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9" firstSheet="0" activeTab="0"/>
  </bookViews>
  <sheets>
    <sheet name="Alone to cGENIE" sheetId="1" state="visible" r:id="rId2"/>
    <sheet name="Oct2016" sheetId="2" state="visible" r:id="rId3"/>
    <sheet name="GMD-Profiles" sheetId="3" state="visible" r:id="rId4"/>
    <sheet name="June2015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<sst xmlns="http://schemas.openxmlformats.org/spreadsheetml/2006/main" count="2629" uniqueCount="546">
  <si>
    <t>some minor minor differences in Standalone verion run on my laptop (see red background fields)</t>
  </si>
  <si>
    <t>on sprout same as matlab results</t>
  </si>
  <si>
    <t>TEST 1</t>
  </si>
  <si>
    <t>MATLAB</t>
  </si>
  <si>
    <t>ALONE FORTRAN</t>
  </si>
  <si>
    <t>CGENIE FORTRAN</t>
  </si>
  <si>
    <t>COMPARE</t>
  </si>
  <si>
    <t>STANDARD</t>
  </si>
  <si>
    <t>Fswi_TOC</t>
  </si>
  <si>
    <t>-1.8700e-04</t>
  </si>
  <si>
    <t>Cflx</t>
  </si>
  <si>
    <t>-1.86997815E-04</t>
  </si>
  <si>
    <t>T</t>
  </si>
  <si>
    <t>Fswi_TOC1</t>
  </si>
  <si>
    <t>-1.0825e-04</t>
  </si>
  <si>
    <t>C1flx</t>
  </si>
  <si>
    <t>-1.08253706E-04</t>
  </si>
  <si>
    <t>zbio</t>
  </si>
  <si>
    <t>Fswi_TOC2</t>
  </si>
  <si>
    <t>-7.8744e-05</t>
  </si>
  <si>
    <t>C2flx</t>
  </si>
  <si>
    <t>-7.87441095E-05</t>
  </si>
  <si>
    <t>wdepth</t>
  </si>
  <si>
    <t>F_TOC1</t>
  </si>
  <si>
    <t>-1.8334e-06</t>
  </si>
  <si>
    <t>-1.83340717E-06</t>
  </si>
  <si>
    <t>w</t>
  </si>
  <si>
    <t>F_TOC2</t>
  </si>
  <si>
    <t>-7.5549e-05</t>
  </si>
  <si>
    <t>-7.55488072E-05</t>
  </si>
  <si>
    <t>Dbio</t>
  </si>
  <si>
    <t>F_TOC</t>
  </si>
  <si>
    <t>-7.7382e-05</t>
  </si>
  <si>
    <t>-7.73822176E-05</t>
  </si>
  <si>
    <t>por</t>
  </si>
  <si>
    <t>zox</t>
  </si>
  <si>
    <t>k1</t>
  </si>
  <si>
    <t>zxf</t>
  </si>
  <si>
    <t>r_zxf</t>
  </si>
  <si>
    <t>0.922464669</t>
  </si>
  <si>
    <t>k2</t>
  </si>
  <si>
    <t>rO2</t>
  </si>
  <si>
    <t>[1x1 struct]</t>
  </si>
  <si>
    <t>flxzox</t>
  </si>
  <si>
    <t>-8.5555e-05</t>
  </si>
  <si>
    <t>-8.55538601E-05</t>
  </si>
  <si>
    <t>C01</t>
  </si>
  <si>
    <t>1.0</t>
  </si>
  <si>
    <t>conczox</t>
  </si>
  <si>
    <t>5.4210e-18</t>
  </si>
  <si>
    <t>C02</t>
  </si>
  <si>
    <t>flxswiO2</t>
  </si>
  <si>
    <t>-7.7672e-05</t>
  </si>
  <si>
    <t>FINAL O2 SWI flux</t>
  </si>
  <si>
    <t>O20</t>
  </si>
  <si>
    <t>3.0000e-07</t>
  </si>
  <si>
    <t>zno3</t>
  </si>
  <si>
    <t>3.65047097</t>
  </si>
  <si>
    <t>NO30</t>
  </si>
  <si>
    <t>4.0000e-08</t>
  </si>
  <si>
    <t>rNO3</t>
  </si>
  <si>
    <t>NH40</t>
  </si>
  <si>
    <t>0.0</t>
  </si>
  <si>
    <t>flxzno3</t>
  </si>
  <si>
    <t>-2.7998e-18</t>
  </si>
  <si>
    <t>-5.39365497E-10</t>
  </si>
  <si>
    <t>SO40</t>
  </si>
  <si>
    <t>2.8000e-05</t>
  </si>
  <si>
    <t>conczno3</t>
  </si>
  <si>
    <t>6.6136e-18</t>
  </si>
  <si>
    <t>H2S0</t>
  </si>
  <si>
    <t>flxswiNO3</t>
  </si>
  <si>
    <t>-1.2859e-06</t>
  </si>
  <si>
    <t>FINAL NO3 SWI flux</t>
  </si>
  <si>
    <t>-1.28585638812177541E-006</t>
  </si>
  <si>
    <t>PO40</t>
  </si>
  <si>
    <t>zso4</t>
  </si>
  <si>
    <t>100.00000000000000</t>
  </si>
  <si>
    <t>rSO4</t>
  </si>
  <si>
    <t>flxzso4</t>
  </si>
  <si>
    <t>0.00000000</t>
  </si>
  <si>
    <t>conczso4</t>
  </si>
  <si>
    <t>2.3038e-05</t>
  </si>
  <si>
    <t>2.30381847E-05</t>
  </si>
  <si>
    <t>flxswiSO4</t>
  </si>
  <si>
    <t>-1.0769e-05</t>
  </si>
  <si>
    <t>flxswiso4</t>
  </si>
  <si>
    <t>FINAL SO4 SWI flux</t>
  </si>
  <si>
    <t>-1.07689829163788812E-005</t>
  </si>
  <si>
    <t>flxswiNH4</t>
  </si>
  <si>
    <t>8.1145e-07</t>
  </si>
  <si>
    <t>8.11486700E-07</t>
  </si>
  <si>
    <t>FINAL NH4 SWI flux</t>
  </si>
  <si>
    <t>rNH4</t>
  </si>
  <si>
    <t>flxswiH2S</t>
  </si>
  <si>
    <t>5.0247e-06</t>
  </si>
  <si>
    <t>FINAL H2S SWI flux</t>
  </si>
  <si>
    <t>rH2S</t>
  </si>
  <si>
    <t>flxswi_P</t>
  </si>
  <si>
    <t>loc_flxswipo4</t>
  </si>
  <si>
    <t>FINAL PO4 SWI flux</t>
  </si>
  <si>
    <t>-1.06431520136881023E-008</t>
  </si>
  <si>
    <t>flxswi_M</t>
  </si>
  <si>
    <t>loc_flxswiM</t>
  </si>
  <si>
    <t>FINAL M SWI flux</t>
  </si>
  <si>
    <t>1.99522298774268900E-007</t>
  </si>
  <si>
    <t>sed preservation of POC</t>
  </si>
  <si>
    <t>Fraction POC-preserved/POC-deposited =</t>
  </si>
  <si>
    <t>Fraction POC-preserved/POC-deposited</t>
  </si>
  <si>
    <t>0.49325293636360462</t>
  </si>
  <si>
    <t>TEST 2</t>
  </si>
  <si>
    <t>zbio zero</t>
  </si>
  <si>
    <t>Fraction POC-preserved/POC-deposited =  0.487643152</t>
  </si>
  <si>
    <t>TEST 13</t>
  </si>
  <si>
    <t>generic shallow, anoxic ocean</t>
  </si>
  <si>
    <t>4.0</t>
  </si>
  <si>
    <t>2.0</t>
  </si>
  <si>
    <t>50.0000e-09</t>
  </si>
  <si>
    <t>TEST 14</t>
  </si>
  <si>
    <t>generic deep oxic ocean</t>
  </si>
  <si>
    <t> Cflx</t>
  </si>
  <si>
    <t> C1flx</t>
  </si>
  <si>
    <t> C2flx</t>
  </si>
  <si>
    <t> F_TOC1</t>
  </si>
  <si>
    <t> F_TOC2</t>
  </si>
  <si>
    <t> F_TOC</t>
  </si>
  <si>
    <t> zox </t>
  </si>
  <si>
    <t> r_zxf</t>
  </si>
  <si>
    <t> </t>
  </si>
  <si>
    <t> flxzox</t>
  </si>
  <si>
    <t>0.1</t>
  </si>
  <si>
    <t> conczox</t>
  </si>
  <si>
    <t> flxswiO2</t>
  </si>
  <si>
    <t> FINAL O2 SWI flux </t>
  </si>
  <si>
    <t>300.0000e-09</t>
  </si>
  <si>
    <t> zno3</t>
  </si>
  <si>
    <t> zno3 </t>
  </si>
  <si>
    <t>20.0000e-09</t>
  </si>
  <si>
    <t> flxzno3</t>
  </si>
  <si>
    <t> conczno3</t>
  </si>
  <si>
    <t> flxswiNO3</t>
  </si>
  <si>
    <t> zso4</t>
  </si>
  <si>
    <t>  </t>
  </si>
  <si>
    <t> flxzso4</t>
  </si>
  <si>
    <t> conczso4</t>
  </si>
  <si>
    <t> flxswiso4</t>
  </si>
  <si>
    <t>FINAL SO4 SWI flux </t>
  </si>
  <si>
    <t> flxswiNH4</t>
  </si>
  <si>
    <t> FINAL NH4 SWI flux </t>
  </si>
  <si>
    <t> flxswiH2S </t>
  </si>
  <si>
    <t> loc_flxswipo4 </t>
  </si>
  <si>
    <t> FINAL PO4 SWI flux </t>
  </si>
  <si>
    <t> loc_flxswiM </t>
  </si>
  <si>
    <t> FINAL M SWI flux </t>
  </si>
  <si>
    <t> Fraction POC-preserved/POC-deposited =</t>
  </si>
  <si>
    <t>some minor differences for</t>
  </si>
  <si>
    <t>Test 11: higher degradation rates</t>
  </si>
  <si>
    <t>tol</t>
  </si>
  <si>
    <t>FORTRAN</t>
  </si>
  <si>
    <t>-1.8699780338594766E-004</t>
  </si>
  <si>
    <t>-1.0825370587607413E-004</t>
  </si>
  <si>
    <t>-7.8744097509873538E-005</t>
  </si>
  <si>
    <t>-1.8334077635543337E-006</t>
  </si>
  <si>
    <t>-7.5548810366282042E-005</t>
  </si>
  <si>
    <t>-7.7382218129836376E-005</t>
  </si>
  <si>
    <t>-8.8537e-05</t>
  </si>
  <si>
    <t>-8.8536902419006485E-005</t>
  </si>
  <si>
    <t>2.1847e-17</t>
  </si>
  <si>
    <t>-9.0530881402539620E-018</t>
  </si>
  <si>
    <t>-8.0149e-05</t>
  </si>
  <si>
    <t>-8.0149201747736607E-005</t>
  </si>
  <si>
    <t>1.1529e-19</t>
  </si>
  <si>
    <t>-1.4756775302445160E-017</t>
  </si>
  <si>
    <t>8.2399e-18</t>
  </si>
  <si>
    <t>-9.7578195523695399E-019</t>
  </si>
  <si>
    <t>-9.2468e-07</t>
  </si>
  <si>
    <t>-9.2468189338227219E-007</t>
  </si>
  <si>
    <t>2.3032e-05</t>
  </si>
  <si>
    <t>2.3031926399693018E-005</t>
  </si>
  <si>
    <t>-1.0873e-05</t>
  </si>
  <si>
    <t>-1.0873032146874031E-005</t>
  </si>
  <si>
    <t>2.7334e-07</t>
  </si>
  <si>
    <t>2.7334312694808853E-007</t>
  </si>
  <si>
    <t>5.1288e-06</t>
  </si>
  <si>
    <t>5.1287571828723226E-006</t>
  </si>
  <si>
    <t>TEST 3</t>
  </si>
  <si>
    <t>Tmp low</t>
  </si>
  <si>
    <t>Tmp</t>
  </si>
  <si>
    <t>TEST 4</t>
  </si>
  <si>
    <t>Tmp high</t>
  </si>
  <si>
    <t>TEST 5</t>
  </si>
  <si>
    <t>shallow ocean</t>
  </si>
  <si>
    <t>TEST 6</t>
  </si>
  <si>
    <t>deep ocean</t>
  </si>
  <si>
    <t>TEST 7</t>
  </si>
  <si>
    <t>higher porosity</t>
  </si>
  <si>
    <t>TEST 8</t>
  </si>
  <si>
    <t>lower porosity</t>
  </si>
  <si>
    <t>TEST 9</t>
  </si>
  <si>
    <t>higher TOC wt%</t>
  </si>
  <si>
    <t>TEST 10</t>
  </si>
  <si>
    <t>lower TOC wt%</t>
  </si>
  <si>
    <t>TEST 11</t>
  </si>
  <si>
    <t>higher degradation rates</t>
  </si>
  <si>
    <t>TEST 12</t>
  </si>
  <si>
    <t>lower degradation rates</t>
  </si>
  <si>
    <t>108m</t>
  </si>
  <si>
    <t>-5.9637e-04</t>
  </si>
  <si>
    <t>-5.9637270741516243E-004</t>
  </si>
  <si>
    <t>-3.6522e-04</t>
  </si>
  <si>
    <t>-3.6522287254741329E-004</t>
  </si>
  <si>
    <t>-2.3115e-04</t>
  </si>
  <si>
    <t>-2.3114983486774920E-004</t>
  </si>
  <si>
    <t>-7.7628e-40</t>
  </si>
  <si>
    <t>-7.7627856621446124E-040</t>
  </si>
  <si>
    <t>-2.3086e-04</t>
  </si>
  <si>
    <t>-2.3085750268617001E-004</t>
  </si>
  <si>
    <t>-1.5350e-04</t>
  </si>
  <si>
    <t>-1.5350359383209326E-004</t>
  </si>
  <si>
    <t>-7.0039e-17</t>
  </si>
  <si>
    <t>-9.8228716827186702E-017</t>
  </si>
  <si>
    <t>-3.1086e-04</t>
  </si>
  <si>
    <t>-3.1086362805476871E-004</t>
  </si>
  <si>
    <t>1.2039e-13</t>
  </si>
  <si>
    <t>3.6367108858428573E-013</t>
  </si>
  <si>
    <t>-4.8247e-17</t>
  </si>
  <si>
    <t>4.9331198848090452E-017</t>
  </si>
  <si>
    <t>5.3895e-06</t>
  </si>
  <si>
    <t>5.3895233788243271E-006</t>
  </si>
  <si>
    <t>2.7707e-05</t>
  </si>
  <si>
    <t>2.7706578586277097E-005</t>
  </si>
  <si>
    <t>-3.6839e-05</t>
  </si>
  <si>
    <t>-3.6838801566331304E-005</t>
  </si>
  <si>
    <t>4.0423e-06</t>
  </si>
  <si>
    <t>4.0422777091647460E-006</t>
  </si>
  <si>
    <t>2.7435e-05</t>
  </si>
  <si>
    <t>2.7434766168666707E-005</t>
  </si>
  <si>
    <t>585m</t>
  </si>
  <si>
    <t>-4.3858e-04</t>
  </si>
  <si>
    <t>-4.3857890107848604E-004</t>
  </si>
  <si>
    <t>-1.5987e-04</t>
  </si>
  <si>
    <t>-1.5986858126404690E-004</t>
  </si>
  <si>
    <t>-2.7871e-04</t>
  </si>
  <si>
    <t>-2.7871031981443914E-004</t>
  </si>
  <si>
    <t>-2.1928e-13</t>
  </si>
  <si>
    <t>-2.1928084912758965E-013</t>
  </si>
  <si>
    <t>-2.2726e-04</t>
  </si>
  <si>
    <t>-2.2726124853497776E-004</t>
  </si>
  <si>
    <t>-2.2726124875425860E-004</t>
  </si>
  <si>
    <t>-6.0838e-05</t>
  </si>
  <si>
    <t>-6.0837795512757854E-005</t>
  </si>
  <si>
    <t>-8.6948e-16</t>
  </si>
  <si>
    <t>1.6154612370034016E-016</t>
  </si>
  <si>
    <t>-5.5872e-05</t>
  </si>
  <si>
    <t>-5.5871507998491296E-005</t>
  </si>
  <si>
    <t>2.7337e-17</t>
  </si>
  <si>
    <t>5.1978228017876207E-013</t>
  </si>
  <si>
    <t>4.7651e-17</t>
  </si>
  <si>
    <t>-1.0760706561918632E-017</t>
  </si>
  <si>
    <t>-1.9059e-05</t>
  </si>
  <si>
    <t>-1.9058844667891644E-005</t>
  </si>
  <si>
    <t>2.4567e-05</t>
  </si>
  <si>
    <t>2.4566760971285261E-005</t>
  </si>
  <si>
    <t>-6.7636e-05</t>
  </si>
  <si>
    <t>-6.7635520091278948E-005</t>
  </si>
  <si>
    <t>7.7534e-06</t>
  </si>
  <si>
    <t>7.7534187047360710E-006</t>
  </si>
  <si>
    <t>6.1804e-05</t>
  </si>
  <si>
    <t>6.1804265270066309E-005</t>
  </si>
  <si>
    <t>2213m</t>
  </si>
  <si>
    <t>-3.7033e-05</t>
  </si>
  <si>
    <t>-3.7032877912053744E-005</t>
  </si>
  <si>
    <t>-2.7123e-05</t>
  </si>
  <si>
    <t>-2.7122534306078347E-005</t>
  </si>
  <si>
    <t>-9.9103e-06</t>
  </si>
  <si>
    <t>-9.9103436059753935E-006</t>
  </si>
  <si>
    <t>-1.7113e-63</t>
  </si>
  <si>
    <t>-1.7113177462933024E-063</t>
  </si>
  <si>
    <t>-3.9074e-06</t>
  </si>
  <si>
    <t>-3.9074059538552805E-006</t>
  </si>
  <si>
    <t>-4.8942e-06</t>
  </si>
  <si>
    <t>-4.8941866546298763E-006</t>
  </si>
  <si>
    <t>2.2023e-20</t>
  </si>
  <si>
    <t>2.3674570875757694E-019</t>
  </si>
  <si>
    <t>-3.9286e-05</t>
  </si>
  <si>
    <t>-3.9286340840882112E-005</t>
  </si>
  <si>
    <t>-2.6596e-19</t>
  </si>
  <si>
    <t>3.9328380331655782E-014</t>
  </si>
  <si>
    <t>-1.5882e-20</t>
  </si>
  <si>
    <t>5.0398460361630870E-020</t>
  </si>
  <si>
    <t>2.6342e-06</t>
  </si>
  <si>
    <t>2.6341806962749892E-006</t>
  </si>
  <si>
    <t>2.7768e-05</t>
  </si>
  <si>
    <t>2.7768094563509491E-005</t>
  </si>
  <si>
    <t>-1.2758e-06</t>
  </si>
  <si>
    <t>-1.2758293956718442E-006</t>
  </si>
  <si>
    <t>1.0344e-07</t>
  </si>
  <si>
    <t>1.0343567640951907E-007</t>
  </si>
  <si>
    <t>1.3456e-07</t>
  </si>
  <si>
    <t>1.3456392657746469E-007</t>
  </si>
  <si>
    <t>MATLAB (when calculated)</t>
  </si>
  <si>
    <t>4298m</t>
  </si>
  <si>
    <t>-3.5067e-05</t>
  </si>
  <si>
    <t>diferent when w calculated</t>
  </si>
  <si>
    <t>-3.2736e-05</t>
  </si>
  <si>
    <t>-2.3308e-06</t>
  </si>
  <si>
    <t>same values when w = 0.05</t>
  </si>
  <si>
    <t>-1.9930e-191</t>
  </si>
  <si>
    <t>-2.1426e-06</t>
  </si>
  <si>
    <t>-2.5534e-06</t>
  </si>
  <si>
    <t>-1.3586e-18</t>
  </si>
  <si>
    <t>-4.0190e-05</t>
  </si>
  <si>
    <t>-1.7104e-19</t>
  </si>
  <si>
    <t>2.0329e-20</t>
  </si>
  <si>
    <t>1.4529e-06</t>
  </si>
  <si>
    <t>2.7994e-05</t>
  </si>
  <si>
    <t>-1.4375e-07</t>
  </si>
  <si>
    <t>1.9660e-07</t>
  </si>
  <si>
    <t>2.4441e-09</t>
  </si>
  <si>
    <t>MATLAB (when w = 0.05)</t>
  </si>
  <si>
    <t>-6.0641e-05</t>
  </si>
  <si>
    <t>-6.0640669844056879E-005</t>
  </si>
  <si>
    <t>-4.1131e-05</t>
  </si>
  <si>
    <t>-4.1131006327999143E-005</t>
  </si>
  <si>
    <t>-1.9510e-05</t>
  </si>
  <si>
    <t>-1.9509663516057733E-005</t>
  </si>
  <si>
    <t>-5.6098e-28</t>
  </si>
  <si>
    <t>-5.6097891686862381E-028</t>
  </si>
  <si>
    <t>-1.9316e-05</t>
  </si>
  <si>
    <t>-1.9315543913128784E-005</t>
  </si>
  <si>
    <t>-1.2444e-05</t>
  </si>
  <si>
    <t>-1.2444033623984735E-005</t>
  </si>
  <si>
    <t>1.6697e-17</t>
  </si>
  <si>
    <t>-4.3910187985662930E-017</t>
  </si>
  <si>
    <t>-4.4321e-05</t>
  </si>
  <si>
    <t>-4.4321293324809311E-005</t>
  </si>
  <si>
    <t>-5.1916e-20</t>
  </si>
  <si>
    <t>3.7163618418541538E-013</t>
  </si>
  <si>
    <t>-2.1169e-17</t>
  </si>
  <si>
    <t>-5.6378512969246231E-018</t>
  </si>
  <si>
    <t>1.1301e-08</t>
  </si>
  <si>
    <t>1.1301299125240939E-008</t>
  </si>
  <si>
    <t>2.7938e-05</t>
  </si>
  <si>
    <t>2.7938237866808447E-005</t>
  </si>
  <si>
    <t>-1.6397e-06</t>
  </si>
  <si>
    <t>-1.6397198354129296E-006</t>
  </si>
  <si>
    <t>2.6416e-07</t>
  </si>
  <si>
    <t>2.6415955051152003E-007</t>
  </si>
  <si>
    <t>4.4972e-07</t>
  </si>
  <si>
    <t>4.4971976797964377E-007</t>
  </si>
  <si>
    <t>Tol = 10e-10</t>
  </si>
  <si>
    <t>-4.3923e-05</t>
  </si>
  <si>
    <t>-4.39229441452991504E-005</t>
  </si>
  <si>
    <t>4.1667e-04</t>
  </si>
  <si>
    <t>-2.3468e-05</t>
  </si>
  <si>
    <t>-2.34676606117968202E-005</t>
  </si>
  <si>
    <t>-2.0455e-05</t>
  </si>
  <si>
    <t>-2.04552835335023303E-005</t>
  </si>
  <si>
    <t>-3.7874e-07</t>
  </si>
  <si>
    <t>-3.78737965674551620E-007</t>
  </si>
  <si>
    <t>-1.3519e-05</t>
  </si>
  <si>
    <t>-1.35190755504800859E-005</t>
  </si>
  <si>
    <t>-1.3898e-05</t>
  </si>
  <si>
    <t>-1.38978135161546374E-005</t>
  </si>
  <si>
    <t>DIC0</t>
  </si>
  <si>
    <t>2.0000e-06</t>
  </si>
  <si>
    <t>ALK0</t>
  </si>
  <si>
    <t>2.4000e-06</t>
  </si>
  <si>
    <t>3.0000e-08</t>
  </si>
  <si>
    <t>1.0000e-09</t>
  </si>
  <si>
    <t>-4.2989e-05</t>
  </si>
  <si>
    <t>-4.29887895894744606E-005</t>
  </si>
  <si>
    <t>8.5381e-19</t>
  </si>
  <si>
    <t>1.35525271560688054E-020</t>
  </si>
  <si>
    <t>S0</t>
  </si>
  <si>
    <t>-3.7576e-05</t>
  </si>
  <si>
    <t>-3.75755452772124802E-005</t>
  </si>
  <si>
    <t>-1.2663e-19</t>
  </si>
  <si>
    <t>1.91204580080913720E-013</t>
  </si>
  <si>
    <t>-1.4230e-19</t>
  </si>
  <si>
    <t>1.86347248395946075E-020</t>
  </si>
  <si>
    <t>1.4399e-07</t>
  </si>
  <si>
    <t>1.43994743186672940E-007</t>
  </si>
  <si>
    <t>2.6676e-05</t>
  </si>
  <si>
    <t>2.66762569093328443E-005</t>
  </si>
  <si>
    <t>-1.6168e-07</t>
  </si>
  <si>
    <t>-1.61684503599607905E-007</t>
  </si>
  <si>
    <t>4.8403e-08</t>
  </si>
  <si>
    <t>4.84025173495304104E-008</t>
  </si>
  <si>
    <t>1.6168e-07</t>
  </si>
  <si>
    <t>1.61684503599603432E-007</t>
  </si>
  <si>
    <t>-7.5664e-06</t>
  </si>
  <si>
    <t>-7.56638017925840803E-006</t>
  </si>
  <si>
    <t>2.5411e-20</t>
  </si>
  <si>
    <t>-5.42101086242752217E-020</t>
  </si>
  <si>
    <t>-3.8832e-05</t>
  </si>
  <si>
    <t>-3.88320944507370572E-005</t>
  </si>
  <si>
    <t>-9.1456e-20</t>
  </si>
  <si>
    <t>7.03505887456007020E-020</t>
  </si>
  <si>
    <t>3.8964e-20</t>
  </si>
  <si>
    <t>6.77626357803440271E-021</t>
  </si>
  <si>
    <t>2.4618e-06</t>
  </si>
  <si>
    <t>2.46181624531129503E-006</t>
  </si>
  <si>
    <t>2.7869e-05</t>
  </si>
  <si>
    <t>2.78688159905837621E-005</t>
  </si>
  <si>
    <t>2.2807e-08</t>
  </si>
  <si>
    <t>2.28070529809264764E-008</t>
  </si>
  <si>
    <t>-6.3392e-09</t>
  </si>
  <si>
    <t>-6.33914775075296812E-009</t>
  </si>
  <si>
    <t>-1.1478e-08</t>
  </si>
  <si>
    <t>-2.28070529809256790E-008</t>
  </si>
  <si>
    <t>3.0000e-10</t>
  </si>
  <si>
    <t>7.3000e-08</t>
  </si>
  <si>
    <t>1.71403479950927376E-002</t>
  </si>
  <si>
    <t>-7.1008e-06</t>
  </si>
  <si>
    <t>-7.10080309104374432E-006</t>
  </si>
  <si>
    <t>1.4257e-16</t>
  </si>
  <si>
    <t>-5.57381560611219795E-017</t>
  </si>
  <si>
    <t>-5.7010e-06</t>
  </si>
  <si>
    <t>-5.70104407045747076E-006</t>
  </si>
  <si>
    <t>-9.1284e-19</t>
  </si>
  <si>
    <t>5.50044150149635517E-015</t>
  </si>
  <si>
    <t>3.1848e-19</t>
  </si>
  <si>
    <t>-7.11507675693612285E-020</t>
  </si>
  <si>
    <t>-3.1249e-06</t>
  </si>
  <si>
    <t>-3.12492506475691225E-006</t>
  </si>
  <si>
    <t>2.6544e-05</t>
  </si>
  <si>
    <t>2.65442206670450363E-005</t>
  </si>
  <si>
    <t>-1.0753e-05</t>
  </si>
  <si>
    <t>-1.07528723740897787E-005</t>
  </si>
  <si>
    <t>3.1507e-06</t>
  </si>
  <si>
    <t>3.15074372506211236E-006</t>
  </si>
  <si>
    <t>1.0753e-05</t>
  </si>
  <si>
    <t>1.07528723740897753E-005</t>
  </si>
  <si>
    <t>1.91050646046065989E-002</t>
  </si>
  <si>
    <t>-7.7837e-06</t>
  </si>
  <si>
    <t>-7.78370661972635287E-006</t>
  </si>
  <si>
    <t>-6.1515e-17</t>
  </si>
  <si>
    <t>-1.15365887416035706E-017</t>
  </si>
  <si>
    <t>-6.2497e-06</t>
  </si>
  <si>
    <t>-6.24970515463507600E-006</t>
  </si>
  <si>
    <t>-1.6270e-18</t>
  </si>
  <si>
    <t>2.49190811750199724E-015</t>
  </si>
  <si>
    <t>8.4703e-21</t>
  </si>
  <si>
    <t>-3.67612299108366347E-019</t>
  </si>
  <si>
    <t>-3.4641e-06</t>
  </si>
  <si>
    <t>-3.46409515982565841E-006</t>
  </si>
  <si>
    <t>2.6807e-05</t>
  </si>
  <si>
    <t>2.68070495753424979E-005</t>
  </si>
  <si>
    <t>-1.0440e-05</t>
  </si>
  <si>
    <t>-1.04398919301846472E-005</t>
  </si>
  <si>
    <t>3.0578e-06</t>
  </si>
  <si>
    <t>3.05783360691459008E-006</t>
  </si>
  <si>
    <t>1.0440e-05</t>
  </si>
  <si>
    <t>1.04398919301846421E-005</t>
  </si>
  <si>
    <t>2.8000e-07</t>
  </si>
  <si>
    <t>5.0000e-09</t>
  </si>
  <si>
    <t>-1.1986e-05</t>
  </si>
  <si>
    <t>-1.19864492273169276E-005</t>
  </si>
  <si>
    <t>-5.2516e-20</t>
  </si>
  <si>
    <t>2.15146368602592286E-019</t>
  </si>
  <si>
    <t>-3.2535e-07</t>
  </si>
  <si>
    <t>-3.25345156967442588E-007</t>
  </si>
  <si>
    <t>3.5771e-07</t>
  </si>
  <si>
    <t>3.57713847659094042E-007</t>
  </si>
  <si>
    <t>1.0000e-12</t>
  </si>
  <si>
    <t>9.1841e-04</t>
  </si>
  <si>
    <t>9.18408646330136228E-004</t>
  </si>
  <si>
    <t>9.10050648923626734E-003</t>
  </si>
  <si>
    <t>-4.4185e-07</t>
  </si>
  <si>
    <t>-4.41850999825395623E-007</t>
  </si>
  <si>
    <t>-1.9324e-15</t>
  </si>
  <si>
    <t>-2.54718053832418689E-015</t>
  </si>
  <si>
    <t>-3.5457e-07</t>
  </si>
  <si>
    <t>-3.54574061876513286E-007</t>
  </si>
  <si>
    <t>1.0405e-18</t>
  </si>
  <si>
    <t>1.18467882434375629E-014</t>
  </si>
  <si>
    <t>8.1315e-20</t>
  </si>
  <si>
    <t>-1.69406589450860068E-020</t>
  </si>
  <si>
    <t>-3.6735e-06</t>
  </si>
  <si>
    <t>-3.67353464926305823E-006</t>
  </si>
  <si>
    <t>-1.3439e-05</t>
  </si>
  <si>
    <t>-1.34388441158010840E-005</t>
  </si>
  <si>
    <t>-1.1571e-05</t>
  </si>
  <si>
    <t>-1.15710231296170095E-005</t>
  </si>
  <si>
    <t>3.6706e-06</t>
  </si>
  <si>
    <t>3.67058155178092049E-006</t>
  </si>
  <si>
    <t>1.2749e-05</t>
  </si>
  <si>
    <t>1.27491333691051116E-005</t>
  </si>
  <si>
    <t>-6.7391e-05</t>
  </si>
  <si>
    <t>-6.73906047570959672E-005</t>
  </si>
  <si>
    <t>8.3333e-04</t>
  </si>
  <si>
    <t>-4.6935e-05</t>
  </si>
  <si>
    <t>-4.69353212235936403E-005</t>
  </si>
  <si>
    <t>-7.5748e-07</t>
  </si>
  <si>
    <t>-7.57475931349103240E-007</t>
  </si>
  <si>
    <t>-1.4277e-05</t>
  </si>
  <si>
    <t>-1.42765514818291888E-005</t>
  </si>
  <si>
    <t>-7.6800e-05</t>
  </si>
  <si>
    <t>-7.67999270062238120E-005</t>
  </si>
  <si>
    <t>-1.4298e-18</t>
  </si>
  <si>
    <t>-6.84402621381474674E-019</t>
  </si>
  <si>
    <t>-6.4923e-05</t>
  </si>
  <si>
    <t>-6.49226111395481470E-005</t>
  </si>
  <si>
    <t>2.5326e-19</t>
  </si>
  <si>
    <t>2.37919875488951931E-014</t>
  </si>
  <si>
    <t>-3.3881e-20</t>
  </si>
  <si>
    <t>-2.84603070277444914E-019</t>
  </si>
  <si>
    <t>1.1513e-06</t>
  </si>
  <si>
    <t>1.15131706800116188E-006</t>
  </si>
  <si>
    <t>2.5763e-05</t>
  </si>
  <si>
    <t>2.57630601376247762E-005</t>
  </si>
  <si>
    <t>-9.1276e-07</t>
  </si>
  <si>
    <t>-9.12760191746609125E-007</t>
  </si>
  <si>
    <t>2.7217e-07</t>
  </si>
  <si>
    <t>2.72173092640718672E-007</t>
  </si>
  <si>
    <t>9.1276e-07</t>
  </si>
  <si>
    <t>9.12760191746605207E-007</t>
  </si>
  <si>
    <t>-9.8074e-05</t>
  </si>
  <si>
    <t>-9.80735238064153644E-005</t>
  </si>
  <si>
    <t>-5.1138e-05</t>
  </si>
  <si>
    <t>-5.11382025828217241E-005</t>
  </si>
  <si>
    <t>-3.3798e-05</t>
  </si>
  <si>
    <t>-3.37976847449032638E-005</t>
  </si>
  <si>
    <t>-3.4555e-05</t>
  </si>
  <si>
    <t>-3.45551606762523701E-005</t>
  </si>
  <si>
    <t>-9.1632e-05</t>
  </si>
  <si>
    <t>-9.16320126763425530E-005</t>
  </si>
  <si>
    <t>1.1249e-18</t>
  </si>
  <si>
    <t>-2.73083422194786429E-018</t>
  </si>
  <si>
    <t>-7.6454e-05</t>
  </si>
  <si>
    <t>-7.64539023553771407E-005</t>
  </si>
  <si>
    <t>3.7838e-20</t>
  </si>
  <si>
    <t>4.57613886369469834E-014</t>
  </si>
  <si>
    <t>6.5730e-19</t>
  </si>
  <si>
    <t>-3.72694496791892149E-019</t>
  </si>
  <si>
    <t>2.0056e-06</t>
  </si>
  <si>
    <t>2.00561408591816346E-006</t>
  </si>
  <si>
    <t>2.4931e-05</t>
  </si>
  <si>
    <t>2.49307203073710615E-005</t>
  </si>
  <si>
    <t>-1.3449e-06</t>
  </si>
  <si>
    <t>-1.34489580480700900E-006</t>
  </si>
  <si>
    <t>3.9465e-07</t>
  </si>
  <si>
    <t>3.94648200471278371E-007</t>
  </si>
  <si>
    <t>1.3449e-06</t>
  </si>
  <si>
    <t>1.34489580480700879E-006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</si>
</sst>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0"/>
    <numFmt numFmtId="166" formatCode="@"/>
    <numFmt numFmtId="167" formatCode="0.0000"/>
    <numFmt numFmtId="168" formatCode="00000.00E+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3333"/>
        <bgColor rgb="FFDC2300"/>
      </patternFill>
    </fill>
    <fill>
      <patternFill patternType="solid">
        <fgColor rgb="FF99FF99"/>
        <bgColor rgb="FFCCFFFF"/>
      </patternFill>
    </fill>
    <fill>
      <patternFill patternType="solid">
        <fgColor rgb="FF33FF99"/>
        <bgColor rgb="FF00FFFF"/>
      </patternFill>
    </fill>
    <fill>
      <patternFill patternType="solid">
        <fgColor rgb="FFDC2300"/>
        <bgColor rgb="FFFF3333"/>
      </patternFill>
    </fill>
    <fill>
      <patternFill patternType="solid">
        <fgColor rgb="FFFF0000"/>
        <bgColor rgb="FFDC2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DC2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9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22" activeCellId="0" sqref="I22"/>
    </sheetView>
  </sheetViews>
  <sheetFormatPr defaultRowHeight="12.8"/>
  <cols>
    <col collapsed="false" hidden="false" max="3" min="1" style="0" width="11.5204081632653"/>
    <col collapsed="false" hidden="false" max="4" min="4" style="0" width="18.4744897959184"/>
    <col collapsed="false" hidden="false" max="5" min="5" style="0" width="17.0918367346939"/>
    <col collapsed="false" hidden="false" max="6" min="6" style="0" width="11.5204081632653"/>
    <col collapsed="false" hidden="false" max="7" min="7" style="0" width="6.52551020408163"/>
    <col collapsed="false" hidden="false" max="8" min="8" style="0" width="6.38775510204082"/>
    <col collapsed="false" hidden="false" max="9" min="9" style="0" width="18.1989795918367"/>
    <col collapsed="false" hidden="false" max="10" min="10" style="0" width="11.5204081632653"/>
    <col collapsed="false" hidden="false" max="11" min="11" style="0" width="3.60714285714286"/>
    <col collapsed="false" hidden="false" max="12" min="12" style="0" width="3.74489795918367"/>
    <col collapsed="false" hidden="false" max="13" min="13" style="0" width="17.6377551020408"/>
    <col collapsed="false" hidden="false" max="1025" min="14" style="0" width="11.5204081632653"/>
  </cols>
  <sheetData>
    <row r="1" customFormat="false" ht="12.8" hidden="false" customHeight="false" outlineLevel="0" collapsed="false">
      <c r="B1" s="1"/>
      <c r="F1" s="1"/>
    </row>
    <row r="2" customFormat="false" ht="12.8" hidden="false" customHeight="false" outlineLevel="0" collapsed="false">
      <c r="B2" s="1" t="s">
        <v>0</v>
      </c>
      <c r="F2" s="1"/>
    </row>
    <row r="3" customFormat="false" ht="12.8" hidden="false" customHeight="false" outlineLevel="0" collapsed="false">
      <c r="B3" s="1" t="s">
        <v>1</v>
      </c>
      <c r="F3" s="1"/>
    </row>
    <row r="4" customFormat="false" ht="12.8" hidden="false" customHeight="false" outlineLevel="0" collapsed="false">
      <c r="B4" s="1"/>
      <c r="F4" s="1"/>
    </row>
    <row r="5" customFormat="false" ht="12.8" hidden="false" customHeight="false" outlineLevel="0" collapsed="false">
      <c r="B5" s="1"/>
      <c r="F5" s="1"/>
    </row>
    <row r="6" customFormat="false" ht="18.55" hidden="false" customHeight="false" outlineLevel="0" collapsed="false">
      <c r="A6" s="2" t="s">
        <v>2</v>
      </c>
      <c r="E6" s="2" t="s">
        <v>3</v>
      </c>
      <c r="I6" s="2" t="s">
        <v>4</v>
      </c>
      <c r="M6" s="2" t="s">
        <v>5</v>
      </c>
      <c r="S6" s="0" t="s">
        <v>6</v>
      </c>
    </row>
    <row r="7" customFormat="false" ht="12.8" hidden="false" customHeight="false" outlineLevel="0" collapsed="false">
      <c r="A7" s="3" t="s">
        <v>7</v>
      </c>
    </row>
    <row r="8" customFormat="false" ht="12.8" hidden="false" customHeight="false" outlineLevel="0" collapsed="false">
      <c r="E8" s="0" t="s">
        <v>8</v>
      </c>
      <c r="F8" s="4" t="s">
        <v>9</v>
      </c>
      <c r="I8" s="5" t="s">
        <v>10</v>
      </c>
      <c r="J8" s="4" t="s">
        <v>11</v>
      </c>
      <c r="M8" s="5"/>
      <c r="N8" s="4"/>
      <c r="S8" s="0" t="n">
        <f aca="false">IF(ABS(J8-F8)&lt;N$5,1,999)</f>
        <v>999</v>
      </c>
    </row>
    <row r="9" customFormat="false" ht="12.8" hidden="false" customHeight="false" outlineLevel="0" collapsed="false">
      <c r="A9" s="0" t="s">
        <v>12</v>
      </c>
      <c r="B9" s="0" t="n">
        <v>8</v>
      </c>
      <c r="E9" s="0" t="s">
        <v>13</v>
      </c>
      <c r="F9" s="4" t="s">
        <v>14</v>
      </c>
      <c r="I9" s="5" t="s">
        <v>15</v>
      </c>
      <c r="J9" s="4" t="s">
        <v>16</v>
      </c>
      <c r="M9" s="5"/>
      <c r="N9" s="4"/>
      <c r="S9" s="0" t="n">
        <f aca="false">IF(ABS(J9-F9)&lt;N$5,1,999)</f>
        <v>999</v>
      </c>
    </row>
    <row r="10" customFormat="false" ht="12.8" hidden="false" customHeight="false" outlineLevel="0" collapsed="false">
      <c r="A10" s="0" t="s">
        <v>17</v>
      </c>
      <c r="B10" s="0" t="n">
        <v>10</v>
      </c>
      <c r="E10" s="0" t="s">
        <v>18</v>
      </c>
      <c r="F10" s="4" t="s">
        <v>19</v>
      </c>
      <c r="I10" s="5" t="s">
        <v>20</v>
      </c>
      <c r="J10" s="4" t="s">
        <v>21</v>
      </c>
      <c r="M10" s="5"/>
      <c r="N10" s="4"/>
      <c r="S10" s="0" t="n">
        <f aca="false">IF(ABS(J10-F10)&lt;N$5,1,999)</f>
        <v>999</v>
      </c>
    </row>
    <row r="11" customFormat="false" ht="12.8" hidden="false" customHeight="false" outlineLevel="0" collapsed="false">
      <c r="A11" s="0" t="s">
        <v>22</v>
      </c>
      <c r="B11" s="0" t="n">
        <v>600</v>
      </c>
      <c r="E11" s="0" t="s">
        <v>23</v>
      </c>
      <c r="F11" s="4" t="s">
        <v>24</v>
      </c>
      <c r="I11" s="5" t="s">
        <v>23</v>
      </c>
      <c r="J11" s="4" t="s">
        <v>25</v>
      </c>
      <c r="M11" s="5"/>
      <c r="N11" s="4"/>
      <c r="S11" s="0" t="n">
        <f aca="false">IF(ABS(J11-F11)&lt;N$5,1,999)</f>
        <v>999</v>
      </c>
    </row>
    <row r="12" customFormat="false" ht="12.8" hidden="false" customHeight="false" outlineLevel="0" collapsed="false">
      <c r="A12" s="0" t="s">
        <v>26</v>
      </c>
      <c r="B12" s="6" t="n">
        <f aca="false">10^(-0.87478367-0.00043512*B11)*3.3</f>
        <v>0.241356094602091</v>
      </c>
      <c r="E12" s="0" t="s">
        <v>27</v>
      </c>
      <c r="F12" s="4" t="s">
        <v>28</v>
      </c>
      <c r="I12" s="5" t="s">
        <v>27</v>
      </c>
      <c r="J12" s="4" t="s">
        <v>29</v>
      </c>
      <c r="M12" s="5"/>
      <c r="N12" s="4"/>
      <c r="S12" s="0" t="n">
        <f aca="false">IF(ABS(J12-F12)&lt;N$5,1,999)</f>
        <v>999</v>
      </c>
    </row>
    <row r="13" customFormat="false" ht="12.8" hidden="false" customHeight="false" outlineLevel="0" collapsed="false">
      <c r="A13" s="0" t="s">
        <v>30</v>
      </c>
      <c r="B13" s="6" t="n">
        <f aca="false">5.2*(10^(0.7624-0.0003972*B11))</f>
        <v>17.3813435482869</v>
      </c>
      <c r="E13" s="0" t="s">
        <v>31</v>
      </c>
      <c r="F13" s="4" t="s">
        <v>32</v>
      </c>
      <c r="I13" s="5" t="s">
        <v>31</v>
      </c>
      <c r="J13" s="4" t="s">
        <v>33</v>
      </c>
      <c r="M13" s="5"/>
      <c r="N13" s="4"/>
      <c r="S13" s="0" t="n">
        <f aca="false">IF(ABS(J13-F13)&lt;N$5,1,999)</f>
        <v>999</v>
      </c>
    </row>
    <row r="14" customFormat="false" ht="12.8" hidden="false" customHeight="false" outlineLevel="0" collapsed="false">
      <c r="A14" s="0" t="s">
        <v>34</v>
      </c>
      <c r="B14" s="0" t="n">
        <v>0.85</v>
      </c>
      <c r="E14" s="0" t="s">
        <v>35</v>
      </c>
      <c r="F14" s="0" t="n">
        <v>1.1897</v>
      </c>
      <c r="I14" s="5" t="s">
        <v>35</v>
      </c>
      <c r="J14" s="0" t="n">
        <v>1.18973529</v>
      </c>
      <c r="M14" s="5" t="s">
        <v>35</v>
      </c>
      <c r="N14" s="0" t="n">
        <v>1.18970597175001</v>
      </c>
      <c r="S14" s="0" t="n">
        <f aca="false">IF(ABS(J14-F14)&lt;N$5,1,999)</f>
        <v>999</v>
      </c>
    </row>
    <row r="15" customFormat="false" ht="12.8" hidden="false" customHeight="false" outlineLevel="0" collapsed="false">
      <c r="A15" s="0" t="s">
        <v>36</v>
      </c>
      <c r="B15" s="0" t="n">
        <v>0.01</v>
      </c>
      <c r="E15" s="0" t="s">
        <v>37</v>
      </c>
      <c r="F15" s="0" t="n">
        <v>0.9225</v>
      </c>
      <c r="I15" s="5" t="s">
        <v>38</v>
      </c>
      <c r="J15" s="4" t="s">
        <v>39</v>
      </c>
      <c r="S15" s="0" t="n">
        <f aca="false">IF(ABS(J15-F15)&lt;N$5,1,999)</f>
        <v>999</v>
      </c>
    </row>
    <row r="16" customFormat="false" ht="12.8" hidden="false" customHeight="false" outlineLevel="0" collapsed="false">
      <c r="A16" s="0" t="s">
        <v>40</v>
      </c>
      <c r="B16" s="0" t="n">
        <v>0.0001</v>
      </c>
      <c r="E16" s="0" t="s">
        <v>41</v>
      </c>
      <c r="F16" s="0" t="s">
        <v>42</v>
      </c>
      <c r="I16" s="5"/>
      <c r="J16" s="4"/>
      <c r="S16" s="0" t="e">
        <f aca="false">IF(ABS(J14-F16)&lt;N$5,1,999)</f>
        <v>#VALUE!</v>
      </c>
    </row>
    <row r="17" customFormat="false" ht="12.8" hidden="false" customHeight="false" outlineLevel="0" collapsed="false">
      <c r="E17" s="0" t="s">
        <v>43</v>
      </c>
      <c r="F17" s="4" t="s">
        <v>44</v>
      </c>
      <c r="I17" s="5" t="s">
        <v>43</v>
      </c>
      <c r="J17" s="4" t="s">
        <v>45</v>
      </c>
      <c r="S17" s="0" t="n">
        <f aca="false">IF(ABS(J15-F17)&lt;N$5,1,999)</f>
        <v>999</v>
      </c>
    </row>
    <row r="18" customFormat="false" ht="12.8" hidden="false" customHeight="false" outlineLevel="0" collapsed="false">
      <c r="A18" s="0" t="s">
        <v>46</v>
      </c>
      <c r="B18" s="4" t="s">
        <v>47</v>
      </c>
      <c r="E18" s="0" t="s">
        <v>48</v>
      </c>
      <c r="F18" s="4" t="s">
        <v>49</v>
      </c>
      <c r="I18" s="5" t="s">
        <v>48</v>
      </c>
      <c r="J18" s="1" t="n">
        <v>1.0128133E-008</v>
      </c>
      <c r="S18" s="0" t="n">
        <f aca="false">IF(ABS(J16-F18)&lt;N$5,1,999)</f>
        <v>999</v>
      </c>
    </row>
    <row r="19" customFormat="false" ht="12.8" hidden="false" customHeight="false" outlineLevel="0" collapsed="false">
      <c r="A19" s="0" t="s">
        <v>50</v>
      </c>
      <c r="B19" s="4" t="s">
        <v>47</v>
      </c>
      <c r="E19" s="0" t="s">
        <v>51</v>
      </c>
      <c r="F19" s="4" t="s">
        <v>52</v>
      </c>
      <c r="I19" s="5" t="s">
        <v>51</v>
      </c>
      <c r="J19" s="1" t="n">
        <v>-7.7670782E-005</v>
      </c>
      <c r="M19" s="5" t="s">
        <v>53</v>
      </c>
      <c r="N19" s="1" t="n">
        <v>-7.76716737508989E-005</v>
      </c>
      <c r="S19" s="0" t="n">
        <f aca="false">IF(ABS(J17-F19)&lt;N$5,1,999)</f>
        <v>999</v>
      </c>
    </row>
    <row r="20" customFormat="false" ht="12.8" hidden="false" customHeight="false" outlineLevel="0" collapsed="false">
      <c r="A20" s="0" t="s">
        <v>54</v>
      </c>
      <c r="B20" s="7" t="s">
        <v>55</v>
      </c>
      <c r="E20" s="0" t="s">
        <v>56</v>
      </c>
      <c r="F20" s="0" t="n">
        <v>3.6518</v>
      </c>
      <c r="I20" s="5" t="s">
        <v>56</v>
      </c>
      <c r="J20" s="4" t="s">
        <v>57</v>
      </c>
      <c r="M20" s="5" t="s">
        <v>56</v>
      </c>
      <c r="N20" s="0" t="n">
        <v>3.65178931417436</v>
      </c>
      <c r="S20" s="0" t="n">
        <f aca="false">IF(ABS(J18-F20)&lt;N$5,1,999)</f>
        <v>999</v>
      </c>
    </row>
    <row r="21" customFormat="false" ht="12.8" hidden="false" customHeight="false" outlineLevel="0" collapsed="false">
      <c r="A21" s="0" t="s">
        <v>58</v>
      </c>
      <c r="B21" s="4" t="s">
        <v>59</v>
      </c>
      <c r="E21" s="0" t="s">
        <v>60</v>
      </c>
      <c r="F21" s="0" t="s">
        <v>42</v>
      </c>
      <c r="I21" s="5"/>
      <c r="J21" s="4"/>
      <c r="S21" s="0" t="inlineStr">
        <f aca="false">IF(ABS(J19-F21)&lt;N$5,1,999)</f>
        <is>
          <t/>
        </is>
      </c>
    </row>
    <row r="22" customFormat="false" ht="12.8" hidden="false" customHeight="false" outlineLevel="0" collapsed="false">
      <c r="A22" s="0" t="s">
        <v>61</v>
      </c>
      <c r="B22" s="4" t="s">
        <v>62</v>
      </c>
      <c r="E22" s="0" t="s">
        <v>63</v>
      </c>
      <c r="F22" s="4" t="s">
        <v>64</v>
      </c>
      <c r="I22" s="5" t="s">
        <v>63</v>
      </c>
      <c r="J22" s="4" t="s">
        <v>65</v>
      </c>
      <c r="S22" s="0" t="n">
        <f aca="false">IF(ABS(J20-F22)&lt;N$5,1,999)</f>
        <v>999</v>
      </c>
    </row>
    <row r="23" customFormat="false" ht="12.8" hidden="false" customHeight="false" outlineLevel="0" collapsed="false">
      <c r="A23" s="0" t="s">
        <v>66</v>
      </c>
      <c r="B23" s="4" t="s">
        <v>67</v>
      </c>
      <c r="E23" s="0" t="s">
        <v>68</v>
      </c>
      <c r="F23" s="4" t="s">
        <v>69</v>
      </c>
      <c r="I23" s="5" t="s">
        <v>68</v>
      </c>
      <c r="J23" s="1" t="n">
        <v>-5.12227416E-009</v>
      </c>
      <c r="S23" s="0" t="n">
        <f aca="false">IF(ABS(J21-F23)&lt;N$5,1,999)</f>
        <v>999</v>
      </c>
    </row>
    <row r="24" customFormat="false" ht="12.8" hidden="false" customHeight="false" outlineLevel="0" collapsed="false">
      <c r="A24" s="0" t="s">
        <v>70</v>
      </c>
      <c r="B24" s="0" t="n">
        <v>0</v>
      </c>
      <c r="E24" s="0" t="s">
        <v>71</v>
      </c>
      <c r="F24" s="4" t="s">
        <v>72</v>
      </c>
      <c r="I24" s="5" t="s">
        <v>71</v>
      </c>
      <c r="J24" s="1" t="n">
        <v>-1.28220825E-006</v>
      </c>
      <c r="M24" s="5" t="s">
        <v>73</v>
      </c>
      <c r="N24" s="4" t="s">
        <v>74</v>
      </c>
      <c r="S24" s="0" t="n">
        <f aca="false">IF(ABS(J22-F24)&lt;N$5,1,999)</f>
        <v>999</v>
      </c>
    </row>
    <row r="25" customFormat="false" ht="12.8" hidden="false" customHeight="false" outlineLevel="0" collapsed="false">
      <c r="A25" s="0" t="s">
        <v>75</v>
      </c>
      <c r="B25" s="4" t="s">
        <v>59</v>
      </c>
      <c r="E25" s="0" t="s">
        <v>76</v>
      </c>
      <c r="F25" s="0" t="n">
        <v>100</v>
      </c>
      <c r="I25" s="5" t="s">
        <v>76</v>
      </c>
      <c r="J25" s="0" t="n">
        <v>100</v>
      </c>
      <c r="M25" s="5" t="s">
        <v>76</v>
      </c>
      <c r="N25" s="4" t="s">
        <v>77</v>
      </c>
      <c r="S25" s="0" t="n">
        <f aca="false">IF(ABS(J23-F25)&lt;N$5,1,999)</f>
        <v>999</v>
      </c>
    </row>
    <row r="26" customFormat="false" ht="12.8" hidden="false" customHeight="false" outlineLevel="0" collapsed="false">
      <c r="E26" s="0" t="s">
        <v>78</v>
      </c>
      <c r="F26" s="0" t="s">
        <v>42</v>
      </c>
      <c r="I26" s="5"/>
      <c r="J26" s="4"/>
      <c r="S26" s="0" t="inlineStr">
        <f aca="false">IF(ABS(J24-F26)&lt;N$5,1,999)</f>
        <is>
          <t/>
        </is>
      </c>
    </row>
    <row r="27" customFormat="false" ht="12.8" hidden="false" customHeight="false" outlineLevel="0" collapsed="false">
      <c r="E27" s="0" t="s">
        <v>79</v>
      </c>
      <c r="F27" s="0" t="n">
        <v>0</v>
      </c>
      <c r="I27" s="5" t="s">
        <v>79</v>
      </c>
      <c r="J27" s="4" t="s">
        <v>80</v>
      </c>
      <c r="S27" s="0" t="n">
        <f aca="false">IF(ABS(J25-F27)&lt;N$5,1,999)</f>
        <v>999</v>
      </c>
    </row>
    <row r="28" customFormat="false" ht="12.8" hidden="false" customHeight="false" outlineLevel="0" collapsed="false">
      <c r="E28" s="0" t="s">
        <v>81</v>
      </c>
      <c r="F28" s="4" t="s">
        <v>82</v>
      </c>
      <c r="I28" s="5" t="s">
        <v>81</v>
      </c>
      <c r="J28" s="4" t="s">
        <v>83</v>
      </c>
      <c r="S28" s="0" t="n">
        <f aca="false">IF(ABS(J26-F28)&lt;N$5,1,999)</f>
        <v>999</v>
      </c>
    </row>
    <row r="29" customFormat="false" ht="12.8" hidden="false" customHeight="false" outlineLevel="0" collapsed="false">
      <c r="E29" s="0" t="s">
        <v>84</v>
      </c>
      <c r="F29" s="4" t="s">
        <v>85</v>
      </c>
      <c r="I29" s="5" t="s">
        <v>86</v>
      </c>
      <c r="J29" s="1" t="n">
        <v>-1.07691676E-005</v>
      </c>
      <c r="M29" s="5" t="s">
        <v>87</v>
      </c>
      <c r="N29" s="4" t="s">
        <v>88</v>
      </c>
      <c r="S29" s="0" t="n">
        <f aca="false">IF(ABS(J27-F29)&lt;N$5,1,999)</f>
        <v>999</v>
      </c>
    </row>
    <row r="30" customFormat="false" ht="12.8" hidden="false" customHeight="false" outlineLevel="0" collapsed="false">
      <c r="E30" s="0" t="s">
        <v>89</v>
      </c>
      <c r="F30" s="4" t="s">
        <v>90</v>
      </c>
      <c r="I30" s="5" t="s">
        <v>89</v>
      </c>
      <c r="J30" s="4" t="s">
        <v>91</v>
      </c>
      <c r="M30" s="5" t="s">
        <v>92</v>
      </c>
      <c r="N30" s="1" t="n">
        <v>8.11450361272204E-007</v>
      </c>
      <c r="S30" s="0" t="n">
        <f aca="false">IF(ABS(J28-F30)&lt;N$5,1,999)</f>
        <v>999</v>
      </c>
    </row>
    <row r="31" customFormat="false" ht="12.8" hidden="false" customHeight="false" outlineLevel="0" collapsed="false">
      <c r="E31" s="0" t="s">
        <v>93</v>
      </c>
      <c r="F31" s="0" t="s">
        <v>42</v>
      </c>
      <c r="I31" s="5"/>
      <c r="S31" s="0" t="inlineStr">
        <f aca="false">IF(ABS(J29-F31)&lt;N$5,1,999)</f>
        <is>
          <t/>
        </is>
      </c>
    </row>
    <row r="32" customFormat="false" ht="12.8" hidden="false" customHeight="false" outlineLevel="0" collapsed="false">
      <c r="E32" s="0" t="s">
        <v>94</v>
      </c>
      <c r="F32" s="4" t="s">
        <v>95</v>
      </c>
      <c r="I32" s="5" t="s">
        <v>94</v>
      </c>
      <c r="J32" s="1" t="n">
        <v>5.02488592E-006</v>
      </c>
      <c r="M32" s="5" t="s">
        <v>96</v>
      </c>
      <c r="N32" s="1" t="n">
        <v>5.02470786484912E-006</v>
      </c>
      <c r="S32" s="0" t="n">
        <f aca="false">IF(ABS(J30-F32)&lt;N$5,1,999)</f>
        <v>999</v>
      </c>
    </row>
    <row r="33" customFormat="false" ht="12.8" hidden="false" customHeight="false" outlineLevel="0" collapsed="false">
      <c r="E33" s="0" t="s">
        <v>97</v>
      </c>
      <c r="F33" s="0" t="s">
        <v>42</v>
      </c>
      <c r="I33" s="5"/>
      <c r="J33" s="1"/>
      <c r="S33" s="0" t="inlineStr">
        <f aca="false">IF(ABS(J31-F33)&lt;N$5,1,999)</f>
        <is>
          <t/>
        </is>
      </c>
    </row>
    <row r="34" customFormat="false" ht="12.8" hidden="false" customHeight="false" outlineLevel="0" collapsed="false">
      <c r="E34" s="8" t="s">
        <v>98</v>
      </c>
      <c r="F34" s="9" t="n">
        <v>-1.0643E-008</v>
      </c>
      <c r="G34" s="10"/>
      <c r="H34" s="10"/>
      <c r="I34" s="11" t="s">
        <v>99</v>
      </c>
      <c r="J34" s="12" t="n">
        <v>-1.08554064E-008</v>
      </c>
      <c r="K34" s="10"/>
      <c r="L34" s="10"/>
      <c r="M34" s="13" t="s">
        <v>100</v>
      </c>
      <c r="N34" s="14" t="s">
        <v>101</v>
      </c>
      <c r="S34" s="0" t="n">
        <f aca="false">IF(ABS(J32-F34)&lt;N$5,1,999)</f>
        <v>999</v>
      </c>
    </row>
    <row r="35" customFormat="false" ht="12.8" hidden="false" customHeight="false" outlineLevel="0" collapsed="false">
      <c r="E35" s="8" t="s">
        <v>102</v>
      </c>
      <c r="F35" s="9" t="n">
        <v>1.9952E-007</v>
      </c>
      <c r="G35" s="10"/>
      <c r="H35" s="10"/>
      <c r="I35" s="11" t="s">
        <v>103</v>
      </c>
      <c r="J35" s="12" t="n">
        <v>8.85888625E-008</v>
      </c>
      <c r="K35" s="10"/>
      <c r="L35" s="10"/>
      <c r="M35" s="13" t="s">
        <v>104</v>
      </c>
      <c r="N35" s="14" t="s">
        <v>105</v>
      </c>
      <c r="S35" s="0" t="n">
        <f aca="false">IF(ABS(J33-F35)&lt;N$5,1,999)</f>
        <v>999</v>
      </c>
    </row>
    <row r="37" customFormat="false" ht="12.8" hidden="false" customHeight="false" outlineLevel="0" collapsed="false">
      <c r="E37" s="5" t="s">
        <v>106</v>
      </c>
      <c r="F37" s="0" t="n">
        <v>0.493253</v>
      </c>
      <c r="I37" s="5" t="s">
        <v>107</v>
      </c>
      <c r="J37" s="0" t="n">
        <v>0.493252903</v>
      </c>
      <c r="M37" s="5" t="s">
        <v>108</v>
      </c>
      <c r="N37" s="4" t="s">
        <v>109</v>
      </c>
    </row>
    <row r="38" customFormat="false" ht="12.8" hidden="false" customHeight="false" outlineLevel="0" collapsed="false">
      <c r="E38" s="5"/>
      <c r="I38" s="5"/>
      <c r="M38" s="5"/>
      <c r="N38" s="4"/>
    </row>
    <row r="39" customFormat="false" ht="12.8" hidden="false" customHeight="false" outlineLevel="0" collapsed="false">
      <c r="E39" s="5"/>
      <c r="I39" s="5"/>
      <c r="M39" s="5"/>
      <c r="N39" s="4"/>
    </row>
    <row r="40" customFormat="false" ht="18.55" hidden="false" customHeight="false" outlineLevel="0" collapsed="false">
      <c r="A40" s="2" t="s">
        <v>110</v>
      </c>
      <c r="E40" s="2" t="s">
        <v>3</v>
      </c>
      <c r="I40" s="2" t="s">
        <v>4</v>
      </c>
      <c r="M40" s="2" t="s">
        <v>5</v>
      </c>
    </row>
    <row r="41" customFormat="false" ht="12.8" hidden="false" customHeight="false" outlineLevel="0" collapsed="false">
      <c r="A41" s="0" t="s">
        <v>111</v>
      </c>
      <c r="E41" s="0" t="s">
        <v>8</v>
      </c>
      <c r="F41" s="1" t="n">
        <v>-0.00015688</v>
      </c>
      <c r="I41" s="0" t="s">
        <v>10</v>
      </c>
      <c r="J41" s="1" t="n">
        <v>-0.000156884693</v>
      </c>
      <c r="S41" s="0" t="n">
        <f aca="false">IF(ABS(J41-F41)&lt;N$5,1,999)</f>
        <v>999</v>
      </c>
    </row>
    <row r="42" customFormat="false" ht="12.8" hidden="false" customHeight="false" outlineLevel="0" collapsed="false">
      <c r="E42" s="0" t="s">
        <v>13</v>
      </c>
      <c r="F42" s="1" t="n">
        <v>-7.8444E-005</v>
      </c>
      <c r="I42" s="0" t="s">
        <v>15</v>
      </c>
      <c r="J42" s="1" t="n">
        <v>-7.84439544E-005</v>
      </c>
      <c r="S42" s="0" t="n">
        <f aca="false">IF(ABS(J42-F42)&lt;N$5,1,999)</f>
        <v>999</v>
      </c>
    </row>
    <row r="43" customFormat="false" ht="12.8" hidden="false" customHeight="false" outlineLevel="0" collapsed="false">
      <c r="A43" s="0" t="s">
        <v>17</v>
      </c>
      <c r="B43" s="0" t="n">
        <v>0.001</v>
      </c>
      <c r="E43" s="0" t="s">
        <v>18</v>
      </c>
      <c r="F43" s="1" t="n">
        <v>-7.8441E-005</v>
      </c>
      <c r="I43" s="0" t="s">
        <v>20</v>
      </c>
      <c r="J43" s="1" t="n">
        <v>-7.84407457E-005</v>
      </c>
      <c r="S43" s="0" t="n">
        <f aca="false">IF(ABS(J43-F43)&lt;N$5,1,999)</f>
        <v>999</v>
      </c>
    </row>
    <row r="44" customFormat="false" ht="12.8" hidden="false" customHeight="false" outlineLevel="0" collapsed="false">
      <c r="E44" s="0" t="s">
        <v>23</v>
      </c>
      <c r="F44" s="1" t="n">
        <v>-1.245E-006</v>
      </c>
      <c r="I44" s="0" t="s">
        <v>23</v>
      </c>
      <c r="J44" s="1" t="n">
        <v>-1.24499104E-006</v>
      </c>
      <c r="S44" s="0" t="n">
        <f aca="false">IF(ABS(J44-F44)&lt;N$5,1,999)</f>
        <v>999</v>
      </c>
    </row>
    <row r="45" customFormat="false" ht="12.8" hidden="false" customHeight="false" outlineLevel="0" collapsed="false">
      <c r="E45" s="0" t="s">
        <v>27</v>
      </c>
      <c r="F45" s="1" t="n">
        <v>-7.5257E-005</v>
      </c>
      <c r="I45" s="0" t="s">
        <v>27</v>
      </c>
      <c r="J45" s="1" t="n">
        <v>-7.52571577E-005</v>
      </c>
      <c r="S45" s="0" t="n">
        <f aca="false">IF(ABS(J45-F45)&lt;N$5,1,999)</f>
        <v>999</v>
      </c>
    </row>
    <row r="46" customFormat="false" ht="12.8" hidden="false" customHeight="false" outlineLevel="0" collapsed="false">
      <c r="E46" s="0" t="s">
        <v>31</v>
      </c>
      <c r="F46" s="1" t="n">
        <v>-7.6502E-005</v>
      </c>
      <c r="I46" s="0" t="s">
        <v>31</v>
      </c>
      <c r="J46" s="1" t="n">
        <v>-7.65021468E-005</v>
      </c>
      <c r="S46" s="0" t="n">
        <f aca="false">IF(ABS(J46-F46)&lt;N$5,1,999)</f>
        <v>999</v>
      </c>
    </row>
    <row r="47" customFormat="false" ht="12.8" hidden="false" customHeight="false" outlineLevel="0" collapsed="false">
      <c r="E47" s="0" t="s">
        <v>35</v>
      </c>
      <c r="F47" s="0" t="n">
        <v>1.5219</v>
      </c>
      <c r="I47" s="0" t="s">
        <v>35</v>
      </c>
      <c r="J47" s="0" t="n">
        <v>1.52192986</v>
      </c>
      <c r="M47" s="0" t="s">
        <v>35</v>
      </c>
      <c r="N47" s="1" t="n">
        <v>1.52194773520539</v>
      </c>
      <c r="S47" s="0" t="n">
        <f aca="false">IF(ABS(J47-F47)&lt;N$5,1,999)</f>
        <v>999</v>
      </c>
    </row>
    <row r="48" customFormat="false" ht="12.8" hidden="false" customHeight="false" outlineLevel="0" collapsed="false">
      <c r="E48" s="0" t="s">
        <v>37</v>
      </c>
      <c r="F48" s="0" t="n">
        <v>0.9383</v>
      </c>
      <c r="I48" s="0" t="s">
        <v>38</v>
      </c>
      <c r="J48" s="1" t="n">
        <v>0.938345015</v>
      </c>
      <c r="S48" s="0" t="n">
        <f aca="false">IF(ABS(J48-F48)&lt;N$5,1,999)</f>
        <v>999</v>
      </c>
    </row>
    <row r="49" customFormat="false" ht="12.8" hidden="false" customHeight="false" outlineLevel="0" collapsed="false">
      <c r="E49" s="0" t="s">
        <v>41</v>
      </c>
      <c r="F49" s="0" t="s">
        <v>42</v>
      </c>
      <c r="J49" s="1" t="n">
        <v>9.70360944374527E-018</v>
      </c>
      <c r="S49" s="0" t="inlineStr">
        <f aca="false">IF(ABS(J49-F49)&lt;N$5,1,999)</f>
        <is>
          <t/>
        </is>
      </c>
    </row>
    <row r="50" customFormat="false" ht="12.8" hidden="false" customHeight="false" outlineLevel="0" collapsed="false">
      <c r="E50" s="0" t="s">
        <v>43</v>
      </c>
      <c r="F50" s="1" t="n">
        <v>-6.2152E-005</v>
      </c>
      <c r="I50" s="0" t="s">
        <v>43</v>
      </c>
      <c r="J50" s="1" t="n">
        <v>-6.2150677E-005</v>
      </c>
      <c r="S50" s="0" t="n">
        <f aca="false">IF(ABS(J50-F50)&lt;N$5,1,999)</f>
        <v>999</v>
      </c>
    </row>
    <row r="51" customFormat="false" ht="12.8" hidden="false" customHeight="false" outlineLevel="0" collapsed="false">
      <c r="E51" s="0" t="s">
        <v>48</v>
      </c>
      <c r="F51" s="1" t="n">
        <v>-1.7239E-017</v>
      </c>
      <c r="I51" s="0" t="s">
        <v>48</v>
      </c>
      <c r="J51" s="1" t="n">
        <v>-7.56699592E-010</v>
      </c>
      <c r="S51" s="0" t="n">
        <f aca="false">IF(ABS(J51-F51)&lt;N$5,1,999)</f>
        <v>999</v>
      </c>
    </row>
    <row r="52" customFormat="false" ht="12.8" hidden="false" customHeight="false" outlineLevel="0" collapsed="false">
      <c r="E52" s="0" t="s">
        <v>51</v>
      </c>
      <c r="F52" s="1" t="n">
        <v>-5.8986E-005</v>
      </c>
      <c r="I52" s="0" t="s">
        <v>51</v>
      </c>
      <c r="J52" s="1" t="n">
        <v>-5.89851988E-005</v>
      </c>
      <c r="M52" s="0" t="s">
        <v>53</v>
      </c>
      <c r="N52" s="1" t="n">
        <v>-5.89861269353588E-005</v>
      </c>
      <c r="S52" s="0" t="n">
        <f aca="false">IF(ABS(J52-F52)&lt;N$5,1,999)</f>
        <v>999</v>
      </c>
    </row>
    <row r="53" customFormat="false" ht="12.8" hidden="false" customHeight="false" outlineLevel="0" collapsed="false">
      <c r="E53" s="0" t="s">
        <v>56</v>
      </c>
      <c r="F53" s="0" t="n">
        <v>3.8492</v>
      </c>
      <c r="I53" s="0" t="s">
        <v>56</v>
      </c>
      <c r="J53" s="1" t="n">
        <v>3.84926677</v>
      </c>
      <c r="M53" s="0" t="s">
        <v>56</v>
      </c>
      <c r="N53" s="1" t="n">
        <v>3.84915163930304</v>
      </c>
      <c r="S53" s="0" t="n">
        <f aca="false">IF(ABS(J53-F53)&lt;N$5,1,999)</f>
        <v>999</v>
      </c>
    </row>
    <row r="54" customFormat="false" ht="12.8" hidden="false" customHeight="false" outlineLevel="0" collapsed="false">
      <c r="E54" s="0" t="s">
        <v>60</v>
      </c>
      <c r="F54" s="0" t="s">
        <v>42</v>
      </c>
      <c r="J54" s="1" t="n">
        <v>-1.68051336735253E-018</v>
      </c>
      <c r="S54" s="0" t="inlineStr">
        <f aca="false">IF(ABS(J54-F54)&lt;N$5,1,999)</f>
        <is>
          <t/>
        </is>
      </c>
    </row>
    <row r="55" customFormat="false" ht="12.8" hidden="false" customHeight="false" outlineLevel="0" collapsed="false">
      <c r="E55" s="0" t="s">
        <v>63</v>
      </c>
      <c r="F55" s="1" t="n">
        <v>-2.6434E-019</v>
      </c>
      <c r="I55" s="0" t="s">
        <v>63</v>
      </c>
      <c r="J55" s="1" t="n">
        <v>-3.33922001E-010</v>
      </c>
      <c r="S55" s="0" t="n">
        <f aca="false">IF(ABS(J55-F55)&lt;N$5,1,999)</f>
        <v>999</v>
      </c>
    </row>
    <row r="56" customFormat="false" ht="12.8" hidden="false" customHeight="false" outlineLevel="0" collapsed="false">
      <c r="E56" s="0" t="s">
        <v>68</v>
      </c>
      <c r="F56" s="1" t="n">
        <v>3.2526E-018</v>
      </c>
      <c r="I56" s="0" t="s">
        <v>68</v>
      </c>
      <c r="J56" s="1" t="n">
        <v>2.47382559E-010</v>
      </c>
      <c r="S56" s="0" t="n">
        <f aca="false">IF(ABS(J56-F56)&lt;N$5,1,999)</f>
        <v>999</v>
      </c>
    </row>
    <row r="57" customFormat="false" ht="12.8" hidden="false" customHeight="false" outlineLevel="0" collapsed="false">
      <c r="E57" s="0" t="s">
        <v>71</v>
      </c>
      <c r="F57" s="1" t="n">
        <v>-1.6529E-006</v>
      </c>
      <c r="I57" s="0" t="s">
        <v>71</v>
      </c>
      <c r="J57" s="1" t="n">
        <v>-1.65356153E-006</v>
      </c>
      <c r="M57" s="0" t="s">
        <v>73</v>
      </c>
      <c r="N57" s="1" t="n">
        <v>-1.65290963385836E-006</v>
      </c>
      <c r="S57" s="0" t="n">
        <f aca="false">IF(ABS(J57-F57)&lt;N$5,1,999)</f>
        <v>999</v>
      </c>
    </row>
    <row r="58" customFormat="false" ht="12.8" hidden="false" customHeight="false" outlineLevel="0" collapsed="false">
      <c r="E58" s="0" t="s">
        <v>76</v>
      </c>
      <c r="F58" s="0" t="n">
        <v>100</v>
      </c>
      <c r="I58" s="0" t="s">
        <v>76</v>
      </c>
      <c r="J58" s="0" t="n">
        <v>100</v>
      </c>
      <c r="M58" s="0" t="s">
        <v>76</v>
      </c>
      <c r="N58" s="1" t="n">
        <v>100</v>
      </c>
      <c r="S58" s="0" t="n">
        <f aca="false">IF(ABS(J58-F58)&lt;N$5,1,999)</f>
        <v>999</v>
      </c>
    </row>
    <row r="59" customFormat="false" ht="12.8" hidden="false" customHeight="false" outlineLevel="0" collapsed="false">
      <c r="E59" s="0" t="s">
        <v>78</v>
      </c>
      <c r="F59" s="0" t="s">
        <v>42</v>
      </c>
      <c r="J59" s="1" t="n">
        <v>2.44971169405517E-005</v>
      </c>
      <c r="S59" s="0" t="inlineStr">
        <f aca="false">IF(ABS(J59-F59)&lt;N$5,1,999)</f>
        <is>
          <t/>
        </is>
      </c>
    </row>
    <row r="60" customFormat="false" ht="12.8" hidden="false" customHeight="false" outlineLevel="0" collapsed="false">
      <c r="E60" s="0" t="s">
        <v>79</v>
      </c>
      <c r="F60" s="0" t="n">
        <v>0</v>
      </c>
      <c r="I60" s="0" t="s">
        <v>79</v>
      </c>
      <c r="J60" s="1" t="n">
        <v>0</v>
      </c>
      <c r="S60" s="0" t="n">
        <f aca="false">IF(ABS(J60-F60)&lt;N$5,1,999)</f>
        <v>999</v>
      </c>
    </row>
    <row r="61" customFormat="false" ht="12.8" hidden="false" customHeight="false" outlineLevel="0" collapsed="false">
      <c r="E61" s="0" t="s">
        <v>81</v>
      </c>
      <c r="F61" s="1" t="n">
        <v>2.4503E-005</v>
      </c>
      <c r="I61" s="0" t="s">
        <v>81</v>
      </c>
      <c r="J61" s="1" t="n">
        <v>2.4503337E-005</v>
      </c>
      <c r="S61" s="0" t="n">
        <f aca="false">IF(ABS(J61-F61)&lt;N$5,1,999)</f>
        <v>999</v>
      </c>
    </row>
    <row r="62" customFormat="false" ht="12.8" hidden="false" customHeight="false" outlineLevel="0" collapsed="false">
      <c r="E62" s="0" t="s">
        <v>84</v>
      </c>
      <c r="F62" s="1" t="n">
        <v>-8.756E-006</v>
      </c>
      <c r="I62" s="0" t="s">
        <v>86</v>
      </c>
      <c r="J62" s="1" t="n">
        <v>-8.75604292E-006</v>
      </c>
      <c r="M62" s="0" t="s">
        <v>87</v>
      </c>
      <c r="N62" s="1" t="n">
        <v>-8.75602218693548E-006</v>
      </c>
      <c r="S62" s="0" t="n">
        <f aca="false">IF(ABS(J62-F62)&lt;N$5,1,999)</f>
        <v>999</v>
      </c>
    </row>
    <row r="63" customFormat="false" ht="12.8" hidden="false" customHeight="false" outlineLevel="0" collapsed="false">
      <c r="E63" s="0" t="s">
        <v>89</v>
      </c>
      <c r="F63" s="1" t="n">
        <v>5.1894E-007</v>
      </c>
      <c r="I63" s="0" t="s">
        <v>89</v>
      </c>
      <c r="J63" s="1" t="n">
        <v>5.18941988E-007</v>
      </c>
      <c r="M63" s="0" t="s">
        <v>92</v>
      </c>
      <c r="N63" s="1" t="n">
        <v>5.1894236782339E-007</v>
      </c>
      <c r="S63" s="0" t="n">
        <f aca="false">IF(ABS(J63-F63)&lt;N$5,1,999)</f>
        <v>999</v>
      </c>
    </row>
    <row r="64" customFormat="false" ht="12.8" hidden="false" customHeight="false" outlineLevel="0" collapsed="false">
      <c r="E64" s="0" t="s">
        <v>93</v>
      </c>
      <c r="F64" s="0" t="s">
        <v>42</v>
      </c>
      <c r="S64" s="0" t="inlineStr">
        <f aca="false">IF(ABS(J64-F64)&lt;N$5,1,999)</f>
        <is>
          <t/>
        </is>
      </c>
    </row>
    <row r="65" customFormat="false" ht="12.8" hidden="false" customHeight="false" outlineLevel="0" collapsed="false">
      <c r="E65" s="0" t="s">
        <v>94</v>
      </c>
      <c r="F65" s="1" t="n">
        <v>3.0117E-006</v>
      </c>
      <c r="I65" s="0" t="s">
        <v>94</v>
      </c>
      <c r="J65" s="1" t="n">
        <v>3.01176306E-006</v>
      </c>
      <c r="M65" s="0" t="s">
        <v>96</v>
      </c>
      <c r="N65" s="1" t="n">
        <v>3.01174713540572E-006</v>
      </c>
      <c r="S65" s="0" t="n">
        <f aca="false">IF(ABS(J65-F65)&lt;N$5,1,999)</f>
        <v>999</v>
      </c>
    </row>
    <row r="66" customFormat="false" ht="12.8" hidden="false" customHeight="false" outlineLevel="0" collapsed="false">
      <c r="E66" s="0" t="s">
        <v>97</v>
      </c>
      <c r="F66" s="0" t="s">
        <v>42</v>
      </c>
      <c r="J66" s="1"/>
      <c r="S66" s="0" t="inlineStr">
        <f aca="false">IF(ABS(J66-F66)&lt;N$5,1,999)</f>
        <is>
          <t/>
        </is>
      </c>
    </row>
    <row r="67" customFormat="false" ht="12.8" hidden="false" customHeight="false" outlineLevel="0" collapsed="false">
      <c r="E67" s="11" t="s">
        <v>98</v>
      </c>
      <c r="F67" s="9" t="n">
        <v>-9.9716E-009</v>
      </c>
      <c r="G67" s="11"/>
      <c r="H67" s="11"/>
      <c r="I67" s="11" t="s">
        <v>99</v>
      </c>
      <c r="J67" s="12" t="n">
        <v>-1.17535377E-008</v>
      </c>
      <c r="K67" s="11"/>
      <c r="L67" s="11"/>
      <c r="M67" s="11" t="s">
        <v>100</v>
      </c>
      <c r="N67" s="9" t="n">
        <v>-9.97155754624106E-009</v>
      </c>
      <c r="S67" s="0" t="n">
        <f aca="false">IF(ABS(J67-F67)&lt;N$5,1,999)</f>
        <v>999</v>
      </c>
    </row>
    <row r="68" customFormat="false" ht="12.8" hidden="false" customHeight="false" outlineLevel="0" collapsed="false">
      <c r="E68" s="11" t="s">
        <v>102</v>
      </c>
      <c r="F68" s="9" t="n">
        <v>1.8784E-010</v>
      </c>
      <c r="G68" s="11"/>
      <c r="H68" s="11"/>
      <c r="I68" s="11" t="s">
        <v>103</v>
      </c>
      <c r="J68" s="12" t="n">
        <v>3.35677569E-010</v>
      </c>
      <c r="K68" s="11"/>
      <c r="L68" s="11"/>
      <c r="M68" s="11" t="s">
        <v>104</v>
      </c>
      <c r="N68" s="9" t="n">
        <v>1.87841034410267E-010</v>
      </c>
      <c r="S68" s="0" t="n">
        <f aca="false">IF(ABS(J68-F68)&lt;N$5,1,999)</f>
        <v>999</v>
      </c>
    </row>
    <row r="70" customFormat="false" ht="12.8" hidden="false" customHeight="false" outlineLevel="0" collapsed="false">
      <c r="E70" s="5" t="s">
        <v>106</v>
      </c>
      <c r="F70" s="0" t="n">
        <v>0.487643</v>
      </c>
      <c r="I70" s="0" t="s">
        <v>112</v>
      </c>
      <c r="J70" s="5" t="n">
        <v>0.487643152</v>
      </c>
      <c r="M70" s="0" t="s">
        <v>108</v>
      </c>
      <c r="N70" s="1" t="n">
        <v>0.487643095669945</v>
      </c>
    </row>
    <row r="74" customFormat="false" ht="18.55" hidden="false" customHeight="false" outlineLevel="0" collapsed="false">
      <c r="A74" s="2" t="s">
        <v>113</v>
      </c>
      <c r="E74" s="2" t="s">
        <v>3</v>
      </c>
      <c r="I74" s="2" t="s">
        <v>4</v>
      </c>
      <c r="M74" s="2" t="s">
        <v>5</v>
      </c>
    </row>
    <row r="75" customFormat="false" ht="12.8" hidden="false" customHeight="false" outlineLevel="0" collapsed="false">
      <c r="A75" s="0" t="s">
        <v>114</v>
      </c>
      <c r="E75" s="0" t="s">
        <v>8</v>
      </c>
      <c r="F75" s="0" t="n">
        <v>-0.0014</v>
      </c>
      <c r="I75" s="0" t="s">
        <v>10</v>
      </c>
      <c r="J75" s="1" t="n">
        <v>-0.00142459897</v>
      </c>
    </row>
    <row r="76" customFormat="false" ht="12.8" hidden="false" customHeight="false" outlineLevel="0" collapsed="false">
      <c r="E76" s="0" t="s">
        <v>13</v>
      </c>
      <c r="F76" s="0" t="n">
        <v>-0.0012</v>
      </c>
      <c r="I76" s="0" t="s">
        <v>15</v>
      </c>
      <c r="J76" s="1" t="n">
        <v>-0.00115924701</v>
      </c>
    </row>
    <row r="77" customFormat="false" ht="12.8" hidden="false" customHeight="false" outlineLevel="0" collapsed="false">
      <c r="A77" s="0" t="s">
        <v>12</v>
      </c>
      <c r="B77" s="0" t="n">
        <v>15</v>
      </c>
      <c r="E77" s="0" t="s">
        <v>18</v>
      </c>
      <c r="F77" s="1" t="n">
        <v>-0.00026535</v>
      </c>
      <c r="I77" s="0" t="s">
        <v>20</v>
      </c>
      <c r="J77" s="1" t="n">
        <v>-0.000265351991</v>
      </c>
    </row>
    <row r="78" customFormat="false" ht="12.8" hidden="false" customHeight="false" outlineLevel="0" collapsed="false">
      <c r="A78" s="0" t="s">
        <v>17</v>
      </c>
      <c r="B78" s="0" t="n">
        <v>1</v>
      </c>
      <c r="E78" s="0" t="s">
        <v>23</v>
      </c>
      <c r="F78" s="1" t="n">
        <v>-5.4689E-058</v>
      </c>
      <c r="I78" s="0" t="s">
        <v>23</v>
      </c>
      <c r="J78" s="0" t="n">
        <v>0</v>
      </c>
    </row>
    <row r="79" customFormat="false" ht="12.8" hidden="false" customHeight="false" outlineLevel="0" collapsed="false">
      <c r="A79" s="0" t="s">
        <v>22</v>
      </c>
      <c r="B79" s="0" t="n">
        <v>100</v>
      </c>
      <c r="E79" s="0" t="s">
        <v>27</v>
      </c>
      <c r="F79" s="1" t="n">
        <v>-2.1558E-005</v>
      </c>
      <c r="I79" s="0" t="s">
        <v>27</v>
      </c>
      <c r="J79" s="1" t="n">
        <v>-2.15578784E-005</v>
      </c>
    </row>
    <row r="80" customFormat="false" ht="12.8" hidden="false" customHeight="false" outlineLevel="0" collapsed="false">
      <c r="A80" s="0" t="s">
        <v>26</v>
      </c>
      <c r="B80" s="6" t="n">
        <f aca="false">10^(-0.87478367-0.00043512*B79)*3.3</f>
        <v>0.398307303520399</v>
      </c>
      <c r="E80" s="0" t="s">
        <v>31</v>
      </c>
      <c r="F80" s="1" t="n">
        <v>-2.1558E-005</v>
      </c>
      <c r="I80" s="0" t="s">
        <v>31</v>
      </c>
      <c r="J80" s="1" t="n">
        <v>-2.15578784E-005</v>
      </c>
    </row>
    <row r="81" customFormat="false" ht="12.8" hidden="false" customHeight="false" outlineLevel="0" collapsed="false">
      <c r="A81" s="0" t="s">
        <v>30</v>
      </c>
      <c r="B81" s="6" t="n">
        <f aca="false">5.2*(10^(0.7624-0.0003972*B79))</f>
        <v>27.458913161642</v>
      </c>
      <c r="E81" s="0" t="s">
        <v>35</v>
      </c>
      <c r="F81" s="8" t="n">
        <v>0.0507</v>
      </c>
      <c r="I81" s="0" t="s">
        <v>35</v>
      </c>
      <c r="J81" s="12" t="n">
        <v>0.0507641062</v>
      </c>
      <c r="M81" s="0" t="s">
        <v>35</v>
      </c>
      <c r="N81" s="1" t="n">
        <v>0.0506590614300803</v>
      </c>
    </row>
    <row r="82" customFormat="false" ht="12.8" hidden="false" customHeight="false" outlineLevel="0" collapsed="false">
      <c r="A82" s="0" t="s">
        <v>34</v>
      </c>
      <c r="B82" s="0" t="n">
        <v>0.85</v>
      </c>
      <c r="E82" s="0" t="s">
        <v>37</v>
      </c>
      <c r="F82" s="0" t="n">
        <v>0.3362</v>
      </c>
      <c r="I82" s="0" t="s">
        <v>38</v>
      </c>
      <c r="J82" s="0" t="n">
        <v>0.336712152</v>
      </c>
    </row>
    <row r="83" customFormat="false" ht="12.8" hidden="false" customHeight="false" outlineLevel="0" collapsed="false">
      <c r="A83" s="0" t="s">
        <v>36</v>
      </c>
      <c r="B83" s="0" t="n">
        <v>0.5</v>
      </c>
      <c r="E83" s="0" t="s">
        <v>41</v>
      </c>
      <c r="F83" s="0" t="s">
        <v>42</v>
      </c>
    </row>
    <row r="84" customFormat="false" ht="12.8" hidden="false" customHeight="false" outlineLevel="0" collapsed="false">
      <c r="A84" s="0" t="s">
        <v>40</v>
      </c>
      <c r="B84" s="0" t="n">
        <v>0.01</v>
      </c>
      <c r="E84" s="0" t="s">
        <v>43</v>
      </c>
      <c r="F84" s="1" t="n">
        <v>-0.00040153</v>
      </c>
      <c r="I84" s="0" t="s">
        <v>43</v>
      </c>
      <c r="J84" s="1" t="n">
        <v>-0.000402100501</v>
      </c>
    </row>
    <row r="85" customFormat="false" ht="12.8" hidden="false" customHeight="false" outlineLevel="0" collapsed="false">
      <c r="E85" s="0" t="s">
        <v>48</v>
      </c>
      <c r="F85" s="1" t="n">
        <v>-1.4526E-016</v>
      </c>
      <c r="I85" s="0" t="s">
        <v>48</v>
      </c>
      <c r="J85" s="1" t="n">
        <v>-6.07979018E-008</v>
      </c>
    </row>
    <row r="86" customFormat="false" ht="12.8" hidden="false" customHeight="false" outlineLevel="0" collapsed="false">
      <c r="A86" s="0" t="s">
        <v>46</v>
      </c>
      <c r="B86" s="4" t="s">
        <v>115</v>
      </c>
      <c r="E86" s="0" t="s">
        <v>51</v>
      </c>
      <c r="F86" s="1" t="n">
        <v>-0.00038356</v>
      </c>
      <c r="I86" s="0" t="s">
        <v>51</v>
      </c>
      <c r="J86" s="1" t="n">
        <v>-0.000384134473</v>
      </c>
      <c r="M86" s="0" t="s">
        <v>53</v>
      </c>
      <c r="N86" s="1" t="n">
        <v>-0.000383561844882845</v>
      </c>
    </row>
    <row r="87" customFormat="false" ht="12.8" hidden="false" customHeight="false" outlineLevel="0" collapsed="false">
      <c r="A87" s="0" t="s">
        <v>50</v>
      </c>
      <c r="B87" s="4" t="s">
        <v>116</v>
      </c>
      <c r="E87" s="0" t="s">
        <v>56</v>
      </c>
      <c r="F87" s="8" t="n">
        <v>0.2278</v>
      </c>
      <c r="I87" s="0" t="s">
        <v>56</v>
      </c>
      <c r="J87" s="11" t="n">
        <v>0.227940276</v>
      </c>
      <c r="M87" s="0" t="s">
        <v>56</v>
      </c>
      <c r="N87" s="8" t="n">
        <v>0.227759083189897</v>
      </c>
    </row>
    <row r="88" customFormat="false" ht="12.8" hidden="false" customHeight="false" outlineLevel="0" collapsed="false">
      <c r="A88" s="0" t="s">
        <v>54</v>
      </c>
      <c r="B88" s="15" t="s">
        <v>117</v>
      </c>
      <c r="E88" s="0" t="s">
        <v>60</v>
      </c>
      <c r="F88" s="0" t="s">
        <v>42</v>
      </c>
    </row>
    <row r="89" customFormat="false" ht="12.8" hidden="false" customHeight="false" outlineLevel="0" collapsed="false">
      <c r="A89" s="0" t="s">
        <v>58</v>
      </c>
      <c r="B89" s="15" t="s">
        <v>59</v>
      </c>
      <c r="E89" s="0" t="s">
        <v>63</v>
      </c>
      <c r="F89" s="1" t="n">
        <v>-5.8101E-017</v>
      </c>
      <c r="I89" s="0" t="s">
        <v>63</v>
      </c>
      <c r="J89" s="1" t="n">
        <v>-2.12511836E-007</v>
      </c>
    </row>
    <row r="90" customFormat="false" ht="12.8" hidden="false" customHeight="false" outlineLevel="0" collapsed="false">
      <c r="A90" s="0" t="s">
        <v>61</v>
      </c>
      <c r="B90" s="15" t="s">
        <v>62</v>
      </c>
      <c r="E90" s="0" t="s">
        <v>68</v>
      </c>
      <c r="F90" s="1" t="n">
        <v>-1.5125E-017</v>
      </c>
      <c r="I90" s="0" t="s">
        <v>68</v>
      </c>
      <c r="J90" s="1" t="n">
        <v>-2.09256541E-008</v>
      </c>
    </row>
    <row r="91" customFormat="false" ht="12.8" hidden="false" customHeight="false" outlineLevel="0" collapsed="false">
      <c r="A91" s="0" t="s">
        <v>66</v>
      </c>
      <c r="B91" s="15" t="s">
        <v>67</v>
      </c>
      <c r="E91" s="0" t="s">
        <v>71</v>
      </c>
      <c r="F91" s="9" t="n">
        <v>-7.4463E-005</v>
      </c>
      <c r="I91" s="0" t="s">
        <v>71</v>
      </c>
      <c r="J91" s="12" t="n">
        <v>-7.46473088E-005</v>
      </c>
      <c r="M91" s="0" t="s">
        <v>73</v>
      </c>
      <c r="N91" s="9" t="n">
        <v>-7.44631753135856E-005</v>
      </c>
    </row>
    <row r="92" customFormat="false" ht="12.8" hidden="false" customHeight="false" outlineLevel="0" collapsed="false">
      <c r="A92" s="0" t="s">
        <v>70</v>
      </c>
      <c r="B92" s="0" t="n">
        <v>0</v>
      </c>
      <c r="E92" s="0" t="s">
        <v>76</v>
      </c>
      <c r="F92" s="0" t="n">
        <v>100</v>
      </c>
      <c r="I92" s="0" t="s">
        <v>76</v>
      </c>
      <c r="J92" s="0" t="n">
        <v>100</v>
      </c>
      <c r="M92" s="0" t="s">
        <v>76</v>
      </c>
      <c r="N92" s="0" t="n">
        <v>100</v>
      </c>
    </row>
    <row r="93" customFormat="false" ht="12.8" hidden="false" customHeight="false" outlineLevel="0" collapsed="false">
      <c r="A93" s="0" t="s">
        <v>75</v>
      </c>
      <c r="B93" s="4" t="s">
        <v>59</v>
      </c>
      <c r="E93" s="0" t="s">
        <v>78</v>
      </c>
      <c r="F93" s="0" t="s">
        <v>42</v>
      </c>
    </row>
    <row r="94" customFormat="false" ht="12.8" hidden="false" customHeight="false" outlineLevel="0" collapsed="false">
      <c r="E94" s="0" t="s">
        <v>79</v>
      </c>
      <c r="F94" s="0" t="n">
        <v>0</v>
      </c>
      <c r="I94" s="0" t="s">
        <v>79</v>
      </c>
      <c r="J94" s="0" t="n">
        <v>0</v>
      </c>
    </row>
    <row r="95" customFormat="false" ht="12.8" hidden="false" customHeight="false" outlineLevel="0" collapsed="false">
      <c r="E95" s="0" t="s">
        <v>81</v>
      </c>
      <c r="F95" s="1" t="n">
        <v>1.3997E-005</v>
      </c>
      <c r="I95" s="0" t="s">
        <v>81</v>
      </c>
      <c r="J95" s="1" t="n">
        <v>1.39976764E-005</v>
      </c>
    </row>
    <row r="96" customFormat="false" ht="12.8" hidden="false" customHeight="false" outlineLevel="0" collapsed="false">
      <c r="E96" s="0" t="s">
        <v>84</v>
      </c>
      <c r="F96" s="1" t="n">
        <v>-0.00043138</v>
      </c>
      <c r="I96" s="0" t="s">
        <v>86</v>
      </c>
      <c r="J96" s="1" t="n">
        <v>-0.000431067398</v>
      </c>
      <c r="M96" s="0" t="s">
        <v>87</v>
      </c>
      <c r="N96" s="1" t="n">
        <v>-0.000431383009677036</v>
      </c>
    </row>
    <row r="97" customFormat="false" ht="12.8" hidden="false" customHeight="false" outlineLevel="0" collapsed="false">
      <c r="E97" s="0" t="s">
        <v>89</v>
      </c>
      <c r="F97" s="1" t="n">
        <v>5.5045E-005</v>
      </c>
      <c r="I97" s="0" t="s">
        <v>89</v>
      </c>
      <c r="J97" s="1" t="n">
        <v>5.50065524E-005</v>
      </c>
      <c r="M97" s="0" t="s">
        <v>92</v>
      </c>
      <c r="N97" s="1" t="n">
        <v>5.50449927689595E-005</v>
      </c>
    </row>
    <row r="98" customFormat="false" ht="12.8" hidden="false" customHeight="false" outlineLevel="0" collapsed="false">
      <c r="E98" s="0" t="s">
        <v>93</v>
      </c>
      <c r="F98" s="0" t="s">
        <v>42</v>
      </c>
    </row>
    <row r="99" customFormat="false" ht="12.8" hidden="false" customHeight="false" outlineLevel="0" collapsed="false">
      <c r="E99" s="0" t="s">
        <v>94</v>
      </c>
      <c r="F99" s="1" t="n">
        <v>0.0004219</v>
      </c>
      <c r="I99" s="0" t="s">
        <v>94</v>
      </c>
      <c r="J99" s="1" t="n">
        <v>0.00042158764</v>
      </c>
      <c r="M99" s="0" t="s">
        <v>96</v>
      </c>
      <c r="N99" s="1" t="n">
        <v>0.000421903295853251</v>
      </c>
    </row>
    <row r="100" customFormat="false" ht="12.8" hidden="false" customHeight="false" outlineLevel="0" collapsed="false">
      <c r="E100" s="0" t="s">
        <v>97</v>
      </c>
      <c r="F100" s="0" t="s">
        <v>42</v>
      </c>
    </row>
    <row r="101" customFormat="false" ht="12.8" hidden="false" customHeight="false" outlineLevel="0" collapsed="false">
      <c r="E101" s="0" t="s">
        <v>98</v>
      </c>
      <c r="F101" s="1" t="n">
        <v>2.3759E-008</v>
      </c>
      <c r="I101" s="0" t="s">
        <v>99</v>
      </c>
      <c r="J101" s="1" t="n">
        <v>2.37563054E-008</v>
      </c>
      <c r="M101" s="0" t="s">
        <v>100</v>
      </c>
      <c r="N101" s="1" t="n">
        <v>2.37590293538652E-008</v>
      </c>
    </row>
    <row r="102" customFormat="false" ht="12.8" hidden="false" customHeight="false" outlineLevel="0" collapsed="false">
      <c r="E102" s="0" t="s">
        <v>102</v>
      </c>
      <c r="F102" s="1" t="n">
        <v>9.5508E-009</v>
      </c>
      <c r="I102" s="0" t="s">
        <v>103</v>
      </c>
      <c r="J102" s="1" t="n">
        <v>9.56692148E-009</v>
      </c>
      <c r="M102" s="0" t="s">
        <v>104</v>
      </c>
      <c r="N102" s="1" t="n">
        <v>9.55084215944262E-009</v>
      </c>
    </row>
    <row r="103" customFormat="false" ht="12.8" hidden="false" customHeight="false" outlineLevel="0" collapsed="false">
      <c r="M103" s="16"/>
    </row>
    <row r="104" customFormat="false" ht="12.8" hidden="false" customHeight="false" outlineLevel="0" collapsed="false">
      <c r="E104" s="5" t="s">
        <v>106</v>
      </c>
      <c r="F104" s="0" t="n">
        <v>0.0277558</v>
      </c>
      <c r="J104" s="17" t="n">
        <v>0.0277557671</v>
      </c>
      <c r="M104" s="0" t="s">
        <v>108</v>
      </c>
      <c r="N104" s="1" t="n">
        <v>0.0277557692377681</v>
      </c>
    </row>
    <row r="108" customFormat="false" ht="18.55" hidden="false" customHeight="false" outlineLevel="0" collapsed="false">
      <c r="A108" s="2" t="s">
        <v>118</v>
      </c>
      <c r="E108" s="2" t="s">
        <v>3</v>
      </c>
      <c r="I108" s="2" t="s">
        <v>4</v>
      </c>
      <c r="M108" s="2" t="s">
        <v>5</v>
      </c>
    </row>
    <row r="109" customFormat="false" ht="12.8" hidden="false" customHeight="false" outlineLevel="0" collapsed="false">
      <c r="A109" s="0" t="s">
        <v>119</v>
      </c>
    </row>
    <row r="110" customFormat="false" ht="12.8" hidden="false" customHeight="false" outlineLevel="0" collapsed="false">
      <c r="E110" s="0" t="s">
        <v>8</v>
      </c>
      <c r="F110" s="1" t="n">
        <v>-6.7016E-006</v>
      </c>
      <c r="I110" s="0" t="s">
        <v>120</v>
      </c>
      <c r="J110" s="1" t="n">
        <v>-6.70156396E-006</v>
      </c>
    </row>
    <row r="111" customFormat="false" ht="12.8" hidden="false" customHeight="false" outlineLevel="0" collapsed="false">
      <c r="A111" s="0" t="s">
        <v>12</v>
      </c>
      <c r="B111" s="0" t="n">
        <v>2</v>
      </c>
      <c r="E111" s="0" t="s">
        <v>13</v>
      </c>
      <c r="F111" s="1" t="n">
        <v>-3.4514E-006</v>
      </c>
      <c r="I111" s="0" t="s">
        <v>121</v>
      </c>
      <c r="J111" s="1" t="n">
        <v>-3.45135868E-006</v>
      </c>
    </row>
    <row r="112" customFormat="false" ht="12.8" hidden="false" customHeight="false" outlineLevel="0" collapsed="false">
      <c r="A112" s="0" t="s">
        <v>17</v>
      </c>
      <c r="B112" s="0" t="n">
        <v>10</v>
      </c>
      <c r="E112" s="0" t="s">
        <v>18</v>
      </c>
      <c r="F112" s="1" t="n">
        <v>-3.2502E-006</v>
      </c>
      <c r="I112" s="0" t="s">
        <v>122</v>
      </c>
      <c r="J112" s="1" t="n">
        <v>-3.25020528E-006</v>
      </c>
    </row>
    <row r="113" customFormat="false" ht="12.8" hidden="false" customHeight="false" outlineLevel="0" collapsed="false">
      <c r="A113" s="0" t="s">
        <v>22</v>
      </c>
      <c r="B113" s="0" t="n">
        <v>4000</v>
      </c>
      <c r="E113" s="0" t="s">
        <v>23</v>
      </c>
      <c r="F113" s="1" t="n">
        <v>-1.2741E-006</v>
      </c>
      <c r="I113" s="0" t="s">
        <v>123</v>
      </c>
      <c r="J113" s="1" t="n">
        <v>-1.27411499E-006</v>
      </c>
    </row>
    <row r="114" customFormat="false" ht="12.8" hidden="false" customHeight="false" outlineLevel="0" collapsed="false">
      <c r="A114" s="11" t="s">
        <v>26</v>
      </c>
      <c r="B114" s="18" t="n">
        <v>0.1</v>
      </c>
      <c r="E114" s="0" t="s">
        <v>27</v>
      </c>
      <c r="F114" s="1" t="n">
        <v>-3.247E-006</v>
      </c>
      <c r="I114" s="0" t="s">
        <v>124</v>
      </c>
      <c r="J114" s="1" t="n">
        <v>-3.24695657E-006</v>
      </c>
    </row>
    <row r="115" customFormat="false" ht="12.8" hidden="false" customHeight="false" outlineLevel="0" collapsed="false">
      <c r="A115" s="11" t="s">
        <v>30</v>
      </c>
      <c r="B115" s="18" t="n">
        <v>1</v>
      </c>
      <c r="E115" s="0" t="s">
        <v>31</v>
      </c>
      <c r="F115" s="1" t="n">
        <v>-4.5211E-006</v>
      </c>
      <c r="I115" s="0" t="s">
        <v>125</v>
      </c>
      <c r="J115" s="1" t="n">
        <v>-4.52107179E-006</v>
      </c>
    </row>
    <row r="116" customFormat="false" ht="12.8" hidden="false" customHeight="false" outlineLevel="0" collapsed="false">
      <c r="A116" s="0" t="s">
        <v>34</v>
      </c>
      <c r="B116" s="0" t="n">
        <v>0.85</v>
      </c>
      <c r="E116" s="10" t="s">
        <v>35</v>
      </c>
      <c r="F116" s="10" t="n">
        <v>49.5121</v>
      </c>
      <c r="G116" s="19"/>
      <c r="H116" s="19"/>
      <c r="I116" s="19" t="s">
        <v>126</v>
      </c>
      <c r="J116" s="19" t="n">
        <v>49.5110397</v>
      </c>
      <c r="M116" s="0" t="s">
        <v>35</v>
      </c>
      <c r="N116" s="0" t="n">
        <v>49.512099245618</v>
      </c>
    </row>
    <row r="117" customFormat="false" ht="12.8" hidden="false" customHeight="false" outlineLevel="0" collapsed="false">
      <c r="A117" s="0" t="s">
        <v>36</v>
      </c>
      <c r="B117" s="0" t="n">
        <v>0.001</v>
      </c>
      <c r="E117" s="0" t="s">
        <v>37</v>
      </c>
      <c r="F117" s="0" t="n">
        <v>0.998</v>
      </c>
      <c r="I117" s="0" t="s">
        <v>127</v>
      </c>
      <c r="J117" s="0" t="n">
        <v>0.99798435</v>
      </c>
    </row>
    <row r="118" customFormat="false" ht="12.8" hidden="false" customHeight="false" outlineLevel="0" collapsed="false">
      <c r="A118" s="0" t="s">
        <v>40</v>
      </c>
      <c r="B118" s="0" t="n">
        <v>1E-006</v>
      </c>
      <c r="E118" s="0" t="s">
        <v>41</v>
      </c>
      <c r="F118" s="0" t="s">
        <v>42</v>
      </c>
      <c r="I118" s="0" t="s">
        <v>128</v>
      </c>
    </row>
    <row r="119" customFormat="false" ht="12.8" hidden="false" customHeight="false" outlineLevel="0" collapsed="false">
      <c r="E119" s="0" t="s">
        <v>43</v>
      </c>
      <c r="F119" s="1" t="n">
        <v>-7.3494E-007</v>
      </c>
      <c r="I119" s="0" t="s">
        <v>129</v>
      </c>
      <c r="J119" s="1" t="n">
        <v>-7.34958917E-007</v>
      </c>
    </row>
    <row r="120" customFormat="false" ht="12.8" hidden="false" customHeight="false" outlineLevel="0" collapsed="false">
      <c r="A120" s="0" t="s">
        <v>46</v>
      </c>
      <c r="B120" s="4" t="s">
        <v>130</v>
      </c>
      <c r="E120" s="0" t="s">
        <v>48</v>
      </c>
      <c r="F120" s="1" t="n">
        <v>-4.7434E-020</v>
      </c>
      <c r="I120" s="0" t="s">
        <v>131</v>
      </c>
      <c r="J120" s="1" t="n">
        <v>1.45519152E-010</v>
      </c>
    </row>
    <row r="121" customFormat="false" ht="12.8" hidden="false" customHeight="false" outlineLevel="0" collapsed="false">
      <c r="A121" s="0" t="s">
        <v>50</v>
      </c>
      <c r="B121" s="4" t="s">
        <v>130</v>
      </c>
      <c r="E121" s="0" t="s">
        <v>51</v>
      </c>
      <c r="F121" s="1" t="n">
        <v>-2.3312E-006</v>
      </c>
      <c r="I121" s="0" t="s">
        <v>132</v>
      </c>
      <c r="J121" s="1" t="n">
        <v>-2.33119135E-006</v>
      </c>
      <c r="M121" s="0" t="s">
        <v>133</v>
      </c>
      <c r="N121" s="1" t="n">
        <v>-2.33120199578843E-006</v>
      </c>
    </row>
    <row r="122" customFormat="false" ht="12.8" hidden="false" customHeight="false" outlineLevel="0" collapsed="false">
      <c r="A122" s="0" t="s">
        <v>54</v>
      </c>
      <c r="B122" s="15" t="s">
        <v>134</v>
      </c>
      <c r="E122" s="10" t="s">
        <v>56</v>
      </c>
      <c r="F122" s="10" t="n">
        <v>59.9192</v>
      </c>
      <c r="G122" s="19"/>
      <c r="H122" s="19"/>
      <c r="I122" s="19" t="s">
        <v>135</v>
      </c>
      <c r="J122" s="19" t="n">
        <v>59.9179878</v>
      </c>
      <c r="M122" s="0" t="s">
        <v>136</v>
      </c>
      <c r="N122" s="19" t="n">
        <v>59.9191652451627</v>
      </c>
    </row>
    <row r="123" customFormat="false" ht="12.8" hidden="false" customHeight="false" outlineLevel="0" collapsed="false">
      <c r="A123" s="0" t="s">
        <v>58</v>
      </c>
      <c r="B123" s="15" t="s">
        <v>137</v>
      </c>
      <c r="E123" s="0" t="s">
        <v>60</v>
      </c>
      <c r="F123" s="0" t="s">
        <v>42</v>
      </c>
      <c r="I123" s="0" t="s">
        <v>128</v>
      </c>
    </row>
    <row r="124" customFormat="false" ht="12.8" hidden="false" customHeight="false" outlineLevel="0" collapsed="false">
      <c r="A124" s="0" t="s">
        <v>61</v>
      </c>
      <c r="B124" s="15" t="s">
        <v>62</v>
      </c>
      <c r="E124" s="0" t="s">
        <v>63</v>
      </c>
      <c r="F124" s="1" t="n">
        <v>-4.9348E-020</v>
      </c>
      <c r="I124" s="0" t="s">
        <v>138</v>
      </c>
      <c r="J124" s="1" t="n">
        <v>1.4101365E-011</v>
      </c>
    </row>
    <row r="125" customFormat="false" ht="12.8" hidden="false" customHeight="false" outlineLevel="0" collapsed="false">
      <c r="A125" s="0" t="s">
        <v>66</v>
      </c>
      <c r="B125" s="15" t="s">
        <v>67</v>
      </c>
      <c r="E125" s="0" t="s">
        <v>68</v>
      </c>
      <c r="F125" s="1" t="n">
        <v>-8.8091E-020</v>
      </c>
      <c r="I125" s="0" t="s">
        <v>139</v>
      </c>
      <c r="J125" s="1" t="n">
        <v>3.63797881E-011</v>
      </c>
    </row>
    <row r="126" customFormat="false" ht="12.8" hidden="false" customHeight="false" outlineLevel="0" collapsed="false">
      <c r="A126" s="0" t="s">
        <v>70</v>
      </c>
      <c r="B126" s="0" t="n">
        <v>0</v>
      </c>
      <c r="E126" s="0" t="s">
        <v>71</v>
      </c>
      <c r="F126" s="1" t="n">
        <v>3.3212E-008</v>
      </c>
      <c r="I126" s="0" t="s">
        <v>140</v>
      </c>
      <c r="J126" s="1" t="n">
        <v>3.32213226E-008</v>
      </c>
      <c r="M126" s="0" t="s">
        <v>73</v>
      </c>
      <c r="N126" s="1" t="n">
        <v>3.32115956517923E-008</v>
      </c>
    </row>
    <row r="127" customFormat="false" ht="12.8" hidden="false" customHeight="false" outlineLevel="0" collapsed="false">
      <c r="A127" s="0" t="s">
        <v>75</v>
      </c>
      <c r="B127" s="4" t="s">
        <v>59</v>
      </c>
      <c r="E127" s="0" t="s">
        <v>76</v>
      </c>
      <c r="F127" s="0" t="n">
        <v>100</v>
      </c>
      <c r="I127" s="0" t="s">
        <v>141</v>
      </c>
      <c r="J127" s="0" t="n">
        <v>100</v>
      </c>
      <c r="M127" s="0" t="s">
        <v>76</v>
      </c>
      <c r="N127" s="0" t="n">
        <v>100</v>
      </c>
    </row>
    <row r="128" customFormat="false" ht="12.8" hidden="false" customHeight="false" outlineLevel="0" collapsed="false">
      <c r="E128" s="0" t="s">
        <v>78</v>
      </c>
      <c r="F128" s="0" t="s">
        <v>42</v>
      </c>
      <c r="I128" s="0" t="s">
        <v>142</v>
      </c>
    </row>
    <row r="129" customFormat="false" ht="12.8" hidden="false" customHeight="false" outlineLevel="0" collapsed="false">
      <c r="E129" s="0" t="s">
        <v>79</v>
      </c>
      <c r="F129" s="0" t="n">
        <v>0</v>
      </c>
      <c r="I129" s="0" t="s">
        <v>143</v>
      </c>
      <c r="J129" s="0" t="n">
        <v>0</v>
      </c>
    </row>
    <row r="130" customFormat="false" ht="12.8" hidden="false" customHeight="false" outlineLevel="0" collapsed="false">
      <c r="E130" s="0" t="s">
        <v>81</v>
      </c>
      <c r="F130" s="1" t="n">
        <v>2.7953E-005</v>
      </c>
      <c r="I130" s="0" t="s">
        <v>144</v>
      </c>
      <c r="J130" s="1" t="n">
        <v>2.79525757E-005</v>
      </c>
    </row>
    <row r="131" customFormat="false" ht="12.8" hidden="false" customHeight="false" outlineLevel="0" collapsed="false">
      <c r="E131" s="0" t="s">
        <v>84</v>
      </c>
      <c r="F131" s="1" t="n">
        <v>-2.3923E-006</v>
      </c>
      <c r="I131" s="0" t="s">
        <v>145</v>
      </c>
      <c r="J131" s="1" t="n">
        <v>-2.39230917E-006</v>
      </c>
      <c r="M131" s="0" t="s">
        <v>146</v>
      </c>
      <c r="N131" s="1" t="n">
        <v>-2.39230868312993E-006</v>
      </c>
    </row>
    <row r="132" customFormat="false" ht="12.8" hidden="false" customHeight="false" outlineLevel="0" collapsed="false">
      <c r="E132" s="0" t="s">
        <v>89</v>
      </c>
      <c r="F132" s="1" t="n">
        <v>1.1548E-008</v>
      </c>
      <c r="I132" s="0" t="s">
        <v>147</v>
      </c>
      <c r="J132" s="1" t="n">
        <v>1.15475043E-008</v>
      </c>
      <c r="M132" s="0" t="s">
        <v>148</v>
      </c>
      <c r="N132" s="1" t="n">
        <v>1.15475513801258E-008</v>
      </c>
    </row>
    <row r="133" customFormat="false" ht="12.8" hidden="false" customHeight="false" outlineLevel="0" collapsed="false">
      <c r="E133" s="0" t="s">
        <v>93</v>
      </c>
      <c r="F133" s="0" t="s">
        <v>42</v>
      </c>
      <c r="I133" s="0" t="s">
        <v>142</v>
      </c>
    </row>
    <row r="134" customFormat="false" ht="12.8" hidden="false" customHeight="false" outlineLevel="0" collapsed="false">
      <c r="E134" s="0" t="s">
        <v>94</v>
      </c>
      <c r="F134" s="1" t="n">
        <v>1.2309E-008</v>
      </c>
      <c r="I134" s="0" t="s">
        <v>149</v>
      </c>
      <c r="J134" s="1" t="n">
        <v>1.23091466E-008</v>
      </c>
      <c r="M134" s="0" t="s">
        <v>96</v>
      </c>
      <c r="N134" s="1" t="n">
        <v>1.23086831299332E-008</v>
      </c>
    </row>
    <row r="135" customFormat="false" ht="12.8" hidden="false" customHeight="false" outlineLevel="0" collapsed="false">
      <c r="E135" s="0" t="s">
        <v>97</v>
      </c>
      <c r="F135" s="0" t="s">
        <v>42</v>
      </c>
      <c r="I135" s="0" t="s">
        <v>142</v>
      </c>
    </row>
    <row r="136" customFormat="false" ht="12.8" hidden="false" customHeight="false" outlineLevel="0" collapsed="false">
      <c r="E136" s="0" t="s">
        <v>98</v>
      </c>
      <c r="F136" s="1" t="n">
        <v>-4.0198E-009</v>
      </c>
      <c r="I136" s="0" t="s">
        <v>150</v>
      </c>
      <c r="J136" s="1" t="n">
        <v>-4.01983691E-009</v>
      </c>
      <c r="M136" s="0" t="s">
        <v>151</v>
      </c>
      <c r="N136" s="1" t="n">
        <v>-4.01975003511108E-009</v>
      </c>
    </row>
    <row r="137" customFormat="false" ht="12.8" hidden="false" customHeight="false" outlineLevel="0" collapsed="false">
      <c r="E137" s="0" t="s">
        <v>102</v>
      </c>
      <c r="F137" s="1" t="n">
        <v>1.0056E-006</v>
      </c>
      <c r="I137" s="0" t="s">
        <v>152</v>
      </c>
      <c r="J137" s="1" t="n">
        <v>1.0057056E-006</v>
      </c>
      <c r="M137" s="0" t="s">
        <v>153</v>
      </c>
      <c r="N137" s="1" t="n">
        <v>1.00556763540269E-006</v>
      </c>
    </row>
    <row r="138" customFormat="false" ht="12.8" hidden="false" customHeight="false" outlineLevel="0" collapsed="false">
      <c r="M138" s="16"/>
    </row>
    <row r="139" customFormat="false" ht="12.8" hidden="false" customHeight="false" outlineLevel="0" collapsed="false">
      <c r="E139" s="5" t="s">
        <v>106</v>
      </c>
      <c r="F139" s="0" t="n">
        <v>0.69555</v>
      </c>
      <c r="I139" s="0" t="s">
        <v>154</v>
      </c>
      <c r="J139" s="0" t="n">
        <v>0.695549548</v>
      </c>
      <c r="M139" s="0" t="s">
        <v>108</v>
      </c>
      <c r="N139" s="0" t="n">
        <v>0.695549555520438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false" showOutlineSymbols="true" defaultGridColor="true" view="normal" topLeftCell="A403" colorId="64" zoomScale="100" zoomScaleNormal="100" zoomScalePageLayoutView="100" workbookViewId="0">
      <selection pane="topLeft" activeCell="A410" activeCellId="0" sqref="A410"/>
    </sheetView>
  </sheetViews>
  <sheetFormatPr defaultRowHeight="15"/>
  <cols>
    <col collapsed="false" hidden="false" max="4" min="1" style="0" width="11.5714285714286"/>
    <col collapsed="false" hidden="false" max="5" min="5" style="0" width="16.2551020408163"/>
    <col collapsed="false" hidden="false" max="6" min="6" style="0" width="11.5714285714286"/>
    <col collapsed="false" hidden="false" max="7" min="7" style="0" width="3.46428571428571"/>
    <col collapsed="false" hidden="false" max="8" min="8" style="0" width="3.33163265306122"/>
    <col collapsed="false" hidden="false" max="9" min="9" style="0" width="14.9030612244898"/>
    <col collapsed="false" hidden="false" max="11" min="10" style="0" width="11.5714285714286"/>
    <col collapsed="false" hidden="false" max="12" min="12" style="0" width="2.49489795918367"/>
    <col collapsed="false" hidden="false" max="13" min="13" style="0" width="3.51020408163265"/>
    <col collapsed="false" hidden="false" max="1025" min="14" style="0" width="11.5714285714286"/>
  </cols>
  <sheetData>
    <row r="1" customFormat="false" ht="12.8" hidden="false" customHeight="false" outlineLevel="0" collapsed="false"/>
    <row r="2" customFormat="false" ht="12.8" hidden="false" customHeight="false" outlineLevel="0" collapsed="false">
      <c r="A2" s="0" t="s">
        <v>155</v>
      </c>
      <c r="C2" s="0" t="s">
        <v>156</v>
      </c>
    </row>
    <row r="3" customFormat="false" ht="12.8" hidden="false" customHeight="false" outlineLevel="0" collapsed="false"/>
    <row r="5" customFormat="false" ht="12.8" hidden="false" customHeight="false" outlineLevel="0" collapsed="false">
      <c r="M5" s="0" t="s">
        <v>157</v>
      </c>
      <c r="N5" s="0" t="n">
        <f aca="false">0.000000001</f>
        <v>1E-009</v>
      </c>
    </row>
    <row r="6" customFormat="false" ht="18.55" hidden="false" customHeight="false" outlineLevel="0" collapsed="false">
      <c r="A6" s="2" t="s">
        <v>2</v>
      </c>
      <c r="E6" s="2" t="s">
        <v>3</v>
      </c>
      <c r="I6" s="2" t="s">
        <v>158</v>
      </c>
      <c r="N6" s="0" t="s">
        <v>6</v>
      </c>
    </row>
    <row r="7" customFormat="false" ht="12.8" hidden="false" customHeight="false" outlineLevel="0" collapsed="false">
      <c r="A7" s="3" t="s">
        <v>7</v>
      </c>
    </row>
    <row r="8" customFormat="false" ht="12.8" hidden="false" customHeight="false" outlineLevel="0" collapsed="false">
      <c r="E8" s="0" t="s">
        <v>8</v>
      </c>
      <c r="F8" s="4" t="s">
        <v>9</v>
      </c>
      <c r="I8" s="5" t="s">
        <v>10</v>
      </c>
      <c r="J8" s="4" t="s">
        <v>159</v>
      </c>
      <c r="N8" s="0" t="n">
        <f aca="false">IF(ABS(J8-F8)&lt;N$5,1,999)</f>
        <v>999</v>
      </c>
    </row>
    <row r="9" customFormat="false" ht="12.8" hidden="false" customHeight="false" outlineLevel="0" collapsed="false">
      <c r="A9" s="0" t="s">
        <v>12</v>
      </c>
      <c r="B9" s="0" t="n">
        <v>8</v>
      </c>
      <c r="E9" s="0" t="s">
        <v>13</v>
      </c>
      <c r="F9" s="4" t="s">
        <v>14</v>
      </c>
      <c r="I9" s="5" t="s">
        <v>15</v>
      </c>
      <c r="J9" s="4" t="s">
        <v>160</v>
      </c>
      <c r="N9" s="0" t="n">
        <f aca="false">IF(ABS(J9-F9)&lt;N$5,1,999)</f>
        <v>999</v>
      </c>
    </row>
    <row r="10" customFormat="false" ht="12.8" hidden="false" customHeight="false" outlineLevel="0" collapsed="false">
      <c r="A10" s="0" t="s">
        <v>17</v>
      </c>
      <c r="B10" s="0" t="n">
        <v>10</v>
      </c>
      <c r="E10" s="0" t="s">
        <v>18</v>
      </c>
      <c r="F10" s="4" t="s">
        <v>19</v>
      </c>
      <c r="I10" s="5" t="s">
        <v>20</v>
      </c>
      <c r="J10" s="4" t="s">
        <v>161</v>
      </c>
      <c r="N10" s="0" t="n">
        <f aca="false">IF(ABS(J10-F10)&lt;N$5,1,999)</f>
        <v>1</v>
      </c>
    </row>
    <row r="11" customFormat="false" ht="12.8" hidden="false" customHeight="false" outlineLevel="0" collapsed="false">
      <c r="A11" s="0" t="s">
        <v>22</v>
      </c>
      <c r="B11" s="0" t="n">
        <v>600</v>
      </c>
      <c r="E11" s="0" t="s">
        <v>23</v>
      </c>
      <c r="F11" s="4" t="s">
        <v>24</v>
      </c>
      <c r="I11" s="5" t="s">
        <v>23</v>
      </c>
      <c r="J11" s="4" t="s">
        <v>162</v>
      </c>
      <c r="N11" s="0" t="n">
        <f aca="false">IF(ABS(J11-F11)&lt;N$5,1,999)</f>
        <v>1</v>
      </c>
    </row>
    <row r="12" customFormat="false" ht="12.8" hidden="false" customHeight="false" outlineLevel="0" collapsed="false">
      <c r="A12" s="0" t="s">
        <v>26</v>
      </c>
      <c r="B12" s="6" t="n">
        <f aca="false">10^(-0.87478367-0.00043512*B11)*3.3</f>
        <v>0.241356094602091</v>
      </c>
      <c r="E12" s="0" t="s">
        <v>27</v>
      </c>
      <c r="F12" s="4" t="s">
        <v>28</v>
      </c>
      <c r="I12" s="5" t="s">
        <v>27</v>
      </c>
      <c r="J12" s="4" t="s">
        <v>163</v>
      </c>
      <c r="N12" s="0" t="n">
        <f aca="false">IF(ABS(J12-F12)&lt;N$5,1,999)</f>
        <v>1</v>
      </c>
    </row>
    <row r="13" customFormat="false" ht="12.8" hidden="false" customHeight="false" outlineLevel="0" collapsed="false">
      <c r="A13" s="0" t="s">
        <v>30</v>
      </c>
      <c r="B13" s="6" t="n">
        <f aca="false">5.2*(10^(0.7624-0.0003972*B11))</f>
        <v>17.3813435482869</v>
      </c>
      <c r="E13" s="0" t="s">
        <v>31</v>
      </c>
      <c r="F13" s="4" t="s">
        <v>32</v>
      </c>
      <c r="I13" s="5" t="s">
        <v>31</v>
      </c>
      <c r="J13" s="4" t="s">
        <v>164</v>
      </c>
      <c r="N13" s="0" t="n">
        <f aca="false">IF(ABS(J13-F13)&lt;N$5,1,999)</f>
        <v>1</v>
      </c>
    </row>
    <row r="14" customFormat="false" ht="12.8" hidden="false" customHeight="false" outlineLevel="0" collapsed="false">
      <c r="A14" s="0" t="s">
        <v>34</v>
      </c>
      <c r="B14" s="0" t="n">
        <v>0.85</v>
      </c>
      <c r="E14" s="0" t="s">
        <v>35</v>
      </c>
      <c r="F14" s="0" t="n">
        <v>1.1513</v>
      </c>
      <c r="I14" s="5" t="s">
        <v>35</v>
      </c>
      <c r="J14" s="0" t="n">
        <v>1.15131859884159</v>
      </c>
      <c r="N14" s="0" t="n">
        <f aca="false">IF(ABS(J14-F14)&lt;N$5,1,999)</f>
        <v>999</v>
      </c>
    </row>
    <row r="15" customFormat="false" ht="12.8" hidden="false" customHeight="false" outlineLevel="0" collapsed="false">
      <c r="A15" s="0" t="s">
        <v>36</v>
      </c>
      <c r="B15" s="0" t="n">
        <v>0.01</v>
      </c>
      <c r="E15" s="0" t="s">
        <v>37</v>
      </c>
      <c r="F15" s="0" t="n">
        <v>0.9201</v>
      </c>
      <c r="I15" s="5" t="s">
        <v>38</v>
      </c>
      <c r="J15" s="0" t="n">
        <v>0.920084300302411</v>
      </c>
      <c r="N15" s="0" t="n">
        <f aca="false">IF(ABS(J15-F15)&lt;N$5,1,999)</f>
        <v>999</v>
      </c>
    </row>
    <row r="16" customFormat="false" ht="12.8" hidden="false" customHeight="false" outlineLevel="0" collapsed="false">
      <c r="A16" s="0" t="s">
        <v>40</v>
      </c>
      <c r="B16" s="0" t="n">
        <v>0.0001</v>
      </c>
      <c r="E16" s="0" t="s">
        <v>41</v>
      </c>
      <c r="F16" s="0" t="s">
        <v>42</v>
      </c>
      <c r="I16" s="5"/>
      <c r="N16" s="0" t="inlineStr">
        <f aca="false">IF(ABS(J16-F16)&lt;N$5,1,999)</f>
        <is>
          <t/>
        </is>
      </c>
    </row>
    <row r="17" customFormat="false" ht="12.8" hidden="false" customHeight="false" outlineLevel="0" collapsed="false">
      <c r="E17" s="0" t="s">
        <v>43</v>
      </c>
      <c r="F17" s="4" t="s">
        <v>165</v>
      </c>
      <c r="I17" s="5" t="s">
        <v>43</v>
      </c>
      <c r="J17" s="4" t="s">
        <v>166</v>
      </c>
      <c r="N17" s="0" t="n">
        <f aca="false">IF(ABS(J17-F17)&lt;N$5,1,999)</f>
        <v>1</v>
      </c>
    </row>
    <row r="18" customFormat="false" ht="12.8" hidden="false" customHeight="false" outlineLevel="0" collapsed="false">
      <c r="A18" s="0" t="s">
        <v>46</v>
      </c>
      <c r="B18" s="4" t="s">
        <v>47</v>
      </c>
      <c r="E18" s="0" t="s">
        <v>48</v>
      </c>
      <c r="F18" s="4" t="s">
        <v>167</v>
      </c>
      <c r="I18" s="5" t="s">
        <v>48</v>
      </c>
      <c r="J18" s="4" t="s">
        <v>168</v>
      </c>
      <c r="N18" s="0" t="n">
        <f aca="false">IF(ABS(J18-F18)&lt;N$5,1,999)</f>
        <v>1</v>
      </c>
    </row>
    <row r="19" customFormat="false" ht="12.8" hidden="false" customHeight="false" outlineLevel="0" collapsed="false">
      <c r="A19" s="0" t="s">
        <v>50</v>
      </c>
      <c r="B19" s="4" t="s">
        <v>47</v>
      </c>
      <c r="E19" s="0" t="s">
        <v>51</v>
      </c>
      <c r="F19" s="4" t="s">
        <v>169</v>
      </c>
      <c r="I19" s="5" t="s">
        <v>51</v>
      </c>
      <c r="J19" s="4" t="s">
        <v>170</v>
      </c>
      <c r="N19" s="0" t="n">
        <f aca="false">IF(ABS(J19-F19)&lt;N$5,1,999)</f>
        <v>1</v>
      </c>
    </row>
    <row r="20" customFormat="false" ht="12.8" hidden="false" customHeight="false" outlineLevel="0" collapsed="false">
      <c r="A20" s="0" t="s">
        <v>54</v>
      </c>
      <c r="B20" s="7" t="s">
        <v>55</v>
      </c>
      <c r="E20" s="0" t="s">
        <v>56</v>
      </c>
      <c r="F20" s="0" t="n">
        <v>3.6768</v>
      </c>
      <c r="I20" s="5" t="s">
        <v>56</v>
      </c>
      <c r="J20" s="0" t="n">
        <v>3.6767771028978</v>
      </c>
      <c r="N20" s="0" t="n">
        <f aca="false">IF(ABS(J20-F20)&lt;N$5,1,999)</f>
        <v>999</v>
      </c>
    </row>
    <row r="21" customFormat="false" ht="12.8" hidden="false" customHeight="false" outlineLevel="0" collapsed="false">
      <c r="A21" s="0" t="s">
        <v>58</v>
      </c>
      <c r="B21" s="4" t="s">
        <v>59</v>
      </c>
      <c r="E21" s="0" t="s">
        <v>60</v>
      </c>
      <c r="F21" s="0" t="s">
        <v>42</v>
      </c>
      <c r="I21" s="5"/>
      <c r="N21" s="0" t="inlineStr">
        <f aca="false">IF(ABS(J21-F21)&lt;N$5,1,999)</f>
        <is>
          <t/>
        </is>
      </c>
    </row>
    <row r="22" customFormat="false" ht="12.8" hidden="false" customHeight="false" outlineLevel="0" collapsed="false">
      <c r="A22" s="0" t="s">
        <v>61</v>
      </c>
      <c r="B22" s="4" t="s">
        <v>62</v>
      </c>
      <c r="E22" s="0" t="s">
        <v>63</v>
      </c>
      <c r="F22" s="4" t="s">
        <v>171</v>
      </c>
      <c r="I22" s="5" t="s">
        <v>63</v>
      </c>
      <c r="J22" s="4" t="s">
        <v>172</v>
      </c>
      <c r="N22" s="0" t="n">
        <f aca="false">IF(ABS(J22-F22)&lt;N$5,1,999)</f>
        <v>1</v>
      </c>
    </row>
    <row r="23" customFormat="false" ht="12.8" hidden="false" customHeight="false" outlineLevel="0" collapsed="false">
      <c r="A23" s="0" t="s">
        <v>66</v>
      </c>
      <c r="B23" s="4" t="s">
        <v>67</v>
      </c>
      <c r="E23" s="0" t="s">
        <v>68</v>
      </c>
      <c r="F23" s="4" t="s">
        <v>173</v>
      </c>
      <c r="I23" s="5" t="s">
        <v>68</v>
      </c>
      <c r="J23" s="4" t="s">
        <v>174</v>
      </c>
      <c r="N23" s="0" t="n">
        <f aca="false">IF(ABS(J23-F23)&lt;N$5,1,999)</f>
        <v>1</v>
      </c>
    </row>
    <row r="24" customFormat="false" ht="12.8" hidden="false" customHeight="false" outlineLevel="0" collapsed="false">
      <c r="A24" s="0" t="s">
        <v>70</v>
      </c>
      <c r="B24" s="0" t="n">
        <v>0</v>
      </c>
      <c r="E24" s="0" t="s">
        <v>71</v>
      </c>
      <c r="F24" s="4" t="s">
        <v>175</v>
      </c>
      <c r="I24" s="5" t="s">
        <v>71</v>
      </c>
      <c r="J24" s="4" t="s">
        <v>176</v>
      </c>
      <c r="N24" s="0" t="n">
        <f aca="false">IF(ABS(J24-F24)&lt;N$5,1,999)</f>
        <v>1</v>
      </c>
    </row>
    <row r="25" customFormat="false" ht="12.8" hidden="false" customHeight="false" outlineLevel="0" collapsed="false">
      <c r="A25" s="0" t="s">
        <v>75</v>
      </c>
      <c r="B25" s="4" t="s">
        <v>59</v>
      </c>
      <c r="E25" s="0" t="s">
        <v>76</v>
      </c>
      <c r="F25" s="0" t="n">
        <v>100</v>
      </c>
      <c r="I25" s="5" t="s">
        <v>76</v>
      </c>
      <c r="J25" s="0" t="n">
        <v>100</v>
      </c>
      <c r="N25" s="0" t="n">
        <f aca="false">IF(ABS(J25-F25)&lt;N$5,1,999)</f>
        <v>1</v>
      </c>
    </row>
    <row r="26" customFormat="false" ht="12.8" hidden="false" customHeight="false" outlineLevel="0" collapsed="false">
      <c r="E26" s="0" t="s">
        <v>78</v>
      </c>
      <c r="F26" s="0" t="s">
        <v>42</v>
      </c>
      <c r="I26" s="5"/>
      <c r="N26" s="0" t="inlineStr">
        <f aca="false">IF(ABS(J26-F26)&lt;N$5,1,999)</f>
        <is>
          <t/>
        </is>
      </c>
    </row>
    <row r="27" customFormat="false" ht="12.8" hidden="false" customHeight="false" outlineLevel="0" collapsed="false">
      <c r="E27" s="0" t="s">
        <v>79</v>
      </c>
      <c r="F27" s="0" t="n">
        <v>0</v>
      </c>
      <c r="I27" s="5" t="s">
        <v>79</v>
      </c>
      <c r="J27" s="0" t="n">
        <v>0</v>
      </c>
      <c r="N27" s="0" t="n">
        <f aca="false">IF(ABS(J27-F27)&lt;N$5,1,999)</f>
        <v>1</v>
      </c>
    </row>
    <row r="28" customFormat="false" ht="12.8" hidden="false" customHeight="false" outlineLevel="0" collapsed="false">
      <c r="E28" s="0" t="s">
        <v>81</v>
      </c>
      <c r="F28" s="4" t="s">
        <v>177</v>
      </c>
      <c r="I28" s="5" t="s">
        <v>81</v>
      </c>
      <c r="J28" s="4" t="s">
        <v>178</v>
      </c>
      <c r="N28" s="0" t="n">
        <f aca="false">IF(ABS(J28-F28)&lt;N$5,1,999)</f>
        <v>1</v>
      </c>
    </row>
    <row r="29" customFormat="false" ht="12.8" hidden="false" customHeight="false" outlineLevel="0" collapsed="false">
      <c r="E29" s="0" t="s">
        <v>84</v>
      </c>
      <c r="F29" s="4" t="s">
        <v>179</v>
      </c>
      <c r="I29" s="5" t="s">
        <v>86</v>
      </c>
      <c r="J29" s="4" t="s">
        <v>180</v>
      </c>
      <c r="N29" s="0" t="n">
        <f aca="false">IF(ABS(J29-F29)&lt;N$5,1,999)</f>
        <v>1</v>
      </c>
    </row>
    <row r="30" customFormat="false" ht="12.8" hidden="false" customHeight="false" outlineLevel="0" collapsed="false">
      <c r="E30" s="0" t="s">
        <v>89</v>
      </c>
      <c r="F30" s="4" t="s">
        <v>181</v>
      </c>
      <c r="I30" s="5" t="s">
        <v>89</v>
      </c>
      <c r="J30" s="4" t="s">
        <v>182</v>
      </c>
      <c r="N30" s="0" t="n">
        <f aca="false">IF(ABS(J30-F30)&lt;N$5,1,999)</f>
        <v>1</v>
      </c>
    </row>
    <row r="31" customFormat="false" ht="12.8" hidden="false" customHeight="false" outlineLevel="0" collapsed="false">
      <c r="E31" s="0" t="s">
        <v>93</v>
      </c>
      <c r="F31" s="0" t="s">
        <v>42</v>
      </c>
      <c r="I31" s="5"/>
      <c r="N31" s="0" t="inlineStr">
        <f aca="false">IF(ABS(J31-F31)&lt;N$5,1,999)</f>
        <is>
          <t/>
        </is>
      </c>
    </row>
    <row r="32" customFormat="false" ht="12.8" hidden="false" customHeight="false" outlineLevel="0" collapsed="false">
      <c r="E32" s="0" t="s">
        <v>94</v>
      </c>
      <c r="F32" s="4" t="s">
        <v>183</v>
      </c>
      <c r="I32" s="5" t="s">
        <v>94</v>
      </c>
      <c r="J32" s="4" t="s">
        <v>184</v>
      </c>
      <c r="N32" s="0" t="n">
        <f aca="false">IF(ABS(J32-F32)&lt;N$5,1,999)</f>
        <v>1</v>
      </c>
    </row>
    <row r="33" customFormat="false" ht="12.8" hidden="false" customHeight="false" outlineLevel="0" collapsed="false">
      <c r="E33" s="0" t="s">
        <v>97</v>
      </c>
      <c r="F33" s="0" t="s">
        <v>42</v>
      </c>
      <c r="I33" s="5"/>
      <c r="N33" s="0" t="inlineStr">
        <f aca="false">IF(ABS(J33-F33)&lt;N$5,1,999)</f>
        <is>
          <t/>
        </is>
      </c>
    </row>
    <row r="34" customFormat="false" ht="12.8" hidden="false" customHeight="false" outlineLevel="0" collapsed="false">
      <c r="E34" s="0" t="s">
        <v>98</v>
      </c>
      <c r="F34" s="1" t="n">
        <v>-1.0691E-008</v>
      </c>
      <c r="I34" s="5" t="s">
        <v>99</v>
      </c>
      <c r="J34" s="1" t="n">
        <v>-1.06914691194461E-008</v>
      </c>
      <c r="N34" s="0" t="n">
        <f aca="false">IF(ABS(J34-F34)&lt;N$5,1,999)</f>
        <v>1</v>
      </c>
    </row>
    <row r="35" customFormat="false" ht="12.8" hidden="false" customHeight="false" outlineLevel="0" collapsed="false">
      <c r="E35" s="0" t="s">
        <v>102</v>
      </c>
      <c r="F35" s="1" t="n">
        <v>1.9332E-007</v>
      </c>
      <c r="I35" s="5" t="s">
        <v>103</v>
      </c>
      <c r="J35" s="1" t="n">
        <v>1.93317974129087E-007</v>
      </c>
      <c r="N35" s="0" t="n">
        <f aca="false">IF(ABS(J35-F35)&lt;N$5,1,999)</f>
        <v>1</v>
      </c>
    </row>
    <row r="36" customFormat="false" ht="12.8" hidden="false" customHeight="false" outlineLevel="0" collapsed="false"/>
    <row r="38" customFormat="false" ht="18.55" hidden="false" customHeight="false" outlineLevel="0" collapsed="false">
      <c r="A38" s="2" t="s">
        <v>110</v>
      </c>
    </row>
    <row r="39" customFormat="false" ht="12.8" hidden="false" customHeight="false" outlineLevel="0" collapsed="false">
      <c r="A39" s="0" t="s">
        <v>111</v>
      </c>
      <c r="E39" s="0" t="s">
        <v>8</v>
      </c>
      <c r="F39" s="1" t="n">
        <v>-0.00015688</v>
      </c>
      <c r="I39" s="0" t="s">
        <v>10</v>
      </c>
      <c r="J39" s="1" t="n">
        <v>-0.000156884697175895</v>
      </c>
      <c r="N39" s="0" t="n">
        <f aca="false">IF(ABS(J39-F39)&lt;N$5,1,999)</f>
        <v>999</v>
      </c>
    </row>
    <row r="40" customFormat="false" ht="12.8" hidden="false" customHeight="false" outlineLevel="0" collapsed="false">
      <c r="E40" s="0" t="s">
        <v>13</v>
      </c>
      <c r="F40" s="1" t="n">
        <v>-7.8444E-005</v>
      </c>
      <c r="I40" s="0" t="s">
        <v>15</v>
      </c>
      <c r="J40" s="1" t="n">
        <v>-7.84439573264302E-005</v>
      </c>
      <c r="N40" s="0" t="n">
        <f aca="false">IF(ABS(J40-F40)&lt;N$5,1,999)</f>
        <v>1</v>
      </c>
    </row>
    <row r="41" customFormat="false" ht="12.8" hidden="false" customHeight="false" outlineLevel="0" collapsed="false">
      <c r="A41" s="0" t="s">
        <v>17</v>
      </c>
      <c r="B41" s="0" t="n">
        <v>0.001</v>
      </c>
      <c r="E41" s="0" t="s">
        <v>18</v>
      </c>
      <c r="F41" s="1" t="n">
        <v>-7.8441E-005</v>
      </c>
      <c r="I41" s="0" t="s">
        <v>20</v>
      </c>
      <c r="J41" s="1" t="n">
        <v>-7.84407398494649E-005</v>
      </c>
      <c r="N41" s="0" t="n">
        <f aca="false">IF(ABS(J41-F41)&lt;N$5,1,999)</f>
        <v>1</v>
      </c>
    </row>
    <row r="42" customFormat="false" ht="12.8" hidden="false" customHeight="false" outlineLevel="0" collapsed="false">
      <c r="E42" s="0" t="s">
        <v>23</v>
      </c>
      <c r="F42" s="1" t="n">
        <v>-1.245E-006</v>
      </c>
      <c r="I42" s="0" t="s">
        <v>23</v>
      </c>
      <c r="J42" s="1" t="n">
        <v>-1.24499145765457E-006</v>
      </c>
      <c r="N42" s="0" t="n">
        <f aca="false">IF(ABS(J42-F42)&lt;N$5,1,999)</f>
        <v>1</v>
      </c>
    </row>
    <row r="43" customFormat="false" ht="12.8" hidden="false" customHeight="false" outlineLevel="0" collapsed="false">
      <c r="E43" s="0" t="s">
        <v>27</v>
      </c>
      <c r="F43" s="1" t="n">
        <v>-7.5257E-005</v>
      </c>
      <c r="I43" s="0" t="s">
        <v>27</v>
      </c>
      <c r="J43" s="1" t="n">
        <v>-7.52571469817331E-005</v>
      </c>
      <c r="N43" s="0" t="n">
        <f aca="false">IF(ABS(J43-F43)&lt;N$5,1,999)</f>
        <v>1</v>
      </c>
    </row>
    <row r="44" customFormat="false" ht="12.8" hidden="false" customHeight="false" outlineLevel="0" collapsed="false">
      <c r="E44" s="0" t="s">
        <v>31</v>
      </c>
      <c r="F44" s="1" t="n">
        <v>-7.6502E-005</v>
      </c>
      <c r="I44" s="0" t="s">
        <v>31</v>
      </c>
      <c r="J44" s="1" t="n">
        <v>-7.65021384393877E-005</v>
      </c>
      <c r="N44" s="0" t="n">
        <f aca="false">IF(ABS(J44-F44)&lt;N$5,1,999)</f>
        <v>1</v>
      </c>
    </row>
    <row r="45" customFormat="false" ht="12.8" hidden="false" customHeight="false" outlineLevel="0" collapsed="false">
      <c r="E45" s="0" t="s">
        <v>35</v>
      </c>
      <c r="F45" s="0" t="n">
        <v>1.4724</v>
      </c>
      <c r="I45" s="0" t="s">
        <v>35</v>
      </c>
      <c r="J45" s="0" t="n">
        <v>1.4723553618666</v>
      </c>
      <c r="N45" s="0" t="n">
        <f aca="false">IF(ABS(J45-F45)&lt;N$5,1,999)</f>
        <v>999</v>
      </c>
    </row>
    <row r="46" customFormat="false" ht="12.8" hidden="false" customHeight="false" outlineLevel="0" collapsed="false">
      <c r="E46" s="0" t="s">
        <v>37</v>
      </c>
      <c r="F46" s="0" t="n">
        <v>0.9364</v>
      </c>
      <c r="I46" s="0" t="s">
        <v>38</v>
      </c>
      <c r="J46" s="0" t="n">
        <v>0.936401144537306</v>
      </c>
      <c r="N46" s="0" t="n">
        <f aca="false">IF(ABS(J46-F46)&lt;N$5,1,999)</f>
        <v>999</v>
      </c>
    </row>
    <row r="47" customFormat="false" ht="12.8" hidden="false" customHeight="false" outlineLevel="0" collapsed="false">
      <c r="E47" s="0" t="s">
        <v>41</v>
      </c>
      <c r="F47" s="0" t="s">
        <v>42</v>
      </c>
      <c r="N47" s="0" t="inlineStr">
        <f aca="false">IF(ABS(J47-F47)&lt;N$5,1,999)</f>
        <is>
          <t/>
        </is>
      </c>
    </row>
    <row r="48" customFormat="false" ht="12.8" hidden="false" customHeight="false" outlineLevel="0" collapsed="false">
      <c r="E48" s="0" t="s">
        <v>43</v>
      </c>
      <c r="F48" s="1" t="n">
        <v>-6.4403E-005</v>
      </c>
      <c r="I48" s="0" t="s">
        <v>43</v>
      </c>
      <c r="J48" s="1" t="n">
        <v>-6.44027330480163E-005</v>
      </c>
      <c r="N48" s="0" t="n">
        <f aca="false">IF(ABS(J48-F48)&lt;N$5,1,999)</f>
        <v>1</v>
      </c>
    </row>
    <row r="49" customFormat="false" ht="12.8" hidden="false" customHeight="false" outlineLevel="0" collapsed="false">
      <c r="E49" s="0" t="s">
        <v>48</v>
      </c>
      <c r="F49" s="1" t="n">
        <v>4.7705E-018</v>
      </c>
      <c r="I49" s="0" t="s">
        <v>48</v>
      </c>
      <c r="J49" s="1" t="n">
        <v>9.70360944374527E-018</v>
      </c>
      <c r="N49" s="0" t="n">
        <f aca="false">IF(ABS(J49-F49)&lt;N$5,1,999)</f>
        <v>1</v>
      </c>
    </row>
    <row r="50" customFormat="false" ht="12.8" hidden="false" customHeight="false" outlineLevel="0" collapsed="false">
      <c r="E50" s="0" t="s">
        <v>51</v>
      </c>
      <c r="F50" s="1" t="n">
        <v>-6.0832E-005</v>
      </c>
      <c r="I50" s="0" t="s">
        <v>51</v>
      </c>
      <c r="J50" s="1" t="n">
        <v>-6.08321437872916E-005</v>
      </c>
      <c r="N50" s="0" t="n">
        <f aca="false">IF(ABS(J50-F50)&lt;N$5,1,999)</f>
        <v>1</v>
      </c>
    </row>
    <row r="51" customFormat="false" ht="12.8" hidden="false" customHeight="false" outlineLevel="0" collapsed="false">
      <c r="E51" s="0" t="s">
        <v>56</v>
      </c>
      <c r="F51" s="0" t="n">
        <v>3.8662</v>
      </c>
      <c r="I51" s="0" t="s">
        <v>56</v>
      </c>
      <c r="J51" s="0" t="n">
        <v>3.86620218523122</v>
      </c>
      <c r="N51" s="0" t="n">
        <f aca="false">IF(ABS(J51-F51)&lt;N$5,1,999)</f>
        <v>999</v>
      </c>
    </row>
    <row r="52" customFormat="false" ht="12.8" hidden="false" customHeight="false" outlineLevel="0" collapsed="false">
      <c r="E52" s="0" t="s">
        <v>60</v>
      </c>
      <c r="F52" s="0" t="s">
        <v>42</v>
      </c>
      <c r="N52" s="0" t="inlineStr">
        <f aca="false">IF(ABS(J52-F52)&lt;N$5,1,999)</f>
        <is>
          <t/>
        </is>
      </c>
    </row>
    <row r="53" customFormat="false" ht="12.8" hidden="false" customHeight="false" outlineLevel="0" collapsed="false">
      <c r="E53" s="0" t="s">
        <v>63</v>
      </c>
      <c r="F53" s="1" t="n">
        <v>-3.6541E-018</v>
      </c>
      <c r="I53" s="0" t="s">
        <v>63</v>
      </c>
      <c r="J53" s="1" t="n">
        <v>-1.78533396766533E-013</v>
      </c>
      <c r="N53" s="0" t="n">
        <f aca="false">IF(ABS(J53-F53)&lt;N$5,1,999)</f>
        <v>1</v>
      </c>
    </row>
    <row r="54" customFormat="false" ht="12.8" hidden="false" customHeight="false" outlineLevel="0" collapsed="false">
      <c r="E54" s="0" t="s">
        <v>68</v>
      </c>
      <c r="F54" s="1" t="n">
        <v>3.5237E-019</v>
      </c>
      <c r="I54" s="0" t="s">
        <v>68</v>
      </c>
      <c r="J54" s="1" t="n">
        <v>-1.68051336735253E-018</v>
      </c>
      <c r="N54" s="0" t="n">
        <f aca="false">IF(ABS(J54-F54)&lt;N$5,1,999)</f>
        <v>1</v>
      </c>
    </row>
    <row r="55" customFormat="false" ht="12.8" hidden="false" customHeight="false" outlineLevel="0" collapsed="false">
      <c r="E55" s="0" t="s">
        <v>71</v>
      </c>
      <c r="F55" s="1" t="n">
        <v>-1.4218E-006</v>
      </c>
      <c r="I55" s="0" t="s">
        <v>71</v>
      </c>
      <c r="J55" s="1" t="n">
        <v>-1.4218464497887E-006</v>
      </c>
      <c r="N55" s="0" t="n">
        <f aca="false">IF(ABS(J55-F55)&lt;N$5,1,999)</f>
        <v>1</v>
      </c>
    </row>
    <row r="56" customFormat="false" ht="12.8" hidden="false" customHeight="false" outlineLevel="0" collapsed="false">
      <c r="E56" s="0" t="s">
        <v>76</v>
      </c>
      <c r="F56" s="0" t="n">
        <v>100</v>
      </c>
      <c r="I56" s="0" t="s">
        <v>76</v>
      </c>
      <c r="J56" s="0" t="n">
        <v>100</v>
      </c>
      <c r="N56" s="0" t="n">
        <f aca="false">IF(ABS(J56-F56)&lt;N$5,1,999)</f>
        <v>1</v>
      </c>
    </row>
    <row r="57" customFormat="false" ht="12.8" hidden="false" customHeight="false" outlineLevel="0" collapsed="false">
      <c r="E57" s="0" t="s">
        <v>78</v>
      </c>
      <c r="F57" s="0" t="s">
        <v>42</v>
      </c>
      <c r="N57" s="0" t="inlineStr">
        <f aca="false">IF(ABS(J57-F57)&lt;N$5,1,999)</f>
        <is>
          <t/>
        </is>
      </c>
    </row>
    <row r="58" customFormat="false" ht="12.8" hidden="false" customHeight="false" outlineLevel="0" collapsed="false">
      <c r="E58" s="0" t="s">
        <v>79</v>
      </c>
      <c r="F58" s="0" t="n">
        <v>0</v>
      </c>
      <c r="I58" s="0" t="s">
        <v>79</v>
      </c>
      <c r="J58" s="0" t="n">
        <v>0</v>
      </c>
      <c r="N58" s="0" t="n">
        <f aca="false">IF(ABS(J58-F58)&lt;N$5,1,999)</f>
        <v>1</v>
      </c>
    </row>
    <row r="59" customFormat="false" ht="12.8" hidden="false" customHeight="false" outlineLevel="0" collapsed="false">
      <c r="E59" s="0" t="s">
        <v>81</v>
      </c>
      <c r="F59" s="1" t="n">
        <v>2.4497E-005</v>
      </c>
      <c r="I59" s="0" t="s">
        <v>81</v>
      </c>
      <c r="J59" s="1" t="n">
        <v>2.44971169405517E-005</v>
      </c>
      <c r="N59" s="0" t="n">
        <f aca="false">IF(ABS(J59-F59)&lt;N$5,1,999)</f>
        <v>1</v>
      </c>
    </row>
    <row r="60" customFormat="false" ht="12.8" hidden="false" customHeight="false" outlineLevel="0" collapsed="false">
      <c r="E60" s="0" t="s">
        <v>84</v>
      </c>
      <c r="F60" s="1" t="n">
        <v>-8.8156E-006</v>
      </c>
      <c r="I60" s="0" t="s">
        <v>86</v>
      </c>
      <c r="J60" s="1" t="n">
        <v>-8.8155636449161E-006</v>
      </c>
      <c r="N60" s="0" t="n">
        <f aca="false">IF(ABS(J60-F60)&lt;N$5,1,999)</f>
        <v>1</v>
      </c>
    </row>
    <row r="61" customFormat="false" ht="12.8" hidden="false" customHeight="false" outlineLevel="0" collapsed="false">
      <c r="E61" s="0" t="s">
        <v>89</v>
      </c>
      <c r="F61" s="1" t="n">
        <v>1.2077E-007</v>
      </c>
      <c r="I61" s="0" t="s">
        <v>89</v>
      </c>
      <c r="J61" s="1" t="n">
        <v>1.20768363461779E-007</v>
      </c>
      <c r="N61" s="0" t="n">
        <f aca="false">IF(ABS(J61-F61)&lt;N$5,1,999)</f>
        <v>1</v>
      </c>
    </row>
    <row r="62" customFormat="false" ht="12.8" hidden="false" customHeight="false" outlineLevel="0" collapsed="false">
      <c r="E62" s="0" t="s">
        <v>93</v>
      </c>
      <c r="F62" s="0" t="s">
        <v>42</v>
      </c>
      <c r="N62" s="0" t="inlineStr">
        <f aca="false">IF(ABS(J62-F62)&lt;N$5,1,999)</f>
        <is>
          <t/>
        </is>
      </c>
    </row>
    <row r="63" customFormat="false" ht="12.8" hidden="false" customHeight="false" outlineLevel="0" collapsed="false">
      <c r="E63" s="0" t="s">
        <v>94</v>
      </c>
      <c r="F63" s="1" t="n">
        <v>3.0713E-006</v>
      </c>
      <c r="I63" s="0" t="s">
        <v>94</v>
      </c>
      <c r="J63" s="1" t="n">
        <v>3.07128868091437E-006</v>
      </c>
      <c r="N63" s="0" t="n">
        <f aca="false">IF(ABS(J63-F63)&lt;N$5,1,999)</f>
        <v>1</v>
      </c>
    </row>
    <row r="64" customFormat="false" ht="12.8" hidden="false" customHeight="false" outlineLevel="0" collapsed="false">
      <c r="E64" s="0" t="s">
        <v>97</v>
      </c>
      <c r="F64" s="0" t="s">
        <v>42</v>
      </c>
      <c r="N64" s="0" t="inlineStr">
        <f aca="false">IF(ABS(J64-F64)&lt;N$5,1,999)</f>
        <is>
          <t/>
        </is>
      </c>
    </row>
    <row r="65" customFormat="false" ht="12.8" hidden="false" customHeight="false" outlineLevel="0" collapsed="false">
      <c r="E65" s="0" t="s">
        <v>98</v>
      </c>
      <c r="F65" s="1" t="n">
        <v>-1.002E-008</v>
      </c>
      <c r="I65" s="0" t="s">
        <v>99</v>
      </c>
      <c r="J65" s="1" t="n">
        <v>-1.00198601646074E-008</v>
      </c>
      <c r="N65" s="0" t="n">
        <f aca="false">IF(ABS(J65-F65)&lt;N$5,1,999)</f>
        <v>1</v>
      </c>
    </row>
    <row r="66" customFormat="false" ht="12.8" hidden="false" customHeight="false" outlineLevel="0" collapsed="false">
      <c r="E66" s="0" t="s">
        <v>102</v>
      </c>
      <c r="F66" s="1" t="n">
        <v>1.8784E-010</v>
      </c>
      <c r="I66" s="0" t="s">
        <v>103</v>
      </c>
      <c r="J66" s="1" t="n">
        <v>1.87840873295226E-010</v>
      </c>
      <c r="N66" s="0" t="n">
        <f aca="false">IF(ABS(J66-F66)&lt;N$5,1,999)</f>
        <v>1</v>
      </c>
    </row>
    <row r="67" customFormat="false" ht="12.8" hidden="false" customHeight="false" outlineLevel="0" collapsed="false"/>
    <row r="68" customFormat="false" ht="18.55" hidden="false" customHeight="false" outlineLevel="0" collapsed="false">
      <c r="A68" s="2" t="s">
        <v>185</v>
      </c>
    </row>
    <row r="69" customFormat="false" ht="12.8" hidden="false" customHeight="false" outlineLevel="0" collapsed="false">
      <c r="A69" s="0" t="s">
        <v>186</v>
      </c>
      <c r="E69" s="0" t="s">
        <v>8</v>
      </c>
      <c r="F69" s="1" t="n">
        <v>-0.000187</v>
      </c>
      <c r="I69" s="0" t="s">
        <v>10</v>
      </c>
      <c r="J69" s="1" t="n">
        <v>-0.000186997803385948</v>
      </c>
      <c r="N69" s="0" t="n">
        <f aca="false">IF(ABS(J69-F69)&lt;N$5,1,999)</f>
        <v>999</v>
      </c>
    </row>
    <row r="70" customFormat="false" ht="12.8" hidden="false" customHeight="false" outlineLevel="0" collapsed="false">
      <c r="E70" s="0" t="s">
        <v>13</v>
      </c>
      <c r="F70" s="1" t="n">
        <v>-0.00010825</v>
      </c>
      <c r="I70" s="0" t="s">
        <v>15</v>
      </c>
      <c r="J70" s="1" t="n">
        <v>-0.000108253705876074</v>
      </c>
      <c r="N70" s="0" t="n">
        <f aca="false">IF(ABS(J70-F70)&lt;N$5,1,999)</f>
        <v>999</v>
      </c>
    </row>
    <row r="71" customFormat="false" ht="12.8" hidden="false" customHeight="false" outlineLevel="0" collapsed="false">
      <c r="A71" s="0" t="s">
        <v>187</v>
      </c>
      <c r="B71" s="0" t="n">
        <v>1</v>
      </c>
      <c r="E71" s="0" t="s">
        <v>18</v>
      </c>
      <c r="F71" s="1" t="n">
        <v>-7.8744E-005</v>
      </c>
      <c r="I71" s="0" t="s">
        <v>20</v>
      </c>
      <c r="J71" s="1" t="n">
        <v>-7.87440975098736E-005</v>
      </c>
      <c r="N71" s="0" t="n">
        <f aca="false">IF(ABS(J71-F71)&lt;N$5,1,999)</f>
        <v>1</v>
      </c>
    </row>
    <row r="72" customFormat="false" ht="12.8" hidden="false" customHeight="false" outlineLevel="0" collapsed="false">
      <c r="E72" s="0" t="s">
        <v>23</v>
      </c>
      <c r="F72" s="1" t="n">
        <v>-1.8334E-006</v>
      </c>
      <c r="I72" s="0" t="s">
        <v>23</v>
      </c>
      <c r="J72" s="1" t="n">
        <v>-1.83340776355433E-006</v>
      </c>
      <c r="N72" s="0" t="n">
        <f aca="false">IF(ABS(J72-F72)&lt;N$5,1,999)</f>
        <v>1</v>
      </c>
    </row>
    <row r="73" customFormat="false" ht="12.8" hidden="false" customHeight="false" outlineLevel="0" collapsed="false">
      <c r="E73" s="0" t="s">
        <v>27</v>
      </c>
      <c r="F73" s="1" t="n">
        <v>-7.5549E-005</v>
      </c>
      <c r="I73" s="0" t="s">
        <v>27</v>
      </c>
      <c r="J73" s="1" t="n">
        <v>-7.55488103662821E-005</v>
      </c>
      <c r="N73" s="0" t="n">
        <f aca="false">IF(ABS(J73-F73)&lt;N$5,1,999)</f>
        <v>1</v>
      </c>
    </row>
    <row r="74" customFormat="false" ht="12.8" hidden="false" customHeight="false" outlineLevel="0" collapsed="false">
      <c r="E74" s="0" t="s">
        <v>31</v>
      </c>
      <c r="F74" s="1" t="n">
        <v>-7.7382E-005</v>
      </c>
      <c r="I74" s="0" t="s">
        <v>31</v>
      </c>
      <c r="J74" s="1" t="n">
        <v>-7.73822181298364E-005</v>
      </c>
      <c r="N74" s="0" t="n">
        <f aca="false">IF(ABS(J74-F74)&lt;N$5,1,999)</f>
        <v>1</v>
      </c>
    </row>
    <row r="75" customFormat="false" ht="12.8" hidden="false" customHeight="false" outlineLevel="0" collapsed="false">
      <c r="E75" s="0" t="s">
        <v>35</v>
      </c>
      <c r="F75" s="0" t="n">
        <v>0.9336</v>
      </c>
      <c r="I75" s="0" t="s">
        <v>35</v>
      </c>
      <c r="J75" s="0" t="n">
        <v>0.933550781062241</v>
      </c>
      <c r="N75" s="0" t="n">
        <f aca="false">IF(ABS(J75-F75)&lt;N$5,1,999)</f>
        <v>999</v>
      </c>
    </row>
    <row r="76" customFormat="false" ht="12.8" hidden="false" customHeight="false" outlineLevel="0" collapsed="false">
      <c r="E76" s="0" t="s">
        <v>37</v>
      </c>
      <c r="F76" s="0" t="n">
        <v>0.9032</v>
      </c>
      <c r="I76" s="0" t="s">
        <v>38</v>
      </c>
      <c r="J76" s="0" t="n">
        <v>0.903246165376446</v>
      </c>
      <c r="N76" s="0" t="n">
        <f aca="false">IF(ABS(J76-F76)&lt;N$5,1,999)</f>
        <v>999</v>
      </c>
    </row>
    <row r="77" customFormat="false" ht="12.8" hidden="false" customHeight="false" outlineLevel="0" collapsed="false">
      <c r="E77" s="0" t="s">
        <v>41</v>
      </c>
      <c r="F77" s="0" t="s">
        <v>42</v>
      </c>
      <c r="N77" s="0" t="inlineStr">
        <f aca="false">IF(ABS(J77-F77)&lt;N$5,1,999)</f>
        <is>
          <t/>
        </is>
      </c>
    </row>
    <row r="78" customFormat="false" ht="12.8" hidden="false" customHeight="false" outlineLevel="0" collapsed="false">
      <c r="E78" s="0" t="s">
        <v>43</v>
      </c>
      <c r="F78" s="1" t="n">
        <v>-8.7501E-005</v>
      </c>
      <c r="I78" s="0" t="s">
        <v>43</v>
      </c>
      <c r="J78" s="1" t="n">
        <v>-8.75010816698182E-005</v>
      </c>
      <c r="N78" s="0" t="n">
        <f aca="false">IF(ABS(J78-F78)&lt;N$5,1,999)</f>
        <v>1</v>
      </c>
    </row>
    <row r="79" customFormat="false" ht="12.8" hidden="false" customHeight="false" outlineLevel="0" collapsed="false">
      <c r="E79" s="0" t="s">
        <v>48</v>
      </c>
      <c r="F79" s="1" t="n">
        <v>-2.3473E-017</v>
      </c>
      <c r="I79" s="0" t="s">
        <v>48</v>
      </c>
      <c r="J79" s="1" t="n">
        <v>-3.10623922417097E-017</v>
      </c>
      <c r="N79" s="0" t="n">
        <f aca="false">IF(ABS(J79-F79)&lt;N$5,1,999)</f>
        <v>1</v>
      </c>
    </row>
    <row r="80" customFormat="false" ht="12.8" hidden="false" customHeight="false" outlineLevel="0" collapsed="false">
      <c r="E80" s="0" t="s">
        <v>51</v>
      </c>
      <c r="F80" s="1" t="n">
        <v>-7.8345E-005</v>
      </c>
      <c r="I80" s="0" t="s">
        <v>51</v>
      </c>
      <c r="J80" s="1" t="n">
        <v>-7.83454066825349E-005</v>
      </c>
      <c r="N80" s="0" t="n">
        <f aca="false">IF(ABS(J80-F80)&lt;N$5,1,999)</f>
        <v>1</v>
      </c>
    </row>
    <row r="81" customFormat="false" ht="12.8" hidden="false" customHeight="false" outlineLevel="0" collapsed="false">
      <c r="E81" s="0" t="s">
        <v>56</v>
      </c>
      <c r="F81" s="0" t="n">
        <v>3.2588</v>
      </c>
      <c r="I81" s="0" t="s">
        <v>56</v>
      </c>
      <c r="J81" s="0" t="n">
        <v>3.25883018442421</v>
      </c>
      <c r="N81" s="0" t="n">
        <f aca="false">IF(ABS(J81-F81)&lt;N$5,1,999)</f>
        <v>999</v>
      </c>
    </row>
    <row r="82" customFormat="false" ht="12.8" hidden="false" customHeight="false" outlineLevel="0" collapsed="false">
      <c r="E82" s="0" t="s">
        <v>60</v>
      </c>
      <c r="F82" s="0" t="s">
        <v>42</v>
      </c>
      <c r="N82" s="0" t="inlineStr">
        <f aca="false">IF(ABS(J82-F82)&lt;N$5,1,999)</f>
        <is>
          <t/>
        </is>
      </c>
    </row>
    <row r="83" customFormat="false" ht="12.8" hidden="false" customHeight="false" outlineLevel="0" collapsed="false">
      <c r="E83" s="0" t="s">
        <v>63</v>
      </c>
      <c r="F83" s="1" t="n">
        <v>2.4526E-018</v>
      </c>
      <c r="I83" s="0" t="s">
        <v>63</v>
      </c>
      <c r="J83" s="1" t="n">
        <v>-3.18838191770553E-017</v>
      </c>
      <c r="N83" s="0" t="n">
        <f aca="false">IF(ABS(J83-F83)&lt;N$5,1,999)</f>
        <v>1</v>
      </c>
    </row>
    <row r="84" customFormat="false" ht="12.8" hidden="false" customHeight="false" outlineLevel="0" collapsed="false">
      <c r="E84" s="0" t="s">
        <v>68</v>
      </c>
      <c r="F84" s="1" t="n">
        <v>-4.6079E-018</v>
      </c>
      <c r="I84" s="0" t="s">
        <v>68</v>
      </c>
      <c r="J84" s="1" t="n">
        <v>-4.01154803819637E-018</v>
      </c>
      <c r="N84" s="0" t="n">
        <f aca="false">IF(ABS(J84-F84)&lt;N$5,1,999)</f>
        <v>1</v>
      </c>
    </row>
    <row r="85" customFormat="false" ht="12.8" hidden="false" customHeight="false" outlineLevel="0" collapsed="false">
      <c r="E85" s="0" t="s">
        <v>71</v>
      </c>
      <c r="F85" s="1" t="n">
        <v>-4.8799E-007</v>
      </c>
      <c r="I85" s="0" t="s">
        <v>71</v>
      </c>
      <c r="J85" s="1" t="n">
        <v>-4.87994265338117E-007</v>
      </c>
      <c r="N85" s="0" t="n">
        <f aca="false">IF(ABS(J85-F85)&lt;N$5,1,999)</f>
        <v>1</v>
      </c>
    </row>
    <row r="86" customFormat="false" ht="12.8" hidden="false" customHeight="false" outlineLevel="0" collapsed="false">
      <c r="E86" s="0" t="s">
        <v>76</v>
      </c>
      <c r="F86" s="0" t="n">
        <v>100</v>
      </c>
      <c r="I86" s="0" t="s">
        <v>76</v>
      </c>
      <c r="J86" s="0" t="n">
        <v>100</v>
      </c>
      <c r="N86" s="0" t="n">
        <f aca="false">IF(ABS(J86-F86)&lt;N$5,1,999)</f>
        <v>1</v>
      </c>
    </row>
    <row r="87" customFormat="false" ht="12.8" hidden="false" customHeight="false" outlineLevel="0" collapsed="false">
      <c r="E87" s="0" t="s">
        <v>78</v>
      </c>
      <c r="F87" s="0" t="s">
        <v>42</v>
      </c>
      <c r="N87" s="0" t="inlineStr">
        <f aca="false">IF(ABS(J87-F87)&lt;N$5,1,999)</f>
        <is>
          <t/>
        </is>
      </c>
    </row>
    <row r="88" customFormat="false" ht="12.8" hidden="false" customHeight="false" outlineLevel="0" collapsed="false">
      <c r="E88" s="0" t="s">
        <v>79</v>
      </c>
      <c r="F88" s="0" t="n">
        <v>0</v>
      </c>
      <c r="I88" s="0" t="s">
        <v>79</v>
      </c>
      <c r="J88" s="0" t="n">
        <v>0</v>
      </c>
      <c r="N88" s="0" t="n">
        <f aca="false">IF(ABS(J88-F88)&lt;N$5,1,999)</f>
        <v>1</v>
      </c>
    </row>
    <row r="89" customFormat="false" ht="12.8" hidden="false" customHeight="false" outlineLevel="0" collapsed="false">
      <c r="E89" s="0" t="s">
        <v>81</v>
      </c>
      <c r="F89" s="1" t="n">
        <v>2.1707E-005</v>
      </c>
      <c r="I89" s="0" t="s">
        <v>81</v>
      </c>
      <c r="J89" s="1" t="n">
        <v>2.17067788750436E-005</v>
      </c>
      <c r="N89" s="0" t="n">
        <f aca="false">IF(ABS(J89-F89)&lt;N$5,1,999)</f>
        <v>1</v>
      </c>
    </row>
    <row r="90" customFormat="false" ht="12.8" hidden="false" customHeight="false" outlineLevel="0" collapsed="false">
      <c r="E90" s="0" t="s">
        <v>84</v>
      </c>
      <c r="F90" s="1" t="n">
        <v>-1.1478E-005</v>
      </c>
      <c r="I90" s="0" t="s">
        <v>86</v>
      </c>
      <c r="J90" s="1" t="n">
        <v>-1.14780597136679E-005</v>
      </c>
      <c r="N90" s="0" t="n">
        <f aca="false">IF(ABS(J90-F90)&lt;N$5,1,999)</f>
        <v>1</v>
      </c>
    </row>
    <row r="91" customFormat="false" ht="12.8" hidden="false" customHeight="false" outlineLevel="0" collapsed="false">
      <c r="E91" s="0" t="s">
        <v>89</v>
      </c>
      <c r="F91" s="1" t="n">
        <v>3.1119E-007</v>
      </c>
      <c r="I91" s="0" t="s">
        <v>89</v>
      </c>
      <c r="J91" s="1" t="n">
        <v>3.11191404429347E-007</v>
      </c>
      <c r="N91" s="0" t="n">
        <f aca="false">IF(ABS(J91-F91)&lt;N$5,1,999)</f>
        <v>1</v>
      </c>
    </row>
    <row r="92" customFormat="false" ht="12.8" hidden="false" customHeight="false" outlineLevel="0" collapsed="false">
      <c r="E92" s="0" t="s">
        <v>93</v>
      </c>
      <c r="F92" s="0" t="s">
        <v>42</v>
      </c>
      <c r="N92" s="0" t="inlineStr">
        <f aca="false">IF(ABS(J92-F92)&lt;N$5,1,999)</f>
        <is>
          <t/>
        </is>
      </c>
    </row>
    <row r="93" customFormat="false" ht="12.8" hidden="false" customHeight="false" outlineLevel="0" collapsed="false">
      <c r="E93" s="0" t="s">
        <v>94</v>
      </c>
      <c r="F93" s="1" t="n">
        <v>5.7338E-006</v>
      </c>
      <c r="I93" s="0" t="s">
        <v>94</v>
      </c>
      <c r="J93" s="1" t="n">
        <v>5.73378474966616E-006</v>
      </c>
      <c r="N93" s="0" t="n">
        <f aca="false">IF(ABS(J93-F93)&lt;N$5,1,999)</f>
        <v>1</v>
      </c>
    </row>
    <row r="94" customFormat="false" ht="12.8" hidden="false" customHeight="false" outlineLevel="0" collapsed="false">
      <c r="E94" s="0" t="s">
        <v>97</v>
      </c>
      <c r="F94" s="0" t="s">
        <v>42</v>
      </c>
      <c r="N94" s="0" t="inlineStr">
        <f aca="false">IF(ABS(J94-F94)&lt;N$5,1,999)</f>
        <is>
          <t/>
        </is>
      </c>
    </row>
    <row r="95" customFormat="false" ht="12.8" hidden="false" customHeight="false" outlineLevel="0" collapsed="false">
      <c r="E95" s="0" t="s">
        <v>98</v>
      </c>
      <c r="F95" s="1" t="n">
        <v>-1.0416E-008</v>
      </c>
      <c r="I95" s="0" t="s">
        <v>99</v>
      </c>
      <c r="J95" s="1" t="n">
        <v>-1.0415534432652E-008</v>
      </c>
      <c r="N95" s="0" t="n">
        <f aca="false">IF(ABS(J95-F95)&lt;N$5,1,999)</f>
        <v>1</v>
      </c>
    </row>
    <row r="96" customFormat="false" ht="12.8" hidden="false" customHeight="false" outlineLevel="0" collapsed="false">
      <c r="E96" s="0" t="s">
        <v>102</v>
      </c>
      <c r="F96" s="1" t="n">
        <v>1.5729E-007</v>
      </c>
      <c r="I96" s="0" t="s">
        <v>103</v>
      </c>
      <c r="J96" s="1" t="n">
        <v>1.57290713533086E-007</v>
      </c>
      <c r="N96" s="0" t="n">
        <f aca="false">IF(ABS(J96-F96)&lt;N$5,1,999)</f>
        <v>1</v>
      </c>
    </row>
    <row r="99" customFormat="false" ht="18.55" hidden="false" customHeight="false" outlineLevel="0" collapsed="false">
      <c r="A99" s="2" t="s">
        <v>188</v>
      </c>
    </row>
    <row r="100" customFormat="false" ht="12.8" hidden="false" customHeight="false" outlineLevel="0" collapsed="false">
      <c r="A100" s="0" t="s">
        <v>189</v>
      </c>
      <c r="E100" s="0" t="s">
        <v>8</v>
      </c>
      <c r="F100" s="1" t="n">
        <v>-0.000187</v>
      </c>
      <c r="I100" s="0" t="s">
        <v>10</v>
      </c>
      <c r="J100" s="1" t="n">
        <v>-0.000186997803385948</v>
      </c>
      <c r="N100" s="0" t="n">
        <f aca="false">IF(ABS(J100-F100)&lt;N$5,1,999)</f>
        <v>999</v>
      </c>
    </row>
    <row r="101" customFormat="false" ht="12.8" hidden="false" customHeight="false" outlineLevel="0" collapsed="false">
      <c r="E101" s="0" t="s">
        <v>13</v>
      </c>
      <c r="F101" s="1" t="n">
        <v>-0.00010825</v>
      </c>
      <c r="I101" s="0" t="s">
        <v>15</v>
      </c>
      <c r="J101" s="1" t="n">
        <v>-0.000108253705876074</v>
      </c>
      <c r="N101" s="0" t="n">
        <f aca="false">IF(ABS(J101-F101)&lt;N$5,1,999)</f>
        <v>999</v>
      </c>
    </row>
    <row r="102" customFormat="false" ht="12.8" hidden="false" customHeight="false" outlineLevel="0" collapsed="false">
      <c r="A102" s="0" t="s">
        <v>187</v>
      </c>
      <c r="B102" s="0" t="n">
        <v>20</v>
      </c>
      <c r="E102" s="0" t="s">
        <v>18</v>
      </c>
      <c r="F102" s="1" t="n">
        <v>-7.8744E-005</v>
      </c>
      <c r="I102" s="0" t="s">
        <v>20</v>
      </c>
      <c r="J102" s="1" t="n">
        <v>-7.87440975098736E-005</v>
      </c>
      <c r="N102" s="0" t="n">
        <f aca="false">IF(ABS(J102-F102)&lt;N$5,1,999)</f>
        <v>1</v>
      </c>
    </row>
    <row r="103" customFormat="false" ht="12.8" hidden="false" customHeight="false" outlineLevel="0" collapsed="false">
      <c r="E103" s="0" t="s">
        <v>23</v>
      </c>
      <c r="F103" s="1" t="n">
        <v>-1.8334E-006</v>
      </c>
      <c r="I103" s="0" t="s">
        <v>23</v>
      </c>
      <c r="J103" s="1" t="n">
        <v>-1.83340776355433E-006</v>
      </c>
      <c r="N103" s="0" t="n">
        <f aca="false">IF(ABS(J103-F103)&lt;N$5,1,999)</f>
        <v>1</v>
      </c>
    </row>
    <row r="104" customFormat="false" ht="12.8" hidden="false" customHeight="false" outlineLevel="0" collapsed="false">
      <c r="E104" s="0" t="s">
        <v>27</v>
      </c>
      <c r="F104" s="1" t="n">
        <v>-7.5549E-005</v>
      </c>
      <c r="I104" s="0" t="s">
        <v>27</v>
      </c>
      <c r="J104" s="1" t="n">
        <v>-7.55488103662821E-005</v>
      </c>
      <c r="N104" s="0" t="n">
        <f aca="false">IF(ABS(J104-F104)&lt;N$5,1,999)</f>
        <v>1</v>
      </c>
    </row>
    <row r="105" customFormat="false" ht="12.8" hidden="false" customHeight="false" outlineLevel="0" collapsed="false">
      <c r="E105" s="0" t="s">
        <v>31</v>
      </c>
      <c r="F105" s="1" t="n">
        <v>-7.7382E-005</v>
      </c>
      <c r="I105" s="0" t="s">
        <v>31</v>
      </c>
      <c r="J105" s="1" t="n">
        <v>-7.73822181298364E-005</v>
      </c>
      <c r="N105" s="0" t="n">
        <f aca="false">IF(ABS(J105-F105)&lt;N$5,1,999)</f>
        <v>1</v>
      </c>
    </row>
    <row r="106" customFormat="false" ht="12.8" hidden="false" customHeight="false" outlineLevel="0" collapsed="false">
      <c r="E106" s="0" t="s">
        <v>35</v>
      </c>
      <c r="F106" s="0" t="n">
        <v>1.5247</v>
      </c>
      <c r="I106" s="0" t="s">
        <v>35</v>
      </c>
      <c r="J106" s="0" t="n">
        <v>1.52465098222436</v>
      </c>
      <c r="N106" s="0" t="n">
        <f aca="false">IF(ABS(J106-F106)&lt;N$5,1,999)</f>
        <v>999</v>
      </c>
    </row>
    <row r="107" customFormat="false" ht="12.8" hidden="false" customHeight="false" outlineLevel="0" collapsed="false">
      <c r="E107" s="0" t="s">
        <v>37</v>
      </c>
      <c r="F107" s="0" t="n">
        <v>0.9384</v>
      </c>
      <c r="I107" s="0" t="s">
        <v>38</v>
      </c>
      <c r="J107" s="0" t="n">
        <v>0.938448317520183</v>
      </c>
      <c r="N107" s="0" t="n">
        <f aca="false">IF(ABS(J107-F107)&lt;N$5,1,999)</f>
        <v>999</v>
      </c>
    </row>
    <row r="108" customFormat="false" ht="12.8" hidden="false" customHeight="false" outlineLevel="0" collapsed="false">
      <c r="E108" s="0" t="s">
        <v>41</v>
      </c>
      <c r="F108" s="0" t="s">
        <v>42</v>
      </c>
      <c r="N108" s="0" t="inlineStr">
        <f aca="false">IF(ABS(J108-F108)&lt;N$5,1,999)</f>
        <is>
          <t/>
        </is>
      </c>
    </row>
    <row r="109" customFormat="false" ht="12.8" hidden="false" customHeight="false" outlineLevel="0" collapsed="false">
      <c r="E109" s="0" t="s">
        <v>43</v>
      </c>
      <c r="F109" s="1" t="n">
        <v>-8.9264E-005</v>
      </c>
      <c r="I109" s="0" t="s">
        <v>43</v>
      </c>
      <c r="J109" s="1" t="n">
        <v>-8.92644188875576E-005</v>
      </c>
      <c r="N109" s="0" t="n">
        <f aca="false">IF(ABS(J109-F109)&lt;N$5,1,999)</f>
        <v>1</v>
      </c>
    </row>
    <row r="110" customFormat="false" ht="12.8" hidden="false" customHeight="false" outlineLevel="0" collapsed="false">
      <c r="E110" s="0" t="s">
        <v>48</v>
      </c>
      <c r="F110" s="1" t="n">
        <v>2.7701E-017</v>
      </c>
      <c r="I110" s="0" t="s">
        <v>48</v>
      </c>
      <c r="J110" s="1" t="n">
        <v>-8.61940727125976E-018</v>
      </c>
      <c r="N110" s="0" t="n">
        <f aca="false">IF(ABS(J110-F110)&lt;N$5,1,999)</f>
        <v>1</v>
      </c>
    </row>
    <row r="111" customFormat="false" ht="12.8" hidden="false" customHeight="false" outlineLevel="0" collapsed="false">
      <c r="E111" s="0" t="s">
        <v>51</v>
      </c>
      <c r="F111" s="1" t="n">
        <v>-8.2348E-005</v>
      </c>
      <c r="I111" s="0" t="s">
        <v>51</v>
      </c>
      <c r="J111" s="1" t="n">
        <v>-8.23483648780589E-005</v>
      </c>
      <c r="N111" s="0" t="n">
        <f aca="false">IF(ABS(J111-F111)&lt;N$5,1,999)</f>
        <v>1</v>
      </c>
    </row>
    <row r="112" customFormat="false" ht="12.8" hidden="false" customHeight="false" outlineLevel="0" collapsed="false">
      <c r="E112" s="0" t="s">
        <v>56</v>
      </c>
      <c r="F112" s="0" t="n">
        <v>4.3259</v>
      </c>
      <c r="I112" s="0" t="s">
        <v>56</v>
      </c>
      <c r="J112" s="0" t="n">
        <v>4.32590379603126</v>
      </c>
      <c r="N112" s="0" t="n">
        <f aca="false">IF(ABS(J112-F112)&lt;N$5,1,999)</f>
        <v>999</v>
      </c>
    </row>
    <row r="113" customFormat="false" ht="12.8" hidden="false" customHeight="false" outlineLevel="0" collapsed="false">
      <c r="E113" s="0" t="s">
        <v>60</v>
      </c>
      <c r="F113" s="0" t="s">
        <v>42</v>
      </c>
      <c r="N113" s="0" t="inlineStr">
        <f aca="false">IF(ABS(J113-F113)&lt;N$5,1,999)</f>
        <is>
          <t/>
        </is>
      </c>
    </row>
    <row r="114" customFormat="false" ht="12.8" hidden="false" customHeight="false" outlineLevel="0" collapsed="false">
      <c r="E114" s="0" t="s">
        <v>63</v>
      </c>
      <c r="F114" s="1" t="n">
        <v>1.1447E-017</v>
      </c>
      <c r="I114" s="0" t="s">
        <v>63</v>
      </c>
      <c r="J114" s="1" t="n">
        <v>7.95550306264648E-018</v>
      </c>
      <c r="N114" s="0" t="n">
        <f aca="false">IF(ABS(J114-F114)&lt;N$5,1,999)</f>
        <v>1</v>
      </c>
    </row>
    <row r="115" customFormat="false" ht="12.8" hidden="false" customHeight="false" outlineLevel="0" collapsed="false">
      <c r="E115" s="0" t="s">
        <v>68</v>
      </c>
      <c r="F115" s="1" t="n">
        <v>-2.4395E-019</v>
      </c>
      <c r="I115" s="0" t="s">
        <v>68</v>
      </c>
      <c r="J115" s="1" t="n">
        <v>-1.16551733542192E-018</v>
      </c>
      <c r="N115" s="0" t="n">
        <f aca="false">IF(ABS(J115-F115)&lt;N$5,1,999)</f>
        <v>1</v>
      </c>
    </row>
    <row r="116" customFormat="false" ht="12.8" hidden="false" customHeight="false" outlineLevel="0" collapsed="false">
      <c r="E116" s="0" t="s">
        <v>71</v>
      </c>
      <c r="F116" s="1" t="n">
        <v>-1.5358E-006</v>
      </c>
      <c r="I116" s="0" t="s">
        <v>71</v>
      </c>
      <c r="J116" s="1" t="n">
        <v>-1.53584824605235E-006</v>
      </c>
      <c r="N116" s="0" t="n">
        <f aca="false">IF(ABS(J116-F116)&lt;N$5,1,999)</f>
        <v>1</v>
      </c>
    </row>
    <row r="117" customFormat="false" ht="12.8" hidden="false" customHeight="false" outlineLevel="0" collapsed="false">
      <c r="E117" s="0" t="s">
        <v>76</v>
      </c>
      <c r="F117" s="0" t="n">
        <v>100</v>
      </c>
      <c r="I117" s="0" t="s">
        <v>76</v>
      </c>
      <c r="J117" s="0" t="n">
        <v>100</v>
      </c>
      <c r="N117" s="0" t="n">
        <f aca="false">IF(ABS(J117-F117)&lt;N$5,1,999)</f>
        <v>1</v>
      </c>
    </row>
    <row r="118" customFormat="false" ht="12.8" hidden="false" customHeight="false" outlineLevel="0" collapsed="false">
      <c r="E118" s="0" t="s">
        <v>78</v>
      </c>
      <c r="F118" s="0" t="s">
        <v>42</v>
      </c>
      <c r="N118" s="0" t="inlineStr">
        <f aca="false">IF(ABS(J118-F118)&lt;N$5,1,999)</f>
        <is>
          <t/>
        </is>
      </c>
    </row>
    <row r="119" customFormat="false" ht="12.8" hidden="false" customHeight="false" outlineLevel="0" collapsed="false">
      <c r="E119" s="0" t="s">
        <v>79</v>
      </c>
      <c r="F119" s="0" t="n">
        <v>0</v>
      </c>
      <c r="I119" s="0" t="s">
        <v>79</v>
      </c>
      <c r="J119" s="0" t="n">
        <v>0</v>
      </c>
      <c r="N119" s="0" t="n">
        <f aca="false">IF(ABS(J119-F119)&lt;N$5,1,999)</f>
        <v>1</v>
      </c>
    </row>
    <row r="120" customFormat="false" ht="12.8" hidden="false" customHeight="false" outlineLevel="0" collapsed="false">
      <c r="E120" s="0" t="s">
        <v>81</v>
      </c>
      <c r="F120" s="1" t="n">
        <v>2.4373E-005</v>
      </c>
      <c r="I120" s="0" t="s">
        <v>81</v>
      </c>
      <c r="J120" s="1" t="n">
        <v>2.43729478091068E-005</v>
      </c>
      <c r="N120" s="0" t="n">
        <f aca="false">IF(ABS(J120-F120)&lt;N$5,1,999)</f>
        <v>1</v>
      </c>
    </row>
    <row r="121" customFormat="false" ht="12.8" hidden="false" customHeight="false" outlineLevel="0" collapsed="false">
      <c r="E121" s="0" t="s">
        <v>84</v>
      </c>
      <c r="F121" s="1" t="n">
        <v>-1.0183E-005</v>
      </c>
      <c r="I121" s="0" t="s">
        <v>86</v>
      </c>
      <c r="J121" s="1" t="n">
        <v>-1.01827482730645E-005</v>
      </c>
      <c r="N121" s="0" t="n">
        <f aca="false">IF(ABS(J121-F121)&lt;N$5,1,999)</f>
        <v>1</v>
      </c>
    </row>
    <row r="122" customFormat="false" ht="12.8" hidden="false" customHeight="false" outlineLevel="0" collapsed="false">
      <c r="E122" s="0" t="s">
        <v>89</v>
      </c>
      <c r="F122" s="1" t="n">
        <v>2.2766E-007</v>
      </c>
      <c r="I122" s="0" t="s">
        <v>89</v>
      </c>
      <c r="J122" s="1" t="n">
        <v>2.27659110712609E-007</v>
      </c>
      <c r="N122" s="0" t="n">
        <f aca="false">IF(ABS(J122-F122)&lt;N$5,1,999)</f>
        <v>1</v>
      </c>
    </row>
    <row r="123" customFormat="false" ht="12.8" hidden="false" customHeight="false" outlineLevel="0" collapsed="false">
      <c r="E123" s="0" t="s">
        <v>93</v>
      </c>
      <c r="F123" s="0" t="s">
        <v>42</v>
      </c>
      <c r="N123" s="0" t="inlineStr">
        <f aca="false">IF(ABS(J123-F123)&lt;N$5,1,999)</f>
        <is>
          <t/>
        </is>
      </c>
    </row>
    <row r="124" customFormat="false" ht="12.8" hidden="false" customHeight="false" outlineLevel="0" collapsed="false">
      <c r="E124" s="0" t="s">
        <v>94</v>
      </c>
      <c r="F124" s="1" t="n">
        <v>4.4385E-006</v>
      </c>
      <c r="I124" s="0" t="s">
        <v>94</v>
      </c>
      <c r="J124" s="1" t="n">
        <v>4.43847330906282E-006</v>
      </c>
      <c r="N124" s="0" t="n">
        <f aca="false">IF(ABS(J124-F124)&lt;N$5,1,999)</f>
        <v>1</v>
      </c>
    </row>
    <row r="125" customFormat="false" ht="12.8" hidden="false" customHeight="false" outlineLevel="0" collapsed="false">
      <c r="E125" s="0" t="s">
        <v>97</v>
      </c>
      <c r="F125" s="0" t="s">
        <v>42</v>
      </c>
      <c r="N125" s="0" t="inlineStr">
        <f aca="false">IF(ABS(J125-F125)&lt;N$5,1,999)</f>
        <is>
          <t/>
        </is>
      </c>
    </row>
    <row r="126" customFormat="false" ht="12.8" hidden="false" customHeight="false" outlineLevel="0" collapsed="false">
      <c r="E126" s="0" t="s">
        <v>98</v>
      </c>
      <c r="F126" s="1" t="n">
        <v>-1.1077E-008</v>
      </c>
      <c r="I126" s="0" t="s">
        <v>99</v>
      </c>
      <c r="J126" s="1" t="n">
        <v>-1.10770001801561E-008</v>
      </c>
      <c r="N126" s="0" t="n">
        <f aca="false">IF(ABS(J126-F126)&lt;N$5,1,999)</f>
        <v>1</v>
      </c>
    </row>
    <row r="127" customFormat="false" ht="12.8" hidden="false" customHeight="false" outlineLevel="0" collapsed="false">
      <c r="E127" s="0" t="s">
        <v>102</v>
      </c>
      <c r="F127" s="1" t="n">
        <v>2.5406E-007</v>
      </c>
      <c r="I127" s="0" t="s">
        <v>103</v>
      </c>
      <c r="J127" s="1" t="n">
        <v>2.54057691184014E-007</v>
      </c>
      <c r="N127" s="0" t="n">
        <f aca="false">IF(ABS(J127-F127)&lt;N$5,1,999)</f>
        <v>1</v>
      </c>
    </row>
    <row r="128" customFormat="false" ht="12.8" hidden="false" customHeight="false" outlineLevel="0" collapsed="false"/>
    <row r="130" customFormat="false" ht="18.55" hidden="false" customHeight="false" outlineLevel="0" collapsed="false">
      <c r="A130" s="2" t="s">
        <v>190</v>
      </c>
    </row>
    <row r="131" customFormat="false" ht="12.8" hidden="false" customHeight="false" outlineLevel="0" collapsed="false">
      <c r="A131" s="0" t="s">
        <v>191</v>
      </c>
      <c r="E131" s="0" t="s">
        <v>8</v>
      </c>
      <c r="F131" s="1" t="n">
        <v>-0.00028912</v>
      </c>
      <c r="I131" s="0" t="s">
        <v>10</v>
      </c>
      <c r="J131" s="1" t="n">
        <v>-0.000289117959494101</v>
      </c>
      <c r="N131" s="0" t="n">
        <f aca="false">IF(ABS(J131-F131)&lt;N$5,1,999)</f>
        <v>999</v>
      </c>
    </row>
    <row r="132" customFormat="false" ht="12.8" hidden="false" customHeight="false" outlineLevel="0" collapsed="false">
      <c r="E132" s="0" t="s">
        <v>13</v>
      </c>
      <c r="F132" s="1" t="n">
        <v>-0.00015937</v>
      </c>
      <c r="I132" s="0" t="s">
        <v>15</v>
      </c>
      <c r="J132" s="1" t="n">
        <v>-0.00015936563224279</v>
      </c>
      <c r="N132" s="0" t="n">
        <f aca="false">IF(ABS(J132-F132)&lt;N$5,1,999)</f>
        <v>999</v>
      </c>
    </row>
    <row r="133" customFormat="false" ht="12.8" hidden="false" customHeight="false" outlineLevel="0" collapsed="false">
      <c r="A133" s="0" t="s">
        <v>22</v>
      </c>
      <c r="B133" s="0" t="n">
        <v>100</v>
      </c>
      <c r="E133" s="0" t="s">
        <v>18</v>
      </c>
      <c r="F133" s="1" t="n">
        <v>-0.00012975</v>
      </c>
      <c r="I133" s="0" t="s">
        <v>20</v>
      </c>
      <c r="J133" s="1" t="n">
        <v>-0.000129752327251311</v>
      </c>
      <c r="N133" s="0" t="n">
        <f aca="false">IF(ABS(J133-F133)&lt;N$5,1,999)</f>
        <v>999</v>
      </c>
    </row>
    <row r="134" customFormat="false" ht="12.8" hidden="false" customHeight="false" outlineLevel="0" collapsed="false">
      <c r="A134" s="0" t="s">
        <v>26</v>
      </c>
      <c r="B134" s="6" t="n">
        <f aca="false">10^(-0.87478367-0.00043512*B133)*3.3</f>
        <v>0.398307303520399</v>
      </c>
      <c r="E134" s="0" t="s">
        <v>23</v>
      </c>
      <c r="F134" s="1" t="n">
        <v>-1.3283E-005</v>
      </c>
      <c r="I134" s="0" t="s">
        <v>23</v>
      </c>
      <c r="J134" s="1" t="n">
        <v>-1.32827930679814E-005</v>
      </c>
      <c r="N134" s="0" t="n">
        <f aca="false">IF(ABS(J134-F134)&lt;N$5,1,999)</f>
        <v>1</v>
      </c>
    </row>
    <row r="135" customFormat="false" ht="12.8" hidden="false" customHeight="false" outlineLevel="0" collapsed="false">
      <c r="A135" s="0" t="s">
        <v>30</v>
      </c>
      <c r="B135" s="6" t="n">
        <f aca="false">5.2*(10^(0.7624-0.0003972*B133))</f>
        <v>27.458913161642</v>
      </c>
      <c r="E135" s="0" t="s">
        <v>27</v>
      </c>
      <c r="F135" s="1" t="n">
        <v>-0.00012654</v>
      </c>
      <c r="I135" s="0" t="s">
        <v>27</v>
      </c>
      <c r="J135" s="1" t="n">
        <v>-0.000126535666088267</v>
      </c>
      <c r="N135" s="0" t="n">
        <f aca="false">IF(ABS(J135-F135)&lt;N$5,1,999)</f>
        <v>999</v>
      </c>
    </row>
    <row r="136" customFormat="false" ht="12.8" hidden="false" customHeight="false" outlineLevel="0" collapsed="false">
      <c r="E136" s="0" t="s">
        <v>31</v>
      </c>
      <c r="F136" s="1" t="n">
        <v>-0.00013982</v>
      </c>
      <c r="I136" s="0" t="s">
        <v>31</v>
      </c>
      <c r="J136" s="1" t="n">
        <v>-0.000139818459156248</v>
      </c>
      <c r="N136" s="0" t="n">
        <f aca="false">IF(ABS(J136-F136)&lt;N$5,1,999)</f>
        <v>999</v>
      </c>
    </row>
    <row r="137" customFormat="false" ht="12.8" hidden="false" customHeight="false" outlineLevel="0" collapsed="false">
      <c r="E137" s="0" t="s">
        <v>35</v>
      </c>
      <c r="F137" s="0" t="n">
        <v>0.8884</v>
      </c>
      <c r="I137" s="0" t="s">
        <v>35</v>
      </c>
      <c r="J137" s="0" t="n">
        <v>0.888379655097808</v>
      </c>
      <c r="N137" s="0" t="n">
        <f aca="false">IF(ABS(J137-F137)&lt;N$5,1,999)</f>
        <v>999</v>
      </c>
    </row>
    <row r="138" customFormat="false" ht="12.8" hidden="false" customHeight="false" outlineLevel="0" collapsed="false">
      <c r="E138" s="0" t="s">
        <v>37</v>
      </c>
      <c r="F138" s="0" t="n">
        <v>0.8988</v>
      </c>
      <c r="I138" s="0" t="s">
        <v>38</v>
      </c>
      <c r="J138" s="0" t="n">
        <v>0.89882430215598</v>
      </c>
      <c r="N138" s="0" t="n">
        <f aca="false">IF(ABS(J138-F138)&lt;N$5,1,999)</f>
        <v>999</v>
      </c>
    </row>
    <row r="139" customFormat="false" ht="12.8" hidden="false" customHeight="false" outlineLevel="0" collapsed="false">
      <c r="E139" s="0" t="s">
        <v>41</v>
      </c>
      <c r="F139" s="0" t="s">
        <v>42</v>
      </c>
      <c r="N139" s="0" t="inlineStr">
        <f aca="false">IF(ABS(J139-F139)&lt;N$5,1,999)</f>
        <is>
          <t/>
        </is>
      </c>
    </row>
    <row r="140" customFormat="false" ht="12.8" hidden="false" customHeight="false" outlineLevel="0" collapsed="false">
      <c r="E140" s="0" t="s">
        <v>43</v>
      </c>
      <c r="F140" s="1" t="n">
        <v>-0.00011966</v>
      </c>
      <c r="I140" s="0" t="s">
        <v>43</v>
      </c>
      <c r="J140" s="1" t="n">
        <v>-0.000119661187290153</v>
      </c>
      <c r="N140" s="0" t="n">
        <f aca="false">IF(ABS(J140-F140)&lt;N$5,1,999)</f>
        <v>999</v>
      </c>
    </row>
    <row r="141" customFormat="false" ht="12.8" hidden="false" customHeight="false" outlineLevel="0" collapsed="false">
      <c r="E141" s="0" t="s">
        <v>48</v>
      </c>
      <c r="F141" s="1" t="n">
        <v>1.2035E-017</v>
      </c>
      <c r="I141" s="0" t="s">
        <v>48</v>
      </c>
      <c r="J141" s="1" t="n">
        <v>-2.55871712706579E-017</v>
      </c>
      <c r="N141" s="0" t="n">
        <f aca="false">IF(ABS(J141-F141)&lt;N$5,1,999)</f>
        <v>1</v>
      </c>
    </row>
    <row r="142" customFormat="false" ht="12.8" hidden="false" customHeight="false" outlineLevel="0" collapsed="false">
      <c r="E142" s="0" t="s">
        <v>51</v>
      </c>
      <c r="F142" s="1" t="n">
        <v>-0.00010549</v>
      </c>
      <c r="I142" s="0" t="s">
        <v>51</v>
      </c>
      <c r="J142" s="1" t="n">
        <v>-0.000105492964732936</v>
      </c>
      <c r="N142" s="0" t="n">
        <f aca="false">IF(ABS(J142-F142)&lt;N$5,1,999)</f>
        <v>999</v>
      </c>
    </row>
    <row r="143" customFormat="false" ht="12.8" hidden="false" customHeight="false" outlineLevel="0" collapsed="false">
      <c r="E143" s="0" t="s">
        <v>56</v>
      </c>
      <c r="F143" s="0" t="n">
        <v>3.6556</v>
      </c>
      <c r="I143" s="0" t="s">
        <v>56</v>
      </c>
      <c r="J143" s="0" t="n">
        <v>3.65557619333248</v>
      </c>
      <c r="N143" s="0" t="n">
        <f aca="false">IF(ABS(J143-F143)&lt;N$5,1,999)</f>
        <v>999</v>
      </c>
    </row>
    <row r="144" customFormat="false" ht="12.8" hidden="false" customHeight="false" outlineLevel="0" collapsed="false">
      <c r="E144" s="0" t="s">
        <v>60</v>
      </c>
      <c r="F144" s="0" t="s">
        <v>42</v>
      </c>
      <c r="N144" s="0" t="inlineStr">
        <f aca="false">IF(ABS(J144-F144)&lt;N$5,1,999)</f>
        <is>
          <t/>
        </is>
      </c>
    </row>
    <row r="145" customFormat="false" ht="12.8" hidden="false" customHeight="false" outlineLevel="0" collapsed="false">
      <c r="E145" s="0" t="s">
        <v>63</v>
      </c>
      <c r="F145" s="1" t="n">
        <v>-3.0946E-018</v>
      </c>
      <c r="I145" s="0" t="s">
        <v>63</v>
      </c>
      <c r="J145" s="1" t="n">
        <v>3.57405526262064E-017</v>
      </c>
      <c r="N145" s="0" t="n">
        <f aca="false">IF(ABS(J145-F145)&lt;N$5,1,999)</f>
        <v>1</v>
      </c>
    </row>
    <row r="146" customFormat="false" ht="12.8" hidden="false" customHeight="false" outlineLevel="0" collapsed="false">
      <c r="E146" s="0" t="s">
        <v>68</v>
      </c>
      <c r="F146" s="1" t="n">
        <v>5.9631E-019</v>
      </c>
      <c r="I146" s="0" t="s">
        <v>68</v>
      </c>
      <c r="J146" s="1" t="n">
        <v>-7.58941520739853E-019</v>
      </c>
      <c r="N146" s="0" t="n">
        <f aca="false">IF(ABS(J146-F146)&lt;N$5,1,999)</f>
        <v>1</v>
      </c>
    </row>
    <row r="147" customFormat="false" ht="12.8" hidden="false" customHeight="false" outlineLevel="0" collapsed="false">
      <c r="E147" s="0" t="s">
        <v>71</v>
      </c>
      <c r="F147" s="1" t="n">
        <v>3.9723E-007</v>
      </c>
      <c r="I147" s="0" t="s">
        <v>71</v>
      </c>
      <c r="J147" s="1" t="n">
        <v>3.97231692951204E-007</v>
      </c>
      <c r="N147" s="0" t="n">
        <f aca="false">IF(ABS(J147-F147)&lt;N$5,1,999)</f>
        <v>1</v>
      </c>
    </row>
    <row r="148" customFormat="false" ht="12.8" hidden="false" customHeight="false" outlineLevel="0" collapsed="false">
      <c r="E148" s="0" t="s">
        <v>76</v>
      </c>
      <c r="F148" s="0" t="n">
        <v>100</v>
      </c>
      <c r="I148" s="0" t="s">
        <v>76</v>
      </c>
      <c r="J148" s="0" t="n">
        <v>100</v>
      </c>
      <c r="N148" s="0" t="n">
        <f aca="false">IF(ABS(J148-F148)&lt;N$5,1,999)</f>
        <v>1</v>
      </c>
    </row>
    <row r="149" customFormat="false" ht="12.8" hidden="false" customHeight="false" outlineLevel="0" collapsed="false">
      <c r="E149" s="0" t="s">
        <v>78</v>
      </c>
      <c r="F149" s="0" t="s">
        <v>42</v>
      </c>
      <c r="N149" s="0" t="inlineStr">
        <f aca="false">IF(ABS(J149-F149)&lt;N$5,1,999)</f>
        <is>
          <t/>
        </is>
      </c>
    </row>
    <row r="150" customFormat="false" ht="12.8" hidden="false" customHeight="false" outlineLevel="0" collapsed="false">
      <c r="E150" s="0" t="s">
        <v>79</v>
      </c>
      <c r="F150" s="0" t="n">
        <v>0</v>
      </c>
      <c r="I150" s="0" t="s">
        <v>79</v>
      </c>
      <c r="J150" s="0" t="n">
        <v>0</v>
      </c>
      <c r="N150" s="0" t="n">
        <f aca="false">IF(ABS(J150-F150)&lt;N$5,1,999)</f>
        <v>1</v>
      </c>
    </row>
    <row r="151" customFormat="false" ht="12.8" hidden="false" customHeight="false" outlineLevel="0" collapsed="false">
      <c r="E151" s="0" t="s">
        <v>81</v>
      </c>
      <c r="F151" s="1" t="n">
        <v>1.917E-005</v>
      </c>
      <c r="I151" s="0" t="s">
        <v>81</v>
      </c>
      <c r="J151" s="1" t="n">
        <v>1.9169528258806E-005</v>
      </c>
      <c r="N151" s="0" t="n">
        <f aca="false">IF(ABS(J151-F151)&lt;N$5,1,999)</f>
        <v>1</v>
      </c>
    </row>
    <row r="152" customFormat="false" ht="12.8" hidden="false" customHeight="false" outlineLevel="0" collapsed="false">
      <c r="E152" s="0" t="s">
        <v>84</v>
      </c>
      <c r="F152" s="1" t="n">
        <v>-1.6526E-005</v>
      </c>
      <c r="I152" s="0" t="s">
        <v>86</v>
      </c>
      <c r="J152" s="1" t="n">
        <v>-1.65256932120803E-005</v>
      </c>
      <c r="N152" s="0" t="n">
        <f aca="false">IF(ABS(J152-F152)&lt;N$5,1,999)</f>
        <v>1</v>
      </c>
    </row>
    <row r="153" customFormat="false" ht="12.8" hidden="false" customHeight="false" outlineLevel="0" collapsed="false">
      <c r="E153" s="0" t="s">
        <v>89</v>
      </c>
      <c r="F153" s="1" t="n">
        <v>1.334E-007</v>
      </c>
      <c r="I153" s="0" t="s">
        <v>89</v>
      </c>
      <c r="J153" s="1" t="n">
        <v>1.33403115252969E-007</v>
      </c>
      <c r="N153" s="0" t="n">
        <f aca="false">IF(ABS(J153-F153)&lt;N$5,1,999)</f>
        <v>1</v>
      </c>
    </row>
    <row r="154" customFormat="false" ht="12.8" hidden="false" customHeight="false" outlineLevel="0" collapsed="false">
      <c r="E154" s="0" t="s">
        <v>93</v>
      </c>
      <c r="F154" s="0" t="s">
        <v>42</v>
      </c>
      <c r="N154" s="0" t="inlineStr">
        <f aca="false">IF(ABS(J154-F154)&lt;N$5,1,999)</f>
        <is>
          <t/>
        </is>
      </c>
    </row>
    <row r="155" customFormat="false" ht="12.8" hidden="false" customHeight="false" outlineLevel="0" collapsed="false">
      <c r="E155" s="0" t="s">
        <v>94</v>
      </c>
      <c r="F155" s="1" t="n">
        <v>7.046E-006</v>
      </c>
      <c r="I155" s="0" t="s">
        <v>94</v>
      </c>
      <c r="J155" s="1" t="n">
        <v>7.04597964667271E-006</v>
      </c>
      <c r="N155" s="0" t="n">
        <f aca="false">IF(ABS(J155-F155)&lt;N$5,1,999)</f>
        <v>1</v>
      </c>
    </row>
    <row r="156" customFormat="false" ht="12.8" hidden="false" customHeight="false" outlineLevel="0" collapsed="false">
      <c r="E156" s="0" t="s">
        <v>97</v>
      </c>
      <c r="F156" s="0" t="s">
        <v>42</v>
      </c>
      <c r="N156" s="0" t="inlineStr">
        <f aca="false">IF(ABS(J156-F156)&lt;N$5,1,999)</f>
        <is>
          <t/>
        </is>
      </c>
    </row>
    <row r="157" customFormat="false" ht="12.8" hidden="false" customHeight="false" outlineLevel="0" collapsed="false">
      <c r="E157" s="0" t="s">
        <v>98</v>
      </c>
      <c r="F157" s="1" t="n">
        <v>-1.6064E-008</v>
      </c>
      <c r="I157" s="0" t="s">
        <v>99</v>
      </c>
      <c r="J157" s="1" t="n">
        <v>-1.60636548345514E-008</v>
      </c>
      <c r="N157" s="0" t="n">
        <f aca="false">IF(ABS(J157-F157)&lt;N$5,1,999)</f>
        <v>1</v>
      </c>
    </row>
    <row r="158" customFormat="false" ht="12.8" hidden="false" customHeight="false" outlineLevel="0" collapsed="false">
      <c r="E158" s="0" t="s">
        <v>102</v>
      </c>
      <c r="F158" s="1" t="n">
        <v>1.535E-007</v>
      </c>
      <c r="I158" s="0" t="s">
        <v>103</v>
      </c>
      <c r="J158" s="1" t="n">
        <v>1.53499665393639E-007</v>
      </c>
      <c r="N158" s="0" t="n">
        <f aca="false">IF(ABS(J158-F158)&lt;N$5,1,999)</f>
        <v>1</v>
      </c>
    </row>
    <row r="161" customFormat="false" ht="18.55" hidden="false" customHeight="false" outlineLevel="0" collapsed="false">
      <c r="A161" s="2" t="s">
        <v>192</v>
      </c>
    </row>
    <row r="162" customFormat="false" ht="12.8" hidden="false" customHeight="false" outlineLevel="0" collapsed="false">
      <c r="A162" s="0" t="s">
        <v>193</v>
      </c>
      <c r="E162" s="0" t="s">
        <v>8</v>
      </c>
      <c r="F162" s="1" t="n">
        <v>-2.7935E-005</v>
      </c>
      <c r="I162" s="0" t="s">
        <v>10</v>
      </c>
      <c r="J162" s="1" t="n">
        <v>-2.79350586931975E-005</v>
      </c>
      <c r="N162" s="0" t="n">
        <f aca="false">IF(ABS(J162-F162)&lt;N$5,1,999)</f>
        <v>1</v>
      </c>
    </row>
    <row r="163" customFormat="false" ht="12.8" hidden="false" customHeight="false" outlineLevel="0" collapsed="false">
      <c r="E163" s="0" t="s">
        <v>13</v>
      </c>
      <c r="F163" s="1" t="n">
        <v>-2.5027E-005</v>
      </c>
      <c r="I163" s="0" t="s">
        <v>15</v>
      </c>
      <c r="J163" s="1" t="n">
        <v>-2.50265604987988E-005</v>
      </c>
      <c r="N163" s="0" t="n">
        <f aca="false">IF(ABS(J163-F163)&lt;N$5,1,999)</f>
        <v>1</v>
      </c>
    </row>
    <row r="164" customFormat="false" ht="12.8" hidden="false" customHeight="false" outlineLevel="0" collapsed="false">
      <c r="A164" s="0" t="s">
        <v>22</v>
      </c>
      <c r="B164" s="0" t="n">
        <v>4000</v>
      </c>
      <c r="E164" s="0" t="s">
        <v>18</v>
      </c>
      <c r="F164" s="1" t="n">
        <v>-2.9085E-006</v>
      </c>
      <c r="I164" s="0" t="s">
        <v>20</v>
      </c>
      <c r="J164" s="1" t="n">
        <v>-2.90849819439874E-006</v>
      </c>
      <c r="N164" s="0" t="n">
        <f aca="false">IF(ABS(J164-F164)&lt;N$5,1,999)</f>
        <v>1</v>
      </c>
    </row>
    <row r="165" customFormat="false" ht="12.8" hidden="false" customHeight="false" outlineLevel="0" collapsed="false">
      <c r="A165" s="0" t="s">
        <v>26</v>
      </c>
      <c r="B165" s="6" t="n">
        <f aca="false">10^(-0.87478367-0.00043512*B164)*3.3</f>
        <v>0.00800295306477357</v>
      </c>
      <c r="E165" s="0" t="s">
        <v>23</v>
      </c>
      <c r="F165" s="1" t="n">
        <v>-2.2208E-055</v>
      </c>
      <c r="I165" s="0" t="s">
        <v>23</v>
      </c>
      <c r="J165" s="1" t="n">
        <v>-2.22078227738031E-055</v>
      </c>
      <c r="N165" s="0" t="n">
        <f aca="false">IF(ABS(J165-F165)&lt;N$5,1,999)</f>
        <v>1</v>
      </c>
    </row>
    <row r="166" customFormat="false" ht="12.8" hidden="false" customHeight="false" outlineLevel="0" collapsed="false">
      <c r="A166" s="0" t="s">
        <v>30</v>
      </c>
      <c r="B166" s="6" t="n">
        <f aca="false">5.2*(10^(0.7624-0.0003972*B164))</f>
        <v>0.775538466609087</v>
      </c>
      <c r="E166" s="0" t="s">
        <v>27</v>
      </c>
      <c r="F166" s="1" t="n">
        <v>-8.3952E-007</v>
      </c>
      <c r="I166" s="0" t="s">
        <v>27</v>
      </c>
      <c r="J166" s="1" t="n">
        <v>-8.39521845113052E-007</v>
      </c>
      <c r="N166" s="0" t="n">
        <f aca="false">IF(ABS(J166-F166)&lt;N$5,1,999)</f>
        <v>1</v>
      </c>
    </row>
    <row r="167" customFormat="false" ht="12.8" hidden="false" customHeight="false" outlineLevel="0" collapsed="false">
      <c r="E167" s="0" t="s">
        <v>31</v>
      </c>
      <c r="F167" s="1" t="n">
        <v>-8.3952E-007</v>
      </c>
      <c r="I167" s="0" t="s">
        <v>31</v>
      </c>
      <c r="J167" s="1" t="n">
        <v>-8.39521845113052E-007</v>
      </c>
      <c r="N167" s="0" t="n">
        <f aca="false">IF(ABS(J167-F167)&lt;N$5,1,999)</f>
        <v>1</v>
      </c>
    </row>
    <row r="168" customFormat="false" ht="12.8" hidden="false" customHeight="false" outlineLevel="0" collapsed="false">
      <c r="E168" s="0" t="s">
        <v>35</v>
      </c>
      <c r="F168" s="0" t="n">
        <v>4.575</v>
      </c>
      <c r="I168" s="0" t="s">
        <v>35</v>
      </c>
      <c r="J168" s="0" t="n">
        <v>4.57498263995664</v>
      </c>
      <c r="N168" s="0" t="n">
        <f aca="false">IF(ABS(J168-F168)&lt;N$5,1,999)</f>
        <v>999</v>
      </c>
    </row>
    <row r="169" customFormat="false" ht="12.8" hidden="false" customHeight="false" outlineLevel="0" collapsed="false">
      <c r="E169" s="0" t="s">
        <v>37</v>
      </c>
      <c r="F169" s="0" t="n">
        <v>0.9786</v>
      </c>
      <c r="I169" s="0" t="s">
        <v>38</v>
      </c>
      <c r="J169" s="0" t="n">
        <v>0.978609545925679</v>
      </c>
      <c r="N169" s="0" t="n">
        <f aca="false">IF(ABS(J169-F169)&lt;N$5,1,999)</f>
        <v>999</v>
      </c>
    </row>
    <row r="170" customFormat="false" ht="12.8" hidden="false" customHeight="false" outlineLevel="0" collapsed="false">
      <c r="E170" s="0" t="s">
        <v>41</v>
      </c>
      <c r="F170" s="0" t="s">
        <v>42</v>
      </c>
      <c r="N170" s="0" t="inlineStr">
        <f aca="false">IF(ABS(J170-F170)&lt;N$5,1,999)</f>
        <is>
          <t/>
        </is>
      </c>
    </row>
    <row r="171" customFormat="false" ht="12.8" hidden="false" customHeight="false" outlineLevel="0" collapsed="false">
      <c r="E171" s="0" t="s">
        <v>43</v>
      </c>
      <c r="F171" s="1" t="n">
        <v>-1.2873E-005</v>
      </c>
      <c r="I171" s="0" t="s">
        <v>43</v>
      </c>
      <c r="J171" s="1" t="n">
        <v>-1.2873351569836E-005</v>
      </c>
      <c r="N171" s="0" t="n">
        <f aca="false">IF(ABS(J171-F171)&lt;N$5,1,999)</f>
        <v>1</v>
      </c>
    </row>
    <row r="172" customFormat="false" ht="12.8" hidden="false" customHeight="false" outlineLevel="0" collapsed="false">
      <c r="E172" s="0" t="s">
        <v>48</v>
      </c>
      <c r="F172" s="1" t="n">
        <v>-4.701E-019</v>
      </c>
      <c r="I172" s="0" t="s">
        <v>48</v>
      </c>
      <c r="J172" s="1" t="n">
        <v>1.48993095422031E-018</v>
      </c>
      <c r="N172" s="0" t="n">
        <f aca="false">IF(ABS(J172-F172)&lt;N$5,1,999)</f>
        <v>1</v>
      </c>
    </row>
    <row r="173" customFormat="false" ht="12.8" hidden="false" customHeight="false" outlineLevel="0" collapsed="false">
      <c r="E173" s="0" t="s">
        <v>51</v>
      </c>
      <c r="F173" s="1" t="n">
        <v>-2.7248E-005</v>
      </c>
      <c r="I173" s="0" t="s">
        <v>51</v>
      </c>
      <c r="J173" s="1" t="n">
        <v>-2.72482014612531E-005</v>
      </c>
      <c r="N173" s="0" t="n">
        <f aca="false">IF(ABS(J173-F173)&lt;N$5,1,999)</f>
        <v>1</v>
      </c>
    </row>
    <row r="174" customFormat="false" ht="12.8" hidden="false" customHeight="false" outlineLevel="0" collapsed="false">
      <c r="E174" s="0" t="s">
        <v>56</v>
      </c>
      <c r="F174" s="0" t="n">
        <v>6.1909</v>
      </c>
      <c r="I174" s="0" t="s">
        <v>56</v>
      </c>
      <c r="J174" s="0" t="n">
        <v>6.19090587943078</v>
      </c>
      <c r="N174" s="0" t="n">
        <f aca="false">IF(ABS(J174-F174)&lt;N$5,1,999)</f>
        <v>999</v>
      </c>
    </row>
    <row r="175" customFormat="false" ht="12.8" hidden="false" customHeight="false" outlineLevel="0" collapsed="false">
      <c r="E175" s="0" t="s">
        <v>60</v>
      </c>
      <c r="F175" s="0" t="s">
        <v>42</v>
      </c>
      <c r="N175" s="0" t="inlineStr">
        <f aca="false">IF(ABS(J175-F175)&lt;N$5,1,999)</f>
        <is>
          <t/>
        </is>
      </c>
    </row>
    <row r="176" customFormat="false" ht="12.8" hidden="false" customHeight="false" outlineLevel="0" collapsed="false">
      <c r="E176" s="0" t="s">
        <v>63</v>
      </c>
      <c r="F176" s="1" t="n">
        <v>-1.0876E-017</v>
      </c>
      <c r="I176" s="0" t="s">
        <v>63</v>
      </c>
      <c r="J176" s="1" t="n">
        <v>3.56630468916082E-013</v>
      </c>
      <c r="N176" s="0" t="n">
        <f aca="false">IF(ABS(J176-F176)&lt;N$5,1,999)</f>
        <v>1</v>
      </c>
    </row>
    <row r="177" customFormat="false" ht="12.8" hidden="false" customHeight="false" outlineLevel="0" collapsed="false">
      <c r="E177" s="0" t="s">
        <v>68</v>
      </c>
      <c r="F177" s="1" t="n">
        <v>6.7212E-019</v>
      </c>
      <c r="I177" s="0" t="s">
        <v>68</v>
      </c>
      <c r="J177" s="1" t="n">
        <v>8.8726701224888E-019</v>
      </c>
      <c r="N177" s="0" t="n">
        <f aca="false">IF(ABS(J177-F177)&lt;N$5,1,999)</f>
        <v>1</v>
      </c>
    </row>
    <row r="178" customFormat="false" ht="12.8" hidden="false" customHeight="false" outlineLevel="0" collapsed="false">
      <c r="E178" s="0" t="s">
        <v>71</v>
      </c>
      <c r="F178" s="1" t="n">
        <v>-6.4099E-007</v>
      </c>
      <c r="I178" s="0" t="s">
        <v>71</v>
      </c>
      <c r="J178" s="1" t="n">
        <v>-6.40986825528279E-007</v>
      </c>
      <c r="N178" s="0" t="n">
        <f aca="false">IF(ABS(J178-F178)&lt;N$5,1,999)</f>
        <v>1</v>
      </c>
    </row>
    <row r="179" customFormat="false" ht="12.8" hidden="false" customHeight="false" outlineLevel="0" collapsed="false">
      <c r="E179" s="0" t="s">
        <v>76</v>
      </c>
      <c r="F179" s="0" t="n">
        <v>100</v>
      </c>
      <c r="I179" s="0" t="s">
        <v>76</v>
      </c>
      <c r="J179" s="0" t="n">
        <v>100</v>
      </c>
      <c r="N179" s="0" t="n">
        <f aca="false">IF(ABS(J179-F179)&lt;N$5,1,999)</f>
        <v>1</v>
      </c>
    </row>
    <row r="180" customFormat="false" ht="12.8" hidden="false" customHeight="false" outlineLevel="0" collapsed="false">
      <c r="E180" s="0" t="s">
        <v>78</v>
      </c>
      <c r="F180" s="0" t="s">
        <v>42</v>
      </c>
      <c r="N180" s="0" t="inlineStr">
        <f aca="false">IF(ABS(J180-F180)&lt;N$5,1,999)</f>
        <is>
          <t/>
        </is>
      </c>
    </row>
    <row r="181" customFormat="false" ht="12.8" hidden="false" customHeight="false" outlineLevel="0" collapsed="false">
      <c r="E181" s="0" t="s">
        <v>79</v>
      </c>
      <c r="F181" s="1" t="n">
        <v>6.0834E-023</v>
      </c>
      <c r="I181" s="0" t="s">
        <v>79</v>
      </c>
      <c r="J181" s="1" t="n">
        <v>-6.08342910832384E-023</v>
      </c>
      <c r="N181" s="0" t="n">
        <f aca="false">IF(ABS(J181-F181)&lt;N$5,1,999)</f>
        <v>1</v>
      </c>
    </row>
    <row r="182" customFormat="false" ht="12.8" hidden="false" customHeight="false" outlineLevel="0" collapsed="false">
      <c r="E182" s="0" t="s">
        <v>81</v>
      </c>
      <c r="F182" s="1" t="n">
        <v>2.7774E-005</v>
      </c>
      <c r="I182" s="0" t="s">
        <v>81</v>
      </c>
      <c r="J182" s="1" t="n">
        <v>2.77735548088368E-005</v>
      </c>
      <c r="N182" s="0" t="n">
        <f aca="false">IF(ABS(J182-F182)&lt;N$5,1,999)</f>
        <v>1</v>
      </c>
    </row>
    <row r="183" customFormat="false" ht="12.8" hidden="false" customHeight="false" outlineLevel="0" collapsed="false">
      <c r="E183" s="0" t="s">
        <v>84</v>
      </c>
      <c r="F183" s="1" t="n">
        <v>-5.7385E-007</v>
      </c>
      <c r="I183" s="0" t="s">
        <v>86</v>
      </c>
      <c r="J183" s="1" t="n">
        <v>-5.73847233857344E-007</v>
      </c>
      <c r="N183" s="0" t="n">
        <f aca="false">IF(ABS(J183-F183)&lt;N$5,1,999)</f>
        <v>1</v>
      </c>
    </row>
    <row r="184" customFormat="false" ht="12.8" hidden="false" customHeight="false" outlineLevel="0" collapsed="false">
      <c r="E184" s="0" t="s">
        <v>89</v>
      </c>
      <c r="F184" s="1" t="n">
        <v>2.9754E-008</v>
      </c>
      <c r="I184" s="0" t="s">
        <v>89</v>
      </c>
      <c r="J184" s="1" t="n">
        <v>2.97536007186902E-008</v>
      </c>
      <c r="N184" s="0" t="n">
        <f aca="false">IF(ABS(J184-F184)&lt;N$5,1,999)</f>
        <v>1</v>
      </c>
    </row>
    <row r="185" customFormat="false" ht="12.8" hidden="false" customHeight="false" outlineLevel="0" collapsed="false">
      <c r="E185" s="0" t="s">
        <v>93</v>
      </c>
      <c r="F185" s="0" t="s">
        <v>42</v>
      </c>
      <c r="N185" s="0" t="inlineStr">
        <f aca="false">IF(ABS(J185-F185)&lt;N$5,1,999)</f>
        <is>
          <t/>
        </is>
      </c>
    </row>
    <row r="186" customFormat="false" ht="12.8" hidden="false" customHeight="false" outlineLevel="0" collapsed="false">
      <c r="E186" s="0" t="s">
        <v>94</v>
      </c>
      <c r="F186" s="1" t="n">
        <v>3.8338E-007</v>
      </c>
      <c r="I186" s="0" t="s">
        <v>94</v>
      </c>
      <c r="J186" s="1" t="n">
        <v>3.83376938251755E-007</v>
      </c>
      <c r="N186" s="0" t="n">
        <f aca="false">IF(ABS(J186-F186)&lt;N$5,1,999)</f>
        <v>1</v>
      </c>
    </row>
    <row r="187" customFormat="false" ht="12.8" hidden="false" customHeight="false" outlineLevel="0" collapsed="false">
      <c r="E187" s="0" t="s">
        <v>97</v>
      </c>
      <c r="F187" s="0" t="s">
        <v>42</v>
      </c>
      <c r="N187" s="0" t="inlineStr">
        <f aca="false">IF(ABS(J187-F187)&lt;N$5,1,999)</f>
        <is>
          <t/>
        </is>
      </c>
    </row>
    <row r="188" customFormat="false" ht="12.8" hidden="false" customHeight="false" outlineLevel="0" collapsed="false">
      <c r="E188" s="0" t="s">
        <v>98</v>
      </c>
      <c r="F188" s="1" t="n">
        <v>-2.1671E-009</v>
      </c>
      <c r="I188" s="0" t="s">
        <v>99</v>
      </c>
      <c r="J188" s="1" t="n">
        <v>-2.16710165810314E-009</v>
      </c>
      <c r="N188" s="0" t="n">
        <f aca="false">IF(ABS(J188-F188)&lt;N$5,1,999)</f>
        <v>1</v>
      </c>
    </row>
    <row r="189" customFormat="false" ht="12.8" hidden="false" customHeight="false" outlineLevel="0" collapsed="false">
      <c r="E189" s="0" t="s">
        <v>102</v>
      </c>
      <c r="F189" s="1" t="n">
        <v>5.1178E-007</v>
      </c>
      <c r="I189" s="0" t="s">
        <v>103</v>
      </c>
      <c r="J189" s="1" t="n">
        <v>5.11781387554E-007</v>
      </c>
      <c r="N189" s="0" t="n">
        <f aca="false">IF(ABS(J189-F189)&lt;N$5,1,999)</f>
        <v>1</v>
      </c>
    </row>
    <row r="192" customFormat="false" ht="18.55" hidden="false" customHeight="false" outlineLevel="0" collapsed="false">
      <c r="A192" s="2" t="s">
        <v>194</v>
      </c>
    </row>
    <row r="193" customFormat="false" ht="12.8" hidden="false" customHeight="false" outlineLevel="0" collapsed="false">
      <c r="A193" s="0" t="s">
        <v>195</v>
      </c>
      <c r="E193" s="0" t="s">
        <v>8</v>
      </c>
      <c r="F193" s="1" t="n">
        <v>-6.2333E-005</v>
      </c>
      <c r="I193" s="0" t="s">
        <v>10</v>
      </c>
      <c r="J193" s="1" t="n">
        <v>-6.23326258974035E-005</v>
      </c>
      <c r="N193" s="0" t="n">
        <f aca="false">IF(ABS(J193-F193)&lt;N$5,1,999)</f>
        <v>1</v>
      </c>
    </row>
    <row r="194" customFormat="false" ht="12.8" hidden="false" customHeight="false" outlineLevel="0" collapsed="false">
      <c r="E194" s="0" t="s">
        <v>13</v>
      </c>
      <c r="F194" s="1" t="n">
        <v>-3.6085E-005</v>
      </c>
      <c r="I194" s="0" t="s">
        <v>15</v>
      </c>
      <c r="J194" s="1" t="n">
        <v>-3.60845829640796E-005</v>
      </c>
      <c r="N194" s="0" t="n">
        <f aca="false">IF(ABS(J194-F194)&lt;N$5,1,999)</f>
        <v>1</v>
      </c>
    </row>
    <row r="195" customFormat="false" ht="12.8" hidden="false" customHeight="false" outlineLevel="0" collapsed="false">
      <c r="A195" s="0" t="s">
        <v>34</v>
      </c>
      <c r="B195" s="0" t="n">
        <v>0.95</v>
      </c>
      <c r="E195" s="0" t="s">
        <v>18</v>
      </c>
      <c r="F195" s="1" t="n">
        <v>-2.6248E-005</v>
      </c>
      <c r="I195" s="0" t="s">
        <v>20</v>
      </c>
      <c r="J195" s="1" t="n">
        <v>-2.62480429333239E-005</v>
      </c>
      <c r="N195" s="0" t="n">
        <f aca="false">IF(ABS(J195-F195)&lt;N$5,1,999)</f>
        <v>1</v>
      </c>
    </row>
    <row r="196" customFormat="false" ht="12.8" hidden="false" customHeight="false" outlineLevel="0" collapsed="false">
      <c r="B196" s="6"/>
      <c r="E196" s="0" t="s">
        <v>23</v>
      </c>
      <c r="F196" s="1" t="n">
        <v>-6.1114E-007</v>
      </c>
      <c r="I196" s="0" t="s">
        <v>23</v>
      </c>
      <c r="J196" s="1" t="n">
        <v>-6.11136164028413E-007</v>
      </c>
      <c r="N196" s="0" t="n">
        <f aca="false">IF(ABS(J196-F196)&lt;N$5,1,999)</f>
        <v>1</v>
      </c>
    </row>
    <row r="197" customFormat="false" ht="12.8" hidden="false" customHeight="false" outlineLevel="0" collapsed="false">
      <c r="B197" s="6"/>
      <c r="E197" s="0" t="s">
        <v>27</v>
      </c>
      <c r="F197" s="1" t="n">
        <v>-2.5183E-005</v>
      </c>
      <c r="I197" s="0" t="s">
        <v>27</v>
      </c>
      <c r="J197" s="1" t="n">
        <v>-2.51829467955623E-005</v>
      </c>
      <c r="N197" s="0" t="n">
        <f aca="false">IF(ABS(J197-F197)&lt;N$5,1,999)</f>
        <v>1</v>
      </c>
    </row>
    <row r="198" customFormat="false" ht="12.8" hidden="false" customHeight="false" outlineLevel="0" collapsed="false">
      <c r="E198" s="0" t="s">
        <v>31</v>
      </c>
      <c r="F198" s="1" t="n">
        <v>-2.5794E-005</v>
      </c>
      <c r="I198" s="0" t="s">
        <v>31</v>
      </c>
      <c r="J198" s="1" t="n">
        <v>-2.57940829595907E-005</v>
      </c>
      <c r="N198" s="0" t="n">
        <f aca="false">IF(ABS(J198-F198)&lt;N$5,1,999)</f>
        <v>1</v>
      </c>
    </row>
    <row r="199" customFormat="false" ht="12.8" hidden="false" customHeight="false" outlineLevel="0" collapsed="false">
      <c r="E199" s="0" t="s">
        <v>35</v>
      </c>
      <c r="F199" s="0" t="n">
        <v>4.5687</v>
      </c>
      <c r="I199" s="0" t="s">
        <v>35</v>
      </c>
      <c r="J199" s="0" t="n">
        <v>4.56874323346538</v>
      </c>
      <c r="N199" s="0" t="n">
        <f aca="false">IF(ABS(J199-F199)&lt;N$5,1,999)</f>
        <v>999</v>
      </c>
    </row>
    <row r="200" customFormat="false" ht="12.8" hidden="false" customHeight="false" outlineLevel="0" collapsed="false">
      <c r="E200" s="0" t="s">
        <v>37</v>
      </c>
      <c r="F200" s="0" t="n">
        <v>0.9786</v>
      </c>
      <c r="I200" s="0" t="s">
        <v>38</v>
      </c>
      <c r="J200" s="0" t="n">
        <v>0.978580959273707</v>
      </c>
      <c r="N200" s="0" t="n">
        <f aca="false">IF(ABS(J200-F200)&lt;N$5,1,999)</f>
        <v>999</v>
      </c>
    </row>
    <row r="201" customFormat="false" ht="12.8" hidden="false" customHeight="false" outlineLevel="0" collapsed="false">
      <c r="E201" s="0" t="s">
        <v>41</v>
      </c>
      <c r="F201" s="0" t="s">
        <v>42</v>
      </c>
      <c r="N201" s="0" t="inlineStr">
        <f aca="false">IF(ABS(J201-F201)&lt;N$5,1,999)</f>
        <is>
          <t/>
        </is>
      </c>
    </row>
    <row r="202" customFormat="false" ht="12.8" hidden="false" customHeight="false" outlineLevel="0" collapsed="false">
      <c r="E202" s="0" t="s">
        <v>43</v>
      </c>
      <c r="F202" s="1" t="n">
        <v>-2.5143E-005</v>
      </c>
      <c r="I202" s="0" t="s">
        <v>43</v>
      </c>
      <c r="J202" s="1" t="n">
        <v>-2.51431933943879E-005</v>
      </c>
      <c r="N202" s="0" t="n">
        <f aca="false">IF(ABS(J202-F202)&lt;N$5,1,999)</f>
        <v>1</v>
      </c>
    </row>
    <row r="203" customFormat="false" ht="12.8" hidden="false" customHeight="false" outlineLevel="0" collapsed="false">
      <c r="E203" s="0" t="s">
        <v>48</v>
      </c>
      <c r="F203" s="1" t="n">
        <v>1.3553E-020</v>
      </c>
      <c r="I203" s="0" t="s">
        <v>48</v>
      </c>
      <c r="J203" s="1" t="n">
        <v>2.42590236093632E-018</v>
      </c>
      <c r="N203" s="0" t="n">
        <f aca="false">IF(ABS(J203-F203)&lt;N$5,1,999)</f>
        <v>1</v>
      </c>
    </row>
    <row r="204" customFormat="false" ht="12.8" hidden="false" customHeight="false" outlineLevel="0" collapsed="false">
      <c r="E204" s="0" t="s">
        <v>51</v>
      </c>
      <c r="F204" s="1" t="n">
        <v>-3.0311E-005</v>
      </c>
      <c r="I204" s="0" t="s">
        <v>51</v>
      </c>
      <c r="J204" s="1" t="n">
        <v>-3.03107099213084E-005</v>
      </c>
      <c r="N204" s="0" t="n">
        <f aca="false">IF(ABS(J204-F204)&lt;N$5,1,999)</f>
        <v>1</v>
      </c>
    </row>
    <row r="205" customFormat="false" ht="12.8" hidden="false" customHeight="false" outlineLevel="0" collapsed="false">
      <c r="E205" s="0" t="s">
        <v>56</v>
      </c>
      <c r="F205" s="0" t="n">
        <v>8.4756</v>
      </c>
      <c r="I205" s="0" t="s">
        <v>56</v>
      </c>
      <c r="J205" s="0" t="n">
        <v>8.47557246777579</v>
      </c>
      <c r="N205" s="0" t="n">
        <f aca="false">IF(ABS(J205-F205)&lt;N$5,1,999)</f>
        <v>999</v>
      </c>
    </row>
    <row r="206" customFormat="false" ht="12.8" hidden="false" customHeight="false" outlineLevel="0" collapsed="false">
      <c r="E206" s="0" t="s">
        <v>60</v>
      </c>
      <c r="F206" s="0" t="s">
        <v>42</v>
      </c>
      <c r="N206" s="0" t="inlineStr">
        <f aca="false">IF(ABS(J206-F206)&lt;N$5,1,999)</f>
        <is>
          <t/>
        </is>
      </c>
    </row>
    <row r="207" customFormat="false" ht="12.8" hidden="false" customHeight="false" outlineLevel="0" collapsed="false">
      <c r="E207" s="0" t="s">
        <v>63</v>
      </c>
      <c r="F207" s="1" t="n">
        <v>1.2054E-018</v>
      </c>
      <c r="I207" s="0" t="s">
        <v>63</v>
      </c>
      <c r="J207" s="1" t="n">
        <v>1.25621274964286E-018</v>
      </c>
      <c r="N207" s="0" t="n">
        <f aca="false">IF(ABS(J207-F207)&lt;N$5,1,999)</f>
        <v>1</v>
      </c>
    </row>
    <row r="208" customFormat="false" ht="12.8" hidden="false" customHeight="false" outlineLevel="0" collapsed="false">
      <c r="E208" s="0" t="s">
        <v>68</v>
      </c>
      <c r="F208" s="1" t="n">
        <v>1.2197E-018</v>
      </c>
      <c r="I208" s="0" t="s">
        <v>68</v>
      </c>
      <c r="J208" s="1" t="n">
        <v>-1.35525271560688E-019</v>
      </c>
      <c r="N208" s="0" t="n">
        <f aca="false">IF(ABS(J208-F208)&lt;N$5,1,999)</f>
        <v>1</v>
      </c>
    </row>
    <row r="209" customFormat="false" ht="12.8" hidden="false" customHeight="false" outlineLevel="0" collapsed="false">
      <c r="E209" s="0" t="s">
        <v>71</v>
      </c>
      <c r="F209" s="1" t="n">
        <v>-1.2459E-006</v>
      </c>
      <c r="I209" s="0" t="s">
        <v>71</v>
      </c>
      <c r="J209" s="1" t="n">
        <v>-1.24589317427469E-006</v>
      </c>
      <c r="N209" s="0" t="n">
        <f aca="false">IF(ABS(J209-F209)&lt;N$5,1,999)</f>
        <v>1</v>
      </c>
    </row>
    <row r="210" customFormat="false" ht="12.8" hidden="false" customHeight="false" outlineLevel="0" collapsed="false">
      <c r="E210" s="0" t="s">
        <v>76</v>
      </c>
      <c r="F210" s="0" t="n">
        <v>100</v>
      </c>
      <c r="I210" s="0" t="s">
        <v>76</v>
      </c>
      <c r="J210" s="0" t="n">
        <v>100</v>
      </c>
      <c r="N210" s="0" t="n">
        <f aca="false">IF(ABS(J210-F210)&lt;N$5,1,999)</f>
        <v>1</v>
      </c>
    </row>
    <row r="211" customFormat="false" ht="12.8" hidden="false" customHeight="false" outlineLevel="0" collapsed="false">
      <c r="E211" s="0" t="s">
        <v>78</v>
      </c>
      <c r="F211" s="0" t="s">
        <v>42</v>
      </c>
      <c r="N211" s="0" t="inlineStr">
        <f aca="false">IF(ABS(J211-F211)&lt;N$5,1,999)</f>
        <is>
          <t/>
        </is>
      </c>
    </row>
    <row r="212" customFormat="false" ht="12.8" hidden="false" customHeight="false" outlineLevel="0" collapsed="false">
      <c r="E212" s="0" t="s">
        <v>79</v>
      </c>
      <c r="F212" s="1" t="n">
        <v>0</v>
      </c>
      <c r="I212" s="0" t="s">
        <v>79</v>
      </c>
      <c r="J212" s="1" t="n">
        <v>0</v>
      </c>
      <c r="N212" s="0" t="n">
        <f aca="false">IF(ABS(J212-F212)&lt;N$5,1,999)</f>
        <v>1</v>
      </c>
    </row>
    <row r="213" customFormat="false" ht="12.8" hidden="false" customHeight="false" outlineLevel="0" collapsed="false">
      <c r="E213" s="0" t="s">
        <v>81</v>
      </c>
      <c r="F213" s="1" t="n">
        <v>2.6962E-005</v>
      </c>
      <c r="I213" s="0" t="s">
        <v>81</v>
      </c>
      <c r="J213" s="1" t="n">
        <v>2.69622819098302E-005</v>
      </c>
      <c r="N213" s="0" t="n">
        <f aca="false">IF(ABS(J213-F213)&lt;N$5,1,999)</f>
        <v>1</v>
      </c>
    </row>
    <row r="214" customFormat="false" ht="12.8" hidden="false" customHeight="false" outlineLevel="0" collapsed="false">
      <c r="E214" s="0" t="s">
        <v>84</v>
      </c>
      <c r="F214" s="1" t="n">
        <v>-7.1464E-006</v>
      </c>
      <c r="I214" s="0" t="s">
        <v>86</v>
      </c>
      <c r="J214" s="1" t="n">
        <v>-7.14639574039841E-006</v>
      </c>
      <c r="N214" s="0" t="n">
        <f aca="false">IF(ABS(J214-F214)&lt;N$5,1,999)</f>
        <v>1</v>
      </c>
    </row>
    <row r="215" customFormat="false" ht="12.8" hidden="false" customHeight="false" outlineLevel="0" collapsed="false">
      <c r="E215" s="0" t="s">
        <v>89</v>
      </c>
      <c r="F215" s="1" t="n">
        <v>-1.0192E-008</v>
      </c>
      <c r="I215" s="0" t="s">
        <v>89</v>
      </c>
      <c r="J215" s="1" t="n">
        <v>-1.01916161421025E-008</v>
      </c>
      <c r="N215" s="0" t="n">
        <f aca="false">IF(ABS(J215-F215)&lt;N$5,1,999)</f>
        <v>1</v>
      </c>
    </row>
    <row r="216" customFormat="false" ht="12.8" hidden="false" customHeight="false" outlineLevel="0" collapsed="false">
      <c r="E216" s="0" t="s">
        <v>93</v>
      </c>
      <c r="F216" s="0" t="s">
        <v>42</v>
      </c>
      <c r="N216" s="0" t="inlineStr">
        <f aca="false">IF(ABS(J216-F216)&lt;N$5,1,999)</f>
        <is>
          <t/>
        </is>
      </c>
    </row>
    <row r="217" customFormat="false" ht="12.8" hidden="false" customHeight="false" outlineLevel="0" collapsed="false">
      <c r="E217" s="0" t="s">
        <v>94</v>
      </c>
      <c r="F217" s="1" t="n">
        <v>7.2632E-007</v>
      </c>
      <c r="I217" s="0" t="s">
        <v>94</v>
      </c>
      <c r="J217" s="1" t="n">
        <v>7.26323982447702E-007</v>
      </c>
      <c r="N217" s="0" t="n">
        <f aca="false">IF(ABS(J217-F217)&lt;N$5,1,999)</f>
        <v>1</v>
      </c>
    </row>
    <row r="218" customFormat="false" ht="12.8" hidden="false" customHeight="false" outlineLevel="0" collapsed="false">
      <c r="E218" s="0" t="s">
        <v>97</v>
      </c>
      <c r="F218" s="0" t="s">
        <v>42</v>
      </c>
      <c r="N218" s="0" t="inlineStr">
        <f aca="false">IF(ABS(J218-F218)&lt;N$5,1,999)</f>
        <is>
          <t/>
        </is>
      </c>
    </row>
    <row r="219" customFormat="false" ht="12.8" hidden="false" customHeight="false" outlineLevel="0" collapsed="false">
      <c r="E219" s="0" t="s">
        <v>98</v>
      </c>
      <c r="F219" s="1" t="n">
        <v>-1.0409E-008</v>
      </c>
      <c r="I219" s="0" t="s">
        <v>99</v>
      </c>
      <c r="J219" s="1" t="n">
        <v>-1.04091916808453E-008</v>
      </c>
      <c r="N219" s="0" t="n">
        <f aca="false">IF(ABS(J219-F219)&lt;N$5,1,999)</f>
        <v>1</v>
      </c>
    </row>
    <row r="220" customFormat="false" ht="12.8" hidden="false" customHeight="false" outlineLevel="0" collapsed="false">
      <c r="E220" s="0" t="s">
        <v>102</v>
      </c>
      <c r="F220" s="1" t="n">
        <v>2.6523E-006</v>
      </c>
      <c r="I220" s="0" t="s">
        <v>103</v>
      </c>
      <c r="J220" s="1" t="n">
        <v>2.65227764749239E-006</v>
      </c>
      <c r="N220" s="0" t="n">
        <f aca="false">IF(ABS(J220-F220)&lt;N$5,1,999)</f>
        <v>1</v>
      </c>
    </row>
    <row r="223" customFormat="false" ht="18.55" hidden="false" customHeight="false" outlineLevel="0" collapsed="false">
      <c r="A223" s="2" t="s">
        <v>196</v>
      </c>
    </row>
    <row r="224" customFormat="false" ht="12.8" hidden="false" customHeight="false" outlineLevel="0" collapsed="false">
      <c r="A224" s="0" t="s">
        <v>197</v>
      </c>
      <c r="E224" s="0" t="s">
        <v>8</v>
      </c>
      <c r="F224" s="1" t="n">
        <v>-0.00031166</v>
      </c>
      <c r="I224" s="0" t="s">
        <v>10</v>
      </c>
      <c r="J224" s="1" t="n">
        <v>-0.000311663055180755</v>
      </c>
      <c r="N224" s="0" t="n">
        <f aca="false">IF(ABS(J224-F224)&lt;N$5,1,999)</f>
        <v>999</v>
      </c>
    </row>
    <row r="225" customFormat="false" ht="12.8" hidden="false" customHeight="false" outlineLevel="0" collapsed="false">
      <c r="E225" s="0" t="s">
        <v>13</v>
      </c>
      <c r="F225" s="1" t="n">
        <v>-0.00018042</v>
      </c>
      <c r="I225" s="0" t="s">
        <v>15</v>
      </c>
      <c r="J225" s="1" t="n">
        <v>-0.000180422871804233</v>
      </c>
      <c r="N225" s="0" t="n">
        <f aca="false">IF(ABS(J225-F225)&lt;N$5,1,999)</f>
        <v>999</v>
      </c>
    </row>
    <row r="226" customFormat="false" ht="12.8" hidden="false" customHeight="false" outlineLevel="0" collapsed="false">
      <c r="A226" s="0" t="s">
        <v>34</v>
      </c>
      <c r="B226" s="0" t="n">
        <v>0.75</v>
      </c>
      <c r="E226" s="0" t="s">
        <v>18</v>
      </c>
      <c r="F226" s="1" t="n">
        <v>-0.00013124</v>
      </c>
      <c r="I226" s="0" t="s">
        <v>20</v>
      </c>
      <c r="J226" s="1" t="n">
        <v>-0.000131240183376521</v>
      </c>
      <c r="N226" s="0" t="n">
        <f aca="false">IF(ABS(J226-F226)&lt;N$5,1,999)</f>
        <v>1</v>
      </c>
    </row>
    <row r="227" customFormat="false" ht="12.8" hidden="false" customHeight="false" outlineLevel="0" collapsed="false">
      <c r="B227" s="6"/>
      <c r="E227" s="0" t="s">
        <v>23</v>
      </c>
      <c r="F227" s="1" t="n">
        <v>-3.0557E-006</v>
      </c>
      <c r="I227" s="0" t="s">
        <v>23</v>
      </c>
      <c r="J227" s="1" t="n">
        <v>-3.05568009161116E-006</v>
      </c>
      <c r="N227" s="0" t="n">
        <f aca="false">IF(ABS(J227-F227)&lt;N$5,1,999)</f>
        <v>1</v>
      </c>
    </row>
    <row r="228" customFormat="false" ht="12.8" hidden="false" customHeight="false" outlineLevel="0" collapsed="false">
      <c r="B228" s="6"/>
      <c r="E228" s="0" t="s">
        <v>27</v>
      </c>
      <c r="F228" s="1" t="n">
        <v>-0.00012591</v>
      </c>
      <c r="I228" s="0" t="s">
        <v>27</v>
      </c>
      <c r="J228" s="1" t="n">
        <v>-0.000125914703957407</v>
      </c>
      <c r="N228" s="0" t="n">
        <f aca="false">IF(ABS(J228-F228)&lt;N$5,1,999)</f>
        <v>999</v>
      </c>
    </row>
    <row r="229" customFormat="false" ht="12.8" hidden="false" customHeight="false" outlineLevel="0" collapsed="false">
      <c r="E229" s="0" t="s">
        <v>31</v>
      </c>
      <c r="F229" s="1" t="n">
        <v>-0.00012897</v>
      </c>
      <c r="I229" s="0" t="s">
        <v>31</v>
      </c>
      <c r="J229" s="1" t="n">
        <v>-0.000128970384049018</v>
      </c>
      <c r="N229" s="0" t="n">
        <f aca="false">IF(ABS(J229-F229)&lt;N$5,1,999)</f>
        <v>1</v>
      </c>
    </row>
    <row r="230" customFormat="false" ht="12.8" hidden="false" customHeight="false" outlineLevel="0" collapsed="false">
      <c r="E230" s="20" t="s">
        <v>35</v>
      </c>
      <c r="F230" s="20" t="n">
        <v>0.5254</v>
      </c>
      <c r="G230" s="20"/>
      <c r="H230" s="20"/>
      <c r="I230" s="20" t="s">
        <v>35</v>
      </c>
      <c r="J230" s="20" t="n">
        <v>0.525369922912479</v>
      </c>
      <c r="K230" s="20"/>
      <c r="L230" s="20"/>
      <c r="M230" s="20"/>
      <c r="N230" s="20" t="n">
        <f aca="false">IF(ABS(J230-F230)&lt;N$5,1,999)</f>
        <v>999</v>
      </c>
    </row>
    <row r="231" customFormat="false" ht="12.8" hidden="false" customHeight="false" outlineLevel="0" collapsed="false">
      <c r="E231" s="0" t="s">
        <v>37</v>
      </c>
      <c r="F231" s="0" t="n">
        <v>0.8401</v>
      </c>
      <c r="I231" s="0" t="s">
        <v>38</v>
      </c>
      <c r="J231" s="0" t="n">
        <v>0.840094642246116</v>
      </c>
      <c r="N231" s="0" t="n">
        <f aca="false">IF(ABS(J231-F231)&lt;N$5,1,999)</f>
        <v>999</v>
      </c>
    </row>
    <row r="232" customFormat="false" ht="12.8" hidden="false" customHeight="false" outlineLevel="0" collapsed="false">
      <c r="E232" s="0" t="s">
        <v>41</v>
      </c>
      <c r="F232" s="0" t="s">
        <v>42</v>
      </c>
      <c r="N232" s="0" t="inlineStr">
        <f aca="false">IF(ABS(J232-F232)&lt;N$5,1,999)</f>
        <is>
          <t/>
        </is>
      </c>
    </row>
    <row r="233" customFormat="false" ht="12.8" hidden="false" customHeight="false" outlineLevel="0" collapsed="false">
      <c r="E233" s="0" t="s">
        <v>43</v>
      </c>
      <c r="F233" s="1" t="n">
        <v>-0.00015565</v>
      </c>
      <c r="I233" s="0" t="s">
        <v>43</v>
      </c>
      <c r="J233" s="1" t="n">
        <v>-0.000155651632694701</v>
      </c>
      <c r="N233" s="0" t="n">
        <f aca="false">IF(ABS(J233-F233)&lt;N$5,1,999)</f>
        <v>999</v>
      </c>
    </row>
    <row r="234" customFormat="false" ht="12.8" hidden="false" customHeight="false" outlineLevel="0" collapsed="false">
      <c r="E234" s="0" t="s">
        <v>48</v>
      </c>
      <c r="F234" s="1" t="n">
        <v>-9.9963E-017</v>
      </c>
      <c r="I234" s="0" t="s">
        <v>48</v>
      </c>
      <c r="J234" s="1" t="n">
        <v>8.18572640226556E-017</v>
      </c>
      <c r="N234" s="0" t="n">
        <f aca="false">IF(ABS(J234-F234)&lt;N$5,1,999)</f>
        <v>1</v>
      </c>
    </row>
    <row r="235" customFormat="false" ht="12.8" hidden="false" customHeight="false" outlineLevel="0" collapsed="false">
      <c r="E235" s="20" t="s">
        <v>51</v>
      </c>
      <c r="F235" s="21" t="n">
        <v>-0.00012047</v>
      </c>
      <c r="G235" s="20"/>
      <c r="H235" s="20"/>
      <c r="I235" s="20" t="s">
        <v>51</v>
      </c>
      <c r="J235" s="21" t="n">
        <v>-0.000120465669024169</v>
      </c>
      <c r="K235" s="20"/>
      <c r="L235" s="20"/>
      <c r="M235" s="20"/>
      <c r="N235" s="20" t="n">
        <f aca="false">IF(ABS(J235-F235)&lt;N$5,1,999)</f>
        <v>999</v>
      </c>
    </row>
    <row r="236" customFormat="false" ht="12.8" hidden="false" customHeight="false" outlineLevel="0" collapsed="false">
      <c r="E236" s="20" t="s">
        <v>56</v>
      </c>
      <c r="F236" s="20" t="n">
        <v>2.3215</v>
      </c>
      <c r="G236" s="20"/>
      <c r="H236" s="20"/>
      <c r="I236" s="20" t="s">
        <v>56</v>
      </c>
      <c r="J236" s="20" t="n">
        <v>2.32152334695018</v>
      </c>
      <c r="K236" s="20"/>
      <c r="L236" s="20"/>
      <c r="M236" s="20"/>
      <c r="N236" s="20" t="n">
        <f aca="false">IF(ABS(J236-F236)&lt;N$5,1,999)</f>
        <v>999</v>
      </c>
    </row>
    <row r="237" customFormat="false" ht="12.8" hidden="false" customHeight="false" outlineLevel="0" collapsed="false">
      <c r="E237" s="0" t="s">
        <v>60</v>
      </c>
      <c r="F237" s="0" t="s">
        <v>42</v>
      </c>
      <c r="N237" s="0" t="inlineStr">
        <f aca="false">IF(ABS(J237-F237)&lt;N$5,1,999)</f>
        <is>
          <t/>
        </is>
      </c>
    </row>
    <row r="238" customFormat="false" ht="12.8" hidden="false" customHeight="false" outlineLevel="0" collapsed="false">
      <c r="E238" s="0" t="s">
        <v>63</v>
      </c>
      <c r="F238" s="1" t="n">
        <v>8.5973E-019</v>
      </c>
      <c r="I238" s="0" t="s">
        <v>63</v>
      </c>
      <c r="J238" s="1" t="n">
        <v>-2.5062287111397E-017</v>
      </c>
      <c r="N238" s="0" t="n">
        <f aca="false">IF(ABS(J238-F238)&lt;N$5,1,999)</f>
        <v>1</v>
      </c>
    </row>
    <row r="239" customFormat="false" ht="12.8" hidden="false" customHeight="false" outlineLevel="0" collapsed="false">
      <c r="E239" s="0" t="s">
        <v>68</v>
      </c>
      <c r="F239" s="1" t="n">
        <v>2.4937E-018</v>
      </c>
      <c r="I239" s="0" t="s">
        <v>68</v>
      </c>
      <c r="J239" s="1" t="n">
        <v>-2.2659825404947E-017</v>
      </c>
      <c r="N239" s="0" t="n">
        <f aca="false">IF(ABS(J239-F239)&lt;N$5,1,999)</f>
        <v>1</v>
      </c>
    </row>
    <row r="240" customFormat="false" ht="12.8" hidden="false" customHeight="false" outlineLevel="0" collapsed="false">
      <c r="E240" s="20" t="s">
        <v>71</v>
      </c>
      <c r="F240" s="21" t="n">
        <v>9.8398E-007</v>
      </c>
      <c r="G240" s="20"/>
      <c r="H240" s="20"/>
      <c r="I240" s="20" t="s">
        <v>71</v>
      </c>
      <c r="J240" s="21" t="n">
        <v>9.83980077171727E-007</v>
      </c>
      <c r="K240" s="20"/>
      <c r="L240" s="20"/>
      <c r="M240" s="20"/>
      <c r="N240" s="20" t="n">
        <f aca="false">IF(ABS(J240-F240)&lt;N$5,1,999)</f>
        <v>1</v>
      </c>
    </row>
    <row r="241" customFormat="false" ht="12.8" hidden="false" customHeight="false" outlineLevel="0" collapsed="false">
      <c r="E241" s="20" t="s">
        <v>76</v>
      </c>
      <c r="F241" s="20" t="n">
        <v>100</v>
      </c>
      <c r="G241" s="20"/>
      <c r="H241" s="20"/>
      <c r="I241" s="20" t="s">
        <v>76</v>
      </c>
      <c r="J241" s="20" t="n">
        <v>100</v>
      </c>
      <c r="K241" s="20"/>
      <c r="L241" s="20"/>
      <c r="M241" s="20"/>
      <c r="N241" s="20" t="n">
        <f aca="false">IF(ABS(J241-F241)&lt;N$5,1,999)</f>
        <v>1</v>
      </c>
    </row>
    <row r="242" customFormat="false" ht="12.8" hidden="false" customHeight="false" outlineLevel="0" collapsed="false">
      <c r="E242" s="0" t="s">
        <v>78</v>
      </c>
      <c r="F242" s="0" t="s">
        <v>42</v>
      </c>
      <c r="N242" s="0" t="inlineStr">
        <f aca="false">IF(ABS(J242-F242)&lt;N$5,1,999)</f>
        <is>
          <t/>
        </is>
      </c>
    </row>
    <row r="243" customFormat="false" ht="12.8" hidden="false" customHeight="false" outlineLevel="0" collapsed="false">
      <c r="E243" s="0" t="s">
        <v>79</v>
      </c>
      <c r="F243" s="1" t="n">
        <v>0</v>
      </c>
      <c r="I243" s="0" t="s">
        <v>79</v>
      </c>
      <c r="J243" s="1" t="n">
        <v>3.03118942026154E-021</v>
      </c>
      <c r="N243" s="0" t="n">
        <f aca="false">IF(ABS(J243-F243)&lt;N$5,1,999)</f>
        <v>1</v>
      </c>
    </row>
    <row r="244" customFormat="false" ht="12.8" hidden="false" customHeight="false" outlineLevel="0" collapsed="false">
      <c r="E244" s="0" t="s">
        <v>81</v>
      </c>
      <c r="F244" s="1" t="n">
        <v>1.5755E-005</v>
      </c>
      <c r="I244" s="0" t="s">
        <v>81</v>
      </c>
      <c r="J244" s="1" t="n">
        <v>1.57552427713221E-005</v>
      </c>
      <c r="N244" s="0" t="n">
        <f aca="false">IF(ABS(J244-F244)&lt;N$5,1,999)</f>
        <v>1</v>
      </c>
    </row>
    <row r="245" customFormat="false" ht="12.8" hidden="false" customHeight="false" outlineLevel="0" collapsed="false">
      <c r="E245" s="20" t="s">
        <v>84</v>
      </c>
      <c r="F245" s="21" t="n">
        <v>-2.0021E-005</v>
      </c>
      <c r="G245" s="20"/>
      <c r="H245" s="20"/>
      <c r="I245" s="20" t="s">
        <v>86</v>
      </c>
      <c r="J245" s="21" t="n">
        <v>-2.00207216932313E-005</v>
      </c>
      <c r="K245" s="20"/>
      <c r="L245" s="20"/>
      <c r="M245" s="20"/>
      <c r="N245" s="20" t="n">
        <f aca="false">IF(ABS(J245-F245)&lt;N$5,1,999)</f>
        <v>1</v>
      </c>
    </row>
    <row r="246" customFormat="false" ht="12.8" hidden="false" customHeight="false" outlineLevel="0" collapsed="false">
      <c r="E246" s="20" t="s">
        <v>89</v>
      </c>
      <c r="F246" s="21" t="n">
        <v>1.2281E-006</v>
      </c>
      <c r="G246" s="20"/>
      <c r="H246" s="20"/>
      <c r="I246" s="20" t="s">
        <v>89</v>
      </c>
      <c r="J246" s="21" t="n">
        <v>1.22807505440358E-006</v>
      </c>
      <c r="K246" s="20"/>
      <c r="L246" s="20"/>
      <c r="M246" s="20"/>
      <c r="N246" s="20" t="n">
        <f aca="false">IF(ABS(J246-F246)&lt;N$5,1,999)</f>
        <v>1</v>
      </c>
    </row>
    <row r="247" customFormat="false" ht="12.8" hidden="false" customHeight="false" outlineLevel="0" collapsed="false">
      <c r="E247" s="0" t="s">
        <v>93</v>
      </c>
      <c r="F247" s="0" t="s">
        <v>42</v>
      </c>
      <c r="N247" s="0" t="inlineStr">
        <f aca="false">IF(ABS(J247-F247)&lt;N$5,1,999)</f>
        <is>
          <t/>
        </is>
      </c>
    </row>
    <row r="248" customFormat="false" ht="12.8" hidden="false" customHeight="false" outlineLevel="0" collapsed="false">
      <c r="E248" s="20" t="s">
        <v>94</v>
      </c>
      <c r="F248" s="21" t="n">
        <v>1.4952E-005</v>
      </c>
      <c r="G248" s="20"/>
      <c r="H248" s="20"/>
      <c r="I248" s="20" t="s">
        <v>94</v>
      </c>
      <c r="J248" s="21" t="n">
        <v>1.4952243925985E-005</v>
      </c>
      <c r="K248" s="20"/>
      <c r="L248" s="20"/>
      <c r="M248" s="20"/>
      <c r="N248" s="20" t="n">
        <f aca="false">IF(ABS(J248-F248)&lt;N$5,1,999)</f>
        <v>1</v>
      </c>
    </row>
    <row r="249" customFormat="false" ht="12.8" hidden="false" customHeight="false" outlineLevel="0" collapsed="false">
      <c r="E249" s="0" t="s">
        <v>97</v>
      </c>
      <c r="F249" s="0" t="s">
        <v>42</v>
      </c>
      <c r="N249" s="0" t="inlineStr">
        <f aca="false">IF(ABS(J249-F249)&lt;N$5,1,999)</f>
        <is>
          <t/>
        </is>
      </c>
    </row>
    <row r="250" customFormat="false" ht="12.8" hidden="false" customHeight="false" outlineLevel="0" collapsed="false">
      <c r="E250" s="20" t="s">
        <v>98</v>
      </c>
      <c r="F250" s="21" t="n">
        <v>-9.5324E-009</v>
      </c>
      <c r="G250" s="20"/>
      <c r="H250" s="20"/>
      <c r="I250" s="20" t="s">
        <v>99</v>
      </c>
      <c r="J250" s="21" t="n">
        <v>-9.53237601426456E-009</v>
      </c>
      <c r="K250" s="20"/>
      <c r="L250" s="20"/>
      <c r="M250" s="20"/>
      <c r="N250" s="20" t="n">
        <f aca="false">IF(ABS(J250-F250)&lt;N$5,1,999)</f>
        <v>1</v>
      </c>
    </row>
    <row r="251" customFormat="false" ht="12.8" hidden="false" customHeight="false" outlineLevel="0" collapsed="false">
      <c r="E251" s="20" t="s">
        <v>102</v>
      </c>
      <c r="F251" s="21" t="n">
        <v>4.0161E-008</v>
      </c>
      <c r="G251" s="20"/>
      <c r="H251" s="20"/>
      <c r="I251" s="20" t="s">
        <v>103</v>
      </c>
      <c r="J251" s="21" t="n">
        <v>4.01601317348662E-008</v>
      </c>
      <c r="K251" s="20"/>
      <c r="L251" s="20"/>
      <c r="M251" s="20"/>
      <c r="N251" s="20" t="n">
        <f aca="false">IF(ABS(J251-F251)&lt;N$5,1,999)</f>
        <v>1</v>
      </c>
    </row>
    <row r="254" customFormat="false" ht="18.55" hidden="false" customHeight="false" outlineLevel="0" collapsed="false">
      <c r="A254" s="2" t="s">
        <v>198</v>
      </c>
    </row>
    <row r="255" customFormat="false" ht="12.8" hidden="false" customHeight="false" outlineLevel="0" collapsed="false">
      <c r="A255" s="0" t="s">
        <v>199</v>
      </c>
      <c r="E255" s="20" t="s">
        <v>8</v>
      </c>
      <c r="F255" s="21" t="n">
        <v>-0.00074799</v>
      </c>
      <c r="G255" s="20"/>
      <c r="H255" s="20"/>
      <c r="I255" s="20" t="s">
        <v>10</v>
      </c>
      <c r="J255" s="21" t="n">
        <v>-0.000747991213543791</v>
      </c>
      <c r="K255" s="20"/>
      <c r="L255" s="20"/>
      <c r="M255" s="20"/>
      <c r="N255" s="20" t="n">
        <f aca="false">IF(ABS(J255-F255)&lt;N$5,1,999)</f>
        <v>999</v>
      </c>
    </row>
    <row r="256" customFormat="false" ht="12.8" hidden="false" customHeight="false" outlineLevel="0" collapsed="false">
      <c r="E256" s="20" t="s">
        <v>13</v>
      </c>
      <c r="F256" s="21" t="n">
        <v>-0.00043301</v>
      </c>
      <c r="G256" s="20"/>
      <c r="H256" s="20"/>
      <c r="I256" s="20" t="s">
        <v>15</v>
      </c>
      <c r="J256" s="21" t="n">
        <v>-0.000433014823504297</v>
      </c>
      <c r="K256" s="20"/>
      <c r="L256" s="20"/>
      <c r="M256" s="20"/>
      <c r="N256" s="20" t="n">
        <f aca="false">IF(ABS(J256-F256)&lt;N$5,1,999)</f>
        <v>999</v>
      </c>
    </row>
    <row r="257" customFormat="false" ht="12.8" hidden="false" customHeight="false" outlineLevel="0" collapsed="false">
      <c r="A257" s="0" t="s">
        <v>46</v>
      </c>
      <c r="B257" s="4" t="s">
        <v>115</v>
      </c>
      <c r="E257" s="20" t="s">
        <v>18</v>
      </c>
      <c r="F257" s="21" t="n">
        <v>-0.00031498</v>
      </c>
      <c r="G257" s="20"/>
      <c r="H257" s="20"/>
      <c r="I257" s="20" t="s">
        <v>20</v>
      </c>
      <c r="J257" s="21" t="n">
        <v>-0.000314976390039494</v>
      </c>
      <c r="K257" s="20"/>
      <c r="L257" s="20"/>
      <c r="M257" s="20"/>
      <c r="N257" s="20" t="n">
        <f aca="false">IF(ABS(J257-F257)&lt;N$5,1,999)</f>
        <v>999</v>
      </c>
    </row>
    <row r="258" customFormat="false" ht="12.8" hidden="false" customHeight="false" outlineLevel="0" collapsed="false">
      <c r="A258" s="0" t="s">
        <v>50</v>
      </c>
      <c r="B258" s="4" t="s">
        <v>115</v>
      </c>
      <c r="E258" s="20" t="s">
        <v>23</v>
      </c>
      <c r="F258" s="21" t="n">
        <v>-7.3336E-006</v>
      </c>
      <c r="G258" s="20"/>
      <c r="H258" s="20"/>
      <c r="I258" s="20" t="s">
        <v>23</v>
      </c>
      <c r="J258" s="21" t="n">
        <v>-7.33363105421734E-006</v>
      </c>
      <c r="K258" s="20"/>
      <c r="L258" s="20"/>
      <c r="M258" s="20"/>
      <c r="N258" s="20" t="n">
        <f aca="false">IF(ABS(J258-F258)&lt;N$5,1,999)</f>
        <v>1</v>
      </c>
    </row>
    <row r="259" customFormat="false" ht="12.8" hidden="false" customHeight="false" outlineLevel="0" collapsed="false">
      <c r="B259" s="6"/>
      <c r="E259" s="20" t="s">
        <v>27</v>
      </c>
      <c r="F259" s="21" t="n">
        <v>-0.0003022</v>
      </c>
      <c r="G259" s="20"/>
      <c r="H259" s="20"/>
      <c r="I259" s="20" t="s">
        <v>27</v>
      </c>
      <c r="J259" s="21" t="n">
        <v>-0.000302195241465128</v>
      </c>
      <c r="K259" s="20"/>
      <c r="L259" s="20"/>
      <c r="M259" s="20"/>
      <c r="N259" s="20" t="n">
        <f aca="false">IF(ABS(J259-F259)&lt;N$5,1,999)</f>
        <v>999</v>
      </c>
    </row>
    <row r="260" customFormat="false" ht="12.8" hidden="false" customHeight="false" outlineLevel="0" collapsed="false">
      <c r="E260" s="20" t="s">
        <v>31</v>
      </c>
      <c r="F260" s="21" t="n">
        <v>-0.00030953</v>
      </c>
      <c r="G260" s="20"/>
      <c r="H260" s="20"/>
      <c r="I260" s="20" t="s">
        <v>31</v>
      </c>
      <c r="J260" s="21" t="n">
        <v>-0.000309528872519345</v>
      </c>
      <c r="K260" s="20"/>
      <c r="L260" s="20"/>
      <c r="M260" s="20"/>
      <c r="N260" s="20" t="n">
        <f aca="false">IF(ABS(J260-F260)&lt;N$5,1,999)</f>
        <v>999</v>
      </c>
    </row>
    <row r="261" customFormat="false" ht="12.8" hidden="false" customHeight="false" outlineLevel="0" collapsed="false">
      <c r="E261" s="20" t="s">
        <v>35</v>
      </c>
      <c r="F261" s="20" t="n">
        <v>0.341</v>
      </c>
      <c r="G261" s="20"/>
      <c r="H261" s="20"/>
      <c r="I261" s="20" t="s">
        <v>35</v>
      </c>
      <c r="J261" s="20" t="n">
        <v>0.34104504104271</v>
      </c>
      <c r="K261" s="20"/>
      <c r="L261" s="20"/>
      <c r="M261" s="20"/>
      <c r="N261" s="20" t="n">
        <f aca="false">IF(ABS(J261-F261)&lt;N$5,1,999)</f>
        <v>999</v>
      </c>
    </row>
    <row r="262" customFormat="false" ht="12.8" hidden="false" customHeight="false" outlineLevel="0" collapsed="false">
      <c r="E262" s="0" t="s">
        <v>37</v>
      </c>
      <c r="F262" s="0" t="n">
        <v>0.7733</v>
      </c>
      <c r="I262" s="0" t="s">
        <v>38</v>
      </c>
      <c r="J262" s="0" t="n">
        <v>0.773265785018605</v>
      </c>
      <c r="N262" s="0" t="n">
        <f aca="false">IF(ABS(J262-F262)&lt;N$5,1,999)</f>
        <v>999</v>
      </c>
    </row>
    <row r="263" customFormat="false" ht="12.8" hidden="false" customHeight="false" outlineLevel="0" collapsed="false">
      <c r="E263" s="0" t="s">
        <v>41</v>
      </c>
      <c r="F263" s="0" t="s">
        <v>42</v>
      </c>
      <c r="N263" s="0" t="inlineStr">
        <f aca="false">IF(ABS(J263-F263)&lt;N$5,1,999)</f>
        <is>
          <t/>
        </is>
      </c>
    </row>
    <row r="264" customFormat="false" ht="12.8" hidden="false" customHeight="false" outlineLevel="0" collapsed="false">
      <c r="E264" s="0" t="s">
        <v>43</v>
      </c>
      <c r="F264" s="1" t="n">
        <v>-0.00030509</v>
      </c>
      <c r="I264" s="0" t="s">
        <v>43</v>
      </c>
      <c r="J264" s="1" t="n">
        <v>-0.000305093637206597</v>
      </c>
      <c r="N264" s="0" t="n">
        <f aca="false">IF(ABS(J264-F264)&lt;N$5,1,999)</f>
        <v>999</v>
      </c>
    </row>
    <row r="265" customFormat="false" ht="12.8" hidden="false" customHeight="false" outlineLevel="0" collapsed="false">
      <c r="E265" s="0" t="s">
        <v>48</v>
      </c>
      <c r="F265" s="1" t="n">
        <v>2.6368E-016</v>
      </c>
      <c r="I265" s="0" t="s">
        <v>48</v>
      </c>
      <c r="J265" s="1" t="n">
        <v>-2.64545330086463E-017</v>
      </c>
      <c r="N265" s="0" t="n">
        <f aca="false">IF(ABS(J265-F265)&lt;N$5,1,999)</f>
        <v>1</v>
      </c>
    </row>
    <row r="266" customFormat="false" ht="12.8" hidden="false" customHeight="false" outlineLevel="0" collapsed="false">
      <c r="E266" s="20" t="s">
        <v>51</v>
      </c>
      <c r="F266" s="21" t="n">
        <v>-0.00026514</v>
      </c>
      <c r="G266" s="20"/>
      <c r="H266" s="20"/>
      <c r="I266" s="20" t="s">
        <v>51</v>
      </c>
      <c r="J266" s="21" t="n">
        <v>-0.00026513877214576</v>
      </c>
      <c r="K266" s="20"/>
      <c r="L266" s="20"/>
      <c r="M266" s="20"/>
      <c r="N266" s="20" t="n">
        <f aca="false">IF(ABS(J266-F266)&lt;N$5,1,999)</f>
        <v>999</v>
      </c>
    </row>
    <row r="267" customFormat="false" ht="12.8" hidden="false" customHeight="false" outlineLevel="0" collapsed="false">
      <c r="E267" s="20" t="s">
        <v>56</v>
      </c>
      <c r="F267" s="20" t="n">
        <v>1.7823</v>
      </c>
      <c r="G267" s="20"/>
      <c r="H267" s="20"/>
      <c r="I267" s="20" t="s">
        <v>56</v>
      </c>
      <c r="J267" s="20" t="n">
        <v>1.78230957329886</v>
      </c>
      <c r="K267" s="20"/>
      <c r="L267" s="20"/>
      <c r="M267" s="20"/>
      <c r="N267" s="20" t="n">
        <f aca="false">IF(ABS(J267-F267)&lt;N$5,1,999)</f>
        <v>999</v>
      </c>
    </row>
    <row r="268" customFormat="false" ht="12.8" hidden="false" customHeight="false" outlineLevel="0" collapsed="false">
      <c r="E268" s="0" t="s">
        <v>60</v>
      </c>
      <c r="F268" s="0" t="s">
        <v>42</v>
      </c>
      <c r="N268" s="0" t="inlineStr">
        <f aca="false">IF(ABS(J268-F268)&lt;N$5,1,999)</f>
        <is>
          <t/>
        </is>
      </c>
    </row>
    <row r="269" customFormat="false" ht="12.8" hidden="false" customHeight="false" outlineLevel="0" collapsed="false">
      <c r="E269" s="0" t="s">
        <v>63</v>
      </c>
      <c r="F269" s="1" t="n">
        <v>-3.5706E-017</v>
      </c>
      <c r="I269" s="0" t="s">
        <v>63</v>
      </c>
      <c r="J269" s="1" t="n">
        <v>1.47900439253368E-014</v>
      </c>
      <c r="N269" s="0" t="n">
        <f aca="false">IF(ABS(J269-F269)&lt;N$5,1,999)</f>
        <v>1</v>
      </c>
    </row>
    <row r="270" customFormat="false" ht="12.8" hidden="false" customHeight="false" outlineLevel="0" collapsed="false">
      <c r="E270" s="0" t="s">
        <v>68</v>
      </c>
      <c r="F270" s="1" t="n">
        <v>4.532E-017</v>
      </c>
      <c r="I270" s="0" t="s">
        <v>68</v>
      </c>
      <c r="J270" s="1" t="n">
        <v>6.63531729561129E-017</v>
      </c>
      <c r="N270" s="0" t="n">
        <f aca="false">IF(ABS(J270-F270)&lt;N$5,1,999)</f>
        <v>1</v>
      </c>
    </row>
    <row r="271" customFormat="false" ht="12.8" hidden="false" customHeight="false" outlineLevel="0" collapsed="false">
      <c r="E271" s="20" t="s">
        <v>71</v>
      </c>
      <c r="F271" s="21" t="n">
        <v>4.6812E-006</v>
      </c>
      <c r="G271" s="20"/>
      <c r="H271" s="20"/>
      <c r="I271" s="20" t="s">
        <v>71</v>
      </c>
      <c r="J271" s="21" t="n">
        <v>4.681201743294E-006</v>
      </c>
      <c r="K271" s="20"/>
      <c r="L271" s="20"/>
      <c r="M271" s="20"/>
      <c r="N271" s="20" t="n">
        <f aca="false">IF(ABS(J271-F271)&lt;N$5,1,999)</f>
        <v>1</v>
      </c>
    </row>
    <row r="272" customFormat="false" ht="12.8" hidden="false" customHeight="false" outlineLevel="0" collapsed="false">
      <c r="E272" s="20" t="s">
        <v>76</v>
      </c>
      <c r="F272" s="20" t="n">
        <v>100</v>
      </c>
      <c r="G272" s="20"/>
      <c r="H272" s="20"/>
      <c r="I272" s="20" t="s">
        <v>76</v>
      </c>
      <c r="J272" s="20" t="n">
        <v>100</v>
      </c>
      <c r="K272" s="20"/>
      <c r="L272" s="20"/>
      <c r="M272" s="20"/>
      <c r="N272" s="20" t="n">
        <f aca="false">IF(ABS(J272-F272)&lt;N$5,1,999)</f>
        <v>1</v>
      </c>
    </row>
    <row r="273" customFormat="false" ht="12.8" hidden="false" customHeight="false" outlineLevel="0" collapsed="false">
      <c r="E273" s="0" t="s">
        <v>78</v>
      </c>
      <c r="F273" s="0" t="s">
        <v>42</v>
      </c>
      <c r="N273" s="0" t="inlineStr">
        <f aca="false">IF(ABS(J273-F273)&lt;N$5,1,999)</f>
        <is>
          <t/>
        </is>
      </c>
    </row>
    <row r="274" customFormat="false" ht="12.8" hidden="false" customHeight="false" outlineLevel="0" collapsed="false">
      <c r="E274" s="0" t="s">
        <v>79</v>
      </c>
      <c r="F274" s="1" t="n">
        <v>0</v>
      </c>
      <c r="I274" s="0" t="s">
        <v>79</v>
      </c>
      <c r="J274" s="1" t="n">
        <v>0</v>
      </c>
      <c r="N274" s="0" t="n">
        <f aca="false">IF(ABS(J274-F274)&lt;N$5,1,999)</f>
        <v>1</v>
      </c>
    </row>
    <row r="275" customFormat="false" ht="12.8" hidden="false" customHeight="false" outlineLevel="0" collapsed="false">
      <c r="E275" s="0" t="s">
        <v>81</v>
      </c>
      <c r="F275" s="1" t="n">
        <v>7.4558E-006</v>
      </c>
      <c r="I275" s="0" t="s">
        <v>81</v>
      </c>
      <c r="J275" s="1" t="n">
        <v>7.45583048161568E-006</v>
      </c>
      <c r="N275" s="0" t="n">
        <f aca="false">IF(ABS(J275-F275)&lt;N$5,1,999)</f>
        <v>1</v>
      </c>
    </row>
    <row r="276" customFormat="false" ht="12.8" hidden="false" customHeight="false" outlineLevel="0" collapsed="false">
      <c r="E276" s="20" t="s">
        <v>84</v>
      </c>
      <c r="F276" s="21" t="n">
        <v>-5.6621E-005</v>
      </c>
      <c r="G276" s="20"/>
      <c r="H276" s="20"/>
      <c r="I276" s="20" t="s">
        <v>86</v>
      </c>
      <c r="J276" s="21" t="n">
        <v>-5.66212539108458E-005</v>
      </c>
      <c r="K276" s="20"/>
      <c r="L276" s="20"/>
      <c r="M276" s="20"/>
      <c r="N276" s="20" t="n">
        <f aca="false">IF(ABS(J276-F276)&lt;N$5,1,999)</f>
        <v>1</v>
      </c>
    </row>
    <row r="277" customFormat="false" ht="12.8" hidden="false" customHeight="false" outlineLevel="0" collapsed="false">
      <c r="E277" s="20" t="s">
        <v>89</v>
      </c>
      <c r="F277" s="21" t="n">
        <v>5.1322E-006</v>
      </c>
      <c r="G277" s="20"/>
      <c r="H277" s="20"/>
      <c r="I277" s="20" t="s">
        <v>89</v>
      </c>
      <c r="J277" s="21" t="n">
        <v>5.1322339737736E-006</v>
      </c>
      <c r="K277" s="20"/>
      <c r="L277" s="20"/>
      <c r="M277" s="20"/>
      <c r="N277" s="20" t="n">
        <f aca="false">IF(ABS(J277-F277)&lt;N$5,1,999)</f>
        <v>1</v>
      </c>
    </row>
    <row r="278" customFormat="false" ht="12.8" hidden="false" customHeight="false" outlineLevel="0" collapsed="false">
      <c r="E278" s="0" t="s">
        <v>93</v>
      </c>
      <c r="F278" s="0" t="s">
        <v>42</v>
      </c>
      <c r="N278" s="0" t="inlineStr">
        <f aca="false">IF(ABS(J278-F278)&lt;N$5,1,999)</f>
        <is>
          <t/>
        </is>
      </c>
    </row>
    <row r="279" customFormat="false" ht="12.8" hidden="false" customHeight="false" outlineLevel="0" collapsed="false">
      <c r="E279" s="20" t="s">
        <v>94</v>
      </c>
      <c r="F279" s="21" t="n">
        <v>5.0877E-005</v>
      </c>
      <c r="G279" s="20"/>
      <c r="H279" s="20"/>
      <c r="I279" s="20" t="s">
        <v>94</v>
      </c>
      <c r="J279" s="21" t="n">
        <v>5.08769789468442E-005</v>
      </c>
      <c r="K279" s="20"/>
      <c r="L279" s="20"/>
      <c r="M279" s="20"/>
      <c r="N279" s="20" t="n">
        <f aca="false">IF(ABS(J279-F279)&lt;N$5,1,999)</f>
        <v>1</v>
      </c>
    </row>
    <row r="280" customFormat="false" ht="12.8" hidden="false" customHeight="false" outlineLevel="0" collapsed="false">
      <c r="E280" s="0" t="s">
        <v>97</v>
      </c>
      <c r="F280" s="0" t="s">
        <v>42</v>
      </c>
      <c r="N280" s="0" t="inlineStr">
        <f aca="false">IF(ABS(J280-F280)&lt;N$5,1,999)</f>
        <is>
          <t/>
        </is>
      </c>
    </row>
    <row r="281" customFormat="false" ht="12.8" hidden="false" customHeight="false" outlineLevel="0" collapsed="false">
      <c r="E281" s="20" t="s">
        <v>98</v>
      </c>
      <c r="F281" s="21" t="n">
        <v>-1.0627E-008</v>
      </c>
      <c r="G281" s="20"/>
      <c r="H281" s="20"/>
      <c r="I281" s="20" t="s">
        <v>99</v>
      </c>
      <c r="J281" s="21" t="n">
        <v>-1.06265990358032E-008</v>
      </c>
      <c r="K281" s="20"/>
      <c r="L281" s="20"/>
      <c r="M281" s="20"/>
      <c r="N281" s="20" t="n">
        <f aca="false">IF(ABS(J281-F281)&lt;N$5,1,999)</f>
        <v>1</v>
      </c>
    </row>
    <row r="282" customFormat="false" ht="12.8" hidden="false" customHeight="false" outlineLevel="0" collapsed="false">
      <c r="E282" s="20" t="s">
        <v>102</v>
      </c>
      <c r="F282" s="21" t="n">
        <v>5.8224E-008</v>
      </c>
      <c r="G282" s="20"/>
      <c r="H282" s="20"/>
      <c r="I282" s="20" t="s">
        <v>103</v>
      </c>
      <c r="J282" s="21" t="n">
        <v>5.82238584091491E-008</v>
      </c>
      <c r="K282" s="20"/>
      <c r="L282" s="20"/>
      <c r="M282" s="20"/>
      <c r="N282" s="20" t="n">
        <f aca="false">IF(ABS(J282-F282)&lt;N$5,1,999)</f>
        <v>1</v>
      </c>
    </row>
    <row r="285" customFormat="false" ht="18.55" hidden="false" customHeight="false" outlineLevel="0" collapsed="false">
      <c r="A285" s="2" t="s">
        <v>200</v>
      </c>
    </row>
    <row r="286" customFormat="false" ht="12.8" hidden="false" customHeight="false" outlineLevel="0" collapsed="false">
      <c r="A286" s="0" t="s">
        <v>201</v>
      </c>
      <c r="E286" s="20" t="s">
        <v>8</v>
      </c>
      <c r="F286" s="21" t="n">
        <v>-1.87E-005</v>
      </c>
      <c r="G286" s="20"/>
      <c r="H286" s="20"/>
      <c r="I286" s="20" t="s">
        <v>10</v>
      </c>
      <c r="J286" s="21" t="n">
        <v>-1.86997826243829E-005</v>
      </c>
      <c r="K286" s="20"/>
      <c r="L286" s="20"/>
      <c r="M286" s="20"/>
      <c r="N286" s="20" t="n">
        <f aca="false">IF(ABS(J286-F286)&lt;N$5,1,999)</f>
        <v>1</v>
      </c>
    </row>
    <row r="287" customFormat="false" ht="12.8" hidden="false" customHeight="false" outlineLevel="0" collapsed="false">
      <c r="E287" s="20" t="s">
        <v>13</v>
      </c>
      <c r="F287" s="21" t="n">
        <v>-1.0825E-005</v>
      </c>
      <c r="G287" s="20"/>
      <c r="H287" s="20"/>
      <c r="I287" s="20" t="s">
        <v>15</v>
      </c>
      <c r="J287" s="21" t="n">
        <v>-1.08253719108584E-005</v>
      </c>
      <c r="K287" s="20"/>
      <c r="L287" s="20"/>
      <c r="M287" s="20"/>
      <c r="N287" s="20" t="n">
        <f aca="false">IF(ABS(J287-F287)&lt;N$5,1,999)</f>
        <v>1</v>
      </c>
    </row>
    <row r="288" customFormat="false" ht="12.8" hidden="false" customHeight="false" outlineLevel="0" collapsed="false">
      <c r="A288" s="0" t="s">
        <v>46</v>
      </c>
      <c r="B288" s="4" t="s">
        <v>130</v>
      </c>
      <c r="E288" s="20" t="s">
        <v>18</v>
      </c>
      <c r="F288" s="21" t="n">
        <v>-7.8744E-006</v>
      </c>
      <c r="G288" s="20"/>
      <c r="H288" s="20"/>
      <c r="I288" s="20" t="s">
        <v>20</v>
      </c>
      <c r="J288" s="21" t="n">
        <v>-7.87441071352444E-006</v>
      </c>
      <c r="K288" s="20"/>
      <c r="L288" s="20"/>
      <c r="M288" s="20"/>
      <c r="N288" s="20" t="n">
        <f aca="false">IF(ABS(J288-F288)&lt;N$5,1,999)</f>
        <v>1</v>
      </c>
    </row>
    <row r="289" customFormat="false" ht="12.8" hidden="false" customHeight="false" outlineLevel="0" collapsed="false">
      <c r="A289" s="0" t="s">
        <v>50</v>
      </c>
      <c r="B289" s="4" t="s">
        <v>130</v>
      </c>
      <c r="E289" s="20" t="s">
        <v>23</v>
      </c>
      <c r="F289" s="21" t="n">
        <v>-1.8334E-007</v>
      </c>
      <c r="G289" s="20"/>
      <c r="H289" s="20"/>
      <c r="I289" s="20" t="s">
        <v>23</v>
      </c>
      <c r="J289" s="21" t="n">
        <v>-1.83340798766294E-007</v>
      </c>
      <c r="K289" s="20"/>
      <c r="L289" s="20"/>
      <c r="M289" s="20"/>
      <c r="N289" s="20" t="n">
        <f aca="false">IF(ABS(J289-F289)&lt;N$5,1,999)</f>
        <v>1</v>
      </c>
    </row>
    <row r="290" customFormat="false" ht="12.8" hidden="false" customHeight="false" outlineLevel="0" collapsed="false">
      <c r="B290" s="6"/>
      <c r="E290" s="20" t="s">
        <v>27</v>
      </c>
      <c r="F290" s="21" t="n">
        <v>-7.5549E-006</v>
      </c>
      <c r="G290" s="20"/>
      <c r="H290" s="20"/>
      <c r="I290" s="20" t="s">
        <v>27</v>
      </c>
      <c r="J290" s="21" t="n">
        <v>-7.55488196010735E-006</v>
      </c>
      <c r="K290" s="20"/>
      <c r="L290" s="20"/>
      <c r="M290" s="20"/>
      <c r="N290" s="20" t="n">
        <f aca="false">IF(ABS(J290-F290)&lt;N$5,1,999)</f>
        <v>1</v>
      </c>
    </row>
    <row r="291" customFormat="false" ht="12.8" hidden="false" customHeight="false" outlineLevel="0" collapsed="false">
      <c r="E291" s="20" t="s">
        <v>31</v>
      </c>
      <c r="F291" s="21" t="n">
        <v>-7.7382E-006</v>
      </c>
      <c r="G291" s="20"/>
      <c r="H291" s="20"/>
      <c r="I291" s="20" t="s">
        <v>31</v>
      </c>
      <c r="J291" s="21" t="n">
        <v>-7.73822275887364E-006</v>
      </c>
      <c r="K291" s="20"/>
      <c r="L291" s="20"/>
      <c r="M291" s="20"/>
      <c r="N291" s="20" t="n">
        <f aca="false">IF(ABS(J291-F291)&lt;N$5,1,999)</f>
        <v>1</v>
      </c>
    </row>
    <row r="292" customFormat="false" ht="12.8" hidden="false" customHeight="false" outlineLevel="0" collapsed="false">
      <c r="E292" s="20" t="s">
        <v>35</v>
      </c>
      <c r="F292" s="20" t="n">
        <v>11.2317</v>
      </c>
      <c r="G292" s="20"/>
      <c r="H292" s="20"/>
      <c r="I292" s="20" t="s">
        <v>35</v>
      </c>
      <c r="J292" s="20" t="n">
        <v>11.2316691403873</v>
      </c>
      <c r="K292" s="20"/>
      <c r="L292" s="20"/>
      <c r="M292" s="20"/>
      <c r="N292" s="20" t="n">
        <f aca="false">IF(ABS(J292-F292)&lt;N$5,1,999)</f>
        <v>999</v>
      </c>
    </row>
    <row r="293" customFormat="false" ht="12.8" hidden="false" customHeight="false" outlineLevel="0" collapsed="false">
      <c r="E293" s="0" t="s">
        <v>37</v>
      </c>
      <c r="F293" s="0" t="n">
        <v>0.9912</v>
      </c>
      <c r="I293" s="0" t="s">
        <v>38</v>
      </c>
      <c r="J293" s="0" t="n">
        <v>0.991175174615666</v>
      </c>
      <c r="N293" s="0" t="n">
        <f aca="false">IF(ABS(J293-F293)&lt;N$5,1,999)</f>
        <v>999</v>
      </c>
    </row>
    <row r="294" customFormat="false" ht="12.8" hidden="false" customHeight="false" outlineLevel="0" collapsed="false">
      <c r="E294" s="0" t="s">
        <v>41</v>
      </c>
      <c r="F294" s="0" t="s">
        <v>42</v>
      </c>
      <c r="N294" s="0" t="inlineStr">
        <f aca="false">IF(ABS(J294-F294)&lt;N$5,1,999)</f>
        <is>
          <t/>
        </is>
      </c>
    </row>
    <row r="295" customFormat="false" ht="12.8" hidden="false" customHeight="false" outlineLevel="0" collapsed="false">
      <c r="E295" s="0" t="s">
        <v>43</v>
      </c>
      <c r="F295" s="1" t="n">
        <v>-6.6233E-006</v>
      </c>
      <c r="I295" s="0" t="s">
        <v>43</v>
      </c>
      <c r="J295" s="1" t="n">
        <v>-6.62333257745754E-006</v>
      </c>
      <c r="N295" s="0" t="n">
        <f aca="false">IF(ABS(J295-F295)&lt;N$5,1,999)</f>
        <v>1</v>
      </c>
    </row>
    <row r="296" customFormat="false" ht="12.8" hidden="false" customHeight="false" outlineLevel="0" collapsed="false">
      <c r="E296" s="0" t="s">
        <v>48</v>
      </c>
      <c r="F296" s="1" t="n">
        <v>4.7434E-019</v>
      </c>
      <c r="I296" s="0" t="s">
        <v>48</v>
      </c>
      <c r="J296" s="1" t="n">
        <v>-2.50721752387273E-019</v>
      </c>
      <c r="N296" s="0" t="n">
        <f aca="false">IF(ABS(J296-F296)&lt;N$5,1,999)</f>
        <v>1</v>
      </c>
    </row>
    <row r="297" customFormat="false" ht="12.8" hidden="false" customHeight="false" outlineLevel="0" collapsed="false">
      <c r="E297" s="20" t="s">
        <v>51</v>
      </c>
      <c r="F297" s="21" t="n">
        <v>-1.0315E-005</v>
      </c>
      <c r="G297" s="20"/>
      <c r="H297" s="20"/>
      <c r="I297" s="20" t="s">
        <v>51</v>
      </c>
      <c r="J297" s="21" t="n">
        <v>-1.03149855885756E-005</v>
      </c>
      <c r="K297" s="20"/>
      <c r="L297" s="20"/>
      <c r="M297" s="20"/>
      <c r="N297" s="20" t="n">
        <f aca="false">IF(ABS(J297-F297)&lt;N$5,1,999)</f>
        <v>1</v>
      </c>
    </row>
    <row r="298" customFormat="false" ht="12.8" hidden="false" customHeight="false" outlineLevel="0" collapsed="false">
      <c r="E298" s="20" t="s">
        <v>56</v>
      </c>
      <c r="F298" s="20" t="n">
        <v>16.4984</v>
      </c>
      <c r="G298" s="20"/>
      <c r="H298" s="20"/>
      <c r="I298" s="20" t="s">
        <v>56</v>
      </c>
      <c r="J298" s="20" t="n">
        <v>16.4983738227241</v>
      </c>
      <c r="K298" s="20"/>
      <c r="L298" s="20"/>
      <c r="M298" s="20"/>
      <c r="N298" s="20" t="n">
        <f aca="false">IF(ABS(J298-F298)&lt;N$5,1,999)</f>
        <v>999</v>
      </c>
    </row>
    <row r="299" customFormat="false" ht="12.8" hidden="false" customHeight="false" outlineLevel="0" collapsed="false">
      <c r="E299" s="0" t="s">
        <v>60</v>
      </c>
      <c r="F299" s="0" t="s">
        <v>42</v>
      </c>
      <c r="N299" s="0" t="inlineStr">
        <f aca="false">IF(ABS(J299-F299)&lt;N$5,1,999)</f>
        <is>
          <t/>
        </is>
      </c>
    </row>
    <row r="300" customFormat="false" ht="12.8" hidden="false" customHeight="false" outlineLevel="0" collapsed="false">
      <c r="E300" s="0" t="s">
        <v>63</v>
      </c>
      <c r="F300" s="1" t="n">
        <v>-1.0302E-019</v>
      </c>
      <c r="I300" s="0" t="s">
        <v>63</v>
      </c>
      <c r="J300" s="1" t="n">
        <v>-9.75705474467829E-014</v>
      </c>
      <c r="N300" s="0" t="n">
        <f aca="false">IF(ABS(J300-F300)&lt;N$5,1,999)</f>
        <v>1</v>
      </c>
    </row>
    <row r="301" customFormat="false" ht="12.8" hidden="false" customHeight="false" outlineLevel="0" collapsed="false">
      <c r="E301" s="0" t="s">
        <v>68</v>
      </c>
      <c r="F301" s="1" t="n">
        <v>-1.423E-019</v>
      </c>
      <c r="I301" s="0" t="s">
        <v>68</v>
      </c>
      <c r="J301" s="1" t="n">
        <v>-2.03287907341032E-020</v>
      </c>
      <c r="N301" s="0" t="n">
        <f aca="false">IF(ABS(J301-F301)&lt;N$5,1,999)</f>
        <v>1</v>
      </c>
    </row>
    <row r="302" customFormat="false" ht="12.8" hidden="false" customHeight="false" outlineLevel="0" collapsed="false">
      <c r="E302" s="20" t="s">
        <v>71</v>
      </c>
      <c r="F302" s="21" t="n">
        <v>-3.6445E-007</v>
      </c>
      <c r="G302" s="20"/>
      <c r="H302" s="20"/>
      <c r="I302" s="20" t="s">
        <v>71</v>
      </c>
      <c r="J302" s="21" t="n">
        <v>-3.64454280339605E-007</v>
      </c>
      <c r="K302" s="20"/>
      <c r="L302" s="20"/>
      <c r="M302" s="20"/>
      <c r="N302" s="20" t="n">
        <f aca="false">IF(ABS(J302-F302)&lt;N$5,1,999)</f>
        <v>1</v>
      </c>
    </row>
    <row r="303" customFormat="false" ht="12.8" hidden="false" customHeight="false" outlineLevel="0" collapsed="false">
      <c r="E303" s="20" t="s">
        <v>76</v>
      </c>
      <c r="F303" s="20" t="n">
        <v>100</v>
      </c>
      <c r="G303" s="20"/>
      <c r="H303" s="20"/>
      <c r="I303" s="20" t="s">
        <v>76</v>
      </c>
      <c r="J303" s="20" t="n">
        <v>100</v>
      </c>
      <c r="K303" s="20"/>
      <c r="L303" s="20"/>
      <c r="M303" s="20"/>
      <c r="N303" s="20" t="n">
        <f aca="false">IF(ABS(J303-F303)&lt;N$5,1,999)</f>
        <v>1</v>
      </c>
    </row>
    <row r="304" customFormat="false" ht="12.8" hidden="false" customHeight="false" outlineLevel="0" collapsed="false">
      <c r="E304" s="0" t="s">
        <v>78</v>
      </c>
      <c r="F304" s="0" t="s">
        <v>42</v>
      </c>
      <c r="N304" s="0" t="inlineStr">
        <f aca="false">IF(ABS(J304-F304)&lt;N$5,1,999)</f>
        <is>
          <t/>
        </is>
      </c>
    </row>
    <row r="305" customFormat="false" ht="12.8" hidden="false" customHeight="false" outlineLevel="0" collapsed="false">
      <c r="E305" s="0" t="s">
        <v>79</v>
      </c>
      <c r="F305" s="1" t="n">
        <v>0</v>
      </c>
      <c r="I305" s="0" t="s">
        <v>79</v>
      </c>
      <c r="J305" s="1" t="n">
        <v>0</v>
      </c>
      <c r="N305" s="0" t="n">
        <f aca="false">IF(ABS(J305-F305)&lt;N$5,1,999)</f>
        <v>1</v>
      </c>
    </row>
    <row r="306" customFormat="false" ht="12.8" hidden="false" customHeight="false" outlineLevel="0" collapsed="false">
      <c r="E306" s="0" t="s">
        <v>81</v>
      </c>
      <c r="F306" s="1" t="n">
        <v>2.7675E-005</v>
      </c>
      <c r="I306" s="0" t="s">
        <v>81</v>
      </c>
      <c r="J306" s="1" t="n">
        <v>2.76745677375814E-005</v>
      </c>
      <c r="N306" s="0" t="n">
        <f aca="false">IF(ABS(J306-F306)&lt;N$5,1,999)</f>
        <v>1</v>
      </c>
    </row>
    <row r="307" customFormat="false" ht="12.8" hidden="false" customHeight="false" outlineLevel="0" collapsed="false">
      <c r="E307" s="20" t="s">
        <v>84</v>
      </c>
      <c r="F307" s="21" t="n">
        <v>-5.8502E-006</v>
      </c>
      <c r="G307" s="20"/>
      <c r="H307" s="20"/>
      <c r="I307" s="20" t="s">
        <v>86</v>
      </c>
      <c r="J307" s="21" t="n">
        <v>-5.85015557536153E-006</v>
      </c>
      <c r="K307" s="20"/>
      <c r="L307" s="20"/>
      <c r="M307" s="20"/>
      <c r="N307" s="20" t="n">
        <f aca="false">IF(ABS(J307-F307)&lt;N$5,1,999)</f>
        <v>1</v>
      </c>
    </row>
    <row r="308" customFormat="false" ht="12.8" hidden="false" customHeight="false" outlineLevel="0" collapsed="false">
      <c r="E308" s="20" t="s">
        <v>89</v>
      </c>
      <c r="F308" s="21" t="n">
        <v>-9.4611E-009</v>
      </c>
      <c r="G308" s="20"/>
      <c r="H308" s="20"/>
      <c r="I308" s="20" t="s">
        <v>89</v>
      </c>
      <c r="J308" s="21" t="n">
        <v>-9.46110067083036E-009</v>
      </c>
      <c r="K308" s="20"/>
      <c r="L308" s="20"/>
      <c r="M308" s="20"/>
      <c r="N308" s="20" t="n">
        <f aca="false">IF(ABS(J308-F308)&lt;N$5,1,999)</f>
        <v>1</v>
      </c>
    </row>
    <row r="309" customFormat="false" ht="12.8" hidden="false" customHeight="false" outlineLevel="0" collapsed="false">
      <c r="E309" s="0" t="s">
        <v>93</v>
      </c>
      <c r="F309" s="0" t="s">
        <v>42</v>
      </c>
      <c r="N309" s="0" t="inlineStr">
        <f aca="false">IF(ABS(J309-F309)&lt;N$5,1,999)</f>
        <is>
          <t/>
        </is>
      </c>
    </row>
    <row r="310" customFormat="false" ht="12.8" hidden="false" customHeight="false" outlineLevel="0" collapsed="false">
      <c r="E310" s="20" t="s">
        <v>94</v>
      </c>
      <c r="F310" s="21" t="n">
        <v>1.0588E-007</v>
      </c>
      <c r="G310" s="20"/>
      <c r="H310" s="20"/>
      <c r="I310" s="20" t="s">
        <v>94</v>
      </c>
      <c r="J310" s="21" t="n">
        <v>1.05880611359816E-007</v>
      </c>
      <c r="K310" s="20"/>
      <c r="L310" s="20"/>
      <c r="M310" s="20"/>
      <c r="N310" s="20" t="n">
        <f aca="false">IF(ABS(J310-F310)&lt;N$5,1,999)</f>
        <v>1</v>
      </c>
    </row>
    <row r="311" customFormat="false" ht="12.8" hidden="false" customHeight="false" outlineLevel="0" collapsed="false">
      <c r="E311" s="0" t="s">
        <v>97</v>
      </c>
      <c r="F311" s="0" t="s">
        <v>42</v>
      </c>
      <c r="N311" s="0" t="inlineStr">
        <f aca="false">IF(ABS(J311-F311)&lt;N$5,1,999)</f>
        <is>
          <t/>
        </is>
      </c>
    </row>
    <row r="312" customFormat="false" ht="12.8" hidden="false" customHeight="false" outlineLevel="0" collapsed="false">
      <c r="E312" s="20" t="s">
        <v>98</v>
      </c>
      <c r="F312" s="21" t="n">
        <v>-8.6172E-009</v>
      </c>
      <c r="G312" s="20"/>
      <c r="H312" s="20"/>
      <c r="I312" s="20" t="s">
        <v>99</v>
      </c>
      <c r="J312" s="21" t="n">
        <v>-8.6171643539447E-009</v>
      </c>
      <c r="K312" s="20"/>
      <c r="L312" s="20"/>
      <c r="M312" s="20"/>
      <c r="N312" s="20" t="n">
        <f aca="false">IF(ABS(J312-F312)&lt;N$5,1,999)</f>
        <v>1</v>
      </c>
    </row>
    <row r="313" customFormat="false" ht="12.8" hidden="false" customHeight="false" outlineLevel="0" collapsed="false">
      <c r="E313" s="20" t="s">
        <v>102</v>
      </c>
      <c r="F313" s="21" t="n">
        <v>1.5535E-006</v>
      </c>
      <c r="G313" s="20"/>
      <c r="H313" s="20"/>
      <c r="I313" s="20" t="s">
        <v>103</v>
      </c>
      <c r="J313" s="21" t="n">
        <v>1.55354034587852E-006</v>
      </c>
      <c r="K313" s="20"/>
      <c r="L313" s="20"/>
      <c r="M313" s="20"/>
      <c r="N313" s="20" t="n">
        <f aca="false">IF(ABS(J313-F313)&lt;N$5,1,999)</f>
        <v>1</v>
      </c>
    </row>
    <row r="316" customFormat="false" ht="18.55" hidden="false" customHeight="false" outlineLevel="0" collapsed="false">
      <c r="A316" s="2" t="s">
        <v>202</v>
      </c>
    </row>
    <row r="317" customFormat="false" ht="12.8" hidden="false" customHeight="false" outlineLevel="0" collapsed="false">
      <c r="A317" s="0" t="s">
        <v>203</v>
      </c>
      <c r="E317" s="20" t="s">
        <v>8</v>
      </c>
      <c r="F317" s="21" t="n">
        <v>-0.0015</v>
      </c>
      <c r="G317" s="20"/>
      <c r="H317" s="20"/>
      <c r="I317" s="20" t="s">
        <v>10</v>
      </c>
      <c r="J317" s="21" t="n">
        <v>-0.00145530228390252</v>
      </c>
      <c r="K317" s="20"/>
      <c r="L317" s="20"/>
      <c r="M317" s="20"/>
      <c r="N317" s="20" t="n">
        <f aca="false">IF(ABS(J317-F317)&lt;N$5,1,999)</f>
        <v>999</v>
      </c>
    </row>
    <row r="318" customFormat="false" ht="12.8" hidden="false" customHeight="false" outlineLevel="0" collapsed="false">
      <c r="E318" s="20" t="s">
        <v>13</v>
      </c>
      <c r="F318" s="21" t="n">
        <v>-0.0014</v>
      </c>
      <c r="G318" s="20"/>
      <c r="H318" s="20"/>
      <c r="I318" s="20" t="s">
        <v>15</v>
      </c>
      <c r="J318" s="21" t="n">
        <v>-0.00137383254998424</v>
      </c>
      <c r="K318" s="20"/>
      <c r="L318" s="20"/>
      <c r="M318" s="20"/>
      <c r="N318" s="20" t="n">
        <f aca="false">IF(ABS(J318-F318)&lt;N$5,1,999)</f>
        <v>999</v>
      </c>
    </row>
    <row r="319" customFormat="false" ht="12.8" hidden="false" customHeight="false" outlineLevel="0" collapsed="false">
      <c r="A319" s="0" t="s">
        <v>36</v>
      </c>
      <c r="B319" s="0" t="n">
        <v>1</v>
      </c>
      <c r="E319" s="20" t="s">
        <v>18</v>
      </c>
      <c r="F319" s="21" t="n">
        <v>-8.147E-005</v>
      </c>
      <c r="G319" s="20"/>
      <c r="H319" s="20"/>
      <c r="I319" s="20" t="s">
        <v>20</v>
      </c>
      <c r="J319" s="21" t="n">
        <v>-8.14697339182846E-005</v>
      </c>
      <c r="K319" s="20"/>
      <c r="L319" s="20"/>
      <c r="M319" s="20"/>
      <c r="N319" s="20" t="n">
        <f aca="false">IF(ABS(J319-F319)&lt;N$5,1,999)</f>
        <v>1</v>
      </c>
    </row>
    <row r="320" customFormat="false" ht="12.8" hidden="false" customHeight="false" outlineLevel="0" collapsed="false">
      <c r="A320" s="0" t="s">
        <v>40</v>
      </c>
      <c r="B320" s="0" t="n">
        <v>0.001</v>
      </c>
      <c r="E320" s="20" t="s">
        <v>23</v>
      </c>
      <c r="F320" s="21" t="n">
        <v>-8.4034E-168</v>
      </c>
      <c r="G320" s="20"/>
      <c r="H320" s="20"/>
      <c r="I320" s="20" t="s">
        <v>23</v>
      </c>
      <c r="J320" s="21" t="n">
        <v>-1.66898808085444E-167</v>
      </c>
      <c r="K320" s="20"/>
      <c r="L320" s="20"/>
      <c r="M320" s="20"/>
      <c r="N320" s="20" t="n">
        <f aca="false">IF(ABS(J320-F320)&lt;N$5,1,999)</f>
        <v>1</v>
      </c>
    </row>
    <row r="321" customFormat="false" ht="12.8" hidden="false" customHeight="false" outlineLevel="0" collapsed="false">
      <c r="E321" s="20" t="s">
        <v>27</v>
      </c>
      <c r="F321" s="21" t="n">
        <v>-5.3877E-005</v>
      </c>
      <c r="G321" s="20"/>
      <c r="H321" s="20"/>
      <c r="I321" s="20" t="s">
        <v>27</v>
      </c>
      <c r="J321" s="21" t="n">
        <v>-5.38770416872487E-005</v>
      </c>
      <c r="K321" s="20"/>
      <c r="L321" s="20"/>
      <c r="M321" s="20"/>
      <c r="N321" s="20" t="n">
        <f aca="false">IF(ABS(J321-F321)&lt;N$5,1,999)</f>
        <v>1</v>
      </c>
    </row>
    <row r="322" customFormat="false" ht="12.8" hidden="false" customHeight="false" outlineLevel="0" collapsed="false">
      <c r="E322" s="20" t="s">
        <v>31</v>
      </c>
      <c r="F322" s="21" t="n">
        <v>-5.3877E-005</v>
      </c>
      <c r="G322" s="20"/>
      <c r="H322" s="20"/>
      <c r="I322" s="20" t="s">
        <v>31</v>
      </c>
      <c r="J322" s="21" t="n">
        <v>-5.38770416872487E-005</v>
      </c>
      <c r="K322" s="20"/>
      <c r="L322" s="20"/>
      <c r="M322" s="20"/>
      <c r="N322" s="20" t="n">
        <f aca="false">IF(ABS(J322-F322)&lt;N$5,1,999)</f>
        <v>1</v>
      </c>
    </row>
    <row r="323" customFormat="false" ht="12.8" hidden="false" customHeight="false" outlineLevel="0" collapsed="false">
      <c r="E323" s="20" t="s">
        <v>35</v>
      </c>
      <c r="F323" s="20" t="n">
        <v>0.1402</v>
      </c>
      <c r="G323" s="20"/>
      <c r="H323" s="20"/>
      <c r="I323" s="20" t="s">
        <v>35</v>
      </c>
      <c r="J323" s="20" t="n">
        <v>0.139696346165187</v>
      </c>
      <c r="K323" s="20"/>
      <c r="L323" s="20"/>
      <c r="M323" s="20"/>
      <c r="N323" s="20" t="n">
        <f aca="false">IF(ABS(J323-F323)&lt;N$5,1,999)</f>
        <v>999</v>
      </c>
    </row>
    <row r="324" customFormat="false" ht="12.8" hidden="false" customHeight="false" outlineLevel="0" collapsed="false">
      <c r="E324" s="0" t="s">
        <v>37</v>
      </c>
      <c r="F324" s="0" t="n">
        <v>0.5837</v>
      </c>
      <c r="I324" s="0" t="s">
        <v>38</v>
      </c>
      <c r="J324" s="0" t="n">
        <v>0.582805485071796</v>
      </c>
      <c r="N324" s="0" t="n">
        <f aca="false">IF(ABS(J324-F324)&lt;N$5,1,999)</f>
        <v>999</v>
      </c>
    </row>
    <row r="325" customFormat="false" ht="12.8" hidden="false" customHeight="false" outlineLevel="0" collapsed="false">
      <c r="E325" s="0" t="s">
        <v>41</v>
      </c>
      <c r="F325" s="0" t="s">
        <v>42</v>
      </c>
      <c r="N325" s="0" t="inlineStr">
        <f aca="false">IF(ABS(J325-F325)&lt;N$5,1,999)</f>
        <is>
          <t/>
        </is>
      </c>
    </row>
    <row r="326" customFormat="false" ht="12.8" hidden="false" customHeight="false" outlineLevel="0" collapsed="false">
      <c r="E326" s="0" t="s">
        <v>43</v>
      </c>
      <c r="F326" s="1" t="n">
        <v>-0.00071626</v>
      </c>
      <c r="I326" s="0" t="s">
        <v>43</v>
      </c>
      <c r="J326" s="1" t="n">
        <v>-0.000719133957540422</v>
      </c>
      <c r="N326" s="0" t="n">
        <f aca="false">IF(ABS(J326-F326)&lt;N$5,1,999)</f>
        <v>999</v>
      </c>
    </row>
    <row r="327" customFormat="false" ht="12.8" hidden="false" customHeight="false" outlineLevel="0" collapsed="false">
      <c r="E327" s="0" t="s">
        <v>48</v>
      </c>
      <c r="F327" s="1" t="n">
        <v>5.4955E-017</v>
      </c>
      <c r="I327" s="0" t="s">
        <v>48</v>
      </c>
      <c r="J327" s="1" t="n">
        <v>6.73154023841938E-017</v>
      </c>
      <c r="N327" s="0" t="n">
        <f aca="false">IF(ABS(J327-F327)&lt;N$5,1,999)</f>
        <v>1</v>
      </c>
    </row>
    <row r="328" customFormat="false" ht="12.8" hidden="false" customHeight="false" outlineLevel="0" collapsed="false">
      <c r="E328" s="20" t="s">
        <v>51</v>
      </c>
      <c r="F328" s="21" t="n">
        <v>-0.00066712</v>
      </c>
      <c r="G328" s="20"/>
      <c r="H328" s="20"/>
      <c r="I328" s="20" t="s">
        <v>51</v>
      </c>
      <c r="J328" s="21" t="n">
        <v>-0.000669353517333301</v>
      </c>
      <c r="K328" s="20"/>
      <c r="L328" s="20"/>
      <c r="M328" s="20"/>
      <c r="N328" s="20" t="n">
        <f aca="false">IF(ABS(J328-F328)&lt;N$5,1,999)</f>
        <v>999</v>
      </c>
    </row>
    <row r="329" customFormat="false" ht="12.8" hidden="false" customHeight="false" outlineLevel="0" collapsed="false">
      <c r="E329" s="20" t="s">
        <v>56</v>
      </c>
      <c r="F329" s="20" t="n">
        <v>0.3883</v>
      </c>
      <c r="G329" s="20"/>
      <c r="H329" s="20"/>
      <c r="I329" s="20" t="s">
        <v>56</v>
      </c>
      <c r="J329" s="20" t="n">
        <v>0.388063834069423</v>
      </c>
      <c r="K329" s="20"/>
      <c r="L329" s="20"/>
      <c r="M329" s="20"/>
      <c r="N329" s="20" t="n">
        <f aca="false">IF(ABS(J329-F329)&lt;N$5,1,999)</f>
        <v>999</v>
      </c>
    </row>
    <row r="330" customFormat="false" ht="12.8" hidden="false" customHeight="false" outlineLevel="0" collapsed="false">
      <c r="E330" s="0" t="s">
        <v>60</v>
      </c>
      <c r="F330" s="0" t="s">
        <v>42</v>
      </c>
      <c r="N330" s="0" t="inlineStr">
        <f aca="false">IF(ABS(J330-F330)&lt;N$5,1,999)</f>
        <is>
          <t/>
        </is>
      </c>
    </row>
    <row r="331" customFormat="false" ht="12.8" hidden="false" customHeight="false" outlineLevel="0" collapsed="false">
      <c r="E331" s="0" t="s">
        <v>63</v>
      </c>
      <c r="F331" s="1" t="n">
        <v>-2.9645E-016</v>
      </c>
      <c r="I331" s="0" t="s">
        <v>63</v>
      </c>
      <c r="J331" s="1" t="n">
        <v>-7.01869125322548E-014</v>
      </c>
      <c r="N331" s="0" t="n">
        <f aca="false">IF(ABS(J331-F331)&lt;N$5,1,999)</f>
        <v>1</v>
      </c>
    </row>
    <row r="332" customFormat="false" ht="12.8" hidden="false" customHeight="false" outlineLevel="0" collapsed="false">
      <c r="E332" s="0" t="s">
        <v>68</v>
      </c>
      <c r="F332" s="1" t="n">
        <v>1.3349E-017</v>
      </c>
      <c r="I332" s="0" t="s">
        <v>68</v>
      </c>
      <c r="J332" s="1" t="n">
        <v>-6.91178884959509E-019</v>
      </c>
      <c r="N332" s="0" t="n">
        <f aca="false">IF(ABS(J332-F332)&lt;N$5,1,999)</f>
        <v>1</v>
      </c>
    </row>
    <row r="333" customFormat="false" ht="12.8" hidden="false" customHeight="false" outlineLevel="0" collapsed="false">
      <c r="E333" s="20" t="s">
        <v>71</v>
      </c>
      <c r="F333" s="21" t="n">
        <v>-1.2801E-005</v>
      </c>
      <c r="G333" s="20"/>
      <c r="H333" s="20"/>
      <c r="I333" s="20" t="s">
        <v>71</v>
      </c>
      <c r="J333" s="21" t="n">
        <v>-1.2713034045077E-005</v>
      </c>
      <c r="K333" s="20"/>
      <c r="L333" s="20"/>
      <c r="M333" s="20"/>
      <c r="N333" s="20" t="n">
        <f aca="false">IF(ABS(J333-F333)&lt;N$5,1,999)</f>
        <v>999</v>
      </c>
    </row>
    <row r="334" customFormat="false" ht="12.8" hidden="false" customHeight="false" outlineLevel="0" collapsed="false">
      <c r="E334" s="20" t="s">
        <v>76</v>
      </c>
      <c r="F334" s="20" t="n">
        <v>100</v>
      </c>
      <c r="G334" s="20"/>
      <c r="H334" s="20"/>
      <c r="I334" s="20" t="s">
        <v>76</v>
      </c>
      <c r="J334" s="20" t="n">
        <v>100</v>
      </c>
      <c r="K334" s="20"/>
      <c r="L334" s="20"/>
      <c r="M334" s="20"/>
      <c r="N334" s="20" t="n">
        <f aca="false">IF(ABS(J334-F334)&lt;N$5,1,999)</f>
        <v>1</v>
      </c>
    </row>
    <row r="335" customFormat="false" ht="12.8" hidden="false" customHeight="false" outlineLevel="0" collapsed="false">
      <c r="E335" s="0" t="s">
        <v>78</v>
      </c>
      <c r="F335" s="0" t="s">
        <v>42</v>
      </c>
      <c r="N335" s="0" t="inlineStr">
        <f aca="false">IF(ABS(J335-F335)&lt;N$5,1,999)</f>
        <is>
          <t/>
        </is>
      </c>
    </row>
    <row r="336" customFormat="false" ht="12.8" hidden="false" customHeight="false" outlineLevel="0" collapsed="false">
      <c r="E336" s="0" t="s">
        <v>79</v>
      </c>
      <c r="F336" s="1" t="n">
        <v>0</v>
      </c>
      <c r="I336" s="0" t="s">
        <v>79</v>
      </c>
      <c r="J336" s="1" t="n">
        <v>0</v>
      </c>
      <c r="N336" s="0" t="n">
        <f aca="false">IF(ABS(J336-F336)&lt;N$5,1,999)</f>
        <v>1</v>
      </c>
    </row>
    <row r="337" customFormat="false" ht="12.8" hidden="false" customHeight="false" outlineLevel="0" collapsed="false">
      <c r="E337" s="0" t="s">
        <v>81</v>
      </c>
      <c r="F337" s="1" t="n">
        <v>1.6621E-005</v>
      </c>
      <c r="I337" s="0" t="s">
        <v>81</v>
      </c>
      <c r="J337" s="1" t="n">
        <v>1.64806312412703E-005</v>
      </c>
      <c r="N337" s="0" t="n">
        <f aca="false">IF(ABS(J337-F337)&lt;N$5,1,999)</f>
        <v>999</v>
      </c>
    </row>
    <row r="338" customFormat="false" ht="12.8" hidden="false" customHeight="false" outlineLevel="0" collapsed="false">
      <c r="E338" s="20" t="s">
        <v>84</v>
      </c>
      <c r="F338" s="21" t="n">
        <v>-0.00028702</v>
      </c>
      <c r="G338" s="20"/>
      <c r="H338" s="20"/>
      <c r="I338" s="20" t="s">
        <v>86</v>
      </c>
      <c r="J338" s="21" t="n">
        <v>-0.00028917408633132</v>
      </c>
      <c r="K338" s="20"/>
      <c r="L338" s="20"/>
      <c r="M338" s="20"/>
      <c r="N338" s="20" t="n">
        <f aca="false">IF(ABS(J338-F338)&lt;N$5,1,999)</f>
        <v>999</v>
      </c>
    </row>
    <row r="339" customFormat="false" ht="12.8" hidden="false" customHeight="false" outlineLevel="0" collapsed="false">
      <c r="E339" s="20" t="s">
        <v>89</v>
      </c>
      <c r="F339" s="21" t="n">
        <v>3.4525E-005</v>
      </c>
      <c r="G339" s="20"/>
      <c r="H339" s="20"/>
      <c r="I339" s="20" t="s">
        <v>89</v>
      </c>
      <c r="J339" s="21" t="n">
        <v>3.47941285393611E-005</v>
      </c>
      <c r="K339" s="20"/>
      <c r="L339" s="20"/>
      <c r="M339" s="20"/>
      <c r="N339" s="20" t="n">
        <f aca="false">IF(ABS(J339-F339)&lt;N$5,1,999)</f>
        <v>999</v>
      </c>
    </row>
    <row r="340" customFormat="false" ht="12.8" hidden="false" customHeight="false" outlineLevel="0" collapsed="false">
      <c r="E340" s="0" t="s">
        <v>93</v>
      </c>
      <c r="F340" s="0" t="s">
        <v>42</v>
      </c>
      <c r="N340" s="0" t="inlineStr">
        <f aca="false">IF(ABS(J340-F340)&lt;N$5,1,999)</f>
        <is>
          <t/>
        </is>
      </c>
    </row>
    <row r="341" customFormat="false" ht="12.8" hidden="false" customHeight="false" outlineLevel="0" collapsed="false">
      <c r="E341" s="20" t="s">
        <v>94</v>
      </c>
      <c r="F341" s="21" t="n">
        <v>0.00028128</v>
      </c>
      <c r="G341" s="20"/>
      <c r="H341" s="20"/>
      <c r="I341" s="20" t="s">
        <v>94</v>
      </c>
      <c r="J341" s="21" t="n">
        <v>0.000283429811367318</v>
      </c>
      <c r="K341" s="20"/>
      <c r="L341" s="20"/>
      <c r="M341" s="20"/>
      <c r="N341" s="20" t="n">
        <f aca="false">IF(ABS(J341-F341)&lt;N$5,1,999)</f>
        <v>999</v>
      </c>
    </row>
    <row r="342" customFormat="false" ht="12.8" hidden="false" customHeight="false" outlineLevel="0" collapsed="false">
      <c r="E342" s="0" t="s">
        <v>97</v>
      </c>
      <c r="F342" s="0" t="s">
        <v>42</v>
      </c>
      <c r="N342" s="0" t="inlineStr">
        <f aca="false">IF(ABS(J342-F342)&lt;N$5,1,999)</f>
        <is>
          <t/>
        </is>
      </c>
    </row>
    <row r="343" customFormat="false" ht="12.8" hidden="false" customHeight="false" outlineLevel="0" collapsed="false">
      <c r="E343" s="20" t="s">
        <v>98</v>
      </c>
      <c r="F343" s="21" t="n">
        <v>1.5918E-008</v>
      </c>
      <c r="G343" s="20"/>
      <c r="H343" s="20"/>
      <c r="I343" s="20" t="s">
        <v>99</v>
      </c>
      <c r="J343" s="21" t="n">
        <v>1.59405945375302E-008</v>
      </c>
      <c r="K343" s="20"/>
      <c r="L343" s="20"/>
      <c r="M343" s="20"/>
      <c r="N343" s="20" t="n">
        <f aca="false">IF(ABS(J343-F343)&lt;N$5,1,999)</f>
        <v>1</v>
      </c>
    </row>
    <row r="344" customFormat="false" ht="12.8" hidden="false" customHeight="false" outlineLevel="0" collapsed="false">
      <c r="E344" s="20" t="s">
        <v>102</v>
      </c>
      <c r="F344" s="21" t="n">
        <v>2.3934E-008</v>
      </c>
      <c r="G344" s="20"/>
      <c r="H344" s="20"/>
      <c r="I344" s="20" t="s">
        <v>103</v>
      </c>
      <c r="J344" s="21" t="n">
        <v>2.38255241399443E-008</v>
      </c>
      <c r="K344" s="20"/>
      <c r="L344" s="20"/>
      <c r="M344" s="20"/>
      <c r="N344" s="20" t="n">
        <f aca="false">IF(ABS(J344-F344)&lt;N$5,1,999)</f>
        <v>1</v>
      </c>
    </row>
    <row r="346" customFormat="false" ht="12.8" hidden="false" customHeight="false" outlineLevel="0" collapsed="false"/>
    <row r="347" customFormat="false" ht="18.55" hidden="false" customHeight="false" outlineLevel="0" collapsed="false">
      <c r="A347" s="2" t="s">
        <v>204</v>
      </c>
    </row>
    <row r="348" customFormat="false" ht="12.8" hidden="false" customHeight="false" outlineLevel="0" collapsed="false">
      <c r="A348" s="0" t="s">
        <v>205</v>
      </c>
      <c r="E348" s="20" t="s">
        <v>8</v>
      </c>
      <c r="F348" s="21" t="n">
        <v>-0.00015991</v>
      </c>
      <c r="G348" s="20"/>
      <c r="H348" s="20"/>
      <c r="I348" s="20" t="s">
        <v>10</v>
      </c>
      <c r="J348" s="21" t="n">
        <v>-0.000159913475707095</v>
      </c>
      <c r="K348" s="20"/>
      <c r="L348" s="20"/>
      <c r="M348" s="20"/>
      <c r="N348" s="20" t="n">
        <f aca="false">IF(ABS(J348-F348)&lt;N$5,1,999)</f>
        <v>999</v>
      </c>
    </row>
    <row r="349" customFormat="false" ht="12.8" hidden="false" customHeight="false" outlineLevel="0" collapsed="false">
      <c r="E349" s="20" t="s">
        <v>13</v>
      </c>
      <c r="F349" s="21" t="n">
        <v>-8.147E-005</v>
      </c>
      <c r="G349" s="20"/>
      <c r="H349" s="20"/>
      <c r="I349" s="20" t="s">
        <v>15</v>
      </c>
      <c r="J349" s="21" t="n">
        <v>-8.14697339182846E-005</v>
      </c>
      <c r="K349" s="20"/>
      <c r="L349" s="20"/>
      <c r="M349" s="20"/>
      <c r="N349" s="20" t="n">
        <f aca="false">IF(ABS(J349-F349)&lt;N$5,1,999)</f>
        <v>1</v>
      </c>
    </row>
    <row r="350" customFormat="false" ht="12.8" hidden="false" customHeight="false" outlineLevel="0" collapsed="false">
      <c r="A350" s="0" t="s">
        <v>36</v>
      </c>
      <c r="B350" s="0" t="n">
        <v>0.001</v>
      </c>
      <c r="E350" s="20" t="s">
        <v>18</v>
      </c>
      <c r="F350" s="21" t="n">
        <v>-7.8444E-005</v>
      </c>
      <c r="G350" s="20"/>
      <c r="H350" s="20"/>
      <c r="I350" s="20" t="s">
        <v>20</v>
      </c>
      <c r="J350" s="21" t="n">
        <v>-7.84437417888102E-005</v>
      </c>
      <c r="K350" s="20"/>
      <c r="L350" s="20"/>
      <c r="M350" s="20"/>
      <c r="N350" s="20" t="n">
        <f aca="false">IF(ABS(J350-F350)&lt;N$5,1,999)</f>
        <v>1</v>
      </c>
    </row>
    <row r="351" customFormat="false" ht="12.8" hidden="false" customHeight="false" outlineLevel="0" collapsed="false">
      <c r="A351" s="0" t="s">
        <v>40</v>
      </c>
      <c r="B351" s="0" t="n">
        <v>1E-006</v>
      </c>
      <c r="E351" s="20" t="s">
        <v>23</v>
      </c>
      <c r="F351" s="21" t="n">
        <v>-5.3877E-005</v>
      </c>
      <c r="G351" s="20"/>
      <c r="H351" s="20"/>
      <c r="I351" s="20" t="s">
        <v>23</v>
      </c>
      <c r="J351" s="21" t="n">
        <v>-5.38770416872487E-005</v>
      </c>
      <c r="K351" s="20"/>
      <c r="L351" s="20"/>
      <c r="M351" s="20"/>
      <c r="N351" s="20" t="n">
        <f aca="false">IF(ABS(J351-F351)&lt;N$5,1,999)</f>
        <v>1</v>
      </c>
    </row>
    <row r="352" customFormat="false" ht="12.8" hidden="false" customHeight="false" outlineLevel="0" collapsed="false">
      <c r="E352" s="20" t="s">
        <v>27</v>
      </c>
      <c r="F352" s="21" t="n">
        <v>-7.8411E-005</v>
      </c>
      <c r="G352" s="20"/>
      <c r="H352" s="20"/>
      <c r="I352" s="20" t="s">
        <v>27</v>
      </c>
      <c r="J352" s="21" t="n">
        <v>-7.84112473358982E-005</v>
      </c>
      <c r="K352" s="20"/>
      <c r="L352" s="20"/>
      <c r="M352" s="20"/>
      <c r="N352" s="20" t="n">
        <f aca="false">IF(ABS(J352-F352)&lt;N$5,1,999)</f>
        <v>1</v>
      </c>
    </row>
    <row r="353" customFormat="false" ht="12.8" hidden="false" customHeight="false" outlineLevel="0" collapsed="false">
      <c r="E353" s="20" t="s">
        <v>31</v>
      </c>
      <c r="F353" s="21" t="n">
        <v>-0.00013229</v>
      </c>
      <c r="G353" s="20"/>
      <c r="H353" s="20"/>
      <c r="I353" s="20" t="s">
        <v>31</v>
      </c>
      <c r="J353" s="21" t="n">
        <v>-0.000132288289023147</v>
      </c>
      <c r="K353" s="20"/>
      <c r="L353" s="20"/>
      <c r="M353" s="20"/>
      <c r="N353" s="20" t="n">
        <f aca="false">IF(ABS(J353-F353)&lt;N$5,1,999)</f>
        <v>999</v>
      </c>
    </row>
    <row r="354" customFormat="false" ht="12.8" hidden="false" customHeight="false" outlineLevel="0" collapsed="false">
      <c r="E354" s="20" t="s">
        <v>35</v>
      </c>
      <c r="F354" s="20" t="n">
        <v>4.3178</v>
      </c>
      <c r="G354" s="20"/>
      <c r="H354" s="20"/>
      <c r="I354" s="20" t="s">
        <v>35</v>
      </c>
      <c r="J354" s="20" t="n">
        <v>4.31779136866338</v>
      </c>
      <c r="K354" s="20"/>
      <c r="L354" s="20"/>
      <c r="M354" s="20"/>
      <c r="N354" s="20" t="n">
        <f aca="false">IF(ABS(J354-F354)&lt;N$5,1,999)</f>
        <v>999</v>
      </c>
    </row>
    <row r="355" customFormat="false" ht="12.8" hidden="false" customHeight="false" outlineLevel="0" collapsed="false">
      <c r="E355" s="0" t="s">
        <v>37</v>
      </c>
      <c r="F355" s="0" t="n">
        <v>0.9774</v>
      </c>
      <c r="I355" s="0" t="s">
        <v>38</v>
      </c>
      <c r="J355" s="0" t="n">
        <v>0.977364254417781</v>
      </c>
      <c r="N355" s="0" t="n">
        <f aca="false">IF(ABS(J355-F355)&lt;N$5,1,999)</f>
        <v>999</v>
      </c>
    </row>
    <row r="356" customFormat="false" ht="12.8" hidden="false" customHeight="false" outlineLevel="0" collapsed="false">
      <c r="E356" s="0" t="s">
        <v>41</v>
      </c>
      <c r="F356" s="0" t="s">
        <v>42</v>
      </c>
      <c r="N356" s="0" t="inlineStr">
        <f aca="false">IF(ABS(J356-F356)&lt;N$5,1,999)</f>
        <is>
          <t/>
        </is>
      </c>
    </row>
    <row r="357" customFormat="false" ht="12.8" hidden="false" customHeight="false" outlineLevel="0" collapsed="false">
      <c r="E357" s="0" t="s">
        <v>43</v>
      </c>
      <c r="F357" s="1" t="n">
        <v>-2.3329E-005</v>
      </c>
      <c r="I357" s="0" t="s">
        <v>43</v>
      </c>
      <c r="J357" s="1" t="n">
        <v>-2.33290588915506E-005</v>
      </c>
      <c r="N357" s="0" t="n">
        <f aca="false">IF(ABS(J357-F357)&lt;N$5,1,999)</f>
        <v>1</v>
      </c>
    </row>
    <row r="358" customFormat="false" ht="12.8" hidden="false" customHeight="false" outlineLevel="0" collapsed="false">
      <c r="E358" s="0" t="s">
        <v>48</v>
      </c>
      <c r="F358" s="1" t="n">
        <v>2.3852E-018</v>
      </c>
      <c r="I358" s="0" t="s">
        <v>48</v>
      </c>
      <c r="J358" s="1" t="n">
        <v>1.16009632455949E-017</v>
      </c>
      <c r="N358" s="0" t="n">
        <f aca="false">IF(ABS(J358-F358)&lt;N$5,1,999)</f>
        <v>1</v>
      </c>
    </row>
    <row r="359" customFormat="false" ht="12.8" hidden="false" customHeight="false" outlineLevel="0" collapsed="false">
      <c r="E359" s="20" t="s">
        <v>51</v>
      </c>
      <c r="F359" s="21" t="n">
        <v>-2.1652E-005</v>
      </c>
      <c r="G359" s="20"/>
      <c r="H359" s="20"/>
      <c r="I359" s="20" t="s">
        <v>51</v>
      </c>
      <c r="J359" s="21" t="n">
        <v>-2.1652209611602E-005</v>
      </c>
      <c r="K359" s="20"/>
      <c r="L359" s="20"/>
      <c r="M359" s="20"/>
      <c r="N359" s="20" t="n">
        <f aca="false">IF(ABS(J359-F359)&lt;N$5,1,999)</f>
        <v>1</v>
      </c>
    </row>
    <row r="360" customFormat="false" ht="12.8" hidden="false" customHeight="false" outlineLevel="0" collapsed="false">
      <c r="E360" s="20" t="s">
        <v>56</v>
      </c>
      <c r="F360" s="20" t="n">
        <v>11.848</v>
      </c>
      <c r="G360" s="20"/>
      <c r="H360" s="20"/>
      <c r="I360" s="20" t="s">
        <v>56</v>
      </c>
      <c r="J360" s="20" t="n">
        <v>11.8480109766851</v>
      </c>
      <c r="K360" s="20"/>
      <c r="L360" s="20"/>
      <c r="M360" s="20"/>
      <c r="N360" s="20" t="n">
        <f aca="false">IF(ABS(J360-F360)&lt;N$5,1,999)</f>
        <v>999</v>
      </c>
    </row>
    <row r="361" customFormat="false" ht="12.8" hidden="false" customHeight="false" outlineLevel="0" collapsed="false">
      <c r="E361" s="0" t="s">
        <v>60</v>
      </c>
      <c r="F361" s="0" t="s">
        <v>42</v>
      </c>
      <c r="N361" s="0" t="inlineStr">
        <f aca="false">IF(ABS(J361-F361)&lt;N$5,1,999)</f>
        <is>
          <t/>
        </is>
      </c>
    </row>
    <row r="362" customFormat="false" ht="12.8" hidden="false" customHeight="false" outlineLevel="0" collapsed="false">
      <c r="E362" s="0" t="s">
        <v>63</v>
      </c>
      <c r="F362" s="1" t="n">
        <v>1.6716E-018</v>
      </c>
      <c r="I362" s="0" t="s">
        <v>63</v>
      </c>
      <c r="J362" s="1" t="n">
        <v>-1.21627834806654E-016</v>
      </c>
      <c r="N362" s="0" t="n">
        <f aca="false">IF(ABS(J362-F362)&lt;N$5,1,999)</f>
        <v>1</v>
      </c>
    </row>
    <row r="363" customFormat="false" ht="12.8" hidden="false" customHeight="false" outlineLevel="0" collapsed="false">
      <c r="E363" s="0" t="s">
        <v>68</v>
      </c>
      <c r="F363" s="1" t="n">
        <v>4.3368E-019</v>
      </c>
      <c r="I363" s="0" t="s">
        <v>68</v>
      </c>
      <c r="J363" s="1" t="n">
        <v>-2.16840434497101E-018</v>
      </c>
      <c r="N363" s="0" t="n">
        <f aca="false">IF(ABS(J363-F363)&lt;N$5,1,999)</f>
        <v>1</v>
      </c>
    </row>
    <row r="364" customFormat="false" ht="12.8" hidden="false" customHeight="false" outlineLevel="0" collapsed="false">
      <c r="E364" s="20" t="s">
        <v>71</v>
      </c>
      <c r="F364" s="21" t="n">
        <v>-4.5512E-007</v>
      </c>
      <c r="G364" s="20"/>
      <c r="H364" s="20"/>
      <c r="I364" s="20" t="s">
        <v>71</v>
      </c>
      <c r="J364" s="21" t="n">
        <v>-4.55117131396364E-007</v>
      </c>
      <c r="K364" s="20"/>
      <c r="L364" s="20"/>
      <c r="M364" s="20"/>
      <c r="N364" s="20" t="n">
        <f aca="false">IF(ABS(J364-F364)&lt;N$5,1,999)</f>
        <v>1</v>
      </c>
    </row>
    <row r="365" customFormat="false" ht="12.8" hidden="false" customHeight="false" outlineLevel="0" collapsed="false">
      <c r="E365" s="20" t="s">
        <v>76</v>
      </c>
      <c r="F365" s="20" t="n">
        <v>100</v>
      </c>
      <c r="G365" s="20"/>
      <c r="H365" s="20"/>
      <c r="I365" s="20" t="s">
        <v>76</v>
      </c>
      <c r="J365" s="20" t="n">
        <v>100</v>
      </c>
      <c r="K365" s="20"/>
      <c r="L365" s="20"/>
      <c r="M365" s="20"/>
      <c r="N365" s="20" t="n">
        <f aca="false">IF(ABS(J365-F365)&lt;N$5,1,999)</f>
        <v>1</v>
      </c>
    </row>
    <row r="366" customFormat="false" ht="12.8" hidden="false" customHeight="false" outlineLevel="0" collapsed="false">
      <c r="E366" s="0" t="s">
        <v>78</v>
      </c>
      <c r="F366" s="0" t="s">
        <v>42</v>
      </c>
      <c r="N366" s="0" t="inlineStr">
        <f aca="false">IF(ABS(J366-F366)&lt;N$5,1,999)</f>
        <is>
          <t/>
        </is>
      </c>
    </row>
    <row r="367" customFormat="false" ht="12.8" hidden="false" customHeight="false" outlineLevel="0" collapsed="false">
      <c r="E367" s="0" t="s">
        <v>79</v>
      </c>
      <c r="F367" s="1" t="n">
        <v>0</v>
      </c>
      <c r="I367" s="0" t="s">
        <v>79</v>
      </c>
      <c r="J367" s="1" t="n">
        <v>0</v>
      </c>
      <c r="N367" s="0" t="n">
        <f aca="false">IF(ABS(J367-F367)&lt;N$5,1,999)</f>
        <v>1</v>
      </c>
    </row>
    <row r="368" customFormat="false" ht="12.8" hidden="false" customHeight="false" outlineLevel="0" collapsed="false">
      <c r="E368" s="0" t="s">
        <v>81</v>
      </c>
      <c r="F368" s="1" t="n">
        <v>2.5739E-005</v>
      </c>
      <c r="I368" s="0" t="s">
        <v>81</v>
      </c>
      <c r="J368" s="1" t="n">
        <v>2.57394944934329E-005</v>
      </c>
      <c r="N368" s="0" t="n">
        <f aca="false">IF(ABS(J368-F368)&lt;N$5,1,999)</f>
        <v>1</v>
      </c>
    </row>
    <row r="369" customFormat="false" ht="12.8" hidden="false" customHeight="false" outlineLevel="0" collapsed="false">
      <c r="E369" s="20" t="s">
        <v>84</v>
      </c>
      <c r="F369" s="21" t="n">
        <v>-6.1307E-006</v>
      </c>
      <c r="G369" s="20"/>
      <c r="H369" s="20"/>
      <c r="I369" s="20" t="s">
        <v>86</v>
      </c>
      <c r="J369" s="21" t="n">
        <v>-6.13072886605592E-006</v>
      </c>
      <c r="K369" s="20"/>
      <c r="L369" s="20"/>
      <c r="M369" s="20"/>
      <c r="N369" s="20" t="n">
        <f aca="false">IF(ABS(J369-F369)&lt;N$5,1,999)</f>
        <v>1</v>
      </c>
    </row>
    <row r="370" customFormat="false" ht="12.8" hidden="false" customHeight="false" outlineLevel="0" collapsed="false">
      <c r="E370" s="20" t="s">
        <v>89</v>
      </c>
      <c r="F370" s="21" t="n">
        <v>-8.2991E-008</v>
      </c>
      <c r="G370" s="20"/>
      <c r="H370" s="20"/>
      <c r="I370" s="20" t="s">
        <v>89</v>
      </c>
      <c r="J370" s="21" t="n">
        <v>-8.29913814294856E-008</v>
      </c>
      <c r="K370" s="20"/>
      <c r="L370" s="20"/>
      <c r="M370" s="20"/>
      <c r="N370" s="20" t="n">
        <f aca="false">IF(ABS(J370-F370)&lt;N$5,1,999)</f>
        <v>1</v>
      </c>
    </row>
    <row r="371" customFormat="false" ht="12.8" hidden="false" customHeight="false" outlineLevel="0" collapsed="false">
      <c r="E371" s="0" t="s">
        <v>93</v>
      </c>
      <c r="F371" s="0" t="s">
        <v>42</v>
      </c>
      <c r="N371" s="0" t="inlineStr">
        <f aca="false">IF(ABS(J371-F371)&lt;N$5,1,999)</f>
        <is>
          <t/>
        </is>
      </c>
    </row>
    <row r="372" customFormat="false" ht="12.8" hidden="false" customHeight="false" outlineLevel="0" collapsed="false">
      <c r="E372" s="20" t="s">
        <v>94</v>
      </c>
      <c r="F372" s="21" t="n">
        <v>3.8645E-007</v>
      </c>
      <c r="G372" s="20"/>
      <c r="H372" s="20"/>
      <c r="I372" s="20" t="s">
        <v>94</v>
      </c>
      <c r="J372" s="21" t="n">
        <v>3.86453902054204E-007</v>
      </c>
      <c r="K372" s="20"/>
      <c r="L372" s="20"/>
      <c r="M372" s="20"/>
      <c r="N372" s="20" t="n">
        <f aca="false">IF(ABS(J372-F372)&lt;N$5,1,999)</f>
        <v>1</v>
      </c>
    </row>
    <row r="373" customFormat="false" ht="12.8" hidden="false" customHeight="false" outlineLevel="0" collapsed="false">
      <c r="E373" s="0" t="s">
        <v>97</v>
      </c>
      <c r="F373" s="0" t="s">
        <v>42</v>
      </c>
      <c r="N373" s="0" t="inlineStr">
        <f aca="false">IF(ABS(J373-F373)&lt;N$5,1,999)</f>
        <is>
          <t/>
        </is>
      </c>
    </row>
    <row r="374" customFormat="false" ht="12.8" hidden="false" customHeight="false" outlineLevel="0" collapsed="false">
      <c r="E374" s="20" t="s">
        <v>98</v>
      </c>
      <c r="F374" s="21" t="n">
        <v>-9.1391E-009</v>
      </c>
      <c r="G374" s="20"/>
      <c r="H374" s="20"/>
      <c r="I374" s="20" t="s">
        <v>99</v>
      </c>
      <c r="J374" s="21" t="n">
        <v>-9.13905879017908E-009</v>
      </c>
      <c r="K374" s="20"/>
      <c r="L374" s="20"/>
      <c r="M374" s="20"/>
      <c r="N374" s="20" t="n">
        <f aca="false">IF(ABS(J374-F374)&lt;N$5,1,999)</f>
        <v>1</v>
      </c>
    </row>
    <row r="375" customFormat="false" ht="12.8" hidden="false" customHeight="false" outlineLevel="0" collapsed="false">
      <c r="E375" s="20" t="s">
        <v>102</v>
      </c>
      <c r="F375" s="21" t="n">
        <v>6.6913E-007</v>
      </c>
      <c r="G375" s="20"/>
      <c r="H375" s="20"/>
      <c r="I375" s="20" t="s">
        <v>103</v>
      </c>
      <c r="J375" s="21" t="n">
        <v>6.69129993881414E-007</v>
      </c>
      <c r="K375" s="20"/>
      <c r="L375" s="20"/>
      <c r="M375" s="20"/>
      <c r="N375" s="20" t="n">
        <f aca="false">IF(ABS(J375-F375)&lt;N$5,1,999)</f>
        <v>1</v>
      </c>
    </row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8.55" hidden="false" customHeight="false" outlineLevel="0" collapsed="false">
      <c r="A378" s="2" t="s">
        <v>113</v>
      </c>
    </row>
    <row r="379" customFormat="false" ht="12.8" hidden="false" customHeight="false" outlineLevel="0" collapsed="false">
      <c r="A379" s="0" t="s">
        <v>114</v>
      </c>
    </row>
    <row r="380" customFormat="false" ht="12.8" hidden="false" customHeight="false" outlineLevel="0" collapsed="false">
      <c r="E380" s="20" t="s">
        <v>8</v>
      </c>
      <c r="F380" s="21" t="n">
        <v>-0.0014</v>
      </c>
      <c r="G380" s="20"/>
      <c r="H380" s="20"/>
      <c r="I380" s="20" t="s">
        <v>10</v>
      </c>
      <c r="J380" s="21" t="n">
        <v>-0.00142459898415717</v>
      </c>
      <c r="K380" s="20"/>
      <c r="L380" s="20"/>
      <c r="M380" s="20"/>
      <c r="N380" s="20" t="n">
        <f aca="false">IF(ABS(J380-F380)&lt;N$5,1,999)</f>
        <v>999</v>
      </c>
    </row>
    <row r="381" customFormat="false" ht="12.8" hidden="false" customHeight="false" outlineLevel="0" collapsed="false">
      <c r="A381" s="0" t="s">
        <v>12</v>
      </c>
      <c r="B381" s="0" t="n">
        <v>15</v>
      </c>
      <c r="E381" s="20" t="s">
        <v>13</v>
      </c>
      <c r="F381" s="21" t="n">
        <v>-0.0012</v>
      </c>
      <c r="G381" s="20"/>
      <c r="H381" s="20"/>
      <c r="I381" s="20" t="s">
        <v>15</v>
      </c>
      <c r="J381" s="21" t="n">
        <v>-0.00115924701248794</v>
      </c>
      <c r="K381" s="20"/>
      <c r="L381" s="20"/>
      <c r="M381" s="20"/>
      <c r="N381" s="20" t="n">
        <f aca="false">IF(ABS(J381-F381)&lt;N$5,1,999)</f>
        <v>999</v>
      </c>
    </row>
    <row r="382" customFormat="false" ht="12.8" hidden="false" customHeight="false" outlineLevel="0" collapsed="false">
      <c r="A382" s="0" t="s">
        <v>17</v>
      </c>
      <c r="B382" s="0" t="n">
        <v>1</v>
      </c>
      <c r="E382" s="20" t="s">
        <v>18</v>
      </c>
      <c r="F382" s="21" t="n">
        <v>-0.00026535</v>
      </c>
      <c r="G382" s="20"/>
      <c r="H382" s="20"/>
      <c r="I382" s="20" t="s">
        <v>20</v>
      </c>
      <c r="J382" s="21" t="n">
        <v>-0.000265351971669237</v>
      </c>
      <c r="K382" s="20"/>
      <c r="L382" s="20"/>
      <c r="M382" s="20"/>
      <c r="N382" s="20" t="n">
        <f aca="false">IF(ABS(J382-F382)&lt;N$5,1,999)</f>
        <v>999</v>
      </c>
    </row>
    <row r="383" customFormat="false" ht="12.8" hidden="false" customHeight="false" outlineLevel="0" collapsed="false">
      <c r="A383" s="0" t="s">
        <v>22</v>
      </c>
      <c r="B383" s="0" t="n">
        <v>100</v>
      </c>
      <c r="E383" s="20" t="s">
        <v>23</v>
      </c>
      <c r="F383" s="21" t="n">
        <v>-5.4689E-058</v>
      </c>
      <c r="G383" s="20"/>
      <c r="H383" s="20"/>
      <c r="I383" s="20" t="s">
        <v>23</v>
      </c>
      <c r="J383" s="21" t="n">
        <v>-5.46884317902845E-058</v>
      </c>
      <c r="K383" s="20"/>
      <c r="L383" s="20"/>
      <c r="M383" s="20"/>
      <c r="N383" s="20" t="n">
        <f aca="false">IF(ABS(J383-F383)&lt;N$5,1,999)</f>
        <v>1</v>
      </c>
    </row>
    <row r="384" customFormat="false" ht="12.8" hidden="false" customHeight="false" outlineLevel="0" collapsed="false">
      <c r="A384" s="0" t="s">
        <v>26</v>
      </c>
      <c r="B384" s="6" t="n">
        <f aca="false">10^(-0.87478367-0.00043512*B383)*3.3</f>
        <v>0.398307303520399</v>
      </c>
      <c r="E384" s="20" t="s">
        <v>27</v>
      </c>
      <c r="F384" s="21" t="n">
        <v>-2.1558E-005</v>
      </c>
      <c r="G384" s="20"/>
      <c r="H384" s="20"/>
      <c r="I384" s="20" t="s">
        <v>27</v>
      </c>
      <c r="J384" s="21" t="n">
        <v>-2.15578757343496E-005</v>
      </c>
      <c r="K384" s="20"/>
      <c r="L384" s="20"/>
      <c r="M384" s="20"/>
      <c r="N384" s="20" t="n">
        <f aca="false">IF(ABS(J384-F384)&lt;N$5,1,999)</f>
        <v>1</v>
      </c>
    </row>
    <row r="385" customFormat="false" ht="12.8" hidden="false" customHeight="false" outlineLevel="0" collapsed="false">
      <c r="A385" s="0" t="s">
        <v>30</v>
      </c>
      <c r="B385" s="6" t="n">
        <f aca="false">5.2*(10^(0.7624-0.0003972*B383))</f>
        <v>27.458913161642</v>
      </c>
      <c r="E385" s="20" t="s">
        <v>31</v>
      </c>
      <c r="F385" s="21" t="n">
        <v>-2.1558E-005</v>
      </c>
      <c r="G385" s="20"/>
      <c r="H385" s="20"/>
      <c r="I385" s="20" t="s">
        <v>31</v>
      </c>
      <c r="J385" s="21" t="n">
        <v>-2.15578757343496E-005</v>
      </c>
      <c r="K385" s="20"/>
      <c r="L385" s="20"/>
      <c r="M385" s="20"/>
      <c r="N385" s="20" t="n">
        <f aca="false">IF(ABS(J385-F385)&lt;N$5,1,999)</f>
        <v>1</v>
      </c>
    </row>
    <row r="386" customFormat="false" ht="12.8" hidden="false" customHeight="false" outlineLevel="0" collapsed="false">
      <c r="A386" s="0" t="s">
        <v>34</v>
      </c>
      <c r="B386" s="0" t="n">
        <v>0.85</v>
      </c>
      <c r="E386" s="20" t="s">
        <v>35</v>
      </c>
      <c r="F386" s="20" t="n">
        <v>0.0496</v>
      </c>
      <c r="G386" s="20"/>
      <c r="H386" s="20"/>
      <c r="I386" s="20" t="s">
        <v>35</v>
      </c>
      <c r="J386" s="22" t="n">
        <v>0.0496200753414376</v>
      </c>
      <c r="K386" s="20"/>
      <c r="L386" s="20"/>
      <c r="M386" s="20"/>
      <c r="N386" s="20" t="n">
        <f aca="false">IF(ABS(J386-F386)&lt;N$5,1,999)</f>
        <v>999</v>
      </c>
    </row>
    <row r="387" customFormat="false" ht="12.8" hidden="false" customHeight="false" outlineLevel="0" collapsed="false">
      <c r="A387" s="0" t="s">
        <v>36</v>
      </c>
      <c r="B387" s="0" t="n">
        <v>0.5</v>
      </c>
      <c r="E387" s="0" t="s">
        <v>37</v>
      </c>
      <c r="F387" s="1" t="n">
        <v>0.3316</v>
      </c>
      <c r="I387" s="0" t="s">
        <v>38</v>
      </c>
      <c r="J387" s="0" t="n">
        <v>0.331640488310277</v>
      </c>
      <c r="N387" s="0" t="n">
        <f aca="false">IF(ABS(J387-F387)&lt;N$5,1,999)</f>
        <v>999</v>
      </c>
    </row>
    <row r="388" customFormat="false" ht="12.8" hidden="false" customHeight="false" outlineLevel="0" collapsed="false">
      <c r="A388" s="0" t="s">
        <v>40</v>
      </c>
      <c r="B388" s="0" t="n">
        <v>0.01</v>
      </c>
      <c r="E388" s="0" t="s">
        <v>41</v>
      </c>
      <c r="F388" s="1" t="s">
        <v>42</v>
      </c>
      <c r="N388" s="0" t="inlineStr">
        <f aca="false">IF(ABS(J388-F388)&lt;N$5,1,999)</f>
        <is>
          <t/>
        </is>
      </c>
    </row>
    <row r="389" customFormat="false" ht="12.8" hidden="false" customHeight="false" outlineLevel="0" collapsed="false">
      <c r="E389" s="0" t="s">
        <v>43</v>
      </c>
      <c r="F389" s="1" t="n">
        <v>-0.00041045</v>
      </c>
      <c r="I389" s="0" t="s">
        <v>43</v>
      </c>
      <c r="J389" s="1" t="n">
        <v>-0.000410447035969475</v>
      </c>
      <c r="N389" s="0" t="n">
        <f aca="false">IF(ABS(J389-F389)&lt;N$5,1,999)</f>
        <v>999</v>
      </c>
    </row>
    <row r="390" customFormat="false" ht="12.8" hidden="false" customHeight="false" outlineLevel="0" collapsed="false">
      <c r="A390" s="0" t="s">
        <v>46</v>
      </c>
      <c r="B390" s="4" t="s">
        <v>115</v>
      </c>
      <c r="E390" s="0" t="s">
        <v>48</v>
      </c>
      <c r="F390" s="1" t="n">
        <v>-2.6257E-016</v>
      </c>
      <c r="I390" s="0" t="s">
        <v>48</v>
      </c>
      <c r="J390" s="1" t="n">
        <v>-7.3861273000575E-017</v>
      </c>
      <c r="N390" s="0" t="n">
        <f aca="false">IF(ABS(J390-F390)&lt;N$5,1,999)</f>
        <v>1</v>
      </c>
    </row>
    <row r="391" customFormat="false" ht="12.8" hidden="false" customHeight="false" outlineLevel="0" collapsed="false">
      <c r="A391" s="0" t="s">
        <v>50</v>
      </c>
      <c r="B391" s="4" t="s">
        <v>116</v>
      </c>
      <c r="E391" s="20" t="s">
        <v>51</v>
      </c>
      <c r="F391" s="21" t="n">
        <v>-0.00039116</v>
      </c>
      <c r="G391" s="20"/>
      <c r="H391" s="20"/>
      <c r="I391" s="20" t="s">
        <v>51</v>
      </c>
      <c r="J391" s="21" t="n">
        <v>-0.000391158966059107</v>
      </c>
      <c r="K391" s="20"/>
      <c r="L391" s="20"/>
      <c r="M391" s="20"/>
      <c r="N391" s="20" t="n">
        <f aca="false">IF(ABS(J391-F391)&lt;N$5,1,999)</f>
        <v>999</v>
      </c>
    </row>
    <row r="392" customFormat="false" ht="12.8" hidden="false" customHeight="false" outlineLevel="0" collapsed="false">
      <c r="A392" s="0" t="s">
        <v>54</v>
      </c>
      <c r="B392" s="15" t="s">
        <v>117</v>
      </c>
      <c r="E392" s="20" t="s">
        <v>56</v>
      </c>
      <c r="F392" s="22" t="n">
        <v>0.2282</v>
      </c>
      <c r="G392" s="20"/>
      <c r="H392" s="20"/>
      <c r="I392" s="20" t="s">
        <v>56</v>
      </c>
      <c r="J392" s="20" t="n">
        <v>0.228157267951021</v>
      </c>
      <c r="K392" s="20"/>
      <c r="L392" s="20"/>
      <c r="M392" s="20"/>
      <c r="N392" s="20" t="n">
        <f aca="false">IF(ABS(J392-F392)&lt;N$5,1,999)</f>
        <v>999</v>
      </c>
    </row>
    <row r="393" customFormat="false" ht="12.8" hidden="false" customHeight="false" outlineLevel="0" collapsed="false">
      <c r="A393" s="0" t="s">
        <v>58</v>
      </c>
      <c r="B393" s="15" t="s">
        <v>59</v>
      </c>
      <c r="E393" s="0" t="s">
        <v>60</v>
      </c>
      <c r="F393" s="1" t="s">
        <v>42</v>
      </c>
      <c r="N393" s="0" t="inlineStr">
        <f aca="false">IF(ABS(J393-F393)&lt;N$5,1,999)</f>
        <is>
          <t/>
        </is>
      </c>
    </row>
    <row r="394" customFormat="false" ht="12.8" hidden="false" customHeight="false" outlineLevel="0" collapsed="false">
      <c r="A394" s="0" t="s">
        <v>61</v>
      </c>
      <c r="B394" s="15" t="s">
        <v>62</v>
      </c>
      <c r="E394" s="0" t="s">
        <v>63</v>
      </c>
      <c r="F394" s="1" t="n">
        <v>1.4022E-016</v>
      </c>
      <c r="I394" s="0" t="s">
        <v>63</v>
      </c>
      <c r="J394" s="1" t="n">
        <v>1.45690987599731E-015</v>
      </c>
      <c r="N394" s="0" t="n">
        <f aca="false">IF(ABS(J394-F394)&lt;N$5,1,999)</f>
        <v>1</v>
      </c>
    </row>
    <row r="395" customFormat="false" ht="12.8" hidden="false" customHeight="false" outlineLevel="0" collapsed="false">
      <c r="A395" s="0" t="s">
        <v>66</v>
      </c>
      <c r="B395" s="15" t="s">
        <v>67</v>
      </c>
      <c r="E395" s="0" t="s">
        <v>68</v>
      </c>
      <c r="F395" s="1" t="n">
        <v>4.5889E-017</v>
      </c>
      <c r="I395" s="0" t="s">
        <v>68</v>
      </c>
      <c r="J395" s="1" t="n">
        <v>-1.36338423190052E-017</v>
      </c>
      <c r="N395" s="0" t="n">
        <f aca="false">IF(ABS(J395-F395)&lt;N$5,1,999)</f>
        <v>1</v>
      </c>
    </row>
    <row r="396" customFormat="false" ht="12.8" hidden="false" customHeight="false" outlineLevel="0" collapsed="false">
      <c r="A396" s="0" t="s">
        <v>70</v>
      </c>
      <c r="B396" s="0" t="n">
        <v>0</v>
      </c>
      <c r="E396" s="20" t="s">
        <v>71</v>
      </c>
      <c r="F396" s="21" t="n">
        <v>-7.2892E-005</v>
      </c>
      <c r="G396" s="20"/>
      <c r="H396" s="20"/>
      <c r="I396" s="20" t="s">
        <v>71</v>
      </c>
      <c r="J396" s="21" t="n">
        <v>-7.28919298979316E-005</v>
      </c>
      <c r="K396" s="20"/>
      <c r="L396" s="20"/>
      <c r="M396" s="20"/>
      <c r="N396" s="20" t="n">
        <f aca="false">IF(ABS(J396-F396)&lt;N$5,1,999)</f>
        <v>1</v>
      </c>
    </row>
    <row r="397" customFormat="false" ht="12.8" hidden="false" customHeight="false" outlineLevel="0" collapsed="false">
      <c r="A397" s="0" t="s">
        <v>75</v>
      </c>
      <c r="B397" s="4" t="s">
        <v>59</v>
      </c>
      <c r="E397" s="20" t="s">
        <v>76</v>
      </c>
      <c r="F397" s="20" t="n">
        <v>100</v>
      </c>
      <c r="G397" s="20"/>
      <c r="H397" s="20"/>
      <c r="I397" s="20" t="s">
        <v>76</v>
      </c>
      <c r="J397" s="20" t="n">
        <v>100</v>
      </c>
      <c r="K397" s="20"/>
      <c r="L397" s="20"/>
      <c r="M397" s="20"/>
      <c r="N397" s="20" t="n">
        <f aca="false">IF(ABS(J397-F397)&lt;N$5,1,999)</f>
        <v>1</v>
      </c>
    </row>
    <row r="398" customFormat="false" ht="12.8" hidden="false" customHeight="false" outlineLevel="0" collapsed="false">
      <c r="E398" s="0" t="s">
        <v>78</v>
      </c>
      <c r="F398" s="1" t="s">
        <v>42</v>
      </c>
      <c r="N398" s="0" t="inlineStr">
        <f aca="false">IF(ABS(J398-F398)&lt;N$5,1,999)</f>
        <is>
          <t/>
        </is>
      </c>
    </row>
    <row r="399" customFormat="false" ht="12.8" hidden="false" customHeight="false" outlineLevel="0" collapsed="false">
      <c r="E399" s="0" t="s">
        <v>79</v>
      </c>
      <c r="F399" s="1" t="n">
        <v>0</v>
      </c>
      <c r="I399" s="0" t="s">
        <v>79</v>
      </c>
      <c r="J399" s="1" t="n">
        <v>0</v>
      </c>
      <c r="N399" s="0" t="n">
        <f aca="false">IF(ABS(J399-F399)&lt;N$5,1,999)</f>
        <v>1</v>
      </c>
    </row>
    <row r="400" customFormat="false" ht="12.8" hidden="false" customHeight="false" outlineLevel="0" collapsed="false">
      <c r="E400" s="0" t="s">
        <v>81</v>
      </c>
      <c r="F400" s="1" t="n">
        <v>1.3996E-005</v>
      </c>
      <c r="I400" s="0" t="s">
        <v>81</v>
      </c>
      <c r="J400" s="1" t="n">
        <v>1.39964242142719E-005</v>
      </c>
      <c r="N400" s="0" t="n">
        <f aca="false">IF(ABS(J400-F400)&lt;N$5,1,999)</f>
        <v>1</v>
      </c>
    </row>
    <row r="401" customFormat="false" ht="12.8" hidden="false" customHeight="false" outlineLevel="0" collapsed="false">
      <c r="E401" s="20" t="s">
        <v>84</v>
      </c>
      <c r="F401" s="21" t="n">
        <v>-0.00043404</v>
      </c>
      <c r="G401" s="20"/>
      <c r="H401" s="20"/>
      <c r="I401" s="20" t="s">
        <v>86</v>
      </c>
      <c r="J401" s="21" t="n">
        <v>-0.000434038384633475</v>
      </c>
      <c r="K401" s="20"/>
      <c r="L401" s="20"/>
      <c r="M401" s="20"/>
      <c r="N401" s="20" t="n">
        <f aca="false">IF(ABS(J401-F401)&lt;N$5,1,999)</f>
        <v>999</v>
      </c>
    </row>
    <row r="402" customFormat="false" ht="12.8" hidden="false" customHeight="false" outlineLevel="0" collapsed="false">
      <c r="E402" s="20" t="s">
        <v>89</v>
      </c>
      <c r="F402" s="21" t="n">
        <v>5.2771E-005</v>
      </c>
      <c r="G402" s="20"/>
      <c r="H402" s="20"/>
      <c r="I402" s="20" t="s">
        <v>89</v>
      </c>
      <c r="J402" s="21" t="n">
        <v>5.27707487115574E-005</v>
      </c>
      <c r="K402" s="20"/>
      <c r="L402" s="20"/>
      <c r="M402" s="20"/>
      <c r="N402" s="20" t="n">
        <f aca="false">IF(ABS(J402-F402)&lt;N$5,1,999)</f>
        <v>1</v>
      </c>
    </row>
    <row r="403" customFormat="false" ht="12.8" hidden="false" customHeight="false" outlineLevel="0" collapsed="false">
      <c r="E403" s="0" t="s">
        <v>93</v>
      </c>
      <c r="F403" s="0" t="s">
        <v>42</v>
      </c>
      <c r="N403" s="0" t="inlineStr">
        <f aca="false">IF(ABS(J403-F403)&lt;N$5,1,999)</f>
        <is>
          <t/>
        </is>
      </c>
    </row>
    <row r="404" customFormat="false" ht="12.8" hidden="false" customHeight="false" outlineLevel="0" collapsed="false">
      <c r="E404" s="20" t="s">
        <v>94</v>
      </c>
      <c r="F404" s="21" t="n">
        <v>0.00042456</v>
      </c>
      <c r="G404" s="20"/>
      <c r="H404" s="20"/>
      <c r="I404" s="20" t="s">
        <v>94</v>
      </c>
      <c r="J404" s="21" t="n">
        <v>0.000424558671068068</v>
      </c>
      <c r="K404" s="20"/>
      <c r="L404" s="20"/>
      <c r="M404" s="20"/>
      <c r="N404" s="20" t="n">
        <f aca="false">IF(ABS(J404-F404)&lt;N$5,1,999)</f>
        <v>999</v>
      </c>
    </row>
    <row r="405" customFormat="false" ht="12.8" hidden="false" customHeight="false" outlineLevel="0" collapsed="false">
      <c r="E405" s="0" t="s">
        <v>97</v>
      </c>
      <c r="F405" s="1" t="s">
        <v>42</v>
      </c>
      <c r="N405" s="0" t="inlineStr">
        <f aca="false">IF(ABS(J405-F405)&lt;N$5,1,999)</f>
        <is>
          <t/>
        </is>
      </c>
    </row>
    <row r="406" customFormat="false" ht="12.8" hidden="false" customHeight="false" outlineLevel="0" collapsed="false">
      <c r="E406" s="20" t="s">
        <v>98</v>
      </c>
      <c r="F406" s="21" t="n">
        <v>2.3775E-008</v>
      </c>
      <c r="G406" s="20"/>
      <c r="H406" s="20"/>
      <c r="I406" s="20" t="s">
        <v>99</v>
      </c>
      <c r="J406" s="21" t="n">
        <v>2.3774765208718E-008</v>
      </c>
      <c r="K406" s="20"/>
      <c r="L406" s="20"/>
      <c r="M406" s="20"/>
      <c r="N406" s="20" t="n">
        <f aca="false">IF(ABS(J406-F406)&lt;N$5,1,999)</f>
        <v>1</v>
      </c>
    </row>
    <row r="407" customFormat="false" ht="12.8" hidden="false" customHeight="false" outlineLevel="0" collapsed="false">
      <c r="E407" s="20" t="s">
        <v>102</v>
      </c>
      <c r="F407" s="21" t="n">
        <v>9.3427E-009</v>
      </c>
      <c r="G407" s="20"/>
      <c r="H407" s="20"/>
      <c r="I407" s="20" t="s">
        <v>103</v>
      </c>
      <c r="J407" s="21" t="n">
        <v>9.34271190339286E-009</v>
      </c>
      <c r="K407" s="20"/>
      <c r="L407" s="20"/>
      <c r="M407" s="20"/>
      <c r="N407" s="20" t="n">
        <f aca="false">IF(ABS(J407-F407)&lt;N$5,1,999)</f>
        <v>1</v>
      </c>
    </row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8.55" hidden="false" customHeight="false" outlineLevel="0" collapsed="false">
      <c r="A410" s="2" t="s">
        <v>118</v>
      </c>
    </row>
    <row r="411" customFormat="false" ht="12.8" hidden="false" customHeight="false" outlineLevel="0" collapsed="false">
      <c r="A411" s="0" t="s">
        <v>119</v>
      </c>
    </row>
    <row r="412" customFormat="false" ht="12.8" hidden="false" customHeight="false" outlineLevel="0" collapsed="false">
      <c r="E412" s="20" t="s">
        <v>8</v>
      </c>
      <c r="F412" s="21" t="n">
        <v>-6.7016E-006</v>
      </c>
      <c r="G412" s="20"/>
      <c r="H412" s="20"/>
      <c r="I412" s="20" t="s">
        <v>10</v>
      </c>
      <c r="J412" s="21" t="n">
        <v>-6.70156380852675E-006</v>
      </c>
      <c r="K412" s="20"/>
      <c r="L412" s="20"/>
      <c r="M412" s="20"/>
      <c r="N412" s="20" t="n">
        <f aca="false">IF(ABS(J412-F412)&lt;N$5,1,999)</f>
        <v>1</v>
      </c>
    </row>
    <row r="413" customFormat="false" ht="12.8" hidden="false" customHeight="false" outlineLevel="0" collapsed="false">
      <c r="A413" s="0" t="s">
        <v>12</v>
      </c>
      <c r="B413" s="0" t="n">
        <v>2</v>
      </c>
      <c r="E413" s="20" t="s">
        <v>13</v>
      </c>
      <c r="F413" s="21" t="n">
        <v>-3.4514E-006</v>
      </c>
      <c r="G413" s="20"/>
      <c r="H413" s="20"/>
      <c r="I413" s="20" t="s">
        <v>15</v>
      </c>
      <c r="J413" s="21" t="n">
        <v>-3.45135871196068E-006</v>
      </c>
      <c r="K413" s="20"/>
      <c r="L413" s="20"/>
      <c r="M413" s="20"/>
      <c r="N413" s="20" t="n">
        <f aca="false">IF(ABS(J413-F413)&lt;N$5,1,999)</f>
        <v>1</v>
      </c>
    </row>
    <row r="414" customFormat="false" ht="12.8" hidden="false" customHeight="false" outlineLevel="0" collapsed="false">
      <c r="A414" s="0" t="s">
        <v>17</v>
      </c>
      <c r="B414" s="0" t="n">
        <v>10</v>
      </c>
      <c r="E414" s="20" t="s">
        <v>18</v>
      </c>
      <c r="F414" s="21" t="n">
        <v>-3.2502E-006</v>
      </c>
      <c r="G414" s="20"/>
      <c r="H414" s="20"/>
      <c r="I414" s="20" t="s">
        <v>20</v>
      </c>
      <c r="J414" s="21" t="n">
        <v>-3.25020509656607E-006</v>
      </c>
      <c r="K414" s="20"/>
      <c r="L414" s="20"/>
      <c r="M414" s="20"/>
      <c r="N414" s="20" t="n">
        <f aca="false">IF(ABS(J414-F414)&lt;N$5,1,999)</f>
        <v>1</v>
      </c>
    </row>
    <row r="415" customFormat="false" ht="12.8" hidden="false" customHeight="false" outlineLevel="0" collapsed="false">
      <c r="A415" s="0" t="s">
        <v>22</v>
      </c>
      <c r="B415" s="0" t="n">
        <v>4000</v>
      </c>
      <c r="E415" s="20" t="s">
        <v>23</v>
      </c>
      <c r="F415" s="21" t="n">
        <v>-1.2741E-006</v>
      </c>
      <c r="G415" s="20"/>
      <c r="H415" s="20"/>
      <c r="I415" s="20" t="s">
        <v>23</v>
      </c>
      <c r="J415" s="21" t="n">
        <v>-1.27411507278861E-006</v>
      </c>
      <c r="K415" s="20"/>
      <c r="L415" s="20"/>
      <c r="M415" s="20"/>
      <c r="N415" s="20" t="n">
        <f aca="false">IF(ABS(J415-F415)&lt;N$5,1,999)</f>
        <v>1</v>
      </c>
    </row>
    <row r="416" customFormat="false" ht="12.8" hidden="false" customHeight="false" outlineLevel="0" collapsed="false">
      <c r="A416" s="11" t="s">
        <v>26</v>
      </c>
      <c r="B416" s="18" t="n">
        <v>0.1</v>
      </c>
      <c r="E416" s="20" t="s">
        <v>27</v>
      </c>
      <c r="F416" s="21" t="n">
        <v>-3.247E-006</v>
      </c>
      <c r="G416" s="20"/>
      <c r="H416" s="20"/>
      <c r="I416" s="20" t="s">
        <v>27</v>
      </c>
      <c r="J416" s="21" t="n">
        <v>-3.24695652803128E-006</v>
      </c>
      <c r="K416" s="20"/>
      <c r="L416" s="20"/>
      <c r="M416" s="20"/>
      <c r="N416" s="20" t="n">
        <f aca="false">IF(ABS(J416-F416)&lt;N$5,1,999)</f>
        <v>1</v>
      </c>
    </row>
    <row r="417" customFormat="false" ht="12.8" hidden="false" customHeight="false" outlineLevel="0" collapsed="false">
      <c r="A417" s="11" t="s">
        <v>30</v>
      </c>
      <c r="B417" s="18" t="n">
        <v>1</v>
      </c>
      <c r="E417" s="20" t="s">
        <v>31</v>
      </c>
      <c r="F417" s="21" t="n">
        <v>-4.5211E-006</v>
      </c>
      <c r="G417" s="20"/>
      <c r="H417" s="20"/>
      <c r="I417" s="20" t="s">
        <v>31</v>
      </c>
      <c r="J417" s="21" t="n">
        <v>-4.52107160081989E-006</v>
      </c>
      <c r="K417" s="20"/>
      <c r="L417" s="20"/>
      <c r="M417" s="20"/>
      <c r="N417" s="20" t="n">
        <f aca="false">IF(ABS(J417-F417)&lt;N$5,1,999)</f>
        <v>1</v>
      </c>
    </row>
    <row r="418" customFormat="false" ht="12.8" hidden="false" customHeight="false" outlineLevel="0" collapsed="false">
      <c r="A418" s="0" t="s">
        <v>34</v>
      </c>
      <c r="B418" s="0" t="n">
        <v>0.85</v>
      </c>
      <c r="E418" s="20" t="s">
        <v>35</v>
      </c>
      <c r="F418" s="20" t="n">
        <v>47.882</v>
      </c>
      <c r="G418" s="20"/>
      <c r="H418" s="20"/>
      <c r="I418" s="20" t="s">
        <v>35</v>
      </c>
      <c r="J418" s="22" t="n">
        <v>47.8820264219669</v>
      </c>
      <c r="K418" s="20"/>
      <c r="L418" s="20"/>
      <c r="M418" s="20"/>
      <c r="N418" s="20" t="n">
        <f aca="false">IF(ABS(J418-F418)&lt;N$5,1,999)</f>
        <v>999</v>
      </c>
    </row>
    <row r="419" customFormat="false" ht="12.8" hidden="false" customHeight="false" outlineLevel="0" collapsed="false">
      <c r="A419" s="0" t="s">
        <v>36</v>
      </c>
      <c r="B419" s="0" t="n">
        <v>0.001</v>
      </c>
      <c r="E419" s="0" t="s">
        <v>37</v>
      </c>
      <c r="F419" s="1" t="n">
        <v>0.9979</v>
      </c>
      <c r="I419" s="0" t="s">
        <v>38</v>
      </c>
      <c r="J419" s="0" t="n">
        <v>0.997915886240244</v>
      </c>
      <c r="N419" s="0" t="n">
        <f aca="false">IF(ABS(J419-F419)&lt;N$5,1,999)</f>
        <v>999</v>
      </c>
    </row>
    <row r="420" customFormat="false" ht="12.8" hidden="false" customHeight="false" outlineLevel="0" collapsed="false">
      <c r="A420" s="0" t="s">
        <v>40</v>
      </c>
      <c r="B420" s="0" t="n">
        <v>1E-006</v>
      </c>
      <c r="E420" s="0" t="s">
        <v>41</v>
      </c>
      <c r="F420" s="1" t="s">
        <v>42</v>
      </c>
      <c r="N420" s="0" t="inlineStr">
        <f aca="false">IF(ABS(J420-F420)&lt;N$5,1,999)</f>
        <is>
          <t/>
        </is>
      </c>
    </row>
    <row r="421" customFormat="false" ht="12.8" hidden="false" customHeight="false" outlineLevel="0" collapsed="false">
      <c r="E421" s="0" t="s">
        <v>43</v>
      </c>
      <c r="F421" s="1" t="n">
        <v>-7.9318E-007</v>
      </c>
      <c r="I421" s="0" t="s">
        <v>43</v>
      </c>
      <c r="J421" s="1" t="n">
        <v>-7.93179713149867E-007</v>
      </c>
      <c r="N421" s="0" t="n">
        <f aca="false">IF(ABS(J421-F421)&lt;N$5,1,999)</f>
        <v>1</v>
      </c>
    </row>
    <row r="422" customFormat="false" ht="12.8" hidden="false" customHeight="false" outlineLevel="0" collapsed="false">
      <c r="A422" s="0" t="s">
        <v>46</v>
      </c>
      <c r="B422" s="4" t="s">
        <v>130</v>
      </c>
      <c r="E422" s="0" t="s">
        <v>48</v>
      </c>
      <c r="F422" s="1" t="n">
        <v>-1.3553E-019</v>
      </c>
      <c r="I422" s="0" t="s">
        <v>48</v>
      </c>
      <c r="J422" s="1" t="n">
        <v>-2.71050543121376E-020</v>
      </c>
      <c r="N422" s="0" t="n">
        <f aca="false">IF(ABS(J422-F422)&lt;N$5,1,999)</f>
        <v>1</v>
      </c>
    </row>
    <row r="423" customFormat="false" ht="12.8" hidden="false" customHeight="false" outlineLevel="0" collapsed="false">
      <c r="A423" s="0" t="s">
        <v>50</v>
      </c>
      <c r="B423" s="4" t="s">
        <v>130</v>
      </c>
      <c r="E423" s="20" t="s">
        <v>51</v>
      </c>
      <c r="F423" s="21" t="n">
        <v>-2.372E-006</v>
      </c>
      <c r="G423" s="20"/>
      <c r="H423" s="20"/>
      <c r="I423" s="20" t="s">
        <v>51</v>
      </c>
      <c r="J423" s="21" t="n">
        <v>-2.37203078348047E-006</v>
      </c>
      <c r="K423" s="20"/>
      <c r="L423" s="20"/>
      <c r="M423" s="20"/>
      <c r="N423" s="20" t="n">
        <f aca="false">IF(ABS(J423-F423)&lt;N$5,1,999)</f>
        <v>1</v>
      </c>
    </row>
    <row r="424" customFormat="false" ht="12.8" hidden="false" customHeight="false" outlineLevel="0" collapsed="false">
      <c r="A424" s="0" t="s">
        <v>54</v>
      </c>
      <c r="B424" s="15" t="s">
        <v>134</v>
      </c>
      <c r="E424" s="20" t="s">
        <v>56</v>
      </c>
      <c r="F424" s="22" t="n">
        <v>58.776</v>
      </c>
      <c r="G424" s="20"/>
      <c r="H424" s="20"/>
      <c r="I424" s="20" t="s">
        <v>56</v>
      </c>
      <c r="J424" s="20" t="n">
        <v>58.7760470692776</v>
      </c>
      <c r="K424" s="20"/>
      <c r="L424" s="20"/>
      <c r="M424" s="20"/>
      <c r="N424" s="20" t="n">
        <f aca="false">IF(ABS(J424-F424)&lt;N$5,1,999)</f>
        <v>999</v>
      </c>
    </row>
    <row r="425" customFormat="false" ht="12.8" hidden="false" customHeight="false" outlineLevel="0" collapsed="false">
      <c r="A425" s="0" t="s">
        <v>58</v>
      </c>
      <c r="B425" s="15" t="s">
        <v>137</v>
      </c>
      <c r="E425" s="0" t="s">
        <v>60</v>
      </c>
      <c r="F425" s="1" t="s">
        <v>42</v>
      </c>
      <c r="N425" s="0" t="inlineStr">
        <f aca="false">IF(ABS(J425-F425)&lt;N$5,1,999)</f>
        <is>
          <t/>
        </is>
      </c>
    </row>
    <row r="426" customFormat="false" ht="12.8" hidden="false" customHeight="false" outlineLevel="0" collapsed="false">
      <c r="A426" s="0" t="s">
        <v>61</v>
      </c>
      <c r="B426" s="15" t="s">
        <v>62</v>
      </c>
      <c r="E426" s="0" t="s">
        <v>63</v>
      </c>
      <c r="F426" s="1" t="n">
        <v>1.0347E-020</v>
      </c>
      <c r="I426" s="0" t="s">
        <v>63</v>
      </c>
      <c r="J426" s="1" t="n">
        <v>5.8751509713167E-016</v>
      </c>
      <c r="N426" s="0" t="n">
        <f aca="false">IF(ABS(J426-F426)&lt;N$5,1,999)</f>
        <v>1</v>
      </c>
    </row>
    <row r="427" customFormat="false" ht="12.8" hidden="false" customHeight="false" outlineLevel="0" collapsed="false">
      <c r="A427" s="0" t="s">
        <v>66</v>
      </c>
      <c r="B427" s="15" t="s">
        <v>67</v>
      </c>
      <c r="E427" s="0" t="s">
        <v>68</v>
      </c>
      <c r="F427" s="1" t="n">
        <v>-1.8296E-019</v>
      </c>
      <c r="I427" s="0" t="s">
        <v>68</v>
      </c>
      <c r="J427" s="1" t="n">
        <v>-6.7762635780344E-020</v>
      </c>
      <c r="N427" s="0" t="n">
        <f aca="false">IF(ABS(J427-F427)&lt;N$5,1,999)</f>
        <v>1</v>
      </c>
    </row>
    <row r="428" customFormat="false" ht="12.8" hidden="false" customHeight="false" outlineLevel="0" collapsed="false">
      <c r="A428" s="0" t="s">
        <v>70</v>
      </c>
      <c r="B428" s="0" t="n">
        <v>0</v>
      </c>
      <c r="E428" s="20" t="s">
        <v>71</v>
      </c>
      <c r="F428" s="21" t="n">
        <v>3.9938E-008</v>
      </c>
      <c r="G428" s="20"/>
      <c r="H428" s="20"/>
      <c r="I428" s="20" t="s">
        <v>71</v>
      </c>
      <c r="J428" s="21" t="n">
        <v>3.99385202053092E-008</v>
      </c>
      <c r="K428" s="20"/>
      <c r="L428" s="20"/>
      <c r="M428" s="20"/>
      <c r="N428" s="20" t="n">
        <f aca="false">IF(ABS(J428-F428)&lt;N$5,1,999)</f>
        <v>1</v>
      </c>
    </row>
    <row r="429" customFormat="false" ht="12.8" hidden="false" customHeight="false" outlineLevel="0" collapsed="false">
      <c r="A429" s="0" t="s">
        <v>75</v>
      </c>
      <c r="B429" s="4" t="s">
        <v>59</v>
      </c>
      <c r="E429" s="20" t="s">
        <v>76</v>
      </c>
      <c r="F429" s="20" t="n">
        <v>100</v>
      </c>
      <c r="G429" s="20"/>
      <c r="H429" s="20"/>
      <c r="I429" s="20" t="s">
        <v>76</v>
      </c>
      <c r="J429" s="20" t="n">
        <v>100</v>
      </c>
      <c r="K429" s="20"/>
      <c r="L429" s="20"/>
      <c r="M429" s="20"/>
      <c r="N429" s="20" t="n">
        <f aca="false">IF(ABS(J429-F429)&lt;N$5,1,999)</f>
        <v>1</v>
      </c>
    </row>
    <row r="430" customFormat="false" ht="12.8" hidden="false" customHeight="false" outlineLevel="0" collapsed="false">
      <c r="E430" s="0" t="s">
        <v>78</v>
      </c>
      <c r="F430" s="1" t="s">
        <v>42</v>
      </c>
      <c r="N430" s="0" t="inlineStr">
        <f aca="false">IF(ABS(J430-F430)&lt;N$5,1,999)</f>
        <is>
          <t/>
        </is>
      </c>
    </row>
    <row r="431" customFormat="false" ht="12.8" hidden="false" customHeight="false" outlineLevel="0" collapsed="false">
      <c r="E431" s="0" t="s">
        <v>79</v>
      </c>
      <c r="F431" s="1" t="n">
        <v>0</v>
      </c>
      <c r="I431" s="0" t="s">
        <v>79</v>
      </c>
      <c r="J431" s="1" t="n">
        <v>0</v>
      </c>
      <c r="N431" s="0" t="n">
        <f aca="false">IF(ABS(J431-F431)&lt;N$5,1,999)</f>
        <v>1</v>
      </c>
    </row>
    <row r="432" customFormat="false" ht="12.8" hidden="false" customHeight="false" outlineLevel="0" collapsed="false">
      <c r="E432" s="0" t="s">
        <v>81</v>
      </c>
      <c r="F432" s="1" t="n">
        <v>2.795E-005</v>
      </c>
      <c r="I432" s="0" t="s">
        <v>81</v>
      </c>
      <c r="J432" s="1" t="n">
        <v>2.79495140233459E-005</v>
      </c>
      <c r="N432" s="0" t="n">
        <f aca="false">IF(ABS(J432-F432)&lt;N$5,1,999)</f>
        <v>1</v>
      </c>
    </row>
    <row r="433" customFormat="false" ht="12.8" hidden="false" customHeight="false" outlineLevel="0" collapsed="false">
      <c r="E433" s="20" t="s">
        <v>84</v>
      </c>
      <c r="F433" s="21" t="n">
        <v>-2.3926E-006</v>
      </c>
      <c r="G433" s="20"/>
      <c r="H433" s="20"/>
      <c r="I433" s="20" t="s">
        <v>86</v>
      </c>
      <c r="J433" s="21" t="n">
        <v>-2.39263832658455E-006</v>
      </c>
      <c r="K433" s="20"/>
      <c r="L433" s="20"/>
      <c r="M433" s="20"/>
      <c r="N433" s="20" t="n">
        <f aca="false">IF(ABS(J433-F433)&lt;N$5,1,999)</f>
        <v>1</v>
      </c>
    </row>
    <row r="434" customFormat="false" ht="12.8" hidden="false" customHeight="false" outlineLevel="0" collapsed="false">
      <c r="E434" s="20" t="s">
        <v>89</v>
      </c>
      <c r="F434" s="21" t="n">
        <v>1.7893E-010</v>
      </c>
      <c r="G434" s="20"/>
      <c r="H434" s="20"/>
      <c r="I434" s="20" t="s">
        <v>89</v>
      </c>
      <c r="J434" s="21" t="n">
        <v>1.78928954719961E-010</v>
      </c>
      <c r="K434" s="20"/>
      <c r="L434" s="20"/>
      <c r="M434" s="20"/>
      <c r="N434" s="20" t="n">
        <f aca="false">IF(ABS(J434-F434)&lt;N$5,1,999)</f>
        <v>1</v>
      </c>
    </row>
    <row r="435" customFormat="false" ht="12.8" hidden="false" customHeight="false" outlineLevel="0" collapsed="false">
      <c r="E435" s="0" t="s">
        <v>93</v>
      </c>
      <c r="F435" s="0" t="s">
        <v>42</v>
      </c>
      <c r="N435" s="0" t="inlineStr">
        <f aca="false">IF(ABS(J435-F435)&lt;N$5,1,999)</f>
        <is>
          <t/>
        </is>
      </c>
    </row>
    <row r="436" customFormat="false" ht="12.8" hidden="false" customHeight="false" outlineLevel="0" collapsed="false">
      <c r="E436" s="20" t="s">
        <v>94</v>
      </c>
      <c r="F436" s="21" t="n">
        <v>1.2638E-008</v>
      </c>
      <c r="G436" s="20"/>
      <c r="H436" s="20"/>
      <c r="I436" s="20" t="s">
        <v>94</v>
      </c>
      <c r="J436" s="21" t="n">
        <v>1.26381917179838E-008</v>
      </c>
      <c r="K436" s="20"/>
      <c r="L436" s="20"/>
      <c r="M436" s="20"/>
      <c r="N436" s="20" t="n">
        <f aca="false">IF(ABS(J436-F436)&lt;N$5,1,999)</f>
        <v>1</v>
      </c>
    </row>
    <row r="437" customFormat="false" ht="12.8" hidden="false" customHeight="false" outlineLevel="0" collapsed="false">
      <c r="E437" s="0" t="s">
        <v>97</v>
      </c>
      <c r="F437" s="1" t="s">
        <v>42</v>
      </c>
      <c r="N437" s="0" t="inlineStr">
        <f aca="false">IF(ABS(J437-F437)&lt;N$5,1,999)</f>
        <is>
          <t/>
        </is>
      </c>
    </row>
    <row r="438" customFormat="false" ht="12.8" hidden="false" customHeight="false" outlineLevel="0" collapsed="false">
      <c r="E438" s="20" t="s">
        <v>98</v>
      </c>
      <c r="F438" s="21" t="n">
        <v>-4.0197E-009</v>
      </c>
      <c r="G438" s="20"/>
      <c r="H438" s="20"/>
      <c r="I438" s="20" t="s">
        <v>99</v>
      </c>
      <c r="J438" s="21" t="n">
        <v>-4.0197497800301E-009</v>
      </c>
      <c r="K438" s="20"/>
      <c r="L438" s="20"/>
      <c r="M438" s="20"/>
      <c r="N438" s="20" t="n">
        <f aca="false">IF(ABS(J438-F438)&lt;N$5,1,999)</f>
        <v>1</v>
      </c>
    </row>
    <row r="439" customFormat="false" ht="12.8" hidden="false" customHeight="false" outlineLevel="0" collapsed="false">
      <c r="E439" s="20" t="s">
        <v>102</v>
      </c>
      <c r="F439" s="21" t="n">
        <v>1.0056E-006</v>
      </c>
      <c r="G439" s="20"/>
      <c r="H439" s="20"/>
      <c r="I439" s="20" t="s">
        <v>103</v>
      </c>
      <c r="J439" s="21" t="n">
        <v>1.00556818199817E-006</v>
      </c>
      <c r="K439" s="20"/>
      <c r="L439" s="20"/>
      <c r="M439" s="20"/>
      <c r="N439" s="20" t="n">
        <f aca="false">IF(ABS(J439-F439)&lt;N$5,1,999)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5" activeCellId="0" sqref="C105"/>
    </sheetView>
  </sheetViews>
  <sheetFormatPr defaultRowHeight="15"/>
  <cols>
    <col collapsed="false" hidden="false" max="1025" min="1" style="0" width="11.5714285714286"/>
  </cols>
  <sheetData>
    <row r="1" customFormat="false" ht="12.8" hidden="false" customHeight="false" outlineLevel="0" collapsed="false"/>
    <row r="2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>
      <c r="M6" s="0" t="s">
        <v>157</v>
      </c>
      <c r="N6" s="0" t="n">
        <f aca="false">0.000000001</f>
        <v>1E-009</v>
      </c>
    </row>
    <row r="7" customFormat="false" ht="18.55" hidden="false" customHeight="false" outlineLevel="0" collapsed="false">
      <c r="A7" s="2" t="s">
        <v>2</v>
      </c>
      <c r="E7" s="2" t="s">
        <v>3</v>
      </c>
      <c r="I7" s="2" t="s">
        <v>158</v>
      </c>
      <c r="N7" s="0" t="s">
        <v>6</v>
      </c>
    </row>
    <row r="8" customFormat="false" ht="12.8" hidden="false" customHeight="false" outlineLevel="0" collapsed="false">
      <c r="A8" s="3" t="s">
        <v>206</v>
      </c>
    </row>
    <row r="9" customFormat="false" ht="12.8" hidden="false" customHeight="false" outlineLevel="0" collapsed="false">
      <c r="E9" s="23" t="s">
        <v>8</v>
      </c>
      <c r="F9" s="24" t="s">
        <v>207</v>
      </c>
      <c r="G9" s="25"/>
      <c r="H9" s="25"/>
      <c r="I9" s="26" t="s">
        <v>10</v>
      </c>
      <c r="J9" s="24" t="s">
        <v>208</v>
      </c>
      <c r="K9" s="25"/>
      <c r="L9" s="25"/>
      <c r="M9" s="25"/>
      <c r="N9" s="23" t="n">
        <f aca="false">IF(ABS(J9-F9)&lt;N$6,1,999)</f>
        <v>999</v>
      </c>
    </row>
    <row r="10" customFormat="false" ht="12.8" hidden="false" customHeight="false" outlineLevel="0" collapsed="false">
      <c r="E10" s="23" t="s">
        <v>13</v>
      </c>
      <c r="F10" s="24" t="s">
        <v>209</v>
      </c>
      <c r="G10" s="25"/>
      <c r="H10" s="25"/>
      <c r="I10" s="26" t="s">
        <v>15</v>
      </c>
      <c r="J10" s="24" t="s">
        <v>210</v>
      </c>
      <c r="K10" s="25"/>
      <c r="L10" s="25"/>
      <c r="M10" s="25"/>
      <c r="N10" s="23" t="n">
        <f aca="false">IF(ABS(J10-F10)&lt;N$6,1,999)</f>
        <v>999</v>
      </c>
    </row>
    <row r="11" customFormat="false" ht="12.8" hidden="false" customHeight="false" outlineLevel="0" collapsed="false">
      <c r="E11" s="23" t="s">
        <v>18</v>
      </c>
      <c r="F11" s="24" t="s">
        <v>211</v>
      </c>
      <c r="G11" s="25"/>
      <c r="H11" s="25"/>
      <c r="I11" s="26" t="s">
        <v>20</v>
      </c>
      <c r="J11" s="24" t="s">
        <v>212</v>
      </c>
      <c r="K11" s="25"/>
      <c r="L11" s="25"/>
      <c r="M11" s="25"/>
      <c r="N11" s="23" t="n">
        <f aca="false">IF(ABS(J11-F11)&lt;N$6,1,999)</f>
        <v>1</v>
      </c>
    </row>
    <row r="12" customFormat="false" ht="12.8" hidden="false" customHeight="false" outlineLevel="0" collapsed="false">
      <c r="E12" s="23" t="s">
        <v>23</v>
      </c>
      <c r="F12" s="24" t="s">
        <v>213</v>
      </c>
      <c r="G12" s="25"/>
      <c r="H12" s="25"/>
      <c r="I12" s="26" t="s">
        <v>23</v>
      </c>
      <c r="J12" s="24" t="s">
        <v>214</v>
      </c>
      <c r="K12" s="25"/>
      <c r="L12" s="25"/>
      <c r="M12" s="25"/>
      <c r="N12" s="23" t="n">
        <f aca="false">IF(ABS(J12-F12)&lt;N$6,1,999)</f>
        <v>1</v>
      </c>
    </row>
    <row r="13" customFormat="false" ht="12.8" hidden="false" customHeight="false" outlineLevel="0" collapsed="false">
      <c r="B13" s="6"/>
      <c r="E13" s="23" t="s">
        <v>27</v>
      </c>
      <c r="F13" s="24" t="s">
        <v>215</v>
      </c>
      <c r="G13" s="25"/>
      <c r="H13" s="25"/>
      <c r="I13" s="26" t="s">
        <v>27</v>
      </c>
      <c r="J13" s="24" t="s">
        <v>216</v>
      </c>
      <c r="K13" s="25"/>
      <c r="L13" s="25"/>
      <c r="M13" s="25"/>
      <c r="N13" s="23" t="n">
        <f aca="false">IF(ABS(J13-F13)&lt;N$6,1,999)</f>
        <v>999</v>
      </c>
    </row>
    <row r="14" customFormat="false" ht="12.8" hidden="false" customHeight="false" outlineLevel="0" collapsed="false">
      <c r="B14" s="6"/>
      <c r="E14" s="23" t="s">
        <v>31</v>
      </c>
      <c r="F14" s="24" t="s">
        <v>215</v>
      </c>
      <c r="G14" s="25"/>
      <c r="H14" s="25"/>
      <c r="I14" s="26" t="s">
        <v>31</v>
      </c>
      <c r="J14" s="24" t="s">
        <v>216</v>
      </c>
      <c r="K14" s="25"/>
      <c r="L14" s="25"/>
      <c r="M14" s="25"/>
      <c r="N14" s="23" t="n">
        <f aca="false">IF(ABS(J14-F14)&lt;N$6,1,999)</f>
        <v>999</v>
      </c>
    </row>
    <row r="15" customFormat="false" ht="12.8" hidden="false" customHeight="false" outlineLevel="0" collapsed="false">
      <c r="E15" s="23" t="s">
        <v>35</v>
      </c>
      <c r="F15" s="23" t="n">
        <v>0.3171</v>
      </c>
      <c r="G15" s="25"/>
      <c r="H15" s="25"/>
      <c r="I15" s="26" t="s">
        <v>35</v>
      </c>
      <c r="J15" s="23" t="n">
        <v>0.31712846102487</v>
      </c>
      <c r="K15" s="25"/>
      <c r="L15" s="25"/>
      <c r="M15" s="25"/>
      <c r="N15" s="23" t="n">
        <f aca="false">IF(ABS(J15-F15)&lt;N$6,1,999)</f>
        <v>999</v>
      </c>
    </row>
    <row r="16" customFormat="false" ht="12.8" hidden="false" customHeight="false" outlineLevel="0" collapsed="false">
      <c r="E16" s="0" t="s">
        <v>37</v>
      </c>
      <c r="F16" s="0" t="n">
        <v>0.7603</v>
      </c>
      <c r="I16" s="5" t="s">
        <v>38</v>
      </c>
      <c r="J16" s="0" t="n">
        <v>0.760265696358413</v>
      </c>
      <c r="N16" s="0" t="n">
        <f aca="false">IF(ABS(J16-F16)&lt;N$6,1,999)</f>
        <v>999</v>
      </c>
    </row>
    <row r="17" customFormat="false" ht="12.8" hidden="false" customHeight="false" outlineLevel="0" collapsed="false">
      <c r="E17" s="0" t="s">
        <v>41</v>
      </c>
      <c r="F17" s="0" t="s">
        <v>42</v>
      </c>
      <c r="I17" s="5"/>
      <c r="N17" s="0" t="inlineStr">
        <f aca="false">IF(ABS(J17-F17)&lt;N$6,1,999)</f>
        <is>
          <t/>
        </is>
      </c>
    </row>
    <row r="18" customFormat="false" ht="12.8" hidden="false" customHeight="false" outlineLevel="0" collapsed="false">
      <c r="E18" s="0" t="s">
        <v>43</v>
      </c>
      <c r="F18" s="4" t="s">
        <v>217</v>
      </c>
      <c r="I18" s="5" t="s">
        <v>43</v>
      </c>
      <c r="J18" s="4" t="s">
        <v>218</v>
      </c>
      <c r="N18" s="0" t="n">
        <f aca="false">IF(ABS(J18-F18)&lt;N$6,1,999)</f>
        <v>999</v>
      </c>
    </row>
    <row r="19" customFormat="false" ht="12.8" hidden="false" customHeight="false" outlineLevel="0" collapsed="false">
      <c r="B19" s="4"/>
      <c r="E19" s="0" t="s">
        <v>48</v>
      </c>
      <c r="F19" s="4" t="s">
        <v>219</v>
      </c>
      <c r="I19" s="5" t="s">
        <v>48</v>
      </c>
      <c r="J19" s="4" t="s">
        <v>220</v>
      </c>
      <c r="N19" s="0" t="n">
        <f aca="false">IF(ABS(J19-F19)&lt;N$6,1,999)</f>
        <v>1</v>
      </c>
    </row>
    <row r="20" customFormat="false" ht="12.8" hidden="false" customHeight="false" outlineLevel="0" collapsed="false">
      <c r="B20" s="4"/>
      <c r="E20" s="23" t="s">
        <v>51</v>
      </c>
      <c r="F20" s="24" t="s">
        <v>221</v>
      </c>
      <c r="G20" s="25"/>
      <c r="H20" s="25"/>
      <c r="I20" s="26" t="s">
        <v>51</v>
      </c>
      <c r="J20" s="24" t="s">
        <v>222</v>
      </c>
      <c r="K20" s="25"/>
      <c r="L20" s="25"/>
      <c r="M20" s="25"/>
      <c r="N20" s="23" t="n">
        <f aca="false">IF(ABS(J20-F20)&lt;N$6,1,999)</f>
        <v>999</v>
      </c>
    </row>
    <row r="21" customFormat="false" ht="12.8" hidden="false" customHeight="false" outlineLevel="0" collapsed="false">
      <c r="B21" s="7"/>
      <c r="E21" s="23" t="s">
        <v>56</v>
      </c>
      <c r="F21" s="23" t="n">
        <v>0.401</v>
      </c>
      <c r="G21" s="25"/>
      <c r="H21" s="25"/>
      <c r="I21" s="26" t="s">
        <v>56</v>
      </c>
      <c r="J21" s="23" t="n">
        <v>0.401034472119117</v>
      </c>
      <c r="K21" s="25"/>
      <c r="L21" s="25"/>
      <c r="M21" s="25"/>
      <c r="N21" s="23" t="n">
        <f aca="false">IF(ABS(J21-F21)&lt;N$6,1,999)</f>
        <v>999</v>
      </c>
    </row>
    <row r="22" customFormat="false" ht="12.8" hidden="false" customHeight="false" outlineLevel="0" collapsed="false">
      <c r="B22" s="4"/>
      <c r="E22" s="0" t="s">
        <v>60</v>
      </c>
      <c r="F22" s="0" t="s">
        <v>42</v>
      </c>
      <c r="I22" s="5"/>
      <c r="N22" s="0" t="inlineStr">
        <f aca="false">IF(ABS(J22-F22)&lt;N$6,1,999)</f>
        <is>
          <t/>
        </is>
      </c>
    </row>
    <row r="23" customFormat="false" ht="12.8" hidden="false" customHeight="false" outlineLevel="0" collapsed="false">
      <c r="B23" s="4"/>
      <c r="E23" s="0" t="s">
        <v>63</v>
      </c>
      <c r="F23" s="4" t="s">
        <v>223</v>
      </c>
      <c r="I23" s="5" t="s">
        <v>63</v>
      </c>
      <c r="J23" s="4" t="s">
        <v>224</v>
      </c>
      <c r="N23" s="0" t="n">
        <f aca="false">IF(ABS(J23-F23)&lt;N$6,1,999)</f>
        <v>1</v>
      </c>
    </row>
    <row r="24" customFormat="false" ht="12.8" hidden="false" customHeight="false" outlineLevel="0" collapsed="false">
      <c r="B24" s="4"/>
      <c r="E24" s="0" t="s">
        <v>68</v>
      </c>
      <c r="F24" s="4" t="s">
        <v>225</v>
      </c>
      <c r="I24" s="5" t="s">
        <v>68</v>
      </c>
      <c r="J24" s="4" t="s">
        <v>226</v>
      </c>
      <c r="N24" s="0" t="n">
        <f aca="false">IF(ABS(J24-F24)&lt;N$6,1,999)</f>
        <v>1</v>
      </c>
    </row>
    <row r="25" customFormat="false" ht="12.8" hidden="false" customHeight="false" outlineLevel="0" collapsed="false">
      <c r="E25" s="23" t="s">
        <v>71</v>
      </c>
      <c r="F25" s="24" t="s">
        <v>227</v>
      </c>
      <c r="G25" s="25"/>
      <c r="H25" s="25"/>
      <c r="I25" s="26" t="s">
        <v>71</v>
      </c>
      <c r="J25" s="24" t="s">
        <v>228</v>
      </c>
      <c r="K25" s="25"/>
      <c r="L25" s="25"/>
      <c r="M25" s="25"/>
      <c r="N25" s="23" t="n">
        <f aca="false">IF(ABS(J25-F25)&lt;N$6,1,999)</f>
        <v>1</v>
      </c>
    </row>
    <row r="26" customFormat="false" ht="12.8" hidden="false" customHeight="false" outlineLevel="0" collapsed="false">
      <c r="B26" s="4"/>
      <c r="E26" s="23" t="s">
        <v>76</v>
      </c>
      <c r="F26" s="23" t="n">
        <v>50</v>
      </c>
      <c r="G26" s="25"/>
      <c r="H26" s="25"/>
      <c r="I26" s="26" t="s">
        <v>76</v>
      </c>
      <c r="J26" s="23" t="n">
        <v>50</v>
      </c>
      <c r="K26" s="25"/>
      <c r="L26" s="25"/>
      <c r="M26" s="25"/>
      <c r="N26" s="23" t="n">
        <f aca="false">IF(ABS(J26-F26)&lt;N$6,1,999)</f>
        <v>1</v>
      </c>
    </row>
    <row r="27" customFormat="false" ht="12.8" hidden="false" customHeight="false" outlineLevel="0" collapsed="false">
      <c r="E27" s="0" t="s">
        <v>78</v>
      </c>
      <c r="F27" s="0" t="s">
        <v>42</v>
      </c>
      <c r="I27" s="5"/>
      <c r="N27" s="0" t="inlineStr">
        <f aca="false">IF(ABS(J27-F27)&lt;N$6,1,999)</f>
        <is>
          <t/>
        </is>
      </c>
    </row>
    <row r="28" customFormat="false" ht="12.8" hidden="false" customHeight="false" outlineLevel="0" collapsed="false">
      <c r="E28" s="0" t="s">
        <v>79</v>
      </c>
      <c r="F28" s="0" t="n">
        <v>0</v>
      </c>
      <c r="I28" s="5" t="s">
        <v>79</v>
      </c>
      <c r="J28" s="0" t="n">
        <v>0</v>
      </c>
      <c r="N28" s="0" t="n">
        <f aca="false">IF(ABS(J28-F28)&lt;N$6,1,999)</f>
        <v>1</v>
      </c>
    </row>
    <row r="29" customFormat="false" ht="12.8" hidden="false" customHeight="false" outlineLevel="0" collapsed="false">
      <c r="E29" s="0" t="s">
        <v>81</v>
      </c>
      <c r="F29" s="4" t="s">
        <v>229</v>
      </c>
      <c r="I29" s="5" t="s">
        <v>81</v>
      </c>
      <c r="J29" s="4" t="s">
        <v>230</v>
      </c>
      <c r="N29" s="0" t="n">
        <f aca="false">IF(ABS(J29-F29)&lt;N$6,1,999)</f>
        <v>1</v>
      </c>
    </row>
    <row r="30" customFormat="false" ht="12.8" hidden="false" customHeight="false" outlineLevel="0" collapsed="false">
      <c r="E30" s="23" t="s">
        <v>84</v>
      </c>
      <c r="F30" s="24" t="s">
        <v>231</v>
      </c>
      <c r="G30" s="25"/>
      <c r="H30" s="25"/>
      <c r="I30" s="26" t="s">
        <v>86</v>
      </c>
      <c r="J30" s="24" t="s">
        <v>232</v>
      </c>
      <c r="K30" s="25"/>
      <c r="L30" s="25"/>
      <c r="M30" s="25"/>
      <c r="N30" s="23" t="n">
        <f aca="false">IF(ABS(J30-F30)&lt;N$6,1,999)</f>
        <v>1</v>
      </c>
    </row>
    <row r="31" customFormat="false" ht="12.8" hidden="false" customHeight="false" outlineLevel="0" collapsed="false">
      <c r="E31" s="23" t="s">
        <v>89</v>
      </c>
      <c r="F31" s="24" t="s">
        <v>233</v>
      </c>
      <c r="G31" s="25"/>
      <c r="H31" s="25"/>
      <c r="I31" s="26" t="s">
        <v>89</v>
      </c>
      <c r="J31" s="24" t="s">
        <v>234</v>
      </c>
      <c r="K31" s="25"/>
      <c r="L31" s="25"/>
      <c r="M31" s="25"/>
      <c r="N31" s="23" t="n">
        <f aca="false">IF(ABS(J31-F31)&lt;N$6,1,999)</f>
        <v>1</v>
      </c>
    </row>
    <row r="32" customFormat="false" ht="12.8" hidden="false" customHeight="false" outlineLevel="0" collapsed="false">
      <c r="E32" s="0" t="s">
        <v>93</v>
      </c>
      <c r="F32" s="0" t="s">
        <v>42</v>
      </c>
      <c r="I32" s="5"/>
      <c r="N32" s="0" t="inlineStr">
        <f aca="false">IF(ABS(J32-F32)&lt;N$6,1,999)</f>
        <is>
          <t/>
        </is>
      </c>
    </row>
    <row r="33" customFormat="false" ht="12.8" hidden="false" customHeight="false" outlineLevel="0" collapsed="false">
      <c r="E33" s="23" t="s">
        <v>94</v>
      </c>
      <c r="F33" s="24" t="s">
        <v>235</v>
      </c>
      <c r="G33" s="25"/>
      <c r="H33" s="25"/>
      <c r="I33" s="26" t="s">
        <v>94</v>
      </c>
      <c r="J33" s="24" t="s">
        <v>236</v>
      </c>
      <c r="K33" s="25"/>
      <c r="L33" s="25"/>
      <c r="M33" s="25"/>
      <c r="N33" s="23" t="n">
        <f aca="false">IF(ABS(J33-F33)&lt;N$6,1,999)</f>
        <v>1</v>
      </c>
    </row>
    <row r="34" customFormat="false" ht="12.8" hidden="false" customHeight="false" outlineLevel="0" collapsed="false">
      <c r="E34" s="0" t="s">
        <v>97</v>
      </c>
      <c r="F34" s="0" t="s">
        <v>42</v>
      </c>
      <c r="I34" s="5"/>
      <c r="N34" s="0" t="inlineStr">
        <f aca="false">IF(ABS(J34-F34)&lt;N$6,1,999)</f>
        <is>
          <t/>
        </is>
      </c>
    </row>
    <row r="35" customFormat="false" ht="12.8" hidden="false" customHeight="false" outlineLevel="0" collapsed="false">
      <c r="E35" s="23" t="s">
        <v>98</v>
      </c>
      <c r="F35" s="27" t="n">
        <v>1.4414E-008</v>
      </c>
      <c r="G35" s="25"/>
      <c r="H35" s="25"/>
      <c r="I35" s="26" t="s">
        <v>99</v>
      </c>
      <c r="J35" s="27" t="n">
        <v>1.44136970226463E-008</v>
      </c>
      <c r="K35" s="25"/>
      <c r="L35" s="25"/>
      <c r="M35" s="25"/>
      <c r="N35" s="23" t="n">
        <f aca="false">IF(ABS(J35-F35)&lt;N$6,1,999)</f>
        <v>1</v>
      </c>
    </row>
    <row r="36" customFormat="false" ht="12.8" hidden="false" customHeight="false" outlineLevel="0" collapsed="false">
      <c r="E36" s="23" t="s">
        <v>102</v>
      </c>
      <c r="F36" s="27" t="n">
        <v>5.3628E-011</v>
      </c>
      <c r="G36" s="25"/>
      <c r="H36" s="25"/>
      <c r="I36" s="26" t="s">
        <v>103</v>
      </c>
      <c r="J36" s="27" t="n">
        <v>5.3627560947442E-011</v>
      </c>
      <c r="K36" s="25"/>
      <c r="L36" s="25"/>
      <c r="M36" s="25"/>
      <c r="N36" s="23" t="n">
        <f aca="false">IF(ABS(J36-F36)&lt;N$6,1,999)</f>
        <v>1</v>
      </c>
    </row>
    <row r="39" customFormat="false" ht="18.55" hidden="false" customHeight="false" outlineLevel="0" collapsed="false">
      <c r="A39" s="2" t="s">
        <v>110</v>
      </c>
      <c r="E39" s="2" t="s">
        <v>3</v>
      </c>
      <c r="I39" s="2" t="s">
        <v>158</v>
      </c>
      <c r="N39" s="0" t="s">
        <v>6</v>
      </c>
    </row>
    <row r="40" customFormat="false" ht="12.8" hidden="false" customHeight="false" outlineLevel="0" collapsed="false">
      <c r="A40" s="3" t="s">
        <v>237</v>
      </c>
    </row>
    <row r="41" customFormat="false" ht="12.8" hidden="false" customHeight="false" outlineLevel="0" collapsed="false">
      <c r="E41" s="23" t="s">
        <v>8</v>
      </c>
      <c r="F41" s="24" t="s">
        <v>238</v>
      </c>
      <c r="G41" s="25"/>
      <c r="H41" s="25"/>
      <c r="I41" s="26" t="s">
        <v>10</v>
      </c>
      <c r="J41" s="24" t="s">
        <v>239</v>
      </c>
      <c r="K41" s="25"/>
      <c r="L41" s="25"/>
      <c r="M41" s="25"/>
      <c r="N41" s="23" t="n">
        <f aca="false">IF(ABS(J41-F41)&lt;N$6,1,999)</f>
        <v>999</v>
      </c>
    </row>
    <row r="42" customFormat="false" ht="12.8" hidden="false" customHeight="false" outlineLevel="0" collapsed="false">
      <c r="E42" s="23" t="s">
        <v>13</v>
      </c>
      <c r="F42" s="24" t="s">
        <v>240</v>
      </c>
      <c r="G42" s="25"/>
      <c r="H42" s="25"/>
      <c r="I42" s="26" t="s">
        <v>15</v>
      </c>
      <c r="J42" s="24" t="s">
        <v>241</v>
      </c>
      <c r="K42" s="25"/>
      <c r="L42" s="25"/>
      <c r="M42" s="25"/>
      <c r="N42" s="23" t="n">
        <f aca="false">IF(ABS(J42-F42)&lt;N$6,1,999)</f>
        <v>999</v>
      </c>
    </row>
    <row r="43" customFormat="false" ht="12.8" hidden="false" customHeight="false" outlineLevel="0" collapsed="false">
      <c r="E43" s="23" t="s">
        <v>18</v>
      </c>
      <c r="F43" s="24" t="s">
        <v>242</v>
      </c>
      <c r="G43" s="25"/>
      <c r="H43" s="25"/>
      <c r="I43" s="26" t="s">
        <v>20</v>
      </c>
      <c r="J43" s="24" t="s">
        <v>243</v>
      </c>
      <c r="K43" s="25"/>
      <c r="L43" s="25"/>
      <c r="M43" s="25"/>
      <c r="N43" s="23" t="n">
        <f aca="false">IF(ABS(J43-F43)&lt;N$6,1,999)</f>
        <v>1</v>
      </c>
    </row>
    <row r="44" customFormat="false" ht="12.8" hidden="false" customHeight="false" outlineLevel="0" collapsed="false">
      <c r="E44" s="23" t="s">
        <v>23</v>
      </c>
      <c r="F44" s="24" t="s">
        <v>244</v>
      </c>
      <c r="G44" s="25"/>
      <c r="H44" s="25"/>
      <c r="I44" s="26" t="s">
        <v>23</v>
      </c>
      <c r="J44" s="24" t="s">
        <v>245</v>
      </c>
      <c r="K44" s="25"/>
      <c r="L44" s="25"/>
      <c r="M44" s="25"/>
      <c r="N44" s="23" t="n">
        <f aca="false">IF(ABS(J44-F44)&lt;N$6,1,999)</f>
        <v>1</v>
      </c>
    </row>
    <row r="45" customFormat="false" ht="12.8" hidden="false" customHeight="false" outlineLevel="0" collapsed="false">
      <c r="B45" s="6"/>
      <c r="E45" s="23" t="s">
        <v>27</v>
      </c>
      <c r="F45" s="24" t="s">
        <v>246</v>
      </c>
      <c r="G45" s="25"/>
      <c r="H45" s="25"/>
      <c r="I45" s="26" t="s">
        <v>27</v>
      </c>
      <c r="J45" s="24" t="s">
        <v>247</v>
      </c>
      <c r="K45" s="25"/>
      <c r="L45" s="25"/>
      <c r="M45" s="25"/>
      <c r="N45" s="23" t="n">
        <f aca="false">IF(ABS(J45-F45)&lt;N$6,1,999)</f>
        <v>999</v>
      </c>
    </row>
    <row r="46" customFormat="false" ht="12.8" hidden="false" customHeight="false" outlineLevel="0" collapsed="false">
      <c r="B46" s="6"/>
      <c r="E46" s="23" t="s">
        <v>31</v>
      </c>
      <c r="F46" s="24" t="s">
        <v>246</v>
      </c>
      <c r="G46" s="25"/>
      <c r="H46" s="25"/>
      <c r="I46" s="26" t="s">
        <v>31</v>
      </c>
      <c r="J46" s="24" t="s">
        <v>248</v>
      </c>
      <c r="K46" s="25"/>
      <c r="L46" s="25"/>
      <c r="M46" s="25"/>
      <c r="N46" s="23" t="n">
        <f aca="false">IF(ABS(J46-F46)&lt;N$6,1,999)</f>
        <v>999</v>
      </c>
    </row>
    <row r="47" customFormat="false" ht="12.8" hidden="false" customHeight="false" outlineLevel="0" collapsed="false">
      <c r="E47" s="23" t="s">
        <v>35</v>
      </c>
      <c r="F47" s="23" t="n">
        <v>0.0492</v>
      </c>
      <c r="G47" s="25"/>
      <c r="H47" s="25"/>
      <c r="I47" s="26" t="s">
        <v>35</v>
      </c>
      <c r="J47" s="28" t="n">
        <v>0.0492160860100198</v>
      </c>
      <c r="K47" s="25"/>
      <c r="L47" s="25"/>
      <c r="M47" s="25"/>
      <c r="N47" s="23" t="n">
        <f aca="false">IF(ABS(J47-F47)&lt;N$6,1,999)</f>
        <v>999</v>
      </c>
    </row>
    <row r="48" customFormat="false" ht="12.8" hidden="false" customHeight="false" outlineLevel="0" collapsed="false">
      <c r="E48" s="0" t="s">
        <v>37</v>
      </c>
      <c r="F48" s="0" t="n">
        <v>0.3298</v>
      </c>
      <c r="I48" s="5" t="s">
        <v>38</v>
      </c>
      <c r="J48" s="0" t="n">
        <v>0.329830964171172</v>
      </c>
      <c r="N48" s="0" t="n">
        <f aca="false">IF(ABS(J48-F48)&lt;N$6,1,999)</f>
        <v>999</v>
      </c>
    </row>
    <row r="49" customFormat="false" ht="12.8" hidden="false" customHeight="false" outlineLevel="0" collapsed="false">
      <c r="E49" s="0" t="s">
        <v>41</v>
      </c>
      <c r="F49" s="0" t="s">
        <v>42</v>
      </c>
      <c r="I49" s="5"/>
      <c r="N49" s="0" t="inlineStr">
        <f aca="false">IF(ABS(J49-F49)&lt;N$6,1,999)</f>
        <is>
          <t/>
        </is>
      </c>
    </row>
    <row r="50" customFormat="false" ht="12.8" hidden="false" customHeight="false" outlineLevel="0" collapsed="false">
      <c r="E50" s="0" t="s">
        <v>43</v>
      </c>
      <c r="F50" s="4" t="s">
        <v>249</v>
      </c>
      <c r="I50" s="5" t="s">
        <v>43</v>
      </c>
      <c r="J50" s="4" t="s">
        <v>250</v>
      </c>
      <c r="N50" s="0" t="n">
        <f aca="false">IF(ABS(J50-F50)&lt;N$6,1,999)</f>
        <v>1</v>
      </c>
    </row>
    <row r="51" customFormat="false" ht="12.8" hidden="false" customHeight="false" outlineLevel="0" collapsed="false">
      <c r="B51" s="4"/>
      <c r="E51" s="0" t="s">
        <v>48</v>
      </c>
      <c r="F51" s="4" t="s">
        <v>251</v>
      </c>
      <c r="I51" s="5" t="s">
        <v>48</v>
      </c>
      <c r="J51" s="4" t="s">
        <v>252</v>
      </c>
      <c r="N51" s="0" t="n">
        <f aca="false">IF(ABS(J51-F51)&lt;N$6,1,999)</f>
        <v>1</v>
      </c>
    </row>
    <row r="52" customFormat="false" ht="12.8" hidden="false" customHeight="false" outlineLevel="0" collapsed="false">
      <c r="B52" s="4"/>
      <c r="E52" s="23" t="s">
        <v>51</v>
      </c>
      <c r="F52" s="24" t="s">
        <v>253</v>
      </c>
      <c r="G52" s="25"/>
      <c r="H52" s="25"/>
      <c r="I52" s="26" t="s">
        <v>51</v>
      </c>
      <c r="J52" s="24" t="s">
        <v>254</v>
      </c>
      <c r="K52" s="25"/>
      <c r="L52" s="25"/>
      <c r="M52" s="25"/>
      <c r="N52" s="23" t="n">
        <f aca="false">IF(ABS(J52-F52)&lt;N$6,1,999)</f>
        <v>1</v>
      </c>
    </row>
    <row r="53" customFormat="false" ht="12.8" hidden="false" customHeight="false" outlineLevel="0" collapsed="false">
      <c r="B53" s="7"/>
      <c r="E53" s="23" t="s">
        <v>56</v>
      </c>
      <c r="F53" s="23" t="n">
        <v>0.4843</v>
      </c>
      <c r="G53" s="25"/>
      <c r="H53" s="25"/>
      <c r="I53" s="26" t="s">
        <v>56</v>
      </c>
      <c r="J53" s="23" t="n">
        <v>0.484272731572223</v>
      </c>
      <c r="K53" s="25"/>
      <c r="L53" s="25"/>
      <c r="M53" s="25"/>
      <c r="N53" s="23" t="n">
        <f aca="false">IF(ABS(J53-F53)&lt;N$6,1,999)</f>
        <v>999</v>
      </c>
    </row>
    <row r="54" customFormat="false" ht="12.8" hidden="false" customHeight="false" outlineLevel="0" collapsed="false">
      <c r="B54" s="4"/>
      <c r="E54" s="0" t="s">
        <v>60</v>
      </c>
      <c r="F54" s="0" t="s">
        <v>42</v>
      </c>
      <c r="I54" s="5"/>
      <c r="N54" s="0" t="inlineStr">
        <f aca="false">IF(ABS(J54-F54)&lt;N$6,1,999)</f>
        <is>
          <t/>
        </is>
      </c>
    </row>
    <row r="55" customFormat="false" ht="12.8" hidden="false" customHeight="false" outlineLevel="0" collapsed="false">
      <c r="B55" s="4"/>
      <c r="E55" s="0" t="s">
        <v>63</v>
      </c>
      <c r="F55" s="4" t="s">
        <v>255</v>
      </c>
      <c r="I55" s="5" t="s">
        <v>63</v>
      </c>
      <c r="J55" s="4" t="s">
        <v>256</v>
      </c>
      <c r="N55" s="0" t="n">
        <f aca="false">IF(ABS(J55-F55)&lt;N$6,1,999)</f>
        <v>1</v>
      </c>
    </row>
    <row r="56" customFormat="false" ht="12.8" hidden="false" customHeight="false" outlineLevel="0" collapsed="false">
      <c r="B56" s="4"/>
      <c r="E56" s="0" t="s">
        <v>68</v>
      </c>
      <c r="F56" s="4" t="s">
        <v>257</v>
      </c>
      <c r="I56" s="5" t="s">
        <v>68</v>
      </c>
      <c r="J56" s="4" t="s">
        <v>258</v>
      </c>
      <c r="N56" s="0" t="n">
        <f aca="false">IF(ABS(J56-F56)&lt;N$6,1,999)</f>
        <v>1</v>
      </c>
    </row>
    <row r="57" customFormat="false" ht="12.8" hidden="false" customHeight="false" outlineLevel="0" collapsed="false">
      <c r="E57" s="23" t="s">
        <v>71</v>
      </c>
      <c r="F57" s="24" t="s">
        <v>259</v>
      </c>
      <c r="G57" s="25"/>
      <c r="H57" s="25"/>
      <c r="I57" s="26" t="s">
        <v>71</v>
      </c>
      <c r="J57" s="24" t="s">
        <v>260</v>
      </c>
      <c r="K57" s="25"/>
      <c r="L57" s="25"/>
      <c r="M57" s="25"/>
      <c r="N57" s="23" t="n">
        <f aca="false">IF(ABS(J57-F57)&lt;N$6,1,999)</f>
        <v>1</v>
      </c>
    </row>
    <row r="58" customFormat="false" ht="12.8" hidden="false" customHeight="false" outlineLevel="0" collapsed="false">
      <c r="B58" s="4"/>
      <c r="E58" s="23" t="s">
        <v>76</v>
      </c>
      <c r="F58" s="23" t="n">
        <v>50</v>
      </c>
      <c r="G58" s="25"/>
      <c r="H58" s="25"/>
      <c r="I58" s="26" t="s">
        <v>76</v>
      </c>
      <c r="J58" s="23" t="n">
        <v>50</v>
      </c>
      <c r="K58" s="25"/>
      <c r="L58" s="25"/>
      <c r="M58" s="25"/>
      <c r="N58" s="23" t="n">
        <f aca="false">IF(ABS(J58-F58)&lt;N$6,1,999)</f>
        <v>1</v>
      </c>
    </row>
    <row r="59" customFormat="false" ht="12.8" hidden="false" customHeight="false" outlineLevel="0" collapsed="false">
      <c r="E59" s="0" t="s">
        <v>78</v>
      </c>
      <c r="F59" s="0" t="s">
        <v>42</v>
      </c>
      <c r="I59" s="5"/>
      <c r="N59" s="0" t="inlineStr">
        <f aca="false">IF(ABS(J59-F59)&lt;N$6,1,999)</f>
        <is>
          <t/>
        </is>
      </c>
    </row>
    <row r="60" customFormat="false" ht="12.8" hidden="false" customHeight="false" outlineLevel="0" collapsed="false">
      <c r="E60" s="0" t="s">
        <v>79</v>
      </c>
      <c r="F60" s="0" t="n">
        <v>0</v>
      </c>
      <c r="I60" s="5" t="s">
        <v>79</v>
      </c>
      <c r="J60" s="0" t="n">
        <v>0</v>
      </c>
      <c r="N60" s="0" t="n">
        <f aca="false">IF(ABS(J60-F60)&lt;N$6,1,999)</f>
        <v>1</v>
      </c>
    </row>
    <row r="61" customFormat="false" ht="12.8" hidden="false" customHeight="false" outlineLevel="0" collapsed="false">
      <c r="E61" s="0" t="s">
        <v>81</v>
      </c>
      <c r="F61" s="4" t="s">
        <v>261</v>
      </c>
      <c r="I61" s="5" t="s">
        <v>81</v>
      </c>
      <c r="J61" s="4" t="s">
        <v>262</v>
      </c>
      <c r="N61" s="0" t="n">
        <f aca="false">IF(ABS(J61-F61)&lt;N$6,1,999)</f>
        <v>1</v>
      </c>
    </row>
    <row r="62" customFormat="false" ht="12.8" hidden="false" customHeight="false" outlineLevel="0" collapsed="false">
      <c r="E62" s="23" t="s">
        <v>84</v>
      </c>
      <c r="F62" s="24" t="s">
        <v>263</v>
      </c>
      <c r="G62" s="25"/>
      <c r="H62" s="25"/>
      <c r="I62" s="26" t="s">
        <v>86</v>
      </c>
      <c r="J62" s="24" t="s">
        <v>264</v>
      </c>
      <c r="K62" s="25"/>
      <c r="L62" s="25"/>
      <c r="M62" s="25"/>
      <c r="N62" s="23" t="n">
        <f aca="false">IF(ABS(J62-F62)&lt;N$6,1,999)</f>
        <v>1</v>
      </c>
    </row>
    <row r="63" customFormat="false" ht="12.8" hidden="false" customHeight="false" outlineLevel="0" collapsed="false">
      <c r="E63" s="23" t="s">
        <v>89</v>
      </c>
      <c r="F63" s="24" t="s">
        <v>265</v>
      </c>
      <c r="G63" s="25"/>
      <c r="H63" s="25"/>
      <c r="I63" s="26" t="s">
        <v>89</v>
      </c>
      <c r="J63" s="24" t="s">
        <v>266</v>
      </c>
      <c r="K63" s="25"/>
      <c r="L63" s="25"/>
      <c r="M63" s="25"/>
      <c r="N63" s="23" t="n">
        <f aca="false">IF(ABS(J63-F63)&lt;N$6,1,999)</f>
        <v>1</v>
      </c>
    </row>
    <row r="64" customFormat="false" ht="12.8" hidden="false" customHeight="false" outlineLevel="0" collapsed="false">
      <c r="E64" s="0" t="s">
        <v>93</v>
      </c>
      <c r="F64" s="0" t="s">
        <v>42</v>
      </c>
      <c r="I64" s="5"/>
      <c r="N64" s="0" t="inlineStr">
        <f aca="false">IF(ABS(J64-F64)&lt;N$6,1,999)</f>
        <is>
          <t/>
        </is>
      </c>
    </row>
    <row r="65" customFormat="false" ht="12.8" hidden="false" customHeight="false" outlineLevel="0" collapsed="false">
      <c r="E65" s="23" t="s">
        <v>94</v>
      </c>
      <c r="F65" s="24" t="s">
        <v>267</v>
      </c>
      <c r="G65" s="25"/>
      <c r="H65" s="25"/>
      <c r="I65" s="26" t="s">
        <v>94</v>
      </c>
      <c r="J65" s="24" t="s">
        <v>268</v>
      </c>
      <c r="K65" s="25"/>
      <c r="L65" s="25"/>
      <c r="M65" s="25"/>
      <c r="N65" s="23" t="n">
        <f aca="false">IF(ABS(J65-F65)&lt;N$6,1,999)</f>
        <v>1</v>
      </c>
    </row>
    <row r="66" customFormat="false" ht="12.8" hidden="false" customHeight="false" outlineLevel="0" collapsed="false">
      <c r="E66" s="0" t="s">
        <v>97</v>
      </c>
      <c r="F66" s="0" t="s">
        <v>42</v>
      </c>
      <c r="I66" s="5"/>
      <c r="N66" s="0" t="inlineStr">
        <f aca="false">IF(ABS(J66-F66)&lt;N$6,1,999)</f>
        <is>
          <t/>
        </is>
      </c>
    </row>
    <row r="67" customFormat="false" ht="12.8" hidden="false" customHeight="false" outlineLevel="0" collapsed="false">
      <c r="E67" s="23" t="s">
        <v>98</v>
      </c>
      <c r="F67" s="27" t="n">
        <v>-8.6811E-010</v>
      </c>
      <c r="G67" s="25"/>
      <c r="H67" s="25"/>
      <c r="I67" s="26" t="s">
        <v>99</v>
      </c>
      <c r="J67" s="27" t="n">
        <v>-8.68106762080751E-010</v>
      </c>
      <c r="K67" s="25"/>
      <c r="L67" s="25"/>
      <c r="M67" s="25"/>
      <c r="N67" s="23" t="n">
        <f aca="false">IF(ABS(J67-F67)&lt;N$6,1,999)</f>
        <v>1</v>
      </c>
    </row>
    <row r="68" customFormat="false" ht="12.8" hidden="false" customHeight="false" outlineLevel="0" collapsed="false">
      <c r="E68" s="23" t="s">
        <v>102</v>
      </c>
      <c r="F68" s="27" t="n">
        <v>2.2261E-009</v>
      </c>
      <c r="G68" s="25"/>
      <c r="H68" s="25"/>
      <c r="I68" s="26" t="s">
        <v>103</v>
      </c>
      <c r="J68" s="27" t="n">
        <v>2.22609371034549E-009</v>
      </c>
      <c r="K68" s="25"/>
      <c r="L68" s="25"/>
      <c r="M68" s="25"/>
      <c r="N68" s="23" t="n">
        <f aca="false">IF(ABS(J68-F68)&lt;N$6,1,999)</f>
        <v>1</v>
      </c>
    </row>
    <row r="71" customFormat="false" ht="18.55" hidden="false" customHeight="false" outlineLevel="0" collapsed="false">
      <c r="A71" s="2" t="s">
        <v>185</v>
      </c>
      <c r="E71" s="2" t="s">
        <v>3</v>
      </c>
      <c r="I71" s="2" t="s">
        <v>158</v>
      </c>
      <c r="N71" s="0" t="s">
        <v>6</v>
      </c>
    </row>
    <row r="72" customFormat="false" ht="12.8" hidden="false" customHeight="false" outlineLevel="0" collapsed="false">
      <c r="A72" s="3" t="s">
        <v>269</v>
      </c>
    </row>
    <row r="73" customFormat="false" ht="12.8" hidden="false" customHeight="false" outlineLevel="0" collapsed="false">
      <c r="E73" s="23" t="s">
        <v>8</v>
      </c>
      <c r="F73" s="24" t="s">
        <v>270</v>
      </c>
      <c r="G73" s="25"/>
      <c r="H73" s="25"/>
      <c r="I73" s="26" t="s">
        <v>10</v>
      </c>
      <c r="J73" s="24" t="s">
        <v>271</v>
      </c>
      <c r="K73" s="25"/>
      <c r="L73" s="25"/>
      <c r="M73" s="25"/>
      <c r="N73" s="23" t="n">
        <f aca="false">IF(ABS(J73-F73)&lt;N$6,1,999)</f>
        <v>1</v>
      </c>
    </row>
    <row r="74" customFormat="false" ht="12.8" hidden="false" customHeight="false" outlineLevel="0" collapsed="false">
      <c r="E74" s="23" t="s">
        <v>13</v>
      </c>
      <c r="F74" s="24" t="s">
        <v>272</v>
      </c>
      <c r="G74" s="25"/>
      <c r="H74" s="25"/>
      <c r="I74" s="26" t="s">
        <v>15</v>
      </c>
      <c r="J74" s="24" t="s">
        <v>273</v>
      </c>
      <c r="K74" s="25"/>
      <c r="L74" s="25"/>
      <c r="M74" s="25"/>
      <c r="N74" s="23" t="n">
        <f aca="false">IF(ABS(J74-F74)&lt;N$6,1,999)</f>
        <v>1</v>
      </c>
    </row>
    <row r="75" customFormat="false" ht="12.8" hidden="false" customHeight="false" outlineLevel="0" collapsed="false">
      <c r="E75" s="23" t="s">
        <v>18</v>
      </c>
      <c r="F75" s="24" t="s">
        <v>274</v>
      </c>
      <c r="G75" s="25"/>
      <c r="H75" s="25"/>
      <c r="I75" s="26" t="s">
        <v>20</v>
      </c>
      <c r="J75" s="24" t="s">
        <v>275</v>
      </c>
      <c r="K75" s="25"/>
      <c r="L75" s="25"/>
      <c r="M75" s="25"/>
      <c r="N75" s="23" t="n">
        <f aca="false">IF(ABS(J75-F75)&lt;N$6,1,999)</f>
        <v>1</v>
      </c>
    </row>
    <row r="76" customFormat="false" ht="12.8" hidden="false" customHeight="false" outlineLevel="0" collapsed="false">
      <c r="E76" s="23" t="s">
        <v>23</v>
      </c>
      <c r="F76" s="24" t="s">
        <v>276</v>
      </c>
      <c r="G76" s="25"/>
      <c r="H76" s="25"/>
      <c r="I76" s="26" t="s">
        <v>23</v>
      </c>
      <c r="J76" s="24" t="s">
        <v>277</v>
      </c>
      <c r="K76" s="25"/>
      <c r="L76" s="25"/>
      <c r="M76" s="25"/>
      <c r="N76" s="23" t="n">
        <f aca="false">IF(ABS(J76-F76)&lt;N$6,1,999)</f>
        <v>1</v>
      </c>
    </row>
    <row r="77" customFormat="false" ht="12.8" hidden="false" customHeight="false" outlineLevel="0" collapsed="false">
      <c r="B77" s="6"/>
      <c r="E77" s="23" t="s">
        <v>27</v>
      </c>
      <c r="F77" s="24" t="s">
        <v>278</v>
      </c>
      <c r="G77" s="25"/>
      <c r="H77" s="25"/>
      <c r="I77" s="26" t="s">
        <v>27</v>
      </c>
      <c r="J77" s="24" t="s">
        <v>279</v>
      </c>
      <c r="K77" s="25"/>
      <c r="L77" s="25"/>
      <c r="M77" s="25"/>
      <c r="N77" s="23" t="n">
        <f aca="false">IF(ABS(J77-F77)&lt;N$6,1,999)</f>
        <v>1</v>
      </c>
    </row>
    <row r="78" customFormat="false" ht="12.8" hidden="false" customHeight="false" outlineLevel="0" collapsed="false">
      <c r="B78" s="6"/>
      <c r="E78" s="23" t="s">
        <v>31</v>
      </c>
      <c r="F78" s="24" t="s">
        <v>278</v>
      </c>
      <c r="G78" s="25"/>
      <c r="H78" s="25"/>
      <c r="I78" s="26" t="s">
        <v>31</v>
      </c>
      <c r="J78" s="24" t="s">
        <v>279</v>
      </c>
      <c r="K78" s="25"/>
      <c r="L78" s="25"/>
      <c r="M78" s="25"/>
      <c r="N78" s="23" t="n">
        <f aca="false">IF(ABS(J78-F78)&lt;N$6,1,999)</f>
        <v>1</v>
      </c>
    </row>
    <row r="79" customFormat="false" ht="12.8" hidden="false" customHeight="false" outlineLevel="0" collapsed="false">
      <c r="E79" s="23" t="s">
        <v>35</v>
      </c>
      <c r="F79" s="23" t="n">
        <v>4.7142</v>
      </c>
      <c r="G79" s="25"/>
      <c r="H79" s="25"/>
      <c r="I79" s="26" t="s">
        <v>35</v>
      </c>
      <c r="J79" s="28" t="n">
        <v>4.71416976303093</v>
      </c>
      <c r="K79" s="25"/>
      <c r="L79" s="25"/>
      <c r="M79" s="25"/>
      <c r="N79" s="23" t="n">
        <f aca="false">IF(ABS(J79-F79)&lt;N$6,1,999)</f>
        <v>999</v>
      </c>
    </row>
    <row r="80" customFormat="false" ht="12.8" hidden="false" customHeight="false" outlineLevel="0" collapsed="false">
      <c r="E80" s="0" t="s">
        <v>37</v>
      </c>
      <c r="F80" s="0" t="n">
        <v>0.9792</v>
      </c>
      <c r="I80" s="5" t="s">
        <v>38</v>
      </c>
      <c r="J80" s="0" t="n">
        <v>0.979227986053362</v>
      </c>
      <c r="N80" s="0" t="n">
        <f aca="false">IF(ABS(J80-F80)&lt;N$6,1,999)</f>
        <v>999</v>
      </c>
    </row>
    <row r="81" customFormat="false" ht="12.8" hidden="false" customHeight="false" outlineLevel="0" collapsed="false">
      <c r="E81" s="0" t="s">
        <v>41</v>
      </c>
      <c r="F81" s="0" t="s">
        <v>42</v>
      </c>
      <c r="I81" s="5"/>
      <c r="N81" s="0" t="inlineStr">
        <f aca="false">IF(ABS(J81-F81)&lt;N$6,1,999)</f>
        <is>
          <t/>
        </is>
      </c>
    </row>
    <row r="82" customFormat="false" ht="12.8" hidden="false" customHeight="false" outlineLevel="0" collapsed="false">
      <c r="E82" s="0" t="s">
        <v>43</v>
      </c>
      <c r="F82" s="4" t="s">
        <v>280</v>
      </c>
      <c r="I82" s="5" t="s">
        <v>43</v>
      </c>
      <c r="J82" s="4" t="s">
        <v>281</v>
      </c>
      <c r="N82" s="0" t="n">
        <f aca="false">IF(ABS(J82-F82)&lt;N$6,1,999)</f>
        <v>1</v>
      </c>
    </row>
    <row r="83" customFormat="false" ht="12.8" hidden="false" customHeight="false" outlineLevel="0" collapsed="false">
      <c r="B83" s="4"/>
      <c r="E83" s="0" t="s">
        <v>48</v>
      </c>
      <c r="F83" s="4" t="s">
        <v>282</v>
      </c>
      <c r="I83" s="5" t="s">
        <v>48</v>
      </c>
      <c r="J83" s="4" t="s">
        <v>283</v>
      </c>
      <c r="N83" s="0" t="n">
        <f aca="false">IF(ABS(J83-F83)&lt;N$6,1,999)</f>
        <v>1</v>
      </c>
    </row>
    <row r="84" customFormat="false" ht="12.8" hidden="false" customHeight="false" outlineLevel="0" collapsed="false">
      <c r="B84" s="4"/>
      <c r="E84" s="23" t="s">
        <v>51</v>
      </c>
      <c r="F84" s="24" t="s">
        <v>284</v>
      </c>
      <c r="G84" s="25"/>
      <c r="H84" s="25"/>
      <c r="I84" s="26" t="s">
        <v>51</v>
      </c>
      <c r="J84" s="24" t="s">
        <v>285</v>
      </c>
      <c r="K84" s="25"/>
      <c r="L84" s="25"/>
      <c r="M84" s="25"/>
      <c r="N84" s="23" t="n">
        <f aca="false">IF(ABS(J84-F84)&lt;N$6,1,999)</f>
        <v>1</v>
      </c>
    </row>
    <row r="85" customFormat="false" ht="12.8" hidden="false" customHeight="false" outlineLevel="0" collapsed="false">
      <c r="B85" s="7"/>
      <c r="E85" s="23" t="s">
        <v>56</v>
      </c>
      <c r="F85" s="23" t="n">
        <v>11.5694</v>
      </c>
      <c r="G85" s="25"/>
      <c r="H85" s="25"/>
      <c r="I85" s="26" t="s">
        <v>56</v>
      </c>
      <c r="J85" s="23" t="n">
        <v>11.5694551982106</v>
      </c>
      <c r="K85" s="25"/>
      <c r="L85" s="25"/>
      <c r="M85" s="25"/>
      <c r="N85" s="23" t="n">
        <f aca="false">IF(ABS(J85-F85)&lt;N$6,1,999)</f>
        <v>999</v>
      </c>
    </row>
    <row r="86" customFormat="false" ht="12.8" hidden="false" customHeight="false" outlineLevel="0" collapsed="false">
      <c r="B86" s="4"/>
      <c r="E86" s="0" t="s">
        <v>60</v>
      </c>
      <c r="F86" s="0" t="s">
        <v>42</v>
      </c>
      <c r="I86" s="5"/>
      <c r="N86" s="0" t="inlineStr">
        <f aca="false">IF(ABS(J86-F86)&lt;N$6,1,999)</f>
        <is>
          <t/>
        </is>
      </c>
    </row>
    <row r="87" customFormat="false" ht="12.8" hidden="false" customHeight="false" outlineLevel="0" collapsed="false">
      <c r="B87" s="4"/>
      <c r="E87" s="0" t="s">
        <v>63</v>
      </c>
      <c r="F87" s="4" t="s">
        <v>286</v>
      </c>
      <c r="I87" s="5" t="s">
        <v>63</v>
      </c>
      <c r="J87" s="4" t="s">
        <v>287</v>
      </c>
      <c r="N87" s="0" t="n">
        <f aca="false">IF(ABS(J87-F87)&lt;N$6,1,999)</f>
        <v>1</v>
      </c>
    </row>
    <row r="88" customFormat="false" ht="12.8" hidden="false" customHeight="false" outlineLevel="0" collapsed="false">
      <c r="B88" s="4"/>
      <c r="E88" s="0" t="s">
        <v>68</v>
      </c>
      <c r="F88" s="4" t="s">
        <v>288</v>
      </c>
      <c r="I88" s="5" t="s">
        <v>68</v>
      </c>
      <c r="J88" s="4" t="s">
        <v>289</v>
      </c>
      <c r="N88" s="0" t="n">
        <f aca="false">IF(ABS(J88-F88)&lt;N$6,1,999)</f>
        <v>1</v>
      </c>
    </row>
    <row r="89" customFormat="false" ht="12.8" hidden="false" customHeight="false" outlineLevel="0" collapsed="false">
      <c r="E89" s="23" t="s">
        <v>71</v>
      </c>
      <c r="F89" s="24" t="s">
        <v>290</v>
      </c>
      <c r="G89" s="25"/>
      <c r="H89" s="25"/>
      <c r="I89" s="26" t="s">
        <v>71</v>
      </c>
      <c r="J89" s="24" t="s">
        <v>291</v>
      </c>
      <c r="K89" s="25"/>
      <c r="L89" s="25"/>
      <c r="M89" s="25"/>
      <c r="N89" s="23" t="n">
        <f aca="false">IF(ABS(J89-F89)&lt;N$6,1,999)</f>
        <v>1</v>
      </c>
    </row>
    <row r="90" customFormat="false" ht="12.8" hidden="false" customHeight="false" outlineLevel="0" collapsed="false">
      <c r="B90" s="4"/>
      <c r="E90" s="23" t="s">
        <v>76</v>
      </c>
      <c r="F90" s="23" t="n">
        <v>50</v>
      </c>
      <c r="G90" s="25"/>
      <c r="H90" s="25"/>
      <c r="I90" s="26" t="s">
        <v>76</v>
      </c>
      <c r="J90" s="23" t="n">
        <v>50</v>
      </c>
      <c r="K90" s="25"/>
      <c r="L90" s="25"/>
      <c r="M90" s="25"/>
      <c r="N90" s="23" t="n">
        <f aca="false">IF(ABS(J90-F90)&lt;N$6,1,999)</f>
        <v>1</v>
      </c>
    </row>
    <row r="91" customFormat="false" ht="12.8" hidden="false" customHeight="false" outlineLevel="0" collapsed="false">
      <c r="E91" s="0" t="s">
        <v>78</v>
      </c>
      <c r="F91" s="0" t="s">
        <v>42</v>
      </c>
      <c r="I91" s="5"/>
      <c r="N91" s="0" t="inlineStr">
        <f aca="false">IF(ABS(J91-F91)&lt;N$6,1,999)</f>
        <is>
          <t/>
        </is>
      </c>
    </row>
    <row r="92" customFormat="false" ht="12.8" hidden="false" customHeight="false" outlineLevel="0" collapsed="false">
      <c r="E92" s="0" t="s">
        <v>79</v>
      </c>
      <c r="F92" s="0" t="n">
        <v>0</v>
      </c>
      <c r="I92" s="5" t="s">
        <v>79</v>
      </c>
      <c r="J92" s="0" t="n">
        <v>0</v>
      </c>
      <c r="N92" s="0" t="n">
        <f aca="false">IF(ABS(J92-F92)&lt;N$6,1,999)</f>
        <v>1</v>
      </c>
    </row>
    <row r="93" customFormat="false" ht="12.8" hidden="false" customHeight="false" outlineLevel="0" collapsed="false">
      <c r="E93" s="0" t="s">
        <v>81</v>
      </c>
      <c r="F93" s="4" t="s">
        <v>292</v>
      </c>
      <c r="I93" s="5" t="s">
        <v>81</v>
      </c>
      <c r="J93" s="4" t="s">
        <v>293</v>
      </c>
      <c r="N93" s="0" t="n">
        <f aca="false">IF(ABS(J93-F93)&lt;N$6,1,999)</f>
        <v>1</v>
      </c>
    </row>
    <row r="94" customFormat="false" ht="12.8" hidden="false" customHeight="false" outlineLevel="0" collapsed="false">
      <c r="E94" s="23" t="s">
        <v>84</v>
      </c>
      <c r="F94" s="24" t="s">
        <v>294</v>
      </c>
      <c r="G94" s="25"/>
      <c r="H94" s="25"/>
      <c r="I94" s="26" t="s">
        <v>86</v>
      </c>
      <c r="J94" s="24" t="s">
        <v>295</v>
      </c>
      <c r="K94" s="25"/>
      <c r="L94" s="25"/>
      <c r="M94" s="25"/>
      <c r="N94" s="23" t="n">
        <f aca="false">IF(ABS(J94-F94)&lt;N$6,1,999)</f>
        <v>1</v>
      </c>
    </row>
    <row r="95" customFormat="false" ht="12.8" hidden="false" customHeight="false" outlineLevel="0" collapsed="false">
      <c r="E95" s="23" t="s">
        <v>89</v>
      </c>
      <c r="F95" s="24" t="s">
        <v>296</v>
      </c>
      <c r="G95" s="25"/>
      <c r="H95" s="25"/>
      <c r="I95" s="26" t="s">
        <v>89</v>
      </c>
      <c r="J95" s="24" t="s">
        <v>297</v>
      </c>
      <c r="K95" s="25"/>
      <c r="L95" s="25"/>
      <c r="M95" s="25"/>
      <c r="N95" s="23" t="n">
        <f aca="false">IF(ABS(J95-F95)&lt;N$6,1,999)</f>
        <v>1</v>
      </c>
    </row>
    <row r="96" customFormat="false" ht="12.8" hidden="false" customHeight="false" outlineLevel="0" collapsed="false">
      <c r="E96" s="0" t="s">
        <v>93</v>
      </c>
      <c r="F96" s="0" t="s">
        <v>42</v>
      </c>
      <c r="I96" s="5"/>
      <c r="N96" s="0" t="inlineStr">
        <f aca="false">IF(ABS(J96-F96)&lt;N$6,1,999)</f>
        <is>
          <t/>
        </is>
      </c>
    </row>
    <row r="97" customFormat="false" ht="12.8" hidden="false" customHeight="false" outlineLevel="0" collapsed="false">
      <c r="E97" s="23" t="s">
        <v>94</v>
      </c>
      <c r="F97" s="24" t="s">
        <v>298</v>
      </c>
      <c r="G97" s="25"/>
      <c r="H97" s="25"/>
      <c r="I97" s="26" t="s">
        <v>94</v>
      </c>
      <c r="J97" s="24" t="s">
        <v>299</v>
      </c>
      <c r="K97" s="25"/>
      <c r="L97" s="25"/>
      <c r="M97" s="25"/>
      <c r="N97" s="23" t="n">
        <f aca="false">IF(ABS(J97-F97)&lt;N$6,1,999)</f>
        <v>1</v>
      </c>
    </row>
    <row r="98" customFormat="false" ht="12.8" hidden="false" customHeight="false" outlineLevel="0" collapsed="false">
      <c r="E98" s="0" t="s">
        <v>97</v>
      </c>
      <c r="F98" s="0" t="s">
        <v>42</v>
      </c>
      <c r="I98" s="5"/>
      <c r="N98" s="0" t="inlineStr">
        <f aca="false">IF(ABS(J98-F98)&lt;N$6,1,999)</f>
        <is>
          <t/>
        </is>
      </c>
    </row>
    <row r="99" customFormat="false" ht="12.8" hidden="false" customHeight="false" outlineLevel="0" collapsed="false">
      <c r="E99" s="23" t="s">
        <v>98</v>
      </c>
      <c r="F99" s="27" t="n">
        <v>1.1961E-009</v>
      </c>
      <c r="G99" s="25"/>
      <c r="H99" s="25"/>
      <c r="I99" s="26" t="s">
        <v>99</v>
      </c>
      <c r="J99" s="27" t="n">
        <v>1.19607941553237E-009</v>
      </c>
      <c r="K99" s="25"/>
      <c r="L99" s="25"/>
      <c r="M99" s="25"/>
      <c r="N99" s="23" t="n">
        <f aca="false">IF(ABS(J99-F99)&lt;N$6,1,999)</f>
        <v>1</v>
      </c>
    </row>
    <row r="100" customFormat="false" ht="12.8" hidden="false" customHeight="false" outlineLevel="0" collapsed="false">
      <c r="E100" s="23" t="s">
        <v>102</v>
      </c>
      <c r="F100" s="27" t="n">
        <v>1.5966E-008</v>
      </c>
      <c r="G100" s="25"/>
      <c r="H100" s="25"/>
      <c r="I100" s="26" t="s">
        <v>103</v>
      </c>
      <c r="J100" s="27" t="n">
        <v>1.59661903358416E-008</v>
      </c>
      <c r="K100" s="25"/>
      <c r="L100" s="25"/>
      <c r="M100" s="25"/>
      <c r="N100" s="23" t="n">
        <f aca="false">IF(ABS(J100-F100)&lt;N$6,1,999)</f>
        <v>1</v>
      </c>
    </row>
    <row r="103" customFormat="false" ht="18.55" hidden="false" customHeight="false" outlineLevel="0" collapsed="false">
      <c r="A103" s="2" t="s">
        <v>188</v>
      </c>
      <c r="E103" s="2" t="s">
        <v>300</v>
      </c>
      <c r="I103" s="2" t="s">
        <v>158</v>
      </c>
      <c r="N103" s="0" t="s">
        <v>6</v>
      </c>
    </row>
    <row r="104" customFormat="false" ht="12.8" hidden="false" customHeight="false" outlineLevel="0" collapsed="false">
      <c r="A104" s="3" t="s">
        <v>301</v>
      </c>
    </row>
    <row r="105" customFormat="false" ht="12.8" hidden="false" customHeight="false" outlineLevel="0" collapsed="false">
      <c r="E105" s="23" t="s">
        <v>8</v>
      </c>
      <c r="F105" s="24" t="s">
        <v>302</v>
      </c>
      <c r="G105" s="25"/>
      <c r="H105" s="25"/>
      <c r="I105" s="26"/>
      <c r="J105" s="24"/>
      <c r="K105" s="25"/>
      <c r="L105" s="25"/>
      <c r="M105" s="25"/>
      <c r="N105" s="23" t="n">
        <f aca="false">IF(ABS(J105-F105)&lt;N$6,1,999)</f>
        <v>999</v>
      </c>
    </row>
    <row r="106" customFormat="false" ht="12.8" hidden="false" customHeight="false" outlineLevel="0" collapsed="false">
      <c r="A106" s="0" t="s">
        <v>303</v>
      </c>
      <c r="E106" s="23" t="s">
        <v>13</v>
      </c>
      <c r="F106" s="24" t="s">
        <v>304</v>
      </c>
      <c r="G106" s="25"/>
      <c r="H106" s="25"/>
      <c r="I106" s="26"/>
      <c r="J106" s="24"/>
      <c r="K106" s="25"/>
      <c r="L106" s="25"/>
      <c r="M106" s="25"/>
      <c r="N106" s="23" t="n">
        <f aca="false">IF(ABS(J106-F106)&lt;N$6,1,999)</f>
        <v>999</v>
      </c>
    </row>
    <row r="107" customFormat="false" ht="12.8" hidden="false" customHeight="false" outlineLevel="0" collapsed="false">
      <c r="E107" s="23" t="s">
        <v>18</v>
      </c>
      <c r="F107" s="24" t="s">
        <v>305</v>
      </c>
      <c r="G107" s="25"/>
      <c r="H107" s="25"/>
      <c r="I107" s="26"/>
      <c r="J107" s="24"/>
      <c r="K107" s="25"/>
      <c r="L107" s="25"/>
      <c r="M107" s="25"/>
      <c r="N107" s="23" t="n">
        <f aca="false">IF(ABS(J107-F107)&lt;N$6,1,999)</f>
        <v>999</v>
      </c>
    </row>
    <row r="108" customFormat="false" ht="12.8" hidden="false" customHeight="false" outlineLevel="0" collapsed="false">
      <c r="A108" s="0" t="s">
        <v>306</v>
      </c>
      <c r="E108" s="23" t="s">
        <v>23</v>
      </c>
      <c r="F108" s="24" t="s">
        <v>307</v>
      </c>
      <c r="G108" s="25"/>
      <c r="H108" s="25"/>
      <c r="I108" s="26"/>
      <c r="J108" s="24"/>
      <c r="K108" s="25"/>
      <c r="L108" s="25"/>
      <c r="M108" s="25"/>
      <c r="N108" s="23" t="n">
        <f aca="false">IF(ABS(J108-F108)&lt;N$6,1,999)</f>
        <v>1</v>
      </c>
    </row>
    <row r="109" customFormat="false" ht="12.8" hidden="false" customHeight="false" outlineLevel="0" collapsed="false">
      <c r="B109" s="6"/>
      <c r="E109" s="23" t="s">
        <v>27</v>
      </c>
      <c r="F109" s="24" t="s">
        <v>308</v>
      </c>
      <c r="G109" s="25"/>
      <c r="H109" s="25"/>
      <c r="I109" s="26"/>
      <c r="J109" s="24"/>
      <c r="K109" s="25"/>
      <c r="L109" s="25"/>
      <c r="M109" s="25"/>
      <c r="N109" s="23" t="n">
        <f aca="false">IF(ABS(J109-F109)&lt;N$6,1,999)</f>
        <v>999</v>
      </c>
    </row>
    <row r="110" customFormat="false" ht="12.8" hidden="false" customHeight="false" outlineLevel="0" collapsed="false">
      <c r="B110" s="6"/>
      <c r="E110" s="23" t="s">
        <v>31</v>
      </c>
      <c r="F110" s="24" t="s">
        <v>308</v>
      </c>
      <c r="G110" s="25"/>
      <c r="H110" s="25"/>
      <c r="I110" s="26"/>
      <c r="J110" s="24"/>
      <c r="K110" s="25"/>
      <c r="L110" s="25"/>
      <c r="M110" s="25"/>
      <c r="N110" s="23" t="n">
        <f aca="false">IF(ABS(J110-F110)&lt;N$6,1,999)</f>
        <v>999</v>
      </c>
    </row>
    <row r="111" customFormat="false" ht="12.8" hidden="false" customHeight="false" outlineLevel="0" collapsed="false">
      <c r="E111" s="23" t="s">
        <v>35</v>
      </c>
      <c r="F111" s="23" t="n">
        <v>3.5342</v>
      </c>
      <c r="G111" s="25"/>
      <c r="H111" s="25"/>
      <c r="I111" s="26"/>
      <c r="J111" s="28"/>
      <c r="K111" s="25"/>
      <c r="L111" s="25"/>
      <c r="M111" s="25"/>
      <c r="N111" s="23" t="n">
        <f aca="false">IF(ABS(J111-F111)&lt;N$6,1,999)</f>
        <v>999</v>
      </c>
    </row>
    <row r="112" customFormat="false" ht="12.8" hidden="false" customHeight="false" outlineLevel="0" collapsed="false">
      <c r="E112" s="0" t="s">
        <v>37</v>
      </c>
      <c r="F112" s="0" t="n">
        <v>0.9725</v>
      </c>
      <c r="I112" s="5"/>
      <c r="N112" s="23" t="n">
        <f aca="false">IF(ABS(J112-F112)&lt;N$6,1,999)</f>
        <v>999</v>
      </c>
    </row>
    <row r="113" customFormat="false" ht="12.8" hidden="false" customHeight="false" outlineLevel="0" collapsed="false">
      <c r="E113" s="0" t="s">
        <v>41</v>
      </c>
      <c r="F113" s="0" t="s">
        <v>42</v>
      </c>
      <c r="I113" s="5"/>
      <c r="N113" s="23" t="inlineStr">
        <f aca="false">IF(ABS(J113-F113)&lt;N$6,1,999)</f>
        <is>
          <t/>
        </is>
      </c>
    </row>
    <row r="114" customFormat="false" ht="12.8" hidden="false" customHeight="false" outlineLevel="0" collapsed="false">
      <c r="E114" s="0" t="s">
        <v>43</v>
      </c>
      <c r="F114" s="4" t="s">
        <v>309</v>
      </c>
      <c r="I114" s="5"/>
      <c r="J114" s="4"/>
      <c r="N114" s="23" t="n">
        <f aca="false">IF(ABS(J114-F114)&lt;N$6,1,999)</f>
        <v>999</v>
      </c>
    </row>
    <row r="115" customFormat="false" ht="12.8" hidden="false" customHeight="false" outlineLevel="0" collapsed="false">
      <c r="B115" s="4"/>
      <c r="E115" s="0" t="s">
        <v>48</v>
      </c>
      <c r="F115" s="4" t="s">
        <v>310</v>
      </c>
      <c r="I115" s="5"/>
      <c r="J115" s="4"/>
      <c r="N115" s="23" t="n">
        <f aca="false">IF(ABS(J115-F115)&lt;N$6,1,999)</f>
        <v>1</v>
      </c>
    </row>
    <row r="116" customFormat="false" ht="12.8" hidden="false" customHeight="false" outlineLevel="0" collapsed="false">
      <c r="B116" s="4"/>
      <c r="E116" s="23" t="s">
        <v>51</v>
      </c>
      <c r="F116" s="24" t="s">
        <v>311</v>
      </c>
      <c r="G116" s="25"/>
      <c r="H116" s="25"/>
      <c r="I116" s="26"/>
      <c r="J116" s="24"/>
      <c r="K116" s="25"/>
      <c r="L116" s="25"/>
      <c r="M116" s="25"/>
      <c r="N116" s="23" t="n">
        <f aca="false">IF(ABS(J116-F116)&lt;N$6,1,999)</f>
        <v>999</v>
      </c>
    </row>
    <row r="117" customFormat="false" ht="12.8" hidden="false" customHeight="false" outlineLevel="0" collapsed="false">
      <c r="B117" s="7"/>
      <c r="E117" s="23" t="s">
        <v>56</v>
      </c>
      <c r="F117" s="23" t="n">
        <v>32.2614</v>
      </c>
      <c r="G117" s="25"/>
      <c r="H117" s="25"/>
      <c r="I117" s="26"/>
      <c r="J117" s="23"/>
      <c r="K117" s="25"/>
      <c r="L117" s="25"/>
      <c r="M117" s="25"/>
      <c r="N117" s="23" t="n">
        <f aca="false">IF(ABS(J117-F117)&lt;N$6,1,999)</f>
        <v>999</v>
      </c>
    </row>
    <row r="118" customFormat="false" ht="12.8" hidden="false" customHeight="false" outlineLevel="0" collapsed="false">
      <c r="B118" s="4"/>
      <c r="E118" s="0" t="s">
        <v>60</v>
      </c>
      <c r="F118" s="0" t="s">
        <v>42</v>
      </c>
      <c r="I118" s="5"/>
      <c r="N118" s="23" t="inlineStr">
        <f aca="false">IF(ABS(J118-F118)&lt;N$6,1,999)</f>
        <is>
          <t/>
        </is>
      </c>
    </row>
    <row r="119" customFormat="false" ht="12.8" hidden="false" customHeight="false" outlineLevel="0" collapsed="false">
      <c r="B119" s="4"/>
      <c r="E119" s="0" t="s">
        <v>63</v>
      </c>
      <c r="F119" s="4" t="s">
        <v>312</v>
      </c>
      <c r="I119" s="5"/>
      <c r="J119" s="4"/>
      <c r="N119" s="23" t="n">
        <f aca="false">IF(ABS(J119-F119)&lt;N$6,1,999)</f>
        <v>1</v>
      </c>
    </row>
    <row r="120" customFormat="false" ht="12.8" hidden="false" customHeight="false" outlineLevel="0" collapsed="false">
      <c r="B120" s="4"/>
      <c r="E120" s="0" t="s">
        <v>68</v>
      </c>
      <c r="F120" s="4" t="s">
        <v>313</v>
      </c>
      <c r="I120" s="5"/>
      <c r="J120" s="4"/>
      <c r="N120" s="23" t="n">
        <f aca="false">IF(ABS(J120-F120)&lt;N$6,1,999)</f>
        <v>1</v>
      </c>
    </row>
    <row r="121" customFormat="false" ht="12.8" hidden="false" customHeight="false" outlineLevel="0" collapsed="false">
      <c r="E121" s="23" t="s">
        <v>71</v>
      </c>
      <c r="F121" s="24" t="s">
        <v>314</v>
      </c>
      <c r="G121" s="25"/>
      <c r="H121" s="25"/>
      <c r="I121" s="26"/>
      <c r="J121" s="24"/>
      <c r="K121" s="25"/>
      <c r="L121" s="25"/>
      <c r="M121" s="25"/>
      <c r="N121" s="23" t="n">
        <f aca="false">IF(ABS(J121-F121)&lt;N$6,1,999)</f>
        <v>999</v>
      </c>
    </row>
    <row r="122" customFormat="false" ht="12.8" hidden="false" customHeight="false" outlineLevel="0" collapsed="false">
      <c r="B122" s="4"/>
      <c r="E122" s="23" t="s">
        <v>76</v>
      </c>
      <c r="F122" s="23" t="n">
        <v>50</v>
      </c>
      <c r="G122" s="25"/>
      <c r="H122" s="25"/>
      <c r="I122" s="26"/>
      <c r="J122" s="23"/>
      <c r="K122" s="25"/>
      <c r="L122" s="25"/>
      <c r="M122" s="25"/>
      <c r="N122" s="23" t="n">
        <f aca="false">IF(ABS(J122-F122)&lt;N$6,1,999)</f>
        <v>999</v>
      </c>
    </row>
    <row r="123" customFormat="false" ht="12.8" hidden="false" customHeight="false" outlineLevel="0" collapsed="false">
      <c r="E123" s="0" t="s">
        <v>78</v>
      </c>
      <c r="F123" s="0" t="s">
        <v>42</v>
      </c>
      <c r="I123" s="5"/>
      <c r="N123" s="23" t="inlineStr">
        <f aca="false">IF(ABS(J123-F123)&lt;N$6,1,999)</f>
        <is>
          <t/>
        </is>
      </c>
    </row>
    <row r="124" customFormat="false" ht="12.8" hidden="false" customHeight="false" outlineLevel="0" collapsed="false">
      <c r="E124" s="0" t="s">
        <v>79</v>
      </c>
      <c r="F124" s="0" t="n">
        <v>0</v>
      </c>
      <c r="I124" s="5"/>
      <c r="N124" s="23" t="n">
        <f aca="false">IF(ABS(J124-F124)&lt;N$6,1,999)</f>
        <v>1</v>
      </c>
    </row>
    <row r="125" customFormat="false" ht="12.8" hidden="false" customHeight="false" outlineLevel="0" collapsed="false">
      <c r="E125" s="0" t="s">
        <v>81</v>
      </c>
      <c r="F125" s="4" t="s">
        <v>315</v>
      </c>
      <c r="I125" s="5"/>
      <c r="J125" s="4"/>
      <c r="N125" s="23" t="n">
        <f aca="false">IF(ABS(J125-F125)&lt;N$6,1,999)</f>
        <v>999</v>
      </c>
    </row>
    <row r="126" customFormat="false" ht="12.8" hidden="false" customHeight="false" outlineLevel="0" collapsed="false">
      <c r="E126" s="23" t="s">
        <v>84</v>
      </c>
      <c r="F126" s="24" t="s">
        <v>316</v>
      </c>
      <c r="G126" s="25"/>
      <c r="H126" s="25"/>
      <c r="I126" s="26"/>
      <c r="J126" s="24"/>
      <c r="K126" s="25"/>
      <c r="L126" s="25"/>
      <c r="M126" s="25"/>
      <c r="N126" s="23" t="n">
        <f aca="false">IF(ABS(J126-F126)&lt;N$6,1,999)</f>
        <v>999</v>
      </c>
    </row>
    <row r="127" customFormat="false" ht="12.8" hidden="false" customHeight="false" outlineLevel="0" collapsed="false">
      <c r="E127" s="23" t="s">
        <v>89</v>
      </c>
      <c r="F127" s="24" t="s">
        <v>317</v>
      </c>
      <c r="G127" s="25"/>
      <c r="H127" s="25"/>
      <c r="I127" s="26"/>
      <c r="J127" s="24"/>
      <c r="K127" s="25"/>
      <c r="L127" s="25"/>
      <c r="M127" s="25"/>
      <c r="N127" s="23" t="n">
        <f aca="false">IF(ABS(J127-F127)&lt;N$6,1,999)</f>
        <v>999</v>
      </c>
    </row>
    <row r="128" customFormat="false" ht="12.8" hidden="false" customHeight="false" outlineLevel="0" collapsed="false">
      <c r="E128" s="0" t="s">
        <v>93</v>
      </c>
      <c r="F128" s="0" t="s">
        <v>42</v>
      </c>
      <c r="I128" s="5"/>
      <c r="N128" s="23" t="inlineStr">
        <f aca="false">IF(ABS(J128-F128)&lt;N$6,1,999)</f>
        <is>
          <t/>
        </is>
      </c>
    </row>
    <row r="129" customFormat="false" ht="12.8" hidden="false" customHeight="false" outlineLevel="0" collapsed="false">
      <c r="E129" s="23" t="s">
        <v>94</v>
      </c>
      <c r="F129" s="24" t="s">
        <v>318</v>
      </c>
      <c r="G129" s="25"/>
      <c r="H129" s="25"/>
      <c r="I129" s="26"/>
      <c r="J129" s="24"/>
      <c r="K129" s="25"/>
      <c r="L129" s="25"/>
      <c r="M129" s="25"/>
      <c r="N129" s="23" t="n">
        <f aca="false">IF(ABS(J129-F129)&lt;N$6,1,999)</f>
        <v>999</v>
      </c>
    </row>
    <row r="130" customFormat="false" ht="12.8" hidden="false" customHeight="false" outlineLevel="0" collapsed="false">
      <c r="E130" s="0" t="s">
        <v>97</v>
      </c>
      <c r="F130" s="0" t="s">
        <v>42</v>
      </c>
      <c r="I130" s="5"/>
      <c r="N130" s="23" t="inlineStr">
        <f aca="false">IF(ABS(J130-F130)&lt;N$6,1,999)</f>
        <is>
          <t/>
        </is>
      </c>
    </row>
    <row r="131" customFormat="false" ht="12.8" hidden="false" customHeight="false" outlineLevel="0" collapsed="false">
      <c r="E131" s="23" t="s">
        <v>98</v>
      </c>
      <c r="F131" s="27" t="n">
        <v>1.4311E-009</v>
      </c>
      <c r="G131" s="25"/>
      <c r="H131" s="25"/>
      <c r="I131" s="26"/>
      <c r="J131" s="27"/>
      <c r="K131" s="25"/>
      <c r="L131" s="25"/>
      <c r="M131" s="25"/>
      <c r="N131" s="23" t="n">
        <f aca="false">IF(ABS(J131-F131)&lt;N$6,1,999)</f>
        <v>999</v>
      </c>
    </row>
    <row r="132" customFormat="false" ht="12.8" hidden="false" customHeight="false" outlineLevel="0" collapsed="false">
      <c r="E132" s="23" t="s">
        <v>102</v>
      </c>
      <c r="F132" s="27" t="n">
        <v>2.6509E-008</v>
      </c>
      <c r="G132" s="25"/>
      <c r="H132" s="25"/>
      <c r="I132" s="26"/>
      <c r="J132" s="27"/>
      <c r="K132" s="25"/>
      <c r="L132" s="25"/>
      <c r="M132" s="25"/>
      <c r="N132" s="23" t="n">
        <f aca="false">IF(ABS(J132-F132)&lt;N$6,1,999)</f>
        <v>999</v>
      </c>
    </row>
    <row r="135" customFormat="false" ht="18.55" hidden="false" customHeight="false" outlineLevel="0" collapsed="false">
      <c r="A135" s="2" t="s">
        <v>188</v>
      </c>
      <c r="E135" s="2" t="s">
        <v>319</v>
      </c>
      <c r="I135" s="2" t="s">
        <v>158</v>
      </c>
      <c r="N135" s="0" t="s">
        <v>6</v>
      </c>
    </row>
    <row r="136" customFormat="false" ht="12.8" hidden="false" customHeight="false" outlineLevel="0" collapsed="false">
      <c r="A136" s="3" t="s">
        <v>301</v>
      </c>
    </row>
    <row r="137" customFormat="false" ht="12.8" hidden="false" customHeight="false" outlineLevel="0" collapsed="false">
      <c r="E137" s="23" t="s">
        <v>8</v>
      </c>
      <c r="F137" s="24" t="s">
        <v>320</v>
      </c>
      <c r="G137" s="25"/>
      <c r="H137" s="25"/>
      <c r="I137" s="26" t="s">
        <v>10</v>
      </c>
      <c r="J137" s="24" t="s">
        <v>321</v>
      </c>
      <c r="K137" s="25"/>
      <c r="L137" s="25"/>
      <c r="M137" s="25"/>
      <c r="N137" s="23" t="n">
        <f aca="false">IF(ABS(J137-F137)&lt;N$6,1,999)</f>
        <v>1</v>
      </c>
    </row>
    <row r="138" customFormat="false" ht="12.8" hidden="false" customHeight="false" outlineLevel="0" collapsed="false">
      <c r="A138" s="0" t="s">
        <v>303</v>
      </c>
      <c r="E138" s="23" t="s">
        <v>13</v>
      </c>
      <c r="F138" s="24" t="s">
        <v>322</v>
      </c>
      <c r="G138" s="25"/>
      <c r="H138" s="25"/>
      <c r="I138" s="26" t="s">
        <v>15</v>
      </c>
      <c r="J138" s="24" t="s">
        <v>323</v>
      </c>
      <c r="K138" s="25"/>
      <c r="L138" s="25"/>
      <c r="M138" s="25"/>
      <c r="N138" s="23" t="n">
        <f aca="false">IF(ABS(J138-F138)&lt;N$6,1,999)</f>
        <v>1</v>
      </c>
    </row>
    <row r="139" customFormat="false" ht="12.8" hidden="false" customHeight="false" outlineLevel="0" collapsed="false">
      <c r="E139" s="23" t="s">
        <v>18</v>
      </c>
      <c r="F139" s="24" t="s">
        <v>324</v>
      </c>
      <c r="G139" s="25"/>
      <c r="H139" s="25"/>
      <c r="I139" s="26" t="s">
        <v>20</v>
      </c>
      <c r="J139" s="24" t="s">
        <v>325</v>
      </c>
      <c r="K139" s="25"/>
      <c r="L139" s="25"/>
      <c r="M139" s="25"/>
      <c r="N139" s="23" t="n">
        <f aca="false">IF(ABS(J139-F139)&lt;N$6,1,999)</f>
        <v>1</v>
      </c>
    </row>
    <row r="140" customFormat="false" ht="12.8" hidden="false" customHeight="false" outlineLevel="0" collapsed="false">
      <c r="A140" s="0" t="s">
        <v>306</v>
      </c>
      <c r="E140" s="23" t="s">
        <v>23</v>
      </c>
      <c r="F140" s="24" t="s">
        <v>326</v>
      </c>
      <c r="G140" s="25"/>
      <c r="H140" s="25"/>
      <c r="I140" s="26" t="s">
        <v>23</v>
      </c>
      <c r="J140" s="24" t="s">
        <v>327</v>
      </c>
      <c r="K140" s="25"/>
      <c r="L140" s="25"/>
      <c r="M140" s="25"/>
      <c r="N140" s="23" t="n">
        <f aca="false">IF(ABS(J140-F140)&lt;N$6,1,999)</f>
        <v>1</v>
      </c>
    </row>
    <row r="141" customFormat="false" ht="12.8" hidden="false" customHeight="false" outlineLevel="0" collapsed="false">
      <c r="B141" s="6"/>
      <c r="E141" s="23" t="s">
        <v>27</v>
      </c>
      <c r="F141" s="24" t="s">
        <v>328</v>
      </c>
      <c r="G141" s="25"/>
      <c r="H141" s="25"/>
      <c r="I141" s="26" t="s">
        <v>27</v>
      </c>
      <c r="J141" s="24" t="s">
        <v>329</v>
      </c>
      <c r="K141" s="25"/>
      <c r="L141" s="25"/>
      <c r="M141" s="25"/>
      <c r="N141" s="23" t="n">
        <f aca="false">IF(ABS(J141-F141)&lt;N$6,1,999)</f>
        <v>1</v>
      </c>
    </row>
    <row r="142" customFormat="false" ht="12.8" hidden="false" customHeight="false" outlineLevel="0" collapsed="false">
      <c r="B142" s="6"/>
      <c r="E142" s="23" t="s">
        <v>31</v>
      </c>
      <c r="F142" s="24" t="s">
        <v>328</v>
      </c>
      <c r="G142" s="25"/>
      <c r="H142" s="25"/>
      <c r="I142" s="26" t="s">
        <v>31</v>
      </c>
      <c r="J142" s="24" t="s">
        <v>329</v>
      </c>
      <c r="K142" s="25"/>
      <c r="L142" s="25"/>
      <c r="M142" s="25"/>
      <c r="N142" s="23" t="n">
        <f aca="false">IF(ABS(J142-F142)&lt;N$6,1,999)</f>
        <v>1</v>
      </c>
    </row>
    <row r="143" customFormat="false" ht="12.8" hidden="false" customHeight="false" outlineLevel="0" collapsed="false">
      <c r="E143" s="23" t="s">
        <v>35</v>
      </c>
      <c r="F143" s="23" t="n">
        <v>2.3079</v>
      </c>
      <c r="G143" s="25"/>
      <c r="H143" s="25"/>
      <c r="I143" s="26" t="s">
        <v>35</v>
      </c>
      <c r="J143" s="28" t="n">
        <v>2.30789514956291</v>
      </c>
      <c r="K143" s="25"/>
      <c r="L143" s="25"/>
      <c r="M143" s="25"/>
      <c r="N143" s="23" t="n">
        <f aca="false">IF(ABS(J143-F143)&lt;N$6,1,999)</f>
        <v>999</v>
      </c>
    </row>
    <row r="144" customFormat="false" ht="12.8" hidden="false" customHeight="false" outlineLevel="0" collapsed="false">
      <c r="E144" s="0" t="s">
        <v>37</v>
      </c>
      <c r="F144" s="0" t="n">
        <v>0.9585</v>
      </c>
      <c r="I144" s="5" t="s">
        <v>38</v>
      </c>
      <c r="J144" s="0" t="n">
        <v>0.958469951880428</v>
      </c>
      <c r="N144" s="23" t="n">
        <f aca="false">IF(ABS(J144-F144)&lt;N$6,1,999)</f>
        <v>999</v>
      </c>
    </row>
    <row r="145" customFormat="false" ht="12.8" hidden="false" customHeight="false" outlineLevel="0" collapsed="false">
      <c r="E145" s="0" t="s">
        <v>41</v>
      </c>
      <c r="F145" s="0" t="s">
        <v>42</v>
      </c>
      <c r="I145" s="5"/>
      <c r="N145" s="23" t="inlineStr">
        <f aca="false">IF(ABS(J145-F145)&lt;N$6,1,999)</f>
        <is>
          <t/>
        </is>
      </c>
    </row>
    <row r="146" customFormat="false" ht="12.8" hidden="false" customHeight="false" outlineLevel="0" collapsed="false">
      <c r="E146" s="0" t="s">
        <v>43</v>
      </c>
      <c r="F146" s="4" t="s">
        <v>330</v>
      </c>
      <c r="I146" s="5" t="s">
        <v>43</v>
      </c>
      <c r="J146" s="4" t="s">
        <v>331</v>
      </c>
      <c r="N146" s="23" t="n">
        <f aca="false">IF(ABS(J146-F146)&lt;N$6,1,999)</f>
        <v>1</v>
      </c>
    </row>
    <row r="147" customFormat="false" ht="12.8" hidden="false" customHeight="false" outlineLevel="0" collapsed="false">
      <c r="B147" s="4"/>
      <c r="E147" s="0" t="s">
        <v>48</v>
      </c>
      <c r="F147" s="4" t="s">
        <v>332</v>
      </c>
      <c r="I147" s="5" t="s">
        <v>48</v>
      </c>
      <c r="J147" s="4" t="s">
        <v>333</v>
      </c>
      <c r="N147" s="23" t="n">
        <f aca="false">IF(ABS(J147-F147)&lt;N$6,1,999)</f>
        <v>1</v>
      </c>
    </row>
    <row r="148" customFormat="false" ht="12.8" hidden="false" customHeight="false" outlineLevel="0" collapsed="false">
      <c r="B148" s="4"/>
      <c r="E148" s="23" t="s">
        <v>51</v>
      </c>
      <c r="F148" s="24" t="s">
        <v>334</v>
      </c>
      <c r="G148" s="25"/>
      <c r="H148" s="25"/>
      <c r="I148" s="26" t="s">
        <v>51</v>
      </c>
      <c r="J148" s="24" t="s">
        <v>335</v>
      </c>
      <c r="K148" s="25"/>
      <c r="L148" s="25"/>
      <c r="M148" s="25"/>
      <c r="N148" s="23" t="n">
        <f aca="false">IF(ABS(J148-F148)&lt;N$6,1,999)</f>
        <v>1</v>
      </c>
    </row>
    <row r="149" customFormat="false" ht="12.8" hidden="false" customHeight="false" outlineLevel="0" collapsed="false">
      <c r="B149" s="7"/>
      <c r="E149" s="23" t="s">
        <v>56</v>
      </c>
      <c r="F149" s="23" t="n">
        <v>3.0579</v>
      </c>
      <c r="G149" s="25"/>
      <c r="H149" s="25"/>
      <c r="I149" s="26" t="s">
        <v>56</v>
      </c>
      <c r="J149" s="23" t="n">
        <v>3.05787010033714</v>
      </c>
      <c r="K149" s="25"/>
      <c r="L149" s="25"/>
      <c r="M149" s="25"/>
      <c r="N149" s="23" t="n">
        <f aca="false">IF(ABS(J149-F149)&lt;N$6,1,999)</f>
        <v>999</v>
      </c>
    </row>
    <row r="150" customFormat="false" ht="12.8" hidden="false" customHeight="false" outlineLevel="0" collapsed="false">
      <c r="B150" s="4"/>
      <c r="E150" s="0" t="s">
        <v>60</v>
      </c>
      <c r="F150" s="0" t="s">
        <v>42</v>
      </c>
      <c r="I150" s="5"/>
      <c r="N150" s="23" t="inlineStr">
        <f aca="false">IF(ABS(J150-F150)&lt;N$6,1,999)</f>
        <is>
          <t/>
        </is>
      </c>
    </row>
    <row r="151" customFormat="false" ht="12.8" hidden="false" customHeight="false" outlineLevel="0" collapsed="false">
      <c r="B151" s="4"/>
      <c r="E151" s="0" t="s">
        <v>63</v>
      </c>
      <c r="F151" s="4" t="s">
        <v>336</v>
      </c>
      <c r="I151" s="5" t="s">
        <v>63</v>
      </c>
      <c r="J151" s="4" t="s">
        <v>337</v>
      </c>
      <c r="N151" s="23" t="n">
        <f aca="false">IF(ABS(J151-F151)&lt;N$6,1,999)</f>
        <v>1</v>
      </c>
    </row>
    <row r="152" customFormat="false" ht="12.8" hidden="false" customHeight="false" outlineLevel="0" collapsed="false">
      <c r="B152" s="4"/>
      <c r="E152" s="0" t="s">
        <v>68</v>
      </c>
      <c r="F152" s="4" t="s">
        <v>338</v>
      </c>
      <c r="I152" s="5" t="s">
        <v>68</v>
      </c>
      <c r="J152" s="4" t="s">
        <v>339</v>
      </c>
      <c r="N152" s="23" t="n">
        <f aca="false">IF(ABS(J152-F152)&lt;N$6,1,999)</f>
        <v>1</v>
      </c>
    </row>
    <row r="153" customFormat="false" ht="12.8" hidden="false" customHeight="false" outlineLevel="0" collapsed="false">
      <c r="E153" s="23" t="s">
        <v>71</v>
      </c>
      <c r="F153" s="24" t="s">
        <v>340</v>
      </c>
      <c r="G153" s="25"/>
      <c r="H153" s="25"/>
      <c r="I153" s="26" t="s">
        <v>71</v>
      </c>
      <c r="J153" s="24" t="s">
        <v>341</v>
      </c>
      <c r="K153" s="25"/>
      <c r="L153" s="25"/>
      <c r="M153" s="25"/>
      <c r="N153" s="23" t="n">
        <f aca="false">IF(ABS(J153-F153)&lt;N$6,1,999)</f>
        <v>1</v>
      </c>
    </row>
    <row r="154" customFormat="false" ht="12.8" hidden="false" customHeight="false" outlineLevel="0" collapsed="false">
      <c r="B154" s="4"/>
      <c r="E154" s="23" t="s">
        <v>76</v>
      </c>
      <c r="F154" s="23" t="n">
        <v>50</v>
      </c>
      <c r="G154" s="25"/>
      <c r="H154" s="25"/>
      <c r="I154" s="26" t="s">
        <v>76</v>
      </c>
      <c r="J154" s="23" t="n">
        <v>50</v>
      </c>
      <c r="K154" s="25"/>
      <c r="L154" s="25"/>
      <c r="M154" s="25"/>
      <c r="N154" s="23" t="n">
        <f aca="false">IF(ABS(J154-F154)&lt;N$6,1,999)</f>
        <v>1</v>
      </c>
    </row>
    <row r="155" customFormat="false" ht="12.8" hidden="false" customHeight="false" outlineLevel="0" collapsed="false">
      <c r="E155" s="0" t="s">
        <v>78</v>
      </c>
      <c r="F155" s="0" t="s">
        <v>42</v>
      </c>
      <c r="I155" s="5"/>
      <c r="N155" s="23" t="inlineStr">
        <f aca="false">IF(ABS(J155-F155)&lt;N$6,1,999)</f>
        <is>
          <t/>
        </is>
      </c>
    </row>
    <row r="156" customFormat="false" ht="12.8" hidden="false" customHeight="false" outlineLevel="0" collapsed="false">
      <c r="E156" s="0" t="s">
        <v>79</v>
      </c>
      <c r="F156" s="0" t="n">
        <v>0</v>
      </c>
      <c r="I156" s="5" t="s">
        <v>79</v>
      </c>
      <c r="J156" s="0" t="n">
        <v>0</v>
      </c>
      <c r="N156" s="23" t="n">
        <f aca="false">IF(ABS(J156-F156)&lt;N$6,1,999)</f>
        <v>1</v>
      </c>
    </row>
    <row r="157" customFormat="false" ht="12.8" hidden="false" customHeight="false" outlineLevel="0" collapsed="false">
      <c r="E157" s="0" t="s">
        <v>81</v>
      </c>
      <c r="F157" s="4" t="s">
        <v>342</v>
      </c>
      <c r="I157" s="5" t="s">
        <v>81</v>
      </c>
      <c r="J157" s="4" t="s">
        <v>343</v>
      </c>
      <c r="N157" s="23" t="n">
        <f aca="false">IF(ABS(J157-F157)&lt;N$6,1,999)</f>
        <v>1</v>
      </c>
    </row>
    <row r="158" customFormat="false" ht="12.8" hidden="false" customHeight="false" outlineLevel="0" collapsed="false">
      <c r="E158" s="23" t="s">
        <v>84</v>
      </c>
      <c r="F158" s="24" t="s">
        <v>344</v>
      </c>
      <c r="G158" s="25"/>
      <c r="H158" s="25"/>
      <c r="I158" s="26" t="s">
        <v>86</v>
      </c>
      <c r="J158" s="24" t="s">
        <v>345</v>
      </c>
      <c r="K158" s="25"/>
      <c r="L158" s="25"/>
      <c r="M158" s="25"/>
      <c r="N158" s="23" t="n">
        <f aca="false">IF(ABS(J158-F158)&lt;N$6,1,999)</f>
        <v>1</v>
      </c>
    </row>
    <row r="159" customFormat="false" ht="12.8" hidden="false" customHeight="false" outlineLevel="0" collapsed="false">
      <c r="E159" s="23" t="s">
        <v>89</v>
      </c>
      <c r="F159" s="24" t="s">
        <v>346</v>
      </c>
      <c r="G159" s="25"/>
      <c r="H159" s="25"/>
      <c r="I159" s="26" t="s">
        <v>89</v>
      </c>
      <c r="J159" s="24" t="s">
        <v>347</v>
      </c>
      <c r="K159" s="25"/>
      <c r="L159" s="25"/>
      <c r="M159" s="25"/>
      <c r="N159" s="23" t="n">
        <f aca="false">IF(ABS(J159-F159)&lt;N$6,1,999)</f>
        <v>1</v>
      </c>
    </row>
    <row r="160" customFormat="false" ht="12.8" hidden="false" customHeight="false" outlineLevel="0" collapsed="false">
      <c r="E160" s="0" t="s">
        <v>93</v>
      </c>
      <c r="F160" s="0" t="s">
        <v>42</v>
      </c>
      <c r="I160" s="5"/>
      <c r="N160" s="23" t="inlineStr">
        <f aca="false">IF(ABS(J160-F160)&lt;N$6,1,999)</f>
        <is>
          <t/>
        </is>
      </c>
    </row>
    <row r="161" customFormat="false" ht="12.8" hidden="false" customHeight="false" outlineLevel="0" collapsed="false">
      <c r="E161" s="23" t="s">
        <v>94</v>
      </c>
      <c r="F161" s="24" t="s">
        <v>348</v>
      </c>
      <c r="G161" s="25"/>
      <c r="H161" s="25"/>
      <c r="I161" s="26" t="s">
        <v>94</v>
      </c>
      <c r="J161" s="24" t="s">
        <v>349</v>
      </c>
      <c r="K161" s="25"/>
      <c r="L161" s="25"/>
      <c r="M161" s="25"/>
      <c r="N161" s="23" t="n">
        <f aca="false">IF(ABS(J161-F161)&lt;N$6,1,999)</f>
        <v>1</v>
      </c>
    </row>
    <row r="162" customFormat="false" ht="12.8" hidden="false" customHeight="false" outlineLevel="0" collapsed="false">
      <c r="E162" s="0" t="s">
        <v>97</v>
      </c>
      <c r="F162" s="0" t="s">
        <v>42</v>
      </c>
      <c r="I162" s="5"/>
      <c r="N162" s="23" t="inlineStr">
        <f aca="false">IF(ABS(J162-F162)&lt;N$6,1,999)</f>
        <is>
          <t/>
        </is>
      </c>
    </row>
    <row r="163" customFormat="false" ht="12.8" hidden="false" customHeight="false" outlineLevel="0" collapsed="false">
      <c r="E163" s="23" t="s">
        <v>98</v>
      </c>
      <c r="F163" s="27" t="n">
        <v>1.4442E-009</v>
      </c>
      <c r="G163" s="25"/>
      <c r="H163" s="25"/>
      <c r="I163" s="26" t="s">
        <v>99</v>
      </c>
      <c r="J163" s="27" t="n">
        <v>1.44422986523883E-009</v>
      </c>
      <c r="K163" s="25"/>
      <c r="L163" s="25"/>
      <c r="M163" s="25"/>
      <c r="N163" s="23" t="n">
        <f aca="false">IF(ABS(J163-F163)&lt;N$6,1,999)</f>
        <v>1</v>
      </c>
    </row>
    <row r="164" customFormat="false" ht="12.8" hidden="false" customHeight="false" outlineLevel="0" collapsed="false">
      <c r="E164" s="23" t="s">
        <v>102</v>
      </c>
      <c r="F164" s="27" t="n">
        <v>1.1477E-008</v>
      </c>
      <c r="G164" s="25"/>
      <c r="H164" s="25"/>
      <c r="I164" s="26" t="s">
        <v>103</v>
      </c>
      <c r="J164" s="27" t="n">
        <v>1.14772543863039E-008</v>
      </c>
      <c r="K164" s="25"/>
      <c r="L164" s="25"/>
      <c r="M164" s="25"/>
      <c r="N164" s="23" t="n">
        <f aca="false">IF(ABS(J164-F164)&lt;N$6,1,999)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7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A2" activeCellId="0" sqref="A2"/>
    </sheetView>
  </sheetViews>
  <sheetFormatPr defaultRowHeight="15"/>
  <cols>
    <col collapsed="false" hidden="false" max="4" min="1" style="0" width="11.5714285714286"/>
    <col collapsed="false" hidden="false" max="5" min="5" style="0" width="13.4285714285714"/>
    <col collapsed="false" hidden="false" max="1025" min="6" style="0" width="11.5714285714286"/>
  </cols>
  <sheetData>
    <row r="1" customFormat="false" ht="12.8" hidden="false" customHeight="false" outlineLevel="0" collapsed="false"/>
    <row r="2" customFormat="false" ht="12.2" hidden="false" customHeight="true" outlineLevel="0" collapsed="false">
      <c r="N2" s="0" t="s">
        <v>350</v>
      </c>
    </row>
    <row r="3" customFormat="false" ht="18.2" hidden="false" customHeight="true" outlineLevel="0" collapsed="false">
      <c r="A3" s="2" t="s">
        <v>2</v>
      </c>
      <c r="E3" s="2" t="s">
        <v>3</v>
      </c>
      <c r="I3" s="2" t="s">
        <v>158</v>
      </c>
      <c r="N3" s="0" t="s">
        <v>6</v>
      </c>
    </row>
    <row r="4" customFormat="false" ht="12.2" hidden="false" customHeight="true" outlineLevel="0" collapsed="false"/>
    <row r="5" customFormat="false" ht="12.2" hidden="false" customHeight="true" outlineLevel="0" collapsed="false">
      <c r="A5" s="0" t="s">
        <v>12</v>
      </c>
      <c r="B5" s="0" t="n">
        <v>20</v>
      </c>
      <c r="E5" s="0" t="s">
        <v>8</v>
      </c>
      <c r="F5" s="4" t="s">
        <v>351</v>
      </c>
      <c r="I5" s="0" t="s">
        <v>10</v>
      </c>
      <c r="J5" s="4" t="s">
        <v>352</v>
      </c>
      <c r="N5" s="0" t="n">
        <f aca="false">IF(J5-F5&lt;0.000000001,1,999)</f>
        <v>1</v>
      </c>
    </row>
    <row r="6" customFormat="false" ht="12.2" hidden="false" customHeight="true" outlineLevel="0" collapsed="false">
      <c r="A6" s="0" t="s">
        <v>46</v>
      </c>
      <c r="B6" s="4" t="s">
        <v>353</v>
      </c>
      <c r="E6" s="0" t="s">
        <v>13</v>
      </c>
      <c r="F6" s="4" t="s">
        <v>354</v>
      </c>
      <c r="I6" s="0" t="s">
        <v>15</v>
      </c>
      <c r="J6" s="4" t="s">
        <v>355</v>
      </c>
      <c r="N6" s="0" t="n">
        <f aca="false">IF(J6-F6&lt;0.000000001,1,999)</f>
        <v>1</v>
      </c>
    </row>
    <row r="7" customFormat="false" ht="12.2" hidden="false" customHeight="true" outlineLevel="0" collapsed="false">
      <c r="A7" s="0" t="s">
        <v>50</v>
      </c>
      <c r="B7" s="4" t="s">
        <v>353</v>
      </c>
      <c r="E7" s="0" t="s">
        <v>18</v>
      </c>
      <c r="F7" s="4" t="s">
        <v>356</v>
      </c>
      <c r="I7" s="0" t="s">
        <v>20</v>
      </c>
      <c r="J7" s="4" t="s">
        <v>357</v>
      </c>
      <c r="N7" s="0" t="n">
        <f aca="false">IF(J7-F7&lt;0.000000001,1,999)</f>
        <v>1</v>
      </c>
    </row>
    <row r="8" customFormat="false" ht="12.2" hidden="false" customHeight="true" outlineLevel="0" collapsed="false">
      <c r="A8" s="0" t="s">
        <v>54</v>
      </c>
      <c r="B8" s="4" t="s">
        <v>55</v>
      </c>
      <c r="E8" s="0" t="s">
        <v>23</v>
      </c>
      <c r="F8" s="4" t="s">
        <v>358</v>
      </c>
      <c r="I8" s="0" t="s">
        <v>23</v>
      </c>
      <c r="J8" s="4" t="s">
        <v>359</v>
      </c>
      <c r="N8" s="0" t="n">
        <f aca="false">IF(J8-F8&lt;0.000000001,1,999)</f>
        <v>1</v>
      </c>
    </row>
    <row r="9" customFormat="false" ht="12.2" hidden="false" customHeight="true" outlineLevel="0" collapsed="false">
      <c r="A9" s="0" t="s">
        <v>66</v>
      </c>
      <c r="B9" s="4" t="s">
        <v>67</v>
      </c>
      <c r="E9" s="0" t="s">
        <v>27</v>
      </c>
      <c r="F9" s="4" t="s">
        <v>360</v>
      </c>
      <c r="I9" s="0" t="s">
        <v>27</v>
      </c>
      <c r="J9" s="4" t="s">
        <v>361</v>
      </c>
      <c r="N9" s="0" t="n">
        <f aca="false">IF(J9-F9&lt;0.000000001,1,999)</f>
        <v>1</v>
      </c>
    </row>
    <row r="10" customFormat="false" ht="12.2" hidden="false" customHeight="true" outlineLevel="0" collapsed="false">
      <c r="A10" s="0" t="s">
        <v>70</v>
      </c>
      <c r="B10" s="0" t="n">
        <v>0</v>
      </c>
      <c r="E10" s="0" t="s">
        <v>31</v>
      </c>
      <c r="F10" s="4" t="s">
        <v>362</v>
      </c>
      <c r="I10" s="0" t="s">
        <v>31</v>
      </c>
      <c r="J10" s="4" t="s">
        <v>363</v>
      </c>
      <c r="N10" s="0" t="n">
        <f aca="false">IF(J10-F10&lt;0.000000001,1,999)</f>
        <v>1</v>
      </c>
    </row>
    <row r="11" customFormat="false" ht="12.2" hidden="false" customHeight="true" outlineLevel="0" collapsed="false">
      <c r="A11" s="0" t="s">
        <v>364</v>
      </c>
      <c r="B11" s="4" t="s">
        <v>365</v>
      </c>
      <c r="E11" s="0" t="s">
        <v>35</v>
      </c>
      <c r="F11" s="0" t="n">
        <v>2.7134</v>
      </c>
      <c r="I11" s="0" t="s">
        <v>35</v>
      </c>
      <c r="J11" s="0" t="n">
        <v>2.71344257020797</v>
      </c>
      <c r="N11" s="0" t="n">
        <f aca="false">IF(J11-F11&lt;0.000000001,1,999)</f>
        <v>999</v>
      </c>
    </row>
    <row r="12" customFormat="false" ht="12.2" hidden="false" customHeight="true" outlineLevel="0" collapsed="false">
      <c r="A12" s="0" t="s">
        <v>366</v>
      </c>
      <c r="B12" s="4" t="s">
        <v>367</v>
      </c>
      <c r="E12" s="0" t="s">
        <v>37</v>
      </c>
      <c r="F12" s="0" t="n">
        <v>0.9645</v>
      </c>
      <c r="I12" s="0" t="s">
        <v>38</v>
      </c>
      <c r="J12" s="0" t="n">
        <v>0.964456355890797</v>
      </c>
      <c r="N12" s="0" t="n">
        <f aca="false">IF(J12-F12&lt;0.000000001,1,999)</f>
        <v>1</v>
      </c>
    </row>
    <row r="13" customFormat="false" ht="12.2" hidden="false" customHeight="true" outlineLevel="0" collapsed="false">
      <c r="A13" s="0" t="s">
        <v>58</v>
      </c>
      <c r="B13" s="4" t="s">
        <v>368</v>
      </c>
      <c r="E13" s="0" t="s">
        <v>41</v>
      </c>
      <c r="F13" s="0" t="s">
        <v>42</v>
      </c>
      <c r="N13" s="0" t="inlineStr">
        <f aca="false">IF(J13-F13&lt;0.000000001,1,999)</f>
        <is>
          <t/>
        </is>
      </c>
    </row>
    <row r="14" customFormat="false" ht="12.2" hidden="false" customHeight="true" outlineLevel="0" collapsed="false">
      <c r="A14" s="0" t="s">
        <v>61</v>
      </c>
      <c r="B14" s="4" t="s">
        <v>369</v>
      </c>
      <c r="E14" s="0" t="s">
        <v>43</v>
      </c>
      <c r="F14" s="4" t="s">
        <v>370</v>
      </c>
      <c r="I14" s="0" t="s">
        <v>43</v>
      </c>
      <c r="J14" s="4" t="s">
        <v>371</v>
      </c>
      <c r="N14" s="0" t="n">
        <f aca="false">IF(J14-F14&lt;0.000000001,1,999)</f>
        <v>1</v>
      </c>
    </row>
    <row r="15" customFormat="false" ht="12.2" hidden="false" customHeight="true" outlineLevel="0" collapsed="false">
      <c r="A15" s="0" t="s">
        <v>75</v>
      </c>
      <c r="B15" s="4" t="s">
        <v>369</v>
      </c>
      <c r="E15" s="0" t="s">
        <v>48</v>
      </c>
      <c r="F15" s="4" t="s">
        <v>372</v>
      </c>
      <c r="I15" s="0" t="s">
        <v>48</v>
      </c>
      <c r="J15" s="4" t="s">
        <v>373</v>
      </c>
      <c r="N15" s="0" t="n">
        <f aca="false">IF(J15-F15&lt;0.000000001,1,999)</f>
        <v>1</v>
      </c>
    </row>
    <row r="16" customFormat="false" ht="12.2" hidden="false" customHeight="true" outlineLevel="0" collapsed="false">
      <c r="A16" s="0" t="s">
        <v>374</v>
      </c>
      <c r="B16" s="0" t="n">
        <v>35</v>
      </c>
      <c r="E16" s="0" t="s">
        <v>51</v>
      </c>
      <c r="F16" s="4" t="s">
        <v>375</v>
      </c>
      <c r="I16" s="0" t="s">
        <v>51</v>
      </c>
      <c r="J16" s="4" t="s">
        <v>376</v>
      </c>
      <c r="N16" s="0" t="n">
        <f aca="false">IF(J16-F16&lt;0.000000001,1,999)</f>
        <v>1</v>
      </c>
    </row>
    <row r="17" customFormat="false" ht="12.2" hidden="false" customHeight="true" outlineLevel="0" collapsed="false">
      <c r="E17" s="0" t="s">
        <v>56</v>
      </c>
      <c r="F17" s="0" t="n">
        <v>7.4319</v>
      </c>
      <c r="I17" s="0" t="s">
        <v>56</v>
      </c>
      <c r="J17" s="0" t="n">
        <v>7.43188486170945</v>
      </c>
      <c r="N17" s="0" t="n">
        <f aca="false">IF(J17-F17&lt;0.000000001,1,999)</f>
        <v>1</v>
      </c>
    </row>
    <row r="18" customFormat="false" ht="12.2" hidden="false" customHeight="true" outlineLevel="0" collapsed="false">
      <c r="E18" s="0" t="s">
        <v>60</v>
      </c>
      <c r="F18" s="0" t="s">
        <v>42</v>
      </c>
      <c r="N18" s="0" t="inlineStr">
        <f aca="false">IF(J18-F18&lt;0.000000001,1,999)</f>
        <is>
          <t/>
        </is>
      </c>
    </row>
    <row r="19" customFormat="false" ht="12.2" hidden="false" customHeight="true" outlineLevel="0" collapsed="false">
      <c r="E19" s="0" t="s">
        <v>63</v>
      </c>
      <c r="F19" s="4" t="s">
        <v>377</v>
      </c>
      <c r="I19" s="0" t="s">
        <v>63</v>
      </c>
      <c r="J19" s="4" t="s">
        <v>378</v>
      </c>
      <c r="N19" s="0" t="n">
        <f aca="false">IF(J19-F19&lt;0.000000001,1,999)</f>
        <v>1</v>
      </c>
    </row>
    <row r="20" customFormat="false" ht="12.2" hidden="false" customHeight="true" outlineLevel="0" collapsed="false">
      <c r="E20" s="0" t="s">
        <v>68</v>
      </c>
      <c r="F20" s="4" t="s">
        <v>379</v>
      </c>
      <c r="I20" s="0" t="s">
        <v>68</v>
      </c>
      <c r="J20" s="4" t="s">
        <v>380</v>
      </c>
      <c r="N20" s="0" t="n">
        <f aca="false">IF(J20-F20&lt;0.000000001,1,999)</f>
        <v>1</v>
      </c>
    </row>
    <row r="21" customFormat="false" ht="12.2" hidden="false" customHeight="true" outlineLevel="0" collapsed="false">
      <c r="E21" s="0" t="s">
        <v>71</v>
      </c>
      <c r="F21" s="4" t="s">
        <v>381</v>
      </c>
      <c r="I21" s="0" t="s">
        <v>71</v>
      </c>
      <c r="J21" s="4" t="s">
        <v>382</v>
      </c>
      <c r="N21" s="0" t="n">
        <f aca="false">IF(J21-F21&lt;0.000000001,1,999)</f>
        <v>1</v>
      </c>
    </row>
    <row r="22" customFormat="false" ht="12.2" hidden="false" customHeight="true" outlineLevel="0" collapsed="false">
      <c r="E22" s="0" t="s">
        <v>76</v>
      </c>
      <c r="F22" s="0" t="n">
        <v>100</v>
      </c>
      <c r="I22" s="0" t="s">
        <v>76</v>
      </c>
      <c r="J22" s="0" t="n">
        <v>100</v>
      </c>
      <c r="N22" s="0" t="n">
        <f aca="false">IF(J22-F22&lt;0.000000001,1,999)</f>
        <v>1</v>
      </c>
    </row>
    <row r="23" customFormat="false" ht="12.2" hidden="false" customHeight="true" outlineLevel="0" collapsed="false">
      <c r="E23" s="0" t="s">
        <v>78</v>
      </c>
      <c r="F23" s="0" t="s">
        <v>42</v>
      </c>
      <c r="N23" s="0" t="inlineStr">
        <f aca="false">IF(J23-F23&lt;0.000000001,1,999)</f>
        <is>
          <t/>
        </is>
      </c>
    </row>
    <row r="24" customFormat="false" ht="12.2" hidden="false" customHeight="true" outlineLevel="0" collapsed="false">
      <c r="E24" s="0" t="s">
        <v>79</v>
      </c>
      <c r="F24" s="0" t="n">
        <v>0</v>
      </c>
      <c r="I24" s="0" t="s">
        <v>79</v>
      </c>
      <c r="J24" s="0" t="n">
        <v>0</v>
      </c>
      <c r="N24" s="0" t="n">
        <f aca="false">IF(J24-F24&lt;0.000000001,1,999)</f>
        <v>1</v>
      </c>
    </row>
    <row r="25" customFormat="false" ht="12.2" hidden="false" customHeight="true" outlineLevel="0" collapsed="false">
      <c r="E25" s="0" t="s">
        <v>81</v>
      </c>
      <c r="F25" s="4" t="s">
        <v>383</v>
      </c>
      <c r="I25" s="0" t="s">
        <v>81</v>
      </c>
      <c r="J25" s="4" t="s">
        <v>384</v>
      </c>
      <c r="N25" s="0" t="n">
        <f aca="false">IF(J25-F25&lt;0.000000001,1,999)</f>
        <v>1</v>
      </c>
    </row>
    <row r="26" customFormat="false" ht="12.2" hidden="false" customHeight="true" outlineLevel="0" collapsed="false">
      <c r="E26" s="0" t="s">
        <v>84</v>
      </c>
      <c r="F26" s="4" t="s">
        <v>385</v>
      </c>
      <c r="I26" s="0" t="s">
        <v>86</v>
      </c>
      <c r="J26" s="4" t="s">
        <v>386</v>
      </c>
      <c r="N26" s="0" t="n">
        <f aca="false">IF(J26-F26&lt;0.000000001,1,999)</f>
        <v>1</v>
      </c>
    </row>
    <row r="27" customFormat="false" ht="12.2" hidden="false" customHeight="true" outlineLevel="0" collapsed="false">
      <c r="E27" s="0" t="s">
        <v>89</v>
      </c>
      <c r="F27" s="4" t="s">
        <v>387</v>
      </c>
      <c r="I27" s="0" t="s">
        <v>89</v>
      </c>
      <c r="J27" s="4" t="s">
        <v>388</v>
      </c>
      <c r="N27" s="0" t="n">
        <f aca="false">IF(J27-F27&lt;0.000000001,1,999)</f>
        <v>1</v>
      </c>
    </row>
    <row r="28" customFormat="false" ht="12.2" hidden="false" customHeight="true" outlineLevel="0" collapsed="false">
      <c r="E28" s="0" t="s">
        <v>93</v>
      </c>
      <c r="F28" s="0" t="s">
        <v>42</v>
      </c>
      <c r="N28" s="0" t="inlineStr">
        <f aca="false">IF(J28-F28&lt;0.000000001,1,999)</f>
        <is>
          <t/>
        </is>
      </c>
    </row>
    <row r="29" customFormat="false" ht="12.2" hidden="false" customHeight="true" outlineLevel="0" collapsed="false">
      <c r="E29" s="0" t="s">
        <v>94</v>
      </c>
      <c r="F29" s="4" t="s">
        <v>389</v>
      </c>
      <c r="I29" s="0" t="s">
        <v>94</v>
      </c>
      <c r="J29" s="4" t="s">
        <v>390</v>
      </c>
      <c r="N29" s="0" t="n">
        <f aca="false">IF(J29-F29&lt;0.000000001,1,999)</f>
        <v>1</v>
      </c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8.2" hidden="false" customHeight="true" outlineLevel="0" collapsed="false">
      <c r="A33" s="2" t="s">
        <v>110</v>
      </c>
    </row>
    <row r="34" customFormat="false" ht="12.2" hidden="false" customHeight="true" outlineLevel="0" collapsed="false"/>
    <row r="35" customFormat="false" ht="12.2" hidden="false" customHeight="true" outlineLevel="0" collapsed="false">
      <c r="A35" s="0" t="s">
        <v>12</v>
      </c>
      <c r="B35" s="0" t="n">
        <v>20</v>
      </c>
      <c r="E35" s="0" t="s">
        <v>8</v>
      </c>
      <c r="F35" s="4" t="s">
        <v>351</v>
      </c>
      <c r="I35" s="0" t="s">
        <v>10</v>
      </c>
      <c r="J35" s="4" t="s">
        <v>352</v>
      </c>
      <c r="N35" s="0" t="n">
        <f aca="false">IF(J35-F35&lt;0.000000001,1,999)</f>
        <v>1</v>
      </c>
    </row>
    <row r="36" customFormat="false" ht="12.2" hidden="false" customHeight="true" outlineLevel="0" collapsed="false">
      <c r="A36" s="0" t="s">
        <v>46</v>
      </c>
      <c r="B36" s="4" t="s">
        <v>353</v>
      </c>
      <c r="E36" s="0" t="s">
        <v>13</v>
      </c>
      <c r="F36" s="4" t="s">
        <v>354</v>
      </c>
      <c r="I36" s="0" t="s">
        <v>15</v>
      </c>
      <c r="J36" s="4" t="s">
        <v>355</v>
      </c>
      <c r="N36" s="0" t="n">
        <f aca="false">IF(J36-F36&lt;0.000000001,1,999)</f>
        <v>1</v>
      </c>
    </row>
    <row r="37" customFormat="false" ht="12.2" hidden="false" customHeight="true" outlineLevel="0" collapsed="false">
      <c r="A37" s="0" t="s">
        <v>50</v>
      </c>
      <c r="B37" s="4" t="s">
        <v>353</v>
      </c>
      <c r="E37" s="0" t="s">
        <v>18</v>
      </c>
      <c r="F37" s="4" t="s">
        <v>356</v>
      </c>
      <c r="I37" s="0" t="s">
        <v>20</v>
      </c>
      <c r="J37" s="4" t="s">
        <v>357</v>
      </c>
      <c r="N37" s="0" t="n">
        <f aca="false">IF(J37-F37&lt;0.000000001,1,999)</f>
        <v>1</v>
      </c>
    </row>
    <row r="38" customFormat="false" ht="12.2" hidden="false" customHeight="true" outlineLevel="0" collapsed="false">
      <c r="A38" s="0" t="s">
        <v>54</v>
      </c>
      <c r="B38" s="1" t="n">
        <v>3E-006</v>
      </c>
      <c r="E38" s="0" t="s">
        <v>23</v>
      </c>
      <c r="F38" s="4" t="s">
        <v>358</v>
      </c>
      <c r="I38" s="0" t="s">
        <v>23</v>
      </c>
      <c r="J38" s="4" t="s">
        <v>359</v>
      </c>
      <c r="N38" s="0" t="n">
        <f aca="false">IF(J38-F38&lt;0.000000001,1,999)</f>
        <v>1</v>
      </c>
    </row>
    <row r="39" customFormat="false" ht="12.2" hidden="false" customHeight="true" outlineLevel="0" collapsed="false">
      <c r="A39" s="0" t="s">
        <v>66</v>
      </c>
      <c r="B39" s="4" t="s">
        <v>67</v>
      </c>
      <c r="E39" s="0" t="s">
        <v>27</v>
      </c>
      <c r="F39" s="4" t="s">
        <v>360</v>
      </c>
      <c r="I39" s="0" t="s">
        <v>27</v>
      </c>
      <c r="J39" s="4" t="s">
        <v>361</v>
      </c>
      <c r="N39" s="0" t="n">
        <f aca="false">IF(J39-F39&lt;0.000000001,1,999)</f>
        <v>1</v>
      </c>
    </row>
    <row r="40" customFormat="false" ht="12.2" hidden="false" customHeight="true" outlineLevel="0" collapsed="false">
      <c r="A40" s="0" t="s">
        <v>70</v>
      </c>
      <c r="B40" s="0" t="n">
        <v>0</v>
      </c>
      <c r="E40" s="0" t="s">
        <v>31</v>
      </c>
      <c r="F40" s="4" t="s">
        <v>362</v>
      </c>
      <c r="I40" s="0" t="s">
        <v>31</v>
      </c>
      <c r="J40" s="4" t="s">
        <v>363</v>
      </c>
      <c r="N40" s="0" t="n">
        <f aca="false">IF(J40-F40&lt;0.000000001,1,999)</f>
        <v>1</v>
      </c>
    </row>
    <row r="41" customFormat="false" ht="12.2" hidden="false" customHeight="true" outlineLevel="0" collapsed="false">
      <c r="A41" s="0" t="s">
        <v>364</v>
      </c>
      <c r="B41" s="4" t="s">
        <v>365</v>
      </c>
      <c r="E41" s="0" t="s">
        <v>35</v>
      </c>
      <c r="F41" s="0" t="n">
        <v>55.6221</v>
      </c>
      <c r="I41" s="0" t="s">
        <v>35</v>
      </c>
      <c r="J41" s="0" t="n">
        <v>55.6220864743299</v>
      </c>
      <c r="N41" s="0" t="n">
        <f aca="false">IF(J41-F41&lt;0.000000001,1,999)</f>
        <v>1</v>
      </c>
    </row>
    <row r="42" customFormat="false" ht="12.2" hidden="false" customHeight="true" outlineLevel="0" collapsed="false">
      <c r="A42" s="0" t="s">
        <v>366</v>
      </c>
      <c r="B42" s="4" t="s">
        <v>367</v>
      </c>
      <c r="E42" s="0" t="s">
        <v>37</v>
      </c>
      <c r="F42" s="0" t="n">
        <v>0.9982</v>
      </c>
      <c r="I42" s="0" t="s">
        <v>38</v>
      </c>
      <c r="J42" s="0" t="n">
        <v>0.99820537944979</v>
      </c>
      <c r="N42" s="0" t="n">
        <f aca="false">IF(J42-F42&lt;0.000000001,1,999)</f>
        <v>999</v>
      </c>
    </row>
    <row r="43" customFormat="false" ht="12.2" hidden="false" customHeight="true" outlineLevel="0" collapsed="false">
      <c r="A43" s="0" t="s">
        <v>58</v>
      </c>
      <c r="B43" s="4" t="s">
        <v>368</v>
      </c>
      <c r="E43" s="0" t="s">
        <v>41</v>
      </c>
      <c r="F43" s="0" t="s">
        <v>42</v>
      </c>
      <c r="N43" s="0" t="inlineStr">
        <f aca="false">IF(J43-F43&lt;0.000000001,1,999)</f>
        <is>
          <t/>
        </is>
      </c>
    </row>
    <row r="44" customFormat="false" ht="12.2" hidden="false" customHeight="true" outlineLevel="0" collapsed="false">
      <c r="A44" s="0" t="s">
        <v>61</v>
      </c>
      <c r="B44" s="4" t="s">
        <v>369</v>
      </c>
      <c r="E44" s="0" t="s">
        <v>43</v>
      </c>
      <c r="F44" s="4" t="s">
        <v>391</v>
      </c>
      <c r="I44" s="0" t="s">
        <v>43</v>
      </c>
      <c r="J44" s="4" t="s">
        <v>392</v>
      </c>
      <c r="N44" s="0" t="n">
        <f aca="false">IF(J44-F44&lt;0.000000001,1,999)</f>
        <v>1</v>
      </c>
    </row>
    <row r="45" customFormat="false" ht="12.2" hidden="false" customHeight="true" outlineLevel="0" collapsed="false">
      <c r="A45" s="0" t="s">
        <v>75</v>
      </c>
      <c r="B45" s="4" t="s">
        <v>369</v>
      </c>
      <c r="E45" s="0" t="s">
        <v>48</v>
      </c>
      <c r="F45" s="4" t="s">
        <v>393</v>
      </c>
      <c r="I45" s="0" t="s">
        <v>48</v>
      </c>
      <c r="J45" s="4" t="s">
        <v>394</v>
      </c>
      <c r="N45" s="0" t="n">
        <f aca="false">IF(J45-F45&lt;0.000000001,1,999)</f>
        <v>1</v>
      </c>
    </row>
    <row r="46" customFormat="false" ht="12.2" hidden="false" customHeight="true" outlineLevel="0" collapsed="false">
      <c r="A46" s="0" t="s">
        <v>374</v>
      </c>
      <c r="B46" s="0" t="n">
        <v>35</v>
      </c>
      <c r="E46" s="0" t="s">
        <v>51</v>
      </c>
      <c r="F46" s="4" t="s">
        <v>395</v>
      </c>
      <c r="I46" s="0" t="s">
        <v>51</v>
      </c>
      <c r="J46" s="4" t="s">
        <v>396</v>
      </c>
      <c r="N46" s="0" t="n">
        <f aca="false">IF(J46-F46&lt;0.000000001,1,999)</f>
        <v>1</v>
      </c>
    </row>
    <row r="47" customFormat="false" ht="12.2" hidden="false" customHeight="true" outlineLevel="0" collapsed="false">
      <c r="E47" s="0" t="s">
        <v>56</v>
      </c>
      <c r="F47" s="0" t="n">
        <v>69.2578</v>
      </c>
      <c r="I47" s="0" t="s">
        <v>56</v>
      </c>
      <c r="J47" s="0" t="n">
        <v>69.2577905687261</v>
      </c>
      <c r="N47" s="0" t="n">
        <f aca="false">IF(J47-F47&lt;0.000000001,1,999)</f>
        <v>1</v>
      </c>
    </row>
    <row r="48" customFormat="false" ht="12.2" hidden="false" customHeight="true" outlineLevel="0" collapsed="false">
      <c r="E48" s="0" t="s">
        <v>60</v>
      </c>
      <c r="F48" s="0" t="s">
        <v>42</v>
      </c>
      <c r="N48" s="0" t="inlineStr">
        <f aca="false">IF(J48-F48&lt;0.000000001,1,999)</f>
        <is>
          <t/>
        </is>
      </c>
    </row>
    <row r="49" customFormat="false" ht="12.2" hidden="false" customHeight="true" outlineLevel="0" collapsed="false">
      <c r="E49" s="0" t="s">
        <v>63</v>
      </c>
      <c r="F49" s="4" t="s">
        <v>397</v>
      </c>
      <c r="I49" s="0" t="s">
        <v>63</v>
      </c>
      <c r="J49" s="4" t="s">
        <v>398</v>
      </c>
      <c r="N49" s="0" t="n">
        <f aca="false">IF(J49-F49&lt;0.000000001,1,999)</f>
        <v>1</v>
      </c>
    </row>
    <row r="50" customFormat="false" ht="12.2" hidden="false" customHeight="true" outlineLevel="0" collapsed="false">
      <c r="E50" s="0" t="s">
        <v>68</v>
      </c>
      <c r="F50" s="4" t="s">
        <v>399</v>
      </c>
      <c r="I50" s="0" t="s">
        <v>68</v>
      </c>
      <c r="J50" s="4" t="s">
        <v>400</v>
      </c>
      <c r="N50" s="0" t="n">
        <f aca="false">IF(J50-F50&lt;0.000000001,1,999)</f>
        <v>1</v>
      </c>
    </row>
    <row r="51" customFormat="false" ht="12.2" hidden="false" customHeight="true" outlineLevel="0" collapsed="false">
      <c r="E51" s="0" t="s">
        <v>71</v>
      </c>
      <c r="F51" s="4" t="s">
        <v>401</v>
      </c>
      <c r="I51" s="0" t="s">
        <v>71</v>
      </c>
      <c r="J51" s="4" t="s">
        <v>402</v>
      </c>
      <c r="N51" s="0" t="n">
        <f aca="false">IF(J51-F51&lt;0.000000001,1,999)</f>
        <v>1</v>
      </c>
    </row>
    <row r="52" customFormat="false" ht="12.2" hidden="false" customHeight="true" outlineLevel="0" collapsed="false">
      <c r="E52" s="0" t="s">
        <v>76</v>
      </c>
      <c r="F52" s="0" t="n">
        <v>100</v>
      </c>
      <c r="I52" s="0" t="s">
        <v>76</v>
      </c>
      <c r="J52" s="0" t="n">
        <v>100</v>
      </c>
      <c r="N52" s="0" t="n">
        <f aca="false">IF(J52-F52&lt;0.000000001,1,999)</f>
        <v>1</v>
      </c>
    </row>
    <row r="53" customFormat="false" ht="12.2" hidden="false" customHeight="true" outlineLevel="0" collapsed="false">
      <c r="E53" s="0" t="s">
        <v>78</v>
      </c>
      <c r="F53" s="0" t="s">
        <v>42</v>
      </c>
      <c r="N53" s="0" t="inlineStr">
        <f aca="false">IF(J53-F53&lt;0.000000001,1,999)</f>
        <is>
          <t/>
        </is>
      </c>
    </row>
    <row r="54" customFormat="false" ht="12.2" hidden="false" customHeight="true" outlineLevel="0" collapsed="false">
      <c r="E54" s="0" t="s">
        <v>79</v>
      </c>
      <c r="F54" s="0" t="n">
        <v>0</v>
      </c>
      <c r="I54" s="0" t="s">
        <v>79</v>
      </c>
      <c r="J54" s="0" t="n">
        <v>0</v>
      </c>
      <c r="N54" s="0" t="n">
        <f aca="false">IF(J54-F54&lt;0.000000001,1,999)</f>
        <v>1</v>
      </c>
    </row>
    <row r="55" customFormat="false" ht="12.2" hidden="false" customHeight="true" outlineLevel="0" collapsed="false">
      <c r="E55" s="0" t="s">
        <v>81</v>
      </c>
      <c r="F55" s="4" t="s">
        <v>403</v>
      </c>
      <c r="I55" s="0" t="s">
        <v>81</v>
      </c>
      <c r="J55" s="4" t="s">
        <v>404</v>
      </c>
      <c r="N55" s="0" t="n">
        <f aca="false">IF(J55-F55&lt;0.000000001,1,999)</f>
        <v>1</v>
      </c>
    </row>
    <row r="56" customFormat="false" ht="12.2" hidden="false" customHeight="true" outlineLevel="0" collapsed="false">
      <c r="E56" s="0" t="s">
        <v>84</v>
      </c>
      <c r="F56" s="4" t="s">
        <v>405</v>
      </c>
      <c r="I56" s="0" t="s">
        <v>86</v>
      </c>
      <c r="J56" s="4" t="s">
        <v>406</v>
      </c>
      <c r="N56" s="0" t="n">
        <f aca="false">IF(J56-F56&lt;0.000000001,1,999)</f>
        <v>1</v>
      </c>
    </row>
    <row r="57" customFormat="false" ht="12.2" hidden="false" customHeight="true" outlineLevel="0" collapsed="false">
      <c r="E57" s="0" t="s">
        <v>89</v>
      </c>
      <c r="F57" s="4" t="s">
        <v>407</v>
      </c>
      <c r="I57" s="0" t="s">
        <v>89</v>
      </c>
      <c r="J57" s="4" t="s">
        <v>408</v>
      </c>
      <c r="N57" s="0" t="n">
        <f aca="false">IF(J57-F57&lt;0.000000001,1,999)</f>
        <v>1</v>
      </c>
    </row>
    <row r="58" customFormat="false" ht="12.2" hidden="false" customHeight="true" outlineLevel="0" collapsed="false">
      <c r="E58" s="0" t="s">
        <v>93</v>
      </c>
      <c r="F58" s="0" t="s">
        <v>42</v>
      </c>
      <c r="N58" s="0" t="inlineStr">
        <f aca="false">IF(J58-F58&lt;0.000000001,1,999)</f>
        <is>
          <t/>
        </is>
      </c>
    </row>
    <row r="59" customFormat="false" ht="12.2" hidden="false" customHeight="true" outlineLevel="0" collapsed="false">
      <c r="E59" s="0" t="s">
        <v>94</v>
      </c>
      <c r="F59" s="4" t="s">
        <v>409</v>
      </c>
      <c r="I59" s="0" t="s">
        <v>94</v>
      </c>
      <c r="J59" s="4" t="s">
        <v>410</v>
      </c>
      <c r="N59" s="0" t="n">
        <f aca="false">IF(J59-F59&lt;0.000000001,1,999)</f>
        <v>1</v>
      </c>
    </row>
    <row r="63" customFormat="false" ht="18.2" hidden="false" customHeight="true" outlineLevel="0" collapsed="false">
      <c r="A63" s="2" t="s">
        <v>185</v>
      </c>
    </row>
    <row r="64" customFormat="false" ht="12.8" hidden="false" customHeight="false" outlineLevel="0" collapsed="false"/>
    <row r="65" customFormat="false" ht="12.2" hidden="false" customHeight="true" outlineLevel="0" collapsed="false">
      <c r="A65" s="0" t="s">
        <v>12</v>
      </c>
      <c r="B65" s="0" t="n">
        <v>20</v>
      </c>
      <c r="E65" s="0" t="s">
        <v>8</v>
      </c>
      <c r="F65" s="4" t="s">
        <v>351</v>
      </c>
      <c r="I65" s="0" t="s">
        <v>10</v>
      </c>
      <c r="J65" s="4" t="s">
        <v>352</v>
      </c>
      <c r="N65" s="0" t="n">
        <f aca="false">IF(J65-F65&lt;0.000000001,1,999)</f>
        <v>1</v>
      </c>
    </row>
    <row r="66" customFormat="false" ht="12.2" hidden="false" customHeight="true" outlineLevel="0" collapsed="false">
      <c r="A66" s="0" t="s">
        <v>46</v>
      </c>
      <c r="B66" s="4" t="s">
        <v>353</v>
      </c>
      <c r="E66" s="0" t="s">
        <v>13</v>
      </c>
      <c r="F66" s="4" t="s">
        <v>354</v>
      </c>
      <c r="I66" s="0" t="s">
        <v>15</v>
      </c>
      <c r="J66" s="4" t="s">
        <v>355</v>
      </c>
      <c r="N66" s="0" t="n">
        <f aca="false">IF(J66-F66&lt;0.000000001,1,999)</f>
        <v>1</v>
      </c>
    </row>
    <row r="67" customFormat="false" ht="12.2" hidden="false" customHeight="true" outlineLevel="0" collapsed="false">
      <c r="A67" s="0" t="s">
        <v>50</v>
      </c>
      <c r="B67" s="4" t="s">
        <v>353</v>
      </c>
      <c r="E67" s="0" t="s">
        <v>18</v>
      </c>
      <c r="F67" s="4" t="s">
        <v>356</v>
      </c>
      <c r="I67" s="0" t="s">
        <v>20</v>
      </c>
      <c r="J67" s="4" t="s">
        <v>357</v>
      </c>
      <c r="N67" s="0" t="n">
        <f aca="false">IF(J67-F67&lt;0.000000001,1,999)</f>
        <v>1</v>
      </c>
    </row>
    <row r="68" customFormat="false" ht="12.2" hidden="false" customHeight="true" outlineLevel="0" collapsed="false">
      <c r="A68" s="29" t="s">
        <v>54</v>
      </c>
      <c r="B68" s="30" t="s">
        <v>411</v>
      </c>
      <c r="E68" s="0" t="s">
        <v>23</v>
      </c>
      <c r="F68" s="4" t="s">
        <v>358</v>
      </c>
      <c r="I68" s="0" t="s">
        <v>23</v>
      </c>
      <c r="J68" s="4" t="s">
        <v>359</v>
      </c>
      <c r="N68" s="0" t="n">
        <f aca="false">IF(J68-F68&lt;0.000000001,1,999)</f>
        <v>1</v>
      </c>
    </row>
    <row r="69" customFormat="false" ht="12.2" hidden="false" customHeight="true" outlineLevel="0" collapsed="false">
      <c r="A69" s="0" t="s">
        <v>66</v>
      </c>
      <c r="B69" s="4" t="s">
        <v>67</v>
      </c>
      <c r="E69" s="0" t="s">
        <v>27</v>
      </c>
      <c r="F69" s="4" t="s">
        <v>360</v>
      </c>
      <c r="I69" s="0" t="s">
        <v>27</v>
      </c>
      <c r="J69" s="4" t="s">
        <v>361</v>
      </c>
      <c r="N69" s="0" t="n">
        <f aca="false">IF(J69-F69&lt;0.000000001,1,999)</f>
        <v>1</v>
      </c>
    </row>
    <row r="70" customFormat="false" ht="12.2" hidden="false" customHeight="true" outlineLevel="0" collapsed="false">
      <c r="A70" s="31" t="s">
        <v>70</v>
      </c>
      <c r="B70" s="32" t="s">
        <v>412</v>
      </c>
      <c r="E70" s="0" t="s">
        <v>31</v>
      </c>
      <c r="F70" s="4" t="s">
        <v>362</v>
      </c>
      <c r="I70" s="0" t="s">
        <v>31</v>
      </c>
      <c r="J70" s="4" t="s">
        <v>363</v>
      </c>
      <c r="N70" s="0" t="n">
        <f aca="false">IF(J70-F70&lt;0.000000001,1,999)</f>
        <v>1</v>
      </c>
    </row>
    <row r="71" customFormat="false" ht="12.2" hidden="false" customHeight="true" outlineLevel="0" collapsed="false">
      <c r="A71" s="0" t="s">
        <v>364</v>
      </c>
      <c r="B71" s="4" t="s">
        <v>365</v>
      </c>
      <c r="E71" s="0" t="s">
        <v>35</v>
      </c>
      <c r="F71" s="0" t="n">
        <v>0.0171</v>
      </c>
      <c r="I71" s="0" t="s">
        <v>35</v>
      </c>
      <c r="J71" s="4" t="s">
        <v>413</v>
      </c>
      <c r="N71" s="0" t="n">
        <f aca="false">IF(J71-F71&lt;0.000000001,1,999)</f>
        <v>999</v>
      </c>
    </row>
    <row r="72" customFormat="false" ht="12.2" hidden="false" customHeight="true" outlineLevel="0" collapsed="false">
      <c r="A72" s="0" t="s">
        <v>366</v>
      </c>
      <c r="B72" s="4" t="s">
        <v>367</v>
      </c>
      <c r="E72" s="0" t="s">
        <v>37</v>
      </c>
      <c r="F72" s="0" t="n">
        <v>0.1463</v>
      </c>
      <c r="I72" s="0" t="s">
        <v>38</v>
      </c>
      <c r="J72" s="0" t="n">
        <v>0.14632317617643</v>
      </c>
      <c r="N72" s="0" t="n">
        <f aca="false">IF(J72-F72&lt;0.000000001,1,999)</f>
        <v>999</v>
      </c>
    </row>
    <row r="73" customFormat="false" ht="12.2" hidden="false" customHeight="true" outlineLevel="0" collapsed="false">
      <c r="A73" s="0" t="s">
        <v>58</v>
      </c>
      <c r="B73" s="4" t="s">
        <v>368</v>
      </c>
      <c r="E73" s="0" t="s">
        <v>41</v>
      </c>
      <c r="F73" s="0" t="s">
        <v>42</v>
      </c>
      <c r="N73" s="0" t="inlineStr">
        <f aca="false">IF(J73-F73&lt;0.000000001,1,999)</f>
        <is>
          <t/>
        </is>
      </c>
    </row>
    <row r="74" customFormat="false" ht="12.2" hidden="false" customHeight="true" outlineLevel="0" collapsed="false">
      <c r="A74" s="0" t="s">
        <v>61</v>
      </c>
      <c r="B74" s="4" t="s">
        <v>369</v>
      </c>
      <c r="E74" s="0" t="s">
        <v>43</v>
      </c>
      <c r="F74" s="4" t="s">
        <v>414</v>
      </c>
      <c r="I74" s="0" t="s">
        <v>43</v>
      </c>
      <c r="J74" s="4" t="s">
        <v>415</v>
      </c>
      <c r="N74" s="0" t="n">
        <f aca="false">IF(J74-F74&lt;0.000000001,1,999)</f>
        <v>1</v>
      </c>
    </row>
    <row r="75" customFormat="false" ht="12.2" hidden="false" customHeight="true" outlineLevel="0" collapsed="false">
      <c r="A75" s="0" t="s">
        <v>75</v>
      </c>
      <c r="B75" s="4" t="s">
        <v>369</v>
      </c>
      <c r="E75" s="0" t="s">
        <v>48</v>
      </c>
      <c r="F75" s="4" t="s">
        <v>416</v>
      </c>
      <c r="I75" s="0" t="s">
        <v>48</v>
      </c>
      <c r="J75" s="4" t="s">
        <v>417</v>
      </c>
      <c r="N75" s="0" t="n">
        <f aca="false">IF(J75-F75&lt;0.000000001,1,999)</f>
        <v>1</v>
      </c>
    </row>
    <row r="76" customFormat="false" ht="12.2" hidden="false" customHeight="true" outlineLevel="0" collapsed="false">
      <c r="A76" s="0" t="s">
        <v>374</v>
      </c>
      <c r="B76" s="0" t="n">
        <v>35</v>
      </c>
      <c r="E76" s="0" t="s">
        <v>51</v>
      </c>
      <c r="F76" s="4" t="s">
        <v>418</v>
      </c>
      <c r="I76" s="0" t="s">
        <v>51</v>
      </c>
      <c r="J76" s="4" t="s">
        <v>419</v>
      </c>
      <c r="N76" s="0" t="n">
        <f aca="false">IF(J76-F76&lt;0.000000001,1,999)</f>
        <v>1</v>
      </c>
    </row>
    <row r="77" customFormat="false" ht="12.2" hidden="false" customHeight="true" outlineLevel="0" collapsed="false">
      <c r="E77" s="0" t="s">
        <v>56</v>
      </c>
      <c r="F77" s="0" t="n">
        <v>4.65</v>
      </c>
      <c r="I77" s="0" t="s">
        <v>56</v>
      </c>
      <c r="J77" s="0" t="n">
        <v>4.64997652716183</v>
      </c>
      <c r="N77" s="0" t="n">
        <f aca="false">IF(J77-F77&lt;0.000000001,1,999)</f>
        <v>1</v>
      </c>
    </row>
    <row r="78" customFormat="false" ht="12.2" hidden="false" customHeight="true" outlineLevel="0" collapsed="false">
      <c r="E78" s="0" t="s">
        <v>60</v>
      </c>
      <c r="F78" s="0" t="s">
        <v>42</v>
      </c>
      <c r="N78" s="0" t="inlineStr">
        <f aca="false">IF(J78-F78&lt;0.000000001,1,999)</f>
        <is>
          <t/>
        </is>
      </c>
    </row>
    <row r="79" customFormat="false" ht="12.2" hidden="false" customHeight="true" outlineLevel="0" collapsed="false">
      <c r="E79" s="0" t="s">
        <v>63</v>
      </c>
      <c r="F79" s="4" t="s">
        <v>420</v>
      </c>
      <c r="I79" s="0" t="s">
        <v>63</v>
      </c>
      <c r="J79" s="4" t="s">
        <v>421</v>
      </c>
      <c r="N79" s="0" t="n">
        <f aca="false">IF(J79-F79&lt;0.000000001,1,999)</f>
        <v>1</v>
      </c>
    </row>
    <row r="80" customFormat="false" ht="12.2" hidden="false" customHeight="true" outlineLevel="0" collapsed="false">
      <c r="E80" s="0" t="s">
        <v>68</v>
      </c>
      <c r="F80" s="4" t="s">
        <v>422</v>
      </c>
      <c r="I80" s="0" t="s">
        <v>68</v>
      </c>
      <c r="J80" s="4" t="s">
        <v>423</v>
      </c>
      <c r="N80" s="0" t="n">
        <f aca="false">IF(J80-F80&lt;0.000000001,1,999)</f>
        <v>1</v>
      </c>
    </row>
    <row r="81" customFormat="false" ht="12.2" hidden="false" customHeight="true" outlineLevel="0" collapsed="false">
      <c r="E81" s="0" t="s">
        <v>71</v>
      </c>
      <c r="F81" s="4" t="s">
        <v>424</v>
      </c>
      <c r="I81" s="0" t="s">
        <v>71</v>
      </c>
      <c r="J81" s="4" t="s">
        <v>425</v>
      </c>
      <c r="N81" s="0" t="n">
        <f aca="false">IF(J81-F81&lt;0.000000001,1,999)</f>
        <v>1</v>
      </c>
    </row>
    <row r="82" customFormat="false" ht="12.2" hidden="false" customHeight="true" outlineLevel="0" collapsed="false">
      <c r="E82" s="0" t="s">
        <v>76</v>
      </c>
      <c r="F82" s="0" t="n">
        <v>100</v>
      </c>
      <c r="I82" s="0" t="s">
        <v>76</v>
      </c>
      <c r="J82" s="0" t="n">
        <v>100</v>
      </c>
      <c r="N82" s="0" t="n">
        <f aca="false">IF(J82-F82&lt;0.000000001,1,999)</f>
        <v>1</v>
      </c>
    </row>
    <row r="83" customFormat="false" ht="12.2" hidden="false" customHeight="true" outlineLevel="0" collapsed="false">
      <c r="E83" s="0" t="s">
        <v>78</v>
      </c>
      <c r="F83" s="0" t="s">
        <v>42</v>
      </c>
      <c r="N83" s="0" t="inlineStr">
        <f aca="false">IF(J83-F83&lt;0.000000001,1,999)</f>
        <is>
          <t/>
        </is>
      </c>
    </row>
    <row r="84" customFormat="false" ht="12.2" hidden="false" customHeight="true" outlineLevel="0" collapsed="false">
      <c r="E84" s="0" t="s">
        <v>79</v>
      </c>
      <c r="F84" s="0" t="n">
        <v>0</v>
      </c>
      <c r="I84" s="0" t="s">
        <v>79</v>
      </c>
      <c r="J84" s="0" t="n">
        <v>0</v>
      </c>
      <c r="N84" s="0" t="n">
        <f aca="false">IF(J84-F84&lt;0.000000001,1,999)</f>
        <v>1</v>
      </c>
    </row>
    <row r="85" customFormat="false" ht="12.2" hidden="false" customHeight="true" outlineLevel="0" collapsed="false">
      <c r="E85" s="0" t="s">
        <v>81</v>
      </c>
      <c r="F85" s="4" t="s">
        <v>426</v>
      </c>
      <c r="I85" s="0" t="s">
        <v>81</v>
      </c>
      <c r="J85" s="4" t="s">
        <v>427</v>
      </c>
      <c r="N85" s="0" t="n">
        <f aca="false">IF(J85-F85&lt;0.000000001,1,999)</f>
        <v>1</v>
      </c>
    </row>
    <row r="86" customFormat="false" ht="12.2" hidden="false" customHeight="true" outlineLevel="0" collapsed="false">
      <c r="E86" s="0" t="s">
        <v>84</v>
      </c>
      <c r="F86" s="4" t="s">
        <v>428</v>
      </c>
      <c r="I86" s="0" t="s">
        <v>86</v>
      </c>
      <c r="J86" s="4" t="s">
        <v>429</v>
      </c>
      <c r="N86" s="0" t="n">
        <f aca="false">IF(J86-F86&lt;0.000000001,1,999)</f>
        <v>1</v>
      </c>
    </row>
    <row r="87" customFormat="false" ht="12.2" hidden="false" customHeight="true" outlineLevel="0" collapsed="false">
      <c r="E87" s="0" t="s">
        <v>89</v>
      </c>
      <c r="F87" s="4" t="s">
        <v>430</v>
      </c>
      <c r="I87" s="0" t="s">
        <v>89</v>
      </c>
      <c r="J87" s="4" t="s">
        <v>431</v>
      </c>
      <c r="N87" s="0" t="n">
        <f aca="false">IF(J87-F87&lt;0.000000001,1,999)</f>
        <v>1</v>
      </c>
    </row>
    <row r="88" customFormat="false" ht="12.2" hidden="false" customHeight="true" outlineLevel="0" collapsed="false">
      <c r="E88" s="0" t="s">
        <v>93</v>
      </c>
      <c r="F88" s="0" t="s">
        <v>42</v>
      </c>
      <c r="N88" s="0" t="inlineStr">
        <f aca="false">IF(J88-F88&lt;0.000000001,1,999)</f>
        <is>
          <t/>
        </is>
      </c>
    </row>
    <row r="89" customFormat="false" ht="12.2" hidden="false" customHeight="true" outlineLevel="0" collapsed="false">
      <c r="E89" s="0" t="s">
        <v>94</v>
      </c>
      <c r="F89" s="4" t="s">
        <v>432</v>
      </c>
      <c r="I89" s="0" t="s">
        <v>94</v>
      </c>
      <c r="J89" s="4" t="s">
        <v>433</v>
      </c>
      <c r="N89" s="0" t="n">
        <f aca="false">IF(J89-F89&lt;0.000000001,1,999)</f>
        <v>1</v>
      </c>
    </row>
    <row r="91" customFormat="false" ht="18.2" hidden="false" customHeight="true" outlineLevel="0" collapsed="false">
      <c r="A91" s="2" t="s">
        <v>188</v>
      </c>
    </row>
    <row r="94" customFormat="false" ht="12.2" hidden="false" customHeight="true" outlineLevel="0" collapsed="false">
      <c r="A94" s="31" t="s">
        <v>12</v>
      </c>
      <c r="B94" s="31" t="n">
        <v>30</v>
      </c>
      <c r="E94" s="0" t="s">
        <v>8</v>
      </c>
      <c r="F94" s="4" t="s">
        <v>351</v>
      </c>
      <c r="I94" s="0" t="s">
        <v>10</v>
      </c>
      <c r="J94" s="4" t="s">
        <v>352</v>
      </c>
      <c r="N94" s="0" t="n">
        <f aca="false">IF(J94-F94&lt;0.000000001,1,999)</f>
        <v>1</v>
      </c>
    </row>
    <row r="95" customFormat="false" ht="12.2" hidden="false" customHeight="true" outlineLevel="0" collapsed="false">
      <c r="A95" s="0" t="s">
        <v>46</v>
      </c>
      <c r="B95" s="4" t="s">
        <v>353</v>
      </c>
      <c r="E95" s="0" t="s">
        <v>13</v>
      </c>
      <c r="F95" s="4" t="s">
        <v>354</v>
      </c>
      <c r="I95" s="0" t="s">
        <v>15</v>
      </c>
      <c r="J95" s="4" t="s">
        <v>355</v>
      </c>
      <c r="N95" s="0" t="n">
        <f aca="false">IF(J95-F95&lt;0.000000001,1,999)</f>
        <v>1</v>
      </c>
    </row>
    <row r="96" customFormat="false" ht="12.2" hidden="false" customHeight="true" outlineLevel="0" collapsed="false">
      <c r="A96" s="0" t="s">
        <v>50</v>
      </c>
      <c r="B96" s="4" t="s">
        <v>353</v>
      </c>
      <c r="E96" s="0" t="s">
        <v>18</v>
      </c>
      <c r="F96" s="4" t="s">
        <v>356</v>
      </c>
      <c r="I96" s="0" t="s">
        <v>20</v>
      </c>
      <c r="J96" s="4" t="s">
        <v>357</v>
      </c>
      <c r="N96" s="0" t="n">
        <f aca="false">IF(J96-F96&lt;0.000000001,1,999)</f>
        <v>1</v>
      </c>
    </row>
    <row r="97" customFormat="false" ht="12.2" hidden="false" customHeight="true" outlineLevel="0" collapsed="false">
      <c r="A97" s="31" t="s">
        <v>54</v>
      </c>
      <c r="B97" s="32" t="s">
        <v>411</v>
      </c>
      <c r="E97" s="0" t="s">
        <v>23</v>
      </c>
      <c r="F97" s="4" t="s">
        <v>358</v>
      </c>
      <c r="I97" s="0" t="s">
        <v>23</v>
      </c>
      <c r="J97" s="4" t="s">
        <v>359</v>
      </c>
      <c r="N97" s="0" t="n">
        <f aca="false">IF(J97-F97&lt;0.000000001,1,999)</f>
        <v>1</v>
      </c>
    </row>
    <row r="98" customFormat="false" ht="12.2" hidden="false" customHeight="true" outlineLevel="0" collapsed="false">
      <c r="A98" s="0" t="s">
        <v>66</v>
      </c>
      <c r="B98" s="4" t="s">
        <v>67</v>
      </c>
      <c r="E98" s="0" t="s">
        <v>27</v>
      </c>
      <c r="F98" s="4" t="s">
        <v>360</v>
      </c>
      <c r="I98" s="0" t="s">
        <v>27</v>
      </c>
      <c r="J98" s="4" t="s">
        <v>361</v>
      </c>
      <c r="N98" s="0" t="n">
        <f aca="false">IF(J98-F98&lt;0.000000001,1,999)</f>
        <v>1</v>
      </c>
    </row>
    <row r="99" customFormat="false" ht="12.2" hidden="false" customHeight="true" outlineLevel="0" collapsed="false">
      <c r="A99" s="31" t="s">
        <v>70</v>
      </c>
      <c r="B99" s="32" t="s">
        <v>412</v>
      </c>
      <c r="E99" s="0" t="s">
        <v>31</v>
      </c>
      <c r="F99" s="4" t="s">
        <v>362</v>
      </c>
      <c r="I99" s="0" t="s">
        <v>31</v>
      </c>
      <c r="J99" s="4" t="s">
        <v>363</v>
      </c>
      <c r="N99" s="0" t="n">
        <f aca="false">IF(J99-F99&lt;0.000000001,1,999)</f>
        <v>1</v>
      </c>
    </row>
    <row r="100" customFormat="false" ht="12.2" hidden="false" customHeight="true" outlineLevel="0" collapsed="false">
      <c r="A100" s="0" t="s">
        <v>364</v>
      </c>
      <c r="B100" s="4" t="s">
        <v>365</v>
      </c>
      <c r="E100" s="0" t="s">
        <v>35</v>
      </c>
      <c r="F100" s="0" t="n">
        <v>0.0191</v>
      </c>
      <c r="I100" s="0" t="s">
        <v>35</v>
      </c>
      <c r="J100" s="4" t="s">
        <v>434</v>
      </c>
      <c r="N100" s="0" t="n">
        <f aca="false">IF(J100-F100&lt;0.000000001,1,999)</f>
        <v>999</v>
      </c>
    </row>
    <row r="101" customFormat="false" ht="12.2" hidden="false" customHeight="true" outlineLevel="0" collapsed="false">
      <c r="A101" s="0" t="s">
        <v>366</v>
      </c>
      <c r="B101" s="4" t="s">
        <v>367</v>
      </c>
      <c r="E101" s="0" t="s">
        <v>37</v>
      </c>
      <c r="F101" s="0" t="n">
        <v>0.1604</v>
      </c>
      <c r="I101" s="0" t="s">
        <v>38</v>
      </c>
      <c r="J101" s="0" t="n">
        <v>0.160405138345774</v>
      </c>
      <c r="N101" s="0" t="n">
        <f aca="false">IF(J101-F101&lt;0.000000001,1,999)</f>
        <v>999</v>
      </c>
    </row>
    <row r="102" customFormat="false" ht="12.2" hidden="false" customHeight="true" outlineLevel="0" collapsed="false">
      <c r="A102" s="0" t="s">
        <v>58</v>
      </c>
      <c r="B102" s="4" t="s">
        <v>368</v>
      </c>
      <c r="E102" s="0" t="s">
        <v>41</v>
      </c>
      <c r="F102" s="0" t="s">
        <v>42</v>
      </c>
      <c r="N102" s="0" t="inlineStr">
        <f aca="false">IF(J102-F102&lt;0.000000001,1,999)</f>
        <is>
          <t/>
        </is>
      </c>
    </row>
    <row r="103" customFormat="false" ht="12.2" hidden="false" customHeight="true" outlineLevel="0" collapsed="false">
      <c r="A103" s="0" t="s">
        <v>61</v>
      </c>
      <c r="B103" s="4" t="s">
        <v>369</v>
      </c>
      <c r="E103" s="0" t="s">
        <v>43</v>
      </c>
      <c r="F103" s="4" t="s">
        <v>435</v>
      </c>
      <c r="I103" s="0" t="s">
        <v>43</v>
      </c>
      <c r="J103" s="4" t="s">
        <v>436</v>
      </c>
      <c r="N103" s="0" t="n">
        <f aca="false">IF(J103-F103&lt;0.000000001,1,999)</f>
        <v>1</v>
      </c>
    </row>
    <row r="104" customFormat="false" ht="12.2" hidden="false" customHeight="true" outlineLevel="0" collapsed="false">
      <c r="A104" s="0" t="s">
        <v>75</v>
      </c>
      <c r="B104" s="4" t="s">
        <v>369</v>
      </c>
      <c r="E104" s="0" t="s">
        <v>48</v>
      </c>
      <c r="F104" s="4" t="s">
        <v>437</v>
      </c>
      <c r="I104" s="0" t="s">
        <v>48</v>
      </c>
      <c r="J104" s="4" t="s">
        <v>438</v>
      </c>
      <c r="N104" s="0" t="n">
        <f aca="false">IF(J104-F104&lt;0.000000001,1,999)</f>
        <v>1</v>
      </c>
    </row>
    <row r="105" customFormat="false" ht="12.2" hidden="false" customHeight="true" outlineLevel="0" collapsed="false">
      <c r="A105" s="0" t="s">
        <v>374</v>
      </c>
      <c r="B105" s="0" t="n">
        <v>35</v>
      </c>
      <c r="E105" s="0" t="s">
        <v>51</v>
      </c>
      <c r="F105" s="4" t="s">
        <v>439</v>
      </c>
      <c r="I105" s="0" t="s">
        <v>51</v>
      </c>
      <c r="J105" s="4" t="s">
        <v>440</v>
      </c>
      <c r="N105" s="0" t="n">
        <f aca="false">IF(J105-F105&lt;0.000000001,1,999)</f>
        <v>1</v>
      </c>
    </row>
    <row r="106" customFormat="false" ht="12.2" hidden="false" customHeight="true" outlineLevel="0" collapsed="false">
      <c r="E106" s="0" t="s">
        <v>56</v>
      </c>
      <c r="F106" s="0" t="n">
        <v>5.1385</v>
      </c>
      <c r="I106" s="0" t="s">
        <v>56</v>
      </c>
      <c r="J106" s="0" t="n">
        <v>5.13846851311811</v>
      </c>
      <c r="N106" s="0" t="n">
        <f aca="false">IF(J106-F106&lt;0.000000001,1,999)</f>
        <v>1</v>
      </c>
    </row>
    <row r="107" customFormat="false" ht="12.2" hidden="false" customHeight="true" outlineLevel="0" collapsed="false">
      <c r="E107" s="0" t="s">
        <v>60</v>
      </c>
      <c r="F107" s="0" t="s">
        <v>42</v>
      </c>
      <c r="N107" s="0" t="inlineStr">
        <f aca="false">IF(J107-F107&lt;0.000000001,1,999)</f>
        <is>
          <t/>
        </is>
      </c>
    </row>
    <row r="108" customFormat="false" ht="12.2" hidden="false" customHeight="true" outlineLevel="0" collapsed="false">
      <c r="E108" s="0" t="s">
        <v>63</v>
      </c>
      <c r="F108" s="4" t="s">
        <v>441</v>
      </c>
      <c r="I108" s="0" t="s">
        <v>63</v>
      </c>
      <c r="J108" s="4" t="s">
        <v>442</v>
      </c>
      <c r="N108" s="0" t="n">
        <f aca="false">IF(J108-F108&lt;0.000000001,1,999)</f>
        <v>1</v>
      </c>
    </row>
    <row r="109" customFormat="false" ht="12.2" hidden="false" customHeight="true" outlineLevel="0" collapsed="false">
      <c r="E109" s="0" t="s">
        <v>68</v>
      </c>
      <c r="F109" s="4" t="s">
        <v>443</v>
      </c>
      <c r="I109" s="0" t="s">
        <v>68</v>
      </c>
      <c r="J109" s="4" t="s">
        <v>444</v>
      </c>
      <c r="N109" s="0" t="n">
        <f aca="false">IF(J109-F109&lt;0.000000001,1,999)</f>
        <v>1</v>
      </c>
    </row>
    <row r="110" customFormat="false" ht="12.2" hidden="false" customHeight="true" outlineLevel="0" collapsed="false">
      <c r="E110" s="0" t="s">
        <v>71</v>
      </c>
      <c r="F110" s="4" t="s">
        <v>445</v>
      </c>
      <c r="I110" s="0" t="s">
        <v>71</v>
      </c>
      <c r="J110" s="4" t="s">
        <v>446</v>
      </c>
      <c r="N110" s="0" t="n">
        <f aca="false">IF(J110-F110&lt;0.000000001,1,999)</f>
        <v>1</v>
      </c>
    </row>
    <row r="111" customFormat="false" ht="12.2" hidden="false" customHeight="true" outlineLevel="0" collapsed="false">
      <c r="E111" s="0" t="s">
        <v>76</v>
      </c>
      <c r="F111" s="0" t="n">
        <v>100</v>
      </c>
      <c r="I111" s="0" t="s">
        <v>76</v>
      </c>
      <c r="J111" s="0" t="n">
        <v>100</v>
      </c>
      <c r="N111" s="0" t="n">
        <f aca="false">IF(J111-F111&lt;0.000000001,1,999)</f>
        <v>1</v>
      </c>
    </row>
    <row r="112" customFormat="false" ht="12.2" hidden="false" customHeight="true" outlineLevel="0" collapsed="false">
      <c r="E112" s="0" t="s">
        <v>78</v>
      </c>
      <c r="F112" s="0" t="s">
        <v>42</v>
      </c>
      <c r="N112" s="0" t="inlineStr">
        <f aca="false">IF(J112-F112&lt;0.000000001,1,999)</f>
        <is>
          <t/>
        </is>
      </c>
    </row>
    <row r="113" customFormat="false" ht="12.2" hidden="false" customHeight="true" outlineLevel="0" collapsed="false">
      <c r="E113" s="0" t="s">
        <v>79</v>
      </c>
      <c r="F113" s="0" t="n">
        <v>0</v>
      </c>
      <c r="I113" s="0" t="s">
        <v>79</v>
      </c>
      <c r="J113" s="0" t="n">
        <v>0</v>
      </c>
      <c r="N113" s="0" t="n">
        <f aca="false">IF(J113-F113&lt;0.000000001,1,999)</f>
        <v>1</v>
      </c>
    </row>
    <row r="114" customFormat="false" ht="12.2" hidden="false" customHeight="true" outlineLevel="0" collapsed="false">
      <c r="E114" s="0" t="s">
        <v>81</v>
      </c>
      <c r="F114" s="4" t="s">
        <v>447</v>
      </c>
      <c r="I114" s="0" t="s">
        <v>81</v>
      </c>
      <c r="J114" s="4" t="s">
        <v>448</v>
      </c>
      <c r="N114" s="0" t="n">
        <f aca="false">IF(J114-F114&lt;0.000000001,1,999)</f>
        <v>1</v>
      </c>
    </row>
    <row r="115" customFormat="false" ht="12.2" hidden="false" customHeight="true" outlineLevel="0" collapsed="false">
      <c r="E115" s="0" t="s">
        <v>84</v>
      </c>
      <c r="F115" s="4" t="s">
        <v>449</v>
      </c>
      <c r="I115" s="0" t="s">
        <v>86</v>
      </c>
      <c r="J115" s="4" t="s">
        <v>450</v>
      </c>
      <c r="N115" s="0" t="n">
        <f aca="false">IF(J115-F115&lt;0.000000001,1,999)</f>
        <v>1</v>
      </c>
    </row>
    <row r="116" customFormat="false" ht="12.2" hidden="false" customHeight="true" outlineLevel="0" collapsed="false">
      <c r="E116" s="0" t="s">
        <v>89</v>
      </c>
      <c r="F116" s="4" t="s">
        <v>451</v>
      </c>
      <c r="I116" s="0" t="s">
        <v>89</v>
      </c>
      <c r="J116" s="4" t="s">
        <v>452</v>
      </c>
      <c r="N116" s="0" t="n">
        <f aca="false">IF(J116-F116&lt;0.000000001,1,999)</f>
        <v>1</v>
      </c>
    </row>
    <row r="117" customFormat="false" ht="12.2" hidden="false" customHeight="true" outlineLevel="0" collapsed="false">
      <c r="E117" s="0" t="s">
        <v>93</v>
      </c>
      <c r="F117" s="0" t="s">
        <v>42</v>
      </c>
      <c r="N117" s="0" t="inlineStr">
        <f aca="false">IF(J117-F117&lt;0.000000001,1,999)</f>
        <is>
          <t/>
        </is>
      </c>
    </row>
    <row r="118" customFormat="false" ht="12.2" hidden="false" customHeight="true" outlineLevel="0" collapsed="false">
      <c r="E118" s="0" t="s">
        <v>94</v>
      </c>
      <c r="F118" s="4" t="s">
        <v>453</v>
      </c>
      <c r="I118" s="0" t="s">
        <v>94</v>
      </c>
      <c r="J118" s="4" t="s">
        <v>454</v>
      </c>
      <c r="N118" s="0" t="n">
        <f aca="false">IF(J118-F118&lt;0.000000001,1,999)</f>
        <v>1</v>
      </c>
    </row>
    <row r="120" customFormat="false" ht="18.2" hidden="false" customHeight="true" outlineLevel="0" collapsed="false">
      <c r="A120" s="2" t="s">
        <v>190</v>
      </c>
    </row>
    <row r="121" customFormat="false" ht="12.2" hidden="false" customHeight="true" outlineLevel="0" collapsed="false">
      <c r="A121" s="0" t="s">
        <v>12</v>
      </c>
      <c r="B121" s="0" t="n">
        <v>20</v>
      </c>
      <c r="E121" s="0" t="s">
        <v>8</v>
      </c>
      <c r="F121" s="4" t="s">
        <v>351</v>
      </c>
      <c r="I121" s="0" t="s">
        <v>10</v>
      </c>
      <c r="J121" s="4" t="s">
        <v>352</v>
      </c>
      <c r="N121" s="0" t="n">
        <f aca="false">IF(J121-F121&lt;0.000000001,1,999)</f>
        <v>1</v>
      </c>
    </row>
    <row r="122" customFormat="false" ht="12.2" hidden="false" customHeight="true" outlineLevel="0" collapsed="false">
      <c r="A122" s="0" t="s">
        <v>46</v>
      </c>
      <c r="B122" s="4" t="s">
        <v>353</v>
      </c>
      <c r="E122" s="0" t="s">
        <v>13</v>
      </c>
      <c r="F122" s="4" t="s">
        <v>354</v>
      </c>
      <c r="I122" s="0" t="s">
        <v>15</v>
      </c>
      <c r="J122" s="4" t="s">
        <v>355</v>
      </c>
      <c r="N122" s="0" t="n">
        <f aca="false">IF(J122-F122&lt;0.000000001,1,999)</f>
        <v>1</v>
      </c>
    </row>
    <row r="123" customFormat="false" ht="12.2" hidden="false" customHeight="true" outlineLevel="0" collapsed="false">
      <c r="A123" s="0" t="s">
        <v>50</v>
      </c>
      <c r="B123" s="4" t="s">
        <v>353</v>
      </c>
      <c r="E123" s="0" t="s">
        <v>18</v>
      </c>
      <c r="F123" s="4" t="s">
        <v>356</v>
      </c>
      <c r="I123" s="0" t="s">
        <v>20</v>
      </c>
      <c r="J123" s="4" t="s">
        <v>357</v>
      </c>
      <c r="N123" s="0" t="n">
        <f aca="false">IF(J123-F123&lt;0.000000001,1,999)</f>
        <v>1</v>
      </c>
    </row>
    <row r="124" customFormat="false" ht="12.2" hidden="false" customHeight="true" outlineLevel="0" collapsed="false">
      <c r="A124" s="0" t="s">
        <v>54</v>
      </c>
      <c r="B124" s="4" t="s">
        <v>55</v>
      </c>
      <c r="E124" s="0" t="s">
        <v>23</v>
      </c>
      <c r="F124" s="4" t="s">
        <v>358</v>
      </c>
      <c r="I124" s="0" t="s">
        <v>23</v>
      </c>
      <c r="J124" s="4" t="s">
        <v>359</v>
      </c>
      <c r="N124" s="0" t="n">
        <f aca="false">IF(J124-F124&lt;0.000000001,1,999)</f>
        <v>1</v>
      </c>
    </row>
    <row r="125" customFormat="false" ht="12.2" hidden="false" customHeight="true" outlineLevel="0" collapsed="false">
      <c r="A125" s="31" t="s">
        <v>66</v>
      </c>
      <c r="B125" s="32" t="s">
        <v>455</v>
      </c>
      <c r="E125" s="0" t="s">
        <v>27</v>
      </c>
      <c r="F125" s="4" t="s">
        <v>360</v>
      </c>
      <c r="I125" s="0" t="s">
        <v>27</v>
      </c>
      <c r="J125" s="4" t="s">
        <v>361</v>
      </c>
      <c r="N125" s="0" t="n">
        <f aca="false">IF(J125-F125&lt;0.000000001,1,999)</f>
        <v>1</v>
      </c>
    </row>
    <row r="126" customFormat="false" ht="12.2" hidden="false" customHeight="true" outlineLevel="0" collapsed="false">
      <c r="A126" s="31" t="s">
        <v>70</v>
      </c>
      <c r="B126" s="32" t="s">
        <v>456</v>
      </c>
      <c r="E126" s="0" t="s">
        <v>31</v>
      </c>
      <c r="F126" s="4" t="s">
        <v>362</v>
      </c>
      <c r="I126" s="0" t="s">
        <v>31</v>
      </c>
      <c r="J126" s="4" t="s">
        <v>363</v>
      </c>
      <c r="N126" s="0" t="n">
        <f aca="false">IF(J126-F126&lt;0.000000001,1,999)</f>
        <v>1</v>
      </c>
    </row>
    <row r="127" customFormat="false" ht="12.2" hidden="false" customHeight="true" outlineLevel="0" collapsed="false">
      <c r="A127" s="0" t="s">
        <v>364</v>
      </c>
      <c r="B127" s="4" t="s">
        <v>365</v>
      </c>
      <c r="E127" s="0" t="s">
        <v>35</v>
      </c>
      <c r="F127" s="0" t="n">
        <v>2.7134</v>
      </c>
      <c r="I127" s="0" t="s">
        <v>35</v>
      </c>
      <c r="J127" s="0" t="n">
        <v>2.71344257020797</v>
      </c>
      <c r="N127" s="0" t="n">
        <f aca="false">IF(J127-F127&lt;0.000000001,1,999)</f>
        <v>999</v>
      </c>
    </row>
    <row r="128" customFormat="false" ht="12.2" hidden="false" customHeight="true" outlineLevel="0" collapsed="false">
      <c r="A128" s="0" t="s">
        <v>366</v>
      </c>
      <c r="B128" s="4" t="s">
        <v>367</v>
      </c>
      <c r="E128" s="0" t="s">
        <v>37</v>
      </c>
      <c r="F128" s="0" t="n">
        <v>0.9645</v>
      </c>
      <c r="I128" s="0" t="s">
        <v>38</v>
      </c>
      <c r="J128" s="0" t="n">
        <v>0.964456355890797</v>
      </c>
      <c r="N128" s="0" t="n">
        <f aca="false">IF(J128-F128&lt;0.000000001,1,999)</f>
        <v>1</v>
      </c>
    </row>
    <row r="129" customFormat="false" ht="12.2" hidden="false" customHeight="true" outlineLevel="0" collapsed="false">
      <c r="A129" s="0" t="s">
        <v>58</v>
      </c>
      <c r="B129" s="4" t="s">
        <v>368</v>
      </c>
      <c r="E129" s="0" t="s">
        <v>41</v>
      </c>
      <c r="F129" s="0" t="s">
        <v>42</v>
      </c>
      <c r="N129" s="0" t="inlineStr">
        <f aca="false">IF(J129-F129&lt;0.000000001,1,999)</f>
        <is>
          <t/>
        </is>
      </c>
    </row>
    <row r="130" customFormat="false" ht="12.2" hidden="false" customHeight="true" outlineLevel="0" collapsed="false">
      <c r="A130" s="0" t="s">
        <v>61</v>
      </c>
      <c r="B130" s="4" t="s">
        <v>369</v>
      </c>
      <c r="E130" s="0" t="s">
        <v>43</v>
      </c>
      <c r="F130" s="4" t="s">
        <v>370</v>
      </c>
      <c r="I130" s="0" t="s">
        <v>43</v>
      </c>
      <c r="J130" s="4" t="s">
        <v>371</v>
      </c>
      <c r="N130" s="0" t="n">
        <f aca="false">IF(J130-F130&lt;0.000000001,1,999)</f>
        <v>1</v>
      </c>
    </row>
    <row r="131" customFormat="false" ht="12.2" hidden="false" customHeight="true" outlineLevel="0" collapsed="false">
      <c r="A131" s="0" t="s">
        <v>75</v>
      </c>
      <c r="B131" s="4" t="s">
        <v>369</v>
      </c>
      <c r="E131" s="0" t="s">
        <v>48</v>
      </c>
      <c r="F131" s="4" t="s">
        <v>372</v>
      </c>
      <c r="I131" s="0" t="s">
        <v>48</v>
      </c>
      <c r="J131" s="4" t="s">
        <v>373</v>
      </c>
      <c r="N131" s="0" t="n">
        <f aca="false">IF(J131-F131&lt;0.000000001,1,999)</f>
        <v>1</v>
      </c>
    </row>
    <row r="132" customFormat="false" ht="12.2" hidden="false" customHeight="true" outlineLevel="0" collapsed="false">
      <c r="A132" s="0" t="s">
        <v>374</v>
      </c>
      <c r="B132" s="0" t="n">
        <v>35</v>
      </c>
      <c r="E132" s="0" t="s">
        <v>51</v>
      </c>
      <c r="F132" s="4" t="s">
        <v>375</v>
      </c>
      <c r="I132" s="0" t="s">
        <v>51</v>
      </c>
      <c r="J132" s="4" t="s">
        <v>376</v>
      </c>
      <c r="N132" s="0" t="n">
        <f aca="false">IF(J132-F132&lt;0.000000001,1,999)</f>
        <v>1</v>
      </c>
    </row>
    <row r="133" customFormat="false" ht="12.2" hidden="false" customHeight="true" outlineLevel="0" collapsed="false">
      <c r="E133" s="0" t="s">
        <v>56</v>
      </c>
      <c r="F133" s="0" t="n">
        <v>7.4319</v>
      </c>
      <c r="I133" s="0" t="s">
        <v>56</v>
      </c>
      <c r="J133" s="0" t="n">
        <v>7.43188486170945</v>
      </c>
      <c r="N133" s="0" t="n">
        <f aca="false">IF(J133-F133&lt;0.000000001,1,999)</f>
        <v>1</v>
      </c>
    </row>
    <row r="134" customFormat="false" ht="12.2" hidden="false" customHeight="true" outlineLevel="0" collapsed="false">
      <c r="E134" s="0" t="s">
        <v>60</v>
      </c>
      <c r="F134" s="0" t="s">
        <v>42</v>
      </c>
      <c r="N134" s="0" t="inlineStr">
        <f aca="false">IF(J134-F134&lt;0.000000001,1,999)</f>
        <is>
          <t/>
        </is>
      </c>
    </row>
    <row r="135" customFormat="false" ht="12.2" hidden="false" customHeight="true" outlineLevel="0" collapsed="false">
      <c r="E135" s="0" t="s">
        <v>63</v>
      </c>
      <c r="F135" s="4" t="s">
        <v>377</v>
      </c>
      <c r="I135" s="0" t="s">
        <v>63</v>
      </c>
      <c r="J135" s="4" t="s">
        <v>378</v>
      </c>
      <c r="N135" s="0" t="n">
        <f aca="false">IF(J135-F135&lt;0.000000001,1,999)</f>
        <v>1</v>
      </c>
    </row>
    <row r="136" customFormat="false" ht="12.2" hidden="false" customHeight="true" outlineLevel="0" collapsed="false">
      <c r="E136" s="0" t="s">
        <v>68</v>
      </c>
      <c r="F136" s="4" t="s">
        <v>379</v>
      </c>
      <c r="I136" s="0" t="s">
        <v>68</v>
      </c>
      <c r="J136" s="4" t="s">
        <v>380</v>
      </c>
      <c r="N136" s="0" t="n">
        <f aca="false">IF(J136-F136&lt;0.000000001,1,999)</f>
        <v>1</v>
      </c>
    </row>
    <row r="137" customFormat="false" ht="12.2" hidden="false" customHeight="true" outlineLevel="0" collapsed="false">
      <c r="E137" s="0" t="s">
        <v>71</v>
      </c>
      <c r="F137" s="4" t="s">
        <v>381</v>
      </c>
      <c r="I137" s="0" t="s">
        <v>71</v>
      </c>
      <c r="J137" s="4" t="s">
        <v>382</v>
      </c>
      <c r="N137" s="0" t="n">
        <f aca="false">IF(J137-F137&lt;0.000000001,1,999)</f>
        <v>1</v>
      </c>
    </row>
    <row r="138" customFormat="false" ht="12.2" hidden="false" customHeight="true" outlineLevel="0" collapsed="false">
      <c r="E138" s="0" t="s">
        <v>76</v>
      </c>
      <c r="F138" s="0" t="n">
        <v>10.2602</v>
      </c>
      <c r="I138" s="0" t="s">
        <v>76</v>
      </c>
      <c r="J138" s="0" t="n">
        <v>10.2602404691429</v>
      </c>
      <c r="N138" s="0" t="n">
        <f aca="false">IF(J138-F138&lt;0.000000001,1,999)</f>
        <v>999</v>
      </c>
    </row>
    <row r="139" customFormat="false" ht="12.2" hidden="false" customHeight="true" outlineLevel="0" collapsed="false">
      <c r="E139" s="0" t="s">
        <v>78</v>
      </c>
      <c r="F139" s="0" t="s">
        <v>42</v>
      </c>
      <c r="N139" s="0" t="inlineStr">
        <f aca="false">IF(J139-F139&lt;0.000000001,1,999)</f>
        <is>
          <t/>
        </is>
      </c>
    </row>
    <row r="140" customFormat="false" ht="12.2" hidden="false" customHeight="true" outlineLevel="0" collapsed="false">
      <c r="E140" s="0" t="s">
        <v>79</v>
      </c>
      <c r="F140" s="4" t="s">
        <v>457</v>
      </c>
      <c r="I140" s="0" t="s">
        <v>79</v>
      </c>
      <c r="J140" s="4" t="s">
        <v>458</v>
      </c>
      <c r="N140" s="0" t="n">
        <f aca="false">IF(J140-F140&lt;0.000000001,1,999)</f>
        <v>1</v>
      </c>
    </row>
    <row r="141" customFormat="false" ht="12.2" hidden="false" customHeight="true" outlineLevel="0" collapsed="false">
      <c r="E141" s="0" t="s">
        <v>81</v>
      </c>
      <c r="F141" s="4" t="s">
        <v>459</v>
      </c>
      <c r="I141" s="0" t="s">
        <v>81</v>
      </c>
      <c r="J141" s="4" t="s">
        <v>460</v>
      </c>
      <c r="N141" s="0" t="n">
        <f aca="false">IF(J141-F141&lt;0.000000001,1,999)</f>
        <v>1</v>
      </c>
    </row>
    <row r="142" customFormat="false" ht="12.2" hidden="false" customHeight="true" outlineLevel="0" collapsed="false">
      <c r="E142" s="0" t="s">
        <v>84</v>
      </c>
      <c r="F142" s="4" t="s">
        <v>461</v>
      </c>
      <c r="I142" s="0" t="s">
        <v>86</v>
      </c>
      <c r="J142" s="4" t="s">
        <v>462</v>
      </c>
      <c r="N142" s="0" t="n">
        <f aca="false">IF(J142-F142&lt;0.000000001,1,999)</f>
        <v>1</v>
      </c>
    </row>
    <row r="143" customFormat="false" ht="12.2" hidden="false" customHeight="true" outlineLevel="0" collapsed="false">
      <c r="E143" s="0" t="s">
        <v>89</v>
      </c>
      <c r="F143" s="4" t="s">
        <v>387</v>
      </c>
      <c r="I143" s="0" t="s">
        <v>89</v>
      </c>
      <c r="J143" s="4" t="s">
        <v>388</v>
      </c>
      <c r="N143" s="0" t="n">
        <f aca="false">IF(J143-F143&lt;0.000000001,1,999)</f>
        <v>1</v>
      </c>
    </row>
    <row r="144" customFormat="false" ht="12.2" hidden="false" customHeight="true" outlineLevel="0" collapsed="false">
      <c r="E144" s="0" t="s">
        <v>93</v>
      </c>
      <c r="F144" s="0" t="s">
        <v>42</v>
      </c>
      <c r="N144" s="0" t="inlineStr">
        <f aca="false">IF(J144-F144&lt;0.000000001,1,999)</f>
        <is>
          <t/>
        </is>
      </c>
    </row>
    <row r="145" customFormat="false" ht="12.2" hidden="false" customHeight="true" outlineLevel="0" collapsed="false">
      <c r="E145" s="0" t="s">
        <v>94</v>
      </c>
      <c r="F145" s="4" t="s">
        <v>463</v>
      </c>
      <c r="I145" s="0" t="s">
        <v>94</v>
      </c>
      <c r="J145" s="4" t="s">
        <v>464</v>
      </c>
      <c r="N145" s="0" t="n">
        <f aca="false">IF(J145-F145&lt;0.000000001,1,999)</f>
        <v>1</v>
      </c>
    </row>
    <row r="148" customFormat="false" ht="18.2" hidden="false" customHeight="true" outlineLevel="0" collapsed="false">
      <c r="A148" s="2" t="s">
        <v>192</v>
      </c>
    </row>
    <row r="150" customFormat="false" ht="12.2" hidden="false" customHeight="true" outlineLevel="0" collapsed="false">
      <c r="A150" s="0" t="s">
        <v>12</v>
      </c>
      <c r="B150" s="0" t="n">
        <v>20</v>
      </c>
      <c r="E150" s="0" t="s">
        <v>8</v>
      </c>
      <c r="F150" s="4" t="s">
        <v>351</v>
      </c>
      <c r="I150" s="0" t="s">
        <v>10</v>
      </c>
      <c r="J150" s="4" t="s">
        <v>352</v>
      </c>
      <c r="N150" s="0" t="n">
        <f aca="false">IF(J150-F150&lt;0.000000001,1,999)</f>
        <v>1</v>
      </c>
    </row>
    <row r="151" customFormat="false" ht="12.2" hidden="false" customHeight="true" outlineLevel="0" collapsed="false">
      <c r="A151" s="0" t="s">
        <v>46</v>
      </c>
      <c r="B151" s="4" t="s">
        <v>353</v>
      </c>
      <c r="E151" s="0" t="s">
        <v>13</v>
      </c>
      <c r="F151" s="4" t="s">
        <v>354</v>
      </c>
      <c r="I151" s="0" t="s">
        <v>15</v>
      </c>
      <c r="J151" s="4" t="s">
        <v>355</v>
      </c>
      <c r="N151" s="0" t="n">
        <f aca="false">IF(J151-F151&lt;0.000000001,1,999)</f>
        <v>1</v>
      </c>
    </row>
    <row r="152" customFormat="false" ht="12.2" hidden="false" customHeight="true" outlineLevel="0" collapsed="false">
      <c r="A152" s="0" t="s">
        <v>50</v>
      </c>
      <c r="B152" s="4" t="s">
        <v>353</v>
      </c>
      <c r="E152" s="0" t="s">
        <v>18</v>
      </c>
      <c r="F152" s="4" t="s">
        <v>356</v>
      </c>
      <c r="I152" s="0" t="s">
        <v>20</v>
      </c>
      <c r="J152" s="4" t="s">
        <v>357</v>
      </c>
      <c r="N152" s="0" t="n">
        <f aca="false">IF(J152-F152&lt;0.000000001,1,999)</f>
        <v>1</v>
      </c>
    </row>
    <row r="153" customFormat="false" ht="12.2" hidden="false" customHeight="true" outlineLevel="0" collapsed="false">
      <c r="A153" s="31" t="s">
        <v>54</v>
      </c>
      <c r="B153" s="32" t="s">
        <v>465</v>
      </c>
      <c r="E153" s="0" t="s">
        <v>23</v>
      </c>
      <c r="F153" s="4" t="s">
        <v>358</v>
      </c>
      <c r="I153" s="0" t="s">
        <v>23</v>
      </c>
      <c r="J153" s="4" t="s">
        <v>359</v>
      </c>
      <c r="N153" s="0" t="n">
        <f aca="false">IF(J153-F153&lt;0.000000001,1,999)</f>
        <v>1</v>
      </c>
    </row>
    <row r="154" customFormat="false" ht="12.2" hidden="false" customHeight="true" outlineLevel="0" collapsed="false">
      <c r="A154" s="0" t="s">
        <v>66</v>
      </c>
      <c r="B154" s="4" t="s">
        <v>455</v>
      </c>
      <c r="E154" s="0" t="s">
        <v>27</v>
      </c>
      <c r="F154" s="4" t="s">
        <v>360</v>
      </c>
      <c r="I154" s="0" t="s">
        <v>27</v>
      </c>
      <c r="J154" s="4" t="s">
        <v>361</v>
      </c>
      <c r="N154" s="0" t="n">
        <f aca="false">IF(J154-F154&lt;0.000000001,1,999)</f>
        <v>1</v>
      </c>
    </row>
    <row r="155" customFormat="false" ht="12.2" hidden="false" customHeight="true" outlineLevel="0" collapsed="false">
      <c r="A155" s="0" t="s">
        <v>70</v>
      </c>
      <c r="B155" s="4" t="s">
        <v>456</v>
      </c>
      <c r="E155" s="0" t="s">
        <v>31</v>
      </c>
      <c r="F155" s="4" t="s">
        <v>362</v>
      </c>
      <c r="I155" s="0" t="s">
        <v>31</v>
      </c>
      <c r="J155" s="4" t="s">
        <v>363</v>
      </c>
      <c r="N155" s="0" t="n">
        <f aca="false">IF(J155-F155&lt;0.000000001,1,999)</f>
        <v>1</v>
      </c>
    </row>
    <row r="156" customFormat="false" ht="12.2" hidden="false" customHeight="true" outlineLevel="0" collapsed="false">
      <c r="A156" s="0" t="s">
        <v>364</v>
      </c>
      <c r="B156" s="4" t="s">
        <v>365</v>
      </c>
      <c r="E156" s="0" t="s">
        <v>35</v>
      </c>
      <c r="F156" s="4" t="s">
        <v>466</v>
      </c>
      <c r="I156" s="0" t="s">
        <v>35</v>
      </c>
      <c r="J156" s="4" t="s">
        <v>467</v>
      </c>
      <c r="N156" s="0" t="n">
        <f aca="false">IF(J156-F156&lt;0.000000001,1,999)</f>
        <v>1</v>
      </c>
    </row>
    <row r="157" customFormat="false" ht="12.2" hidden="false" customHeight="true" outlineLevel="0" collapsed="false">
      <c r="A157" s="0" t="s">
        <v>366</v>
      </c>
      <c r="B157" s="4" t="s">
        <v>367</v>
      </c>
      <c r="E157" s="0" t="s">
        <v>37</v>
      </c>
      <c r="F157" s="0" t="n">
        <v>0.0091</v>
      </c>
      <c r="I157" s="0" t="s">
        <v>38</v>
      </c>
      <c r="J157" s="4" t="s">
        <v>468</v>
      </c>
      <c r="N157" s="0" t="n">
        <f aca="false">IF(J157-F157&lt;0.000000001,1,999)</f>
        <v>999</v>
      </c>
    </row>
    <row r="158" customFormat="false" ht="12.2" hidden="false" customHeight="true" outlineLevel="0" collapsed="false">
      <c r="A158" s="0" t="s">
        <v>58</v>
      </c>
      <c r="B158" s="4" t="s">
        <v>368</v>
      </c>
      <c r="E158" s="0" t="s">
        <v>41</v>
      </c>
      <c r="F158" s="0" t="s">
        <v>42</v>
      </c>
      <c r="N158" s="0" t="inlineStr">
        <f aca="false">IF(J158-F158&lt;0.000000001,1,999)</f>
        <is>
          <t/>
        </is>
      </c>
    </row>
    <row r="159" customFormat="false" ht="12.2" hidden="false" customHeight="true" outlineLevel="0" collapsed="false">
      <c r="A159" s="0" t="s">
        <v>61</v>
      </c>
      <c r="B159" s="4" t="s">
        <v>369</v>
      </c>
      <c r="E159" s="0" t="s">
        <v>43</v>
      </c>
      <c r="F159" s="4" t="s">
        <v>469</v>
      </c>
      <c r="I159" s="0" t="s">
        <v>43</v>
      </c>
      <c r="J159" s="4" t="s">
        <v>470</v>
      </c>
      <c r="N159" s="0" t="n">
        <f aca="false">IF(J159-F159&lt;0.000000001,1,999)</f>
        <v>1</v>
      </c>
    </row>
    <row r="160" customFormat="false" ht="12.2" hidden="false" customHeight="true" outlineLevel="0" collapsed="false">
      <c r="A160" s="0" t="s">
        <v>75</v>
      </c>
      <c r="B160" s="4" t="s">
        <v>369</v>
      </c>
      <c r="E160" s="0" t="s">
        <v>48</v>
      </c>
      <c r="F160" s="4" t="s">
        <v>471</v>
      </c>
      <c r="I160" s="0" t="s">
        <v>48</v>
      </c>
      <c r="J160" s="4" t="s">
        <v>472</v>
      </c>
      <c r="N160" s="0" t="n">
        <f aca="false">IF(J160-F160&lt;0.000000001,1,999)</f>
        <v>1</v>
      </c>
    </row>
    <row r="161" customFormat="false" ht="12.2" hidden="false" customHeight="true" outlineLevel="0" collapsed="false">
      <c r="A161" s="0" t="s">
        <v>374</v>
      </c>
      <c r="B161" s="0" t="n">
        <v>35</v>
      </c>
      <c r="E161" s="0" t="s">
        <v>51</v>
      </c>
      <c r="F161" s="4" t="s">
        <v>473</v>
      </c>
      <c r="I161" s="0" t="s">
        <v>51</v>
      </c>
      <c r="J161" s="4" t="s">
        <v>474</v>
      </c>
      <c r="N161" s="0" t="n">
        <f aca="false">IF(J161-F161&lt;0.000000001,1,999)</f>
        <v>1</v>
      </c>
    </row>
    <row r="162" customFormat="false" ht="12.2" hidden="false" customHeight="true" outlineLevel="0" collapsed="false">
      <c r="E162" s="0" t="s">
        <v>56</v>
      </c>
      <c r="F162" s="0" t="n">
        <v>4.6473</v>
      </c>
      <c r="I162" s="0" t="s">
        <v>56</v>
      </c>
      <c r="J162" s="0" t="n">
        <v>4.64727866538345</v>
      </c>
      <c r="N162" s="0" t="n">
        <f aca="false">IF(J162-F162&lt;0.000000001,1,999)</f>
        <v>1</v>
      </c>
    </row>
    <row r="163" customFormat="false" ht="12.2" hidden="false" customHeight="true" outlineLevel="0" collapsed="false">
      <c r="E163" s="0" t="s">
        <v>60</v>
      </c>
      <c r="F163" s="0" t="s">
        <v>42</v>
      </c>
      <c r="N163" s="0" t="inlineStr">
        <f aca="false">IF(J163-F163&lt;0.000000001,1,999)</f>
        <is>
          <t/>
        </is>
      </c>
    </row>
    <row r="164" customFormat="false" ht="12.2" hidden="false" customHeight="true" outlineLevel="0" collapsed="false">
      <c r="E164" s="0" t="s">
        <v>63</v>
      </c>
      <c r="F164" s="4" t="s">
        <v>475</v>
      </c>
      <c r="I164" s="0" t="s">
        <v>63</v>
      </c>
      <c r="J164" s="4" t="s">
        <v>476</v>
      </c>
      <c r="N164" s="0" t="n">
        <f aca="false">IF(J164-F164&lt;0.000000001,1,999)</f>
        <v>1</v>
      </c>
    </row>
    <row r="165" customFormat="false" ht="12.2" hidden="false" customHeight="true" outlineLevel="0" collapsed="false">
      <c r="E165" s="0" t="s">
        <v>68</v>
      </c>
      <c r="F165" s="4" t="s">
        <v>477</v>
      </c>
      <c r="I165" s="0" t="s">
        <v>68</v>
      </c>
      <c r="J165" s="4" t="s">
        <v>478</v>
      </c>
      <c r="N165" s="0" t="n">
        <f aca="false">IF(J165-F165&lt;0.000000001,1,999)</f>
        <v>1</v>
      </c>
    </row>
    <row r="166" customFormat="false" ht="12.2" hidden="false" customHeight="true" outlineLevel="0" collapsed="false">
      <c r="E166" s="0" t="s">
        <v>71</v>
      </c>
      <c r="F166" s="4" t="s">
        <v>479</v>
      </c>
      <c r="I166" s="0" t="s">
        <v>71</v>
      </c>
      <c r="J166" s="4" t="s">
        <v>480</v>
      </c>
      <c r="N166" s="0" t="n">
        <f aca="false">IF(J166-F166&lt;0.000000001,1,999)</f>
        <v>1</v>
      </c>
    </row>
    <row r="167" customFormat="false" ht="12.2" hidden="false" customHeight="true" outlineLevel="0" collapsed="false">
      <c r="E167" s="0" t="s">
        <v>76</v>
      </c>
      <c r="F167" s="0" t="n">
        <v>6.928</v>
      </c>
      <c r="I167" s="0" t="s">
        <v>76</v>
      </c>
      <c r="J167" s="0" t="n">
        <v>6.92802830801746</v>
      </c>
      <c r="N167" s="0" t="n">
        <f aca="false">IF(J167-F167&lt;0.000000001,1,999)</f>
        <v>999</v>
      </c>
    </row>
    <row r="168" customFormat="false" ht="12.2" hidden="false" customHeight="true" outlineLevel="0" collapsed="false">
      <c r="E168" s="0" t="s">
        <v>78</v>
      </c>
      <c r="F168" s="0" t="s">
        <v>42</v>
      </c>
      <c r="N168" s="0" t="inlineStr">
        <f aca="false">IF(J168-F168&lt;0.000000001,1,999)</f>
        <is>
          <t/>
        </is>
      </c>
    </row>
    <row r="169" customFormat="false" ht="12.2" hidden="false" customHeight="true" outlineLevel="0" collapsed="false">
      <c r="E169" s="0" t="s">
        <v>79</v>
      </c>
      <c r="F169" s="4" t="s">
        <v>481</v>
      </c>
      <c r="I169" s="0" t="s">
        <v>79</v>
      </c>
      <c r="J169" s="4" t="s">
        <v>482</v>
      </c>
      <c r="N169" s="0" t="n">
        <f aca="false">IF(J169-F169&lt;0.000000001,1,999)</f>
        <v>1</v>
      </c>
    </row>
    <row r="170" customFormat="false" ht="12.2" hidden="false" customHeight="true" outlineLevel="0" collapsed="false">
      <c r="E170" s="0" t="s">
        <v>81</v>
      </c>
      <c r="F170" s="0" t="n">
        <v>0</v>
      </c>
      <c r="I170" s="0" t="s">
        <v>81</v>
      </c>
      <c r="J170" s="4" t="s">
        <v>394</v>
      </c>
      <c r="N170" s="0" t="n">
        <f aca="false">IF(J170-F170&lt;0.000000001,1,999)</f>
        <v>1</v>
      </c>
    </row>
    <row r="171" customFormat="false" ht="12.2" hidden="false" customHeight="true" outlineLevel="0" collapsed="false">
      <c r="E171" s="0" t="s">
        <v>84</v>
      </c>
      <c r="F171" s="4" t="s">
        <v>483</v>
      </c>
      <c r="I171" s="0" t="s">
        <v>86</v>
      </c>
      <c r="J171" s="4" t="s">
        <v>484</v>
      </c>
      <c r="N171" s="0" t="n">
        <f aca="false">IF(J171-F171&lt;0.000000001,1,999)</f>
        <v>1</v>
      </c>
    </row>
    <row r="172" customFormat="false" ht="12.2" hidden="false" customHeight="true" outlineLevel="0" collapsed="false">
      <c r="E172" s="0" t="s">
        <v>89</v>
      </c>
      <c r="F172" s="4" t="s">
        <v>485</v>
      </c>
      <c r="I172" s="0" t="s">
        <v>89</v>
      </c>
      <c r="J172" s="4" t="s">
        <v>486</v>
      </c>
      <c r="N172" s="0" t="n">
        <f aca="false">IF(J172-F172&lt;0.000000001,1,999)</f>
        <v>1</v>
      </c>
    </row>
    <row r="173" customFormat="false" ht="12.2" hidden="false" customHeight="true" outlineLevel="0" collapsed="false">
      <c r="E173" s="0" t="s">
        <v>93</v>
      </c>
      <c r="F173" s="0" t="s">
        <v>42</v>
      </c>
      <c r="N173" s="0" t="inlineStr">
        <f aca="false">IF(J173-F173&lt;0.000000001,1,999)</f>
        <is>
          <t/>
        </is>
      </c>
    </row>
    <row r="174" customFormat="false" ht="12.2" hidden="false" customHeight="true" outlineLevel="0" collapsed="false">
      <c r="E174" s="0" t="s">
        <v>94</v>
      </c>
      <c r="F174" s="4" t="s">
        <v>487</v>
      </c>
      <c r="I174" s="0" t="s">
        <v>94</v>
      </c>
      <c r="J174" s="4" t="s">
        <v>488</v>
      </c>
      <c r="N174" s="0" t="n">
        <f aca="false">IF(J174-F174&lt;0.000000001,1,999)</f>
        <v>1</v>
      </c>
    </row>
    <row r="178" customFormat="false" ht="19.5" hidden="false" customHeight="false" outlineLevel="0" collapsed="false">
      <c r="A178" s="2" t="s">
        <v>194</v>
      </c>
    </row>
    <row r="180" customFormat="false" ht="12.75" hidden="false" customHeight="false" outlineLevel="0" collapsed="false">
      <c r="A180" s="0" t="s">
        <v>12</v>
      </c>
      <c r="B180" s="0" t="n">
        <v>20</v>
      </c>
      <c r="E180" s="0" t="s">
        <v>8</v>
      </c>
      <c r="F180" s="4" t="s">
        <v>489</v>
      </c>
      <c r="I180" s="0" t="s">
        <v>10</v>
      </c>
      <c r="J180" s="4" t="s">
        <v>490</v>
      </c>
      <c r="N180" s="0" t="n">
        <f aca="false">IF(J180-F180&lt;0.000000001,1,999)</f>
        <v>1</v>
      </c>
    </row>
    <row r="181" customFormat="false" ht="12.75" hidden="false" customHeight="false" outlineLevel="0" collapsed="false">
      <c r="A181" s="31" t="s">
        <v>46</v>
      </c>
      <c r="B181" s="32" t="s">
        <v>491</v>
      </c>
      <c r="E181" s="0" t="s">
        <v>13</v>
      </c>
      <c r="F181" s="4" t="s">
        <v>492</v>
      </c>
      <c r="I181" s="0" t="s">
        <v>15</v>
      </c>
      <c r="J181" s="4" t="s">
        <v>493</v>
      </c>
      <c r="N181" s="0" t="n">
        <f aca="false">IF(J181-F181&lt;0.000000001,1,999)</f>
        <v>1</v>
      </c>
    </row>
    <row r="182" customFormat="false" ht="12.75" hidden="false" customHeight="false" outlineLevel="0" collapsed="false">
      <c r="A182" s="0" t="s">
        <v>50</v>
      </c>
      <c r="B182" s="4" t="s">
        <v>353</v>
      </c>
      <c r="E182" s="0" t="s">
        <v>18</v>
      </c>
      <c r="F182" s="4" t="s">
        <v>356</v>
      </c>
      <c r="I182" s="0" t="s">
        <v>20</v>
      </c>
      <c r="J182" s="4" t="s">
        <v>357</v>
      </c>
      <c r="N182" s="0" t="n">
        <f aca="false">IF(J182-F182&lt;0.000000001,1,999)</f>
        <v>1</v>
      </c>
    </row>
    <row r="183" customFormat="false" ht="12.75" hidden="false" customHeight="false" outlineLevel="0" collapsed="false">
      <c r="A183" s="0" t="s">
        <v>54</v>
      </c>
      <c r="B183" s="4" t="s">
        <v>55</v>
      </c>
      <c r="E183" s="0" t="s">
        <v>23</v>
      </c>
      <c r="F183" s="4" t="s">
        <v>494</v>
      </c>
      <c r="I183" s="0" t="s">
        <v>23</v>
      </c>
      <c r="J183" s="4" t="s">
        <v>495</v>
      </c>
      <c r="N183" s="0" t="n">
        <f aca="false">IF(J183-F183&lt;0.000000001,1,999)</f>
        <v>1</v>
      </c>
    </row>
    <row r="184" customFormat="false" ht="12.75" hidden="false" customHeight="false" outlineLevel="0" collapsed="false">
      <c r="A184" s="0" t="s">
        <v>66</v>
      </c>
      <c r="B184" s="4" t="s">
        <v>67</v>
      </c>
      <c r="E184" s="0" t="s">
        <v>27</v>
      </c>
      <c r="F184" s="4" t="s">
        <v>360</v>
      </c>
      <c r="I184" s="0" t="s">
        <v>27</v>
      </c>
      <c r="J184" s="4" t="s">
        <v>361</v>
      </c>
      <c r="N184" s="0" t="n">
        <f aca="false">IF(J184-F184&lt;0.000000001,1,999)</f>
        <v>1</v>
      </c>
    </row>
    <row r="185" customFormat="false" ht="12.75" hidden="false" customHeight="false" outlineLevel="0" collapsed="false">
      <c r="A185" s="0" t="s">
        <v>70</v>
      </c>
      <c r="B185" s="4" t="s">
        <v>456</v>
      </c>
      <c r="E185" s="0" t="s">
        <v>31</v>
      </c>
      <c r="F185" s="4" t="s">
        <v>496</v>
      </c>
      <c r="I185" s="0" t="s">
        <v>31</v>
      </c>
      <c r="J185" s="4" t="s">
        <v>497</v>
      </c>
      <c r="N185" s="0" t="n">
        <f aca="false">IF(J185-F185&lt;0.000000001,1,999)</f>
        <v>1</v>
      </c>
    </row>
    <row r="186" customFormat="false" ht="12.75" hidden="false" customHeight="false" outlineLevel="0" collapsed="false">
      <c r="A186" s="0" t="s">
        <v>364</v>
      </c>
      <c r="B186" s="4" t="s">
        <v>365</v>
      </c>
      <c r="E186" s="0" t="s">
        <v>35</v>
      </c>
      <c r="F186" s="0" t="n">
        <v>1.5447</v>
      </c>
      <c r="I186" s="0" t="s">
        <v>35</v>
      </c>
      <c r="J186" s="0" t="n">
        <v>1.54467687170542</v>
      </c>
      <c r="N186" s="0" t="n">
        <f aca="false">IF(J186-F186&lt;0.000000001,1,999)</f>
        <v>1</v>
      </c>
    </row>
    <row r="187" customFormat="false" ht="12.75" hidden="false" customHeight="false" outlineLevel="0" collapsed="false">
      <c r="A187" s="0" t="s">
        <v>366</v>
      </c>
      <c r="B187" s="4" t="s">
        <v>367</v>
      </c>
      <c r="E187" s="0" t="s">
        <v>37</v>
      </c>
      <c r="F187" s="0" t="n">
        <v>0.9392</v>
      </c>
      <c r="I187" s="0" t="s">
        <v>38</v>
      </c>
      <c r="J187" s="0" t="n">
        <v>0.939197782178441</v>
      </c>
      <c r="N187" s="0" t="n">
        <f aca="false">IF(J187-F187&lt;0.000000001,1,999)</f>
        <v>1</v>
      </c>
    </row>
    <row r="188" customFormat="false" ht="12.8" hidden="false" customHeight="false" outlineLevel="0" collapsed="false">
      <c r="A188" s="0" t="s">
        <v>58</v>
      </c>
      <c r="B188" s="4" t="s">
        <v>368</v>
      </c>
      <c r="E188" s="0" t="s">
        <v>41</v>
      </c>
      <c r="F188" s="0" t="s">
        <v>42</v>
      </c>
      <c r="N188" s="0" t="inlineStr">
        <f aca="false">IF(J188-F188&lt;0.000000001,1,999)</f>
        <is>
          <t/>
        </is>
      </c>
    </row>
    <row r="189" customFormat="false" ht="12.8" hidden="false" customHeight="false" outlineLevel="0" collapsed="false">
      <c r="A189" s="0" t="s">
        <v>61</v>
      </c>
      <c r="B189" s="4" t="s">
        <v>369</v>
      </c>
      <c r="E189" s="0" t="s">
        <v>43</v>
      </c>
      <c r="F189" s="4" t="s">
        <v>498</v>
      </c>
      <c r="I189" s="0" t="s">
        <v>43</v>
      </c>
      <c r="J189" s="4" t="s">
        <v>499</v>
      </c>
      <c r="N189" s="0" t="n">
        <f aca="false">IF(J189-F189&lt;0.000000001,1,999)</f>
        <v>1</v>
      </c>
    </row>
    <row r="190" customFormat="false" ht="12.8" hidden="false" customHeight="false" outlineLevel="0" collapsed="false">
      <c r="A190" s="0" t="s">
        <v>75</v>
      </c>
      <c r="B190" s="4" t="s">
        <v>369</v>
      </c>
      <c r="E190" s="0" t="s">
        <v>48</v>
      </c>
      <c r="F190" s="4" t="s">
        <v>500</v>
      </c>
      <c r="I190" s="0" t="s">
        <v>48</v>
      </c>
      <c r="J190" s="4" t="s">
        <v>501</v>
      </c>
      <c r="N190" s="0" t="n">
        <f aca="false">IF(J190-F190&lt;0.000000001,1,999)</f>
        <v>1</v>
      </c>
    </row>
    <row r="191" customFormat="false" ht="12.8" hidden="false" customHeight="false" outlineLevel="0" collapsed="false">
      <c r="A191" s="0" t="s">
        <v>374</v>
      </c>
      <c r="B191" s="0" t="n">
        <v>35</v>
      </c>
      <c r="E191" s="0" t="s">
        <v>51</v>
      </c>
      <c r="F191" s="4" t="s">
        <v>502</v>
      </c>
      <c r="I191" s="0" t="s">
        <v>51</v>
      </c>
      <c r="J191" s="4" t="s">
        <v>503</v>
      </c>
      <c r="N191" s="0" t="n">
        <f aca="false">IF(J191-F191&lt;0.000000001,1,999)</f>
        <v>1</v>
      </c>
    </row>
    <row r="192" customFormat="false" ht="12.8" hidden="false" customHeight="false" outlineLevel="0" collapsed="false">
      <c r="E192" s="0" t="s">
        <v>56</v>
      </c>
      <c r="F192" s="0" t="n">
        <v>5.1949</v>
      </c>
      <c r="I192" s="0" t="s">
        <v>56</v>
      </c>
      <c r="J192" s="0" t="n">
        <v>5.19494298877055</v>
      </c>
      <c r="N192" s="0" t="n">
        <f aca="false">IF(J192-F192&lt;0.000000001,1,999)</f>
        <v>999</v>
      </c>
    </row>
    <row r="193" customFormat="false" ht="12.8" hidden="false" customHeight="false" outlineLevel="0" collapsed="false">
      <c r="E193" s="0" t="s">
        <v>60</v>
      </c>
      <c r="F193" s="0" t="s">
        <v>42</v>
      </c>
      <c r="N193" s="0" t="inlineStr">
        <f aca="false">IF(J193-F193&lt;0.000000001,1,999)</f>
        <is>
          <t/>
        </is>
      </c>
    </row>
    <row r="194" customFormat="false" ht="12.75" hidden="false" customHeight="false" outlineLevel="0" collapsed="false">
      <c r="E194" s="0" t="s">
        <v>63</v>
      </c>
      <c r="F194" s="4" t="s">
        <v>504</v>
      </c>
      <c r="I194" s="0" t="s">
        <v>63</v>
      </c>
      <c r="J194" s="4" t="s">
        <v>505</v>
      </c>
      <c r="N194" s="0" t="n">
        <f aca="false">IF(J194-F194&lt;0.000000001,1,999)</f>
        <v>1</v>
      </c>
    </row>
    <row r="195" customFormat="false" ht="12.75" hidden="false" customHeight="false" outlineLevel="0" collapsed="false">
      <c r="E195" s="0" t="s">
        <v>68</v>
      </c>
      <c r="F195" s="4" t="s">
        <v>506</v>
      </c>
      <c r="I195" s="0" t="s">
        <v>68</v>
      </c>
      <c r="J195" s="4" t="s">
        <v>507</v>
      </c>
      <c r="N195" s="0" t="n">
        <f aca="false">IF(J195-F195&lt;0.000000001,1,999)</f>
        <v>1</v>
      </c>
    </row>
    <row r="196" customFormat="false" ht="12.75" hidden="false" customHeight="false" outlineLevel="0" collapsed="false">
      <c r="E196" s="0" t="s">
        <v>71</v>
      </c>
      <c r="F196" s="4" t="s">
        <v>508</v>
      </c>
      <c r="I196" s="0" t="s">
        <v>71</v>
      </c>
      <c r="J196" s="4" t="s">
        <v>509</v>
      </c>
      <c r="N196" s="0" t="n">
        <f aca="false">IF(J196-F196&lt;0.000000001,1,999)</f>
        <v>1</v>
      </c>
    </row>
    <row r="197" customFormat="false" ht="12.75" hidden="false" customHeight="false" outlineLevel="0" collapsed="false">
      <c r="E197" s="0" t="s">
        <v>76</v>
      </c>
      <c r="F197" s="0" t="n">
        <v>100</v>
      </c>
      <c r="I197" s="0" t="s">
        <v>76</v>
      </c>
      <c r="J197" s="0" t="n">
        <v>100</v>
      </c>
      <c r="N197" s="0" t="n">
        <f aca="false">IF(J197-F197&lt;0.000000001,1,999)</f>
        <v>1</v>
      </c>
    </row>
    <row r="198" customFormat="false" ht="12.75" hidden="false" customHeight="false" outlineLevel="0" collapsed="false">
      <c r="E198" s="0" t="s">
        <v>78</v>
      </c>
      <c r="F198" s="0" t="s">
        <v>42</v>
      </c>
      <c r="N198" s="0" t="inlineStr">
        <f aca="false">IF(J198-F198&lt;0.000000001,1,999)</f>
        <is>
          <t/>
        </is>
      </c>
    </row>
    <row r="199" customFormat="false" ht="12.8" hidden="false" customHeight="false" outlineLevel="0" collapsed="false">
      <c r="E199" s="0" t="s">
        <v>79</v>
      </c>
      <c r="F199" s="0" t="n">
        <v>0</v>
      </c>
      <c r="I199" s="0" t="s">
        <v>79</v>
      </c>
      <c r="J199" s="0" t="n">
        <v>0</v>
      </c>
      <c r="N199" s="0" t="n">
        <f aca="false">IF(J199-F199&lt;0.000000001,1,999)</f>
        <v>1</v>
      </c>
    </row>
    <row r="200" customFormat="false" ht="12.75" hidden="false" customHeight="false" outlineLevel="0" collapsed="false">
      <c r="E200" s="0" t="s">
        <v>81</v>
      </c>
      <c r="F200" s="4" t="s">
        <v>510</v>
      </c>
      <c r="I200" s="0" t="s">
        <v>81</v>
      </c>
      <c r="J200" s="4" t="s">
        <v>511</v>
      </c>
      <c r="N200" s="0" t="n">
        <f aca="false">IF(J200-F200&lt;0.000000001,1,999)</f>
        <v>1</v>
      </c>
    </row>
    <row r="201" customFormat="false" ht="12.75" hidden="false" customHeight="false" outlineLevel="0" collapsed="false">
      <c r="E201" s="0" t="s">
        <v>84</v>
      </c>
      <c r="F201" s="4" t="s">
        <v>512</v>
      </c>
      <c r="I201" s="0" t="s">
        <v>86</v>
      </c>
      <c r="J201" s="4" t="s">
        <v>513</v>
      </c>
      <c r="N201" s="0" t="n">
        <f aca="false">IF(J201-F201&lt;0.000000001,1,999)</f>
        <v>1</v>
      </c>
    </row>
    <row r="202" customFormat="false" ht="12.75" hidden="false" customHeight="false" outlineLevel="0" collapsed="false">
      <c r="E202" s="0" t="s">
        <v>89</v>
      </c>
      <c r="F202" s="4" t="s">
        <v>514</v>
      </c>
      <c r="I202" s="0" t="s">
        <v>89</v>
      </c>
      <c r="J202" s="4" t="s">
        <v>515</v>
      </c>
      <c r="N202" s="0" t="n">
        <f aca="false">IF(J202-F202&lt;0.000000001,1,999)</f>
        <v>1</v>
      </c>
    </row>
    <row r="203" customFormat="false" ht="12.75" hidden="false" customHeight="false" outlineLevel="0" collapsed="false">
      <c r="E203" s="0" t="s">
        <v>93</v>
      </c>
      <c r="F203" s="0" t="s">
        <v>42</v>
      </c>
      <c r="N203" s="0" t="inlineStr">
        <f aca="false">IF(J203-F203&lt;0.000000001,1,999)</f>
        <is>
          <t/>
        </is>
      </c>
    </row>
    <row r="204" customFormat="false" ht="12.75" hidden="false" customHeight="false" outlineLevel="0" collapsed="false">
      <c r="E204" s="0" t="s">
        <v>94</v>
      </c>
      <c r="F204" s="4" t="s">
        <v>516</v>
      </c>
      <c r="I204" s="0" t="s">
        <v>94</v>
      </c>
      <c r="J204" s="4" t="s">
        <v>517</v>
      </c>
      <c r="N204" s="0" t="n">
        <f aca="false">IF(J204-F204&lt;0.000000001,1,999)</f>
        <v>1</v>
      </c>
    </row>
    <row r="208" customFormat="false" ht="19.5" hidden="false" customHeight="false" outlineLevel="0" collapsed="false">
      <c r="A208" s="2" t="s">
        <v>196</v>
      </c>
    </row>
    <row r="210" customFormat="false" ht="12.75" hidden="false" customHeight="false" outlineLevel="0" collapsed="false">
      <c r="A210" s="0" t="s">
        <v>12</v>
      </c>
      <c r="B210" s="0" t="n">
        <v>20</v>
      </c>
      <c r="E210" s="0" t="s">
        <v>8</v>
      </c>
      <c r="F210" s="4" t="s">
        <v>518</v>
      </c>
      <c r="I210" s="0" t="s">
        <v>10</v>
      </c>
      <c r="J210" s="4" t="s">
        <v>519</v>
      </c>
      <c r="N210" s="0" t="n">
        <f aca="false">IF(J210-F210&lt;0.000000001,1,999)</f>
        <v>1</v>
      </c>
    </row>
    <row r="211" customFormat="false" ht="12.75" hidden="false" customHeight="false" outlineLevel="0" collapsed="false">
      <c r="A211" s="31" t="s">
        <v>46</v>
      </c>
      <c r="B211" s="32" t="s">
        <v>491</v>
      </c>
      <c r="E211" s="0" t="s">
        <v>13</v>
      </c>
      <c r="F211" s="4" t="s">
        <v>492</v>
      </c>
      <c r="I211" s="0" t="s">
        <v>15</v>
      </c>
      <c r="J211" s="4" t="s">
        <v>493</v>
      </c>
      <c r="N211" s="0" t="n">
        <f aca="false">IF(J211-F211&lt;0.000000001,1,999)</f>
        <v>1</v>
      </c>
    </row>
    <row r="212" customFormat="false" ht="12.75" hidden="false" customHeight="false" outlineLevel="0" collapsed="false">
      <c r="A212" s="31" t="s">
        <v>50</v>
      </c>
      <c r="B212" s="31" t="n">
        <v>0.001</v>
      </c>
      <c r="E212" s="0" t="s">
        <v>18</v>
      </c>
      <c r="F212" s="4" t="s">
        <v>520</v>
      </c>
      <c r="I212" s="0" t="s">
        <v>20</v>
      </c>
      <c r="J212" s="4" t="s">
        <v>521</v>
      </c>
      <c r="N212" s="0" t="n">
        <f aca="false">IF(J212-F212&lt;0.000000001,1,999)</f>
        <v>1</v>
      </c>
    </row>
    <row r="213" customFormat="false" ht="12.75" hidden="false" customHeight="false" outlineLevel="0" collapsed="false">
      <c r="A213" s="0" t="s">
        <v>54</v>
      </c>
      <c r="B213" s="4" t="s">
        <v>55</v>
      </c>
      <c r="E213" s="0" t="s">
        <v>23</v>
      </c>
      <c r="F213" s="4" t="s">
        <v>494</v>
      </c>
      <c r="I213" s="0" t="s">
        <v>23</v>
      </c>
      <c r="J213" s="4" t="s">
        <v>495</v>
      </c>
      <c r="N213" s="0" t="n">
        <f aca="false">IF(J213-F213&lt;0.000000001,1,999)</f>
        <v>1</v>
      </c>
    </row>
    <row r="214" customFormat="false" ht="12.75" hidden="false" customHeight="false" outlineLevel="0" collapsed="false">
      <c r="A214" s="0" t="s">
        <v>66</v>
      </c>
      <c r="B214" s="4" t="s">
        <v>67</v>
      </c>
      <c r="E214" s="0" t="s">
        <v>27</v>
      </c>
      <c r="F214" s="4" t="s">
        <v>522</v>
      </c>
      <c r="I214" s="0" t="s">
        <v>27</v>
      </c>
      <c r="J214" s="4" t="s">
        <v>523</v>
      </c>
      <c r="N214" s="0" t="n">
        <f aca="false">IF(J214-F214&lt;0.000000001,1,999)</f>
        <v>1</v>
      </c>
    </row>
    <row r="215" customFormat="false" ht="12.75" hidden="false" customHeight="false" outlineLevel="0" collapsed="false">
      <c r="A215" s="0" t="s">
        <v>70</v>
      </c>
      <c r="B215" s="4" t="s">
        <v>456</v>
      </c>
      <c r="E215" s="0" t="s">
        <v>31</v>
      </c>
      <c r="F215" s="4" t="s">
        <v>524</v>
      </c>
      <c r="I215" s="0" t="s">
        <v>31</v>
      </c>
      <c r="J215" s="4" t="s">
        <v>525</v>
      </c>
      <c r="N215" s="0" t="n">
        <f aca="false">IF(J215-F215&lt;0.000000001,1,999)</f>
        <v>1</v>
      </c>
    </row>
    <row r="216" customFormat="false" ht="12.75" hidden="false" customHeight="false" outlineLevel="0" collapsed="false">
      <c r="A216" s="0" t="s">
        <v>364</v>
      </c>
      <c r="B216" s="4" t="s">
        <v>365</v>
      </c>
      <c r="E216" s="0" t="s">
        <v>35</v>
      </c>
      <c r="F216" s="0" t="n">
        <v>1.3032</v>
      </c>
      <c r="I216" s="0" t="s">
        <v>35</v>
      </c>
      <c r="J216" s="0" t="n">
        <v>1.30322070079458</v>
      </c>
      <c r="N216" s="0" t="n">
        <f aca="false">IF(J216-F216&lt;0.000000001,1,999)</f>
        <v>999</v>
      </c>
    </row>
    <row r="217" customFormat="false" ht="12.75" hidden="false" customHeight="false" outlineLevel="0" collapsed="false">
      <c r="A217" s="0" t="s">
        <v>366</v>
      </c>
      <c r="B217" s="4" t="s">
        <v>367</v>
      </c>
      <c r="E217" s="0" t="s">
        <v>37</v>
      </c>
      <c r="F217" s="0" t="n">
        <v>0.9287</v>
      </c>
      <c r="I217" s="0" t="s">
        <v>38</v>
      </c>
      <c r="J217" s="0" t="n">
        <v>0.928735371900302</v>
      </c>
      <c r="N217" s="0" t="n">
        <f aca="false">IF(J217-F217&lt;0.000000001,1,999)</f>
        <v>999</v>
      </c>
    </row>
    <row r="218" customFormat="false" ht="12.75" hidden="false" customHeight="false" outlineLevel="0" collapsed="false">
      <c r="A218" s="0" t="s">
        <v>58</v>
      </c>
      <c r="B218" s="4" t="s">
        <v>368</v>
      </c>
      <c r="E218" s="0" t="s">
        <v>41</v>
      </c>
      <c r="F218" s="0" t="s">
        <v>42</v>
      </c>
      <c r="N218" s="0" t="inlineStr">
        <f aca="false">IF(J218-F218&lt;0.000000001,1,999)</f>
        <is>
          <t/>
        </is>
      </c>
    </row>
    <row r="219" customFormat="false" ht="12.75" hidden="false" customHeight="false" outlineLevel="0" collapsed="false">
      <c r="A219" s="0" t="s">
        <v>61</v>
      </c>
      <c r="B219" s="4" t="s">
        <v>369</v>
      </c>
      <c r="E219" s="0" t="s">
        <v>43</v>
      </c>
      <c r="F219" s="4" t="s">
        <v>526</v>
      </c>
      <c r="I219" s="0" t="s">
        <v>43</v>
      </c>
      <c r="J219" s="4" t="s">
        <v>527</v>
      </c>
      <c r="N219" s="0" t="n">
        <f aca="false">IF(J219-F219&lt;0.000000001,1,999)</f>
        <v>1</v>
      </c>
    </row>
    <row r="220" customFormat="false" ht="12.8" hidden="false" customHeight="false" outlineLevel="0" collapsed="false">
      <c r="A220" s="0" t="s">
        <v>75</v>
      </c>
      <c r="B220" s="4" t="s">
        <v>369</v>
      </c>
      <c r="E220" s="0" t="s">
        <v>48</v>
      </c>
      <c r="F220" s="4" t="s">
        <v>528</v>
      </c>
      <c r="I220" s="0" t="s">
        <v>48</v>
      </c>
      <c r="J220" s="4" t="s">
        <v>529</v>
      </c>
      <c r="N220" s="0" t="n">
        <f aca="false">IF(J220-F220&lt;0.000000001,1,999)</f>
        <v>1</v>
      </c>
    </row>
    <row r="221" customFormat="false" ht="12.8" hidden="false" customHeight="false" outlineLevel="0" collapsed="false">
      <c r="A221" s="0" t="s">
        <v>374</v>
      </c>
      <c r="B221" s="0" t="n">
        <v>35</v>
      </c>
      <c r="E221" s="0" t="s">
        <v>51</v>
      </c>
      <c r="F221" s="4" t="s">
        <v>530</v>
      </c>
      <c r="I221" s="0" t="s">
        <v>51</v>
      </c>
      <c r="J221" s="4" t="s">
        <v>531</v>
      </c>
      <c r="N221" s="0" t="n">
        <f aca="false">IF(J221-F221&lt;0.000000001,1,999)</f>
        <v>1</v>
      </c>
    </row>
    <row r="222" customFormat="false" ht="12.8" hidden="false" customHeight="false" outlineLevel="0" collapsed="false">
      <c r="E222" s="0" t="s">
        <v>56</v>
      </c>
      <c r="F222" s="0" t="n">
        <v>4.9806</v>
      </c>
      <c r="I222" s="0" t="s">
        <v>56</v>
      </c>
      <c r="J222" s="0" t="n">
        <v>4.98059405099496</v>
      </c>
      <c r="N222" s="0" t="n">
        <f aca="false">IF(J222-F222&lt;0.000000001,1,999)</f>
        <v>1</v>
      </c>
    </row>
    <row r="223" customFormat="false" ht="12.8" hidden="false" customHeight="false" outlineLevel="0" collapsed="false">
      <c r="E223" s="0" t="s">
        <v>60</v>
      </c>
      <c r="F223" s="0" t="s">
        <v>42</v>
      </c>
      <c r="N223" s="0" t="inlineStr">
        <f aca="false">IF(J223-F223&lt;0.000000001,1,999)</f>
        <is>
          <t/>
        </is>
      </c>
    </row>
    <row r="224" customFormat="false" ht="12.8" hidden="false" customHeight="false" outlineLevel="0" collapsed="false">
      <c r="E224" s="0" t="s">
        <v>63</v>
      </c>
      <c r="F224" s="4" t="s">
        <v>532</v>
      </c>
      <c r="I224" s="0" t="s">
        <v>63</v>
      </c>
      <c r="J224" s="4" t="s">
        <v>533</v>
      </c>
      <c r="N224" s="0" t="n">
        <f aca="false">IF(J224-F224&lt;0.000000001,1,999)</f>
        <v>1</v>
      </c>
    </row>
    <row r="225" customFormat="false" ht="12.75" hidden="false" customHeight="false" outlineLevel="0" collapsed="false">
      <c r="E225" s="0" t="s">
        <v>68</v>
      </c>
      <c r="F225" s="4" t="s">
        <v>534</v>
      </c>
      <c r="I225" s="0" t="s">
        <v>68</v>
      </c>
      <c r="J225" s="4" t="s">
        <v>535</v>
      </c>
      <c r="N225" s="0" t="n">
        <f aca="false">IF(J225-F225&lt;0.000000001,1,999)</f>
        <v>1</v>
      </c>
    </row>
    <row r="226" customFormat="false" ht="12.75" hidden="false" customHeight="false" outlineLevel="0" collapsed="false">
      <c r="E226" s="0" t="s">
        <v>71</v>
      </c>
      <c r="F226" s="4" t="s">
        <v>536</v>
      </c>
      <c r="I226" s="0" t="s">
        <v>71</v>
      </c>
      <c r="J226" s="4" t="s">
        <v>537</v>
      </c>
      <c r="N226" s="0" t="n">
        <f aca="false">IF(J226-F226&lt;0.000000001,1,999)</f>
        <v>1</v>
      </c>
    </row>
    <row r="227" customFormat="false" ht="12.8" hidden="false" customHeight="false" outlineLevel="0" collapsed="false">
      <c r="E227" s="0" t="s">
        <v>76</v>
      </c>
      <c r="F227" s="0" t="n">
        <v>100</v>
      </c>
      <c r="I227" s="0" t="s">
        <v>76</v>
      </c>
      <c r="J227" s="0" t="n">
        <v>100</v>
      </c>
      <c r="N227" s="0" t="n">
        <f aca="false">IF(J227-F227&lt;0.000000001,1,999)</f>
        <v>1</v>
      </c>
    </row>
    <row r="228" customFormat="false" ht="12.75" hidden="false" customHeight="false" outlineLevel="0" collapsed="false">
      <c r="E228" s="0" t="s">
        <v>78</v>
      </c>
      <c r="F228" s="0" t="s">
        <v>42</v>
      </c>
      <c r="N228" s="0" t="inlineStr">
        <f aca="false">IF(J228-F228&lt;0.000000001,1,999)</f>
        <is>
          <t/>
        </is>
      </c>
    </row>
    <row r="229" customFormat="false" ht="12.8" hidden="false" customHeight="false" outlineLevel="0" collapsed="false">
      <c r="E229" s="0" t="s">
        <v>79</v>
      </c>
      <c r="F229" s="0" t="n">
        <v>0</v>
      </c>
      <c r="I229" s="0" t="s">
        <v>79</v>
      </c>
      <c r="J229" s="0" t="n">
        <v>0</v>
      </c>
      <c r="N229" s="0" t="n">
        <f aca="false">IF(J229-F229&lt;0.000000001,1,999)</f>
        <v>1</v>
      </c>
    </row>
    <row r="230" customFormat="false" ht="12.75" hidden="false" customHeight="false" outlineLevel="0" collapsed="false">
      <c r="E230" s="0" t="s">
        <v>81</v>
      </c>
      <c r="F230" s="4" t="s">
        <v>538</v>
      </c>
      <c r="I230" s="0" t="s">
        <v>81</v>
      </c>
      <c r="J230" s="4" t="s">
        <v>539</v>
      </c>
      <c r="N230" s="0" t="n">
        <f aca="false">IF(J230-F230&lt;0.000000001,1,999)</f>
        <v>1</v>
      </c>
    </row>
    <row r="231" customFormat="false" ht="12.75" hidden="false" customHeight="false" outlineLevel="0" collapsed="false">
      <c r="E231" s="0" t="s">
        <v>84</v>
      </c>
      <c r="F231" s="4" t="s">
        <v>540</v>
      </c>
      <c r="I231" s="0" t="s">
        <v>86</v>
      </c>
      <c r="J231" s="4" t="s">
        <v>541</v>
      </c>
      <c r="N231" s="0" t="n">
        <f aca="false">IF(J231-F231&lt;0.000000001,1,999)</f>
        <v>1</v>
      </c>
    </row>
    <row r="232" customFormat="false" ht="12.8" hidden="false" customHeight="false" outlineLevel="0" collapsed="false">
      <c r="E232" s="0" t="s">
        <v>89</v>
      </c>
      <c r="F232" s="4" t="s">
        <v>542</v>
      </c>
      <c r="I232" s="0" t="s">
        <v>89</v>
      </c>
      <c r="J232" s="4" t="s">
        <v>543</v>
      </c>
      <c r="N232" s="0" t="n">
        <f aca="false">IF(J232-F232&lt;0.000000001,1,999)</f>
        <v>1</v>
      </c>
    </row>
    <row r="233" customFormat="false" ht="12.8" hidden="false" customHeight="false" outlineLevel="0" collapsed="false">
      <c r="E233" s="0" t="s">
        <v>93</v>
      </c>
      <c r="F233" s="0" t="s">
        <v>42</v>
      </c>
      <c r="N233" s="0" t="inlineStr">
        <f aca="false">IF(J233-F233&lt;0.000000001,1,999)</f>
        <is>
          <t/>
        </is>
      </c>
    </row>
    <row r="234" customFormat="false" ht="12.75" hidden="false" customHeight="false" outlineLevel="0" collapsed="false">
      <c r="E234" s="0" t="s">
        <v>94</v>
      </c>
      <c r="F234" s="4" t="s">
        <v>544</v>
      </c>
      <c r="I234" s="0" t="s">
        <v>94</v>
      </c>
      <c r="J234" s="4" t="s">
        <v>545</v>
      </c>
      <c r="N234" s="0" t="n">
        <f aca="false">IF(J234-F234&lt;0.000000001,1,999)</f>
        <v>1</v>
      </c>
    </row>
    <row r="237" customFormat="false" ht="12.8" hidden="false" customHeight="false" outlineLevel="0" collapsed="false"/>
    <row r="238" customFormat="false" ht="12.8" hidden="false" customHeight="false" outlineLevel="0" collapsed="false"/>
    <row r="242" customFormat="false" ht="12.8" hidden="false" customHeight="false" outlineLevel="0" collapsed="false"/>
    <row r="245" customFormat="false" ht="12.8" hidden="false" customHeight="false" outlineLevel="0" collapsed="false"/>
    <row r="247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20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7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2015-06-11T10:11:58Z</dcterms:created>
  <dc:creator>Dominik Huelse</dc:creator>
  <dc:language>en-GB</dc:language>
  <cp:lastModifiedBy>D Hulse</cp:lastModifiedBy>
  <cp:lastPrinted>2015-06-12T10:31:21Z</cp:lastPrinted>
  <dcterms:modified xsi:type="dcterms:W3CDTF">2015-06-12T10:31:55Z</dcterms:modified>
  <cp:revision>0</cp:revision>
</cp:coreProperties>
</file>