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h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<sst xmlns="http://schemas.openxmlformats.org/spreadsheetml/2006/main" count="70" uniqueCount="26">
  <si>
    <t xml:space="preserve">Species1 abu = 10000; Species2 = 0</t>
  </si>
  <si>
    <t xml:space="preserve">w = 7cm kyr-1</t>
  </si>
  <si>
    <t xml:space="preserve">1 point event</t>
  </si>
  <si>
    <t xml:space="preserve">V19-28</t>
  </si>
  <si>
    <t xml:space="preserve">V19-29</t>
  </si>
  <si>
    <t xml:space="preserve">V29-39</t>
  </si>
  <si>
    <t xml:space="preserve">V29-40</t>
  </si>
  <si>
    <t xml:space="preserve">RC17-126</t>
  </si>
  <si>
    <t xml:space="preserve">E48-23</t>
  </si>
  <si>
    <t xml:space="preserve">cm</t>
  </si>
  <si>
    <t xml:space="preserve">AGE</t>
  </si>
  <si>
    <t xml:space="preserve">zbio</t>
  </si>
  <si>
    <t xml:space="preserve">ABU</t>
  </si>
  <si>
    <t xml:space="preserve">ISO</t>
  </si>
  <si>
    <t xml:space="preserve">Ruddiman et al. [1980]</t>
  </si>
  <si>
    <t xml:space="preserve">ash (62-125 um fraction)</t>
  </si>
  <si>
    <t xml:space="preserve">7.0 cm kyr-1</t>
  </si>
  <si>
    <t xml:space="preserve">0.5 cm kyr-1</t>
  </si>
  <si>
    <t xml:space="preserve">2.0 cm kyr-1</t>
  </si>
  <si>
    <t xml:space="preserve">2.5 cm kyr-1</t>
  </si>
  <si>
    <t xml:space="preserve">depth</t>
  </si>
  <si>
    <t xml:space="preserve">rel. depth</t>
  </si>
  <si>
    <t xml:space="preserve">rel. conc.</t>
  </si>
  <si>
    <t xml:space="preserve">Move Xaxis by 43 cm to plot relative depth</t>
  </si>
  <si>
    <t xml:space="preserve">Move Xaxis by 37 cm to plot relative depth</t>
  </si>
  <si>
    <t xml:space="preserve">Depth below 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</si>
</sst>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0" activeCellId="0" sqref="P30:Q43"/>
    </sheetView>
  </sheetViews>
  <sheetFormatPr defaultRowHeight="12.8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2.54"/>
    <col collapsed="false" customWidth="true" hidden="false" outlineLevel="0" max="3" min="3" style="0" width="4.48"/>
    <col collapsed="false" customWidth="true" hidden="false" outlineLevel="0" max="4" min="4" style="0" width="4.9"/>
    <col collapsed="false" customWidth="false" hidden="false" outlineLevel="0" max="9" min="5" style="0" width="11.52"/>
    <col collapsed="false" customWidth="true" hidden="false" outlineLevel="0" max="10" min="10" style="0" width="16.53"/>
    <col collapsed="false" customWidth="false" hidden="false" outlineLevel="0" max="12" min="11" style="0" width="11.52"/>
    <col collapsed="false" customWidth="true" hidden="false" outlineLevel="0" max="13" min="13" style="0" width="15.95"/>
    <col collapsed="false" customWidth="false" hidden="false" outlineLevel="0" max="15" min="14" style="0" width="11.52"/>
    <col collapsed="false" customWidth="true" hidden="false" outlineLevel="0" max="16" min="16" style="0" width="16.81"/>
    <col collapsed="false" customWidth="false" hidden="false" outlineLevel="0" max="18" min="17" style="0" width="11.52"/>
    <col collapsed="false" customWidth="true" hidden="false" outlineLevel="0" max="19" min="19" style="0" width="16.81"/>
    <col collapsed="false" customWidth="false" hidden="false" outlineLevel="0" max="21" min="20" style="0" width="11.52"/>
    <col collapsed="false" customWidth="true" hidden="false" outlineLevel="0" max="22" min="22" style="0" width="16.3"/>
    <col collapsed="false" customWidth="false" hidden="false" outlineLevel="0" max="24" min="23" style="0" width="11.52"/>
    <col collapsed="false" customWidth="true" hidden="false" outlineLevel="0" max="25" min="25" style="0" width="16.26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1" t="s">
        <v>0</v>
      </c>
      <c r="G1" s="0" t="s">
        <v>1</v>
      </c>
    </row>
    <row r="2" customFormat="false" ht="12.8" hidden="false" customHeight="false" outlineLevel="0" collapsed="false">
      <c r="C2" s="2" t="s">
        <v>2</v>
      </c>
      <c r="D2" s="2"/>
      <c r="E2" s="2"/>
      <c r="F2" s="2"/>
      <c r="I2" s="3"/>
      <c r="J2" s="4" t="s">
        <v>3</v>
      </c>
      <c r="K2" s="5"/>
      <c r="L2" s="6" t="s">
        <v>4</v>
      </c>
      <c r="M2" s="7"/>
      <c r="N2" s="8"/>
      <c r="O2" s="9" t="s">
        <v>5</v>
      </c>
      <c r="P2" s="7"/>
      <c r="Q2" s="5"/>
      <c r="R2" s="9" t="s">
        <v>6</v>
      </c>
      <c r="S2" s="7"/>
      <c r="T2" s="8"/>
      <c r="U2" s="9" t="s">
        <v>7</v>
      </c>
      <c r="V2" s="7"/>
      <c r="W2" s="5"/>
      <c r="X2" s="9" t="s">
        <v>8</v>
      </c>
      <c r="Y2" s="7"/>
      <c r="Z2" s="8"/>
    </row>
    <row r="3" customFormat="false" ht="12.8" hidden="false" customHeight="false" outlineLevel="0" collapsed="false">
      <c r="A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I3" s="11"/>
      <c r="J3" s="1" t="s">
        <v>14</v>
      </c>
      <c r="K3" s="12"/>
      <c r="L3" s="13" t="s">
        <v>14</v>
      </c>
      <c r="M3" s="1"/>
      <c r="N3" s="14"/>
      <c r="O3" s="13" t="s">
        <v>14</v>
      </c>
      <c r="P3" s="1"/>
      <c r="Q3" s="12"/>
      <c r="R3" s="13" t="s">
        <v>14</v>
      </c>
      <c r="S3" s="1"/>
      <c r="T3" s="14"/>
      <c r="U3" s="13" t="s">
        <v>14</v>
      </c>
      <c r="V3" s="1"/>
      <c r="W3" s="12"/>
      <c r="X3" s="13" t="s">
        <v>14</v>
      </c>
      <c r="Y3" s="1"/>
      <c r="Z3" s="14"/>
    </row>
    <row r="4" customFormat="false" ht="12.8" hidden="false" customHeight="false" outlineLevel="0" collapsed="false">
      <c r="A4" s="10" t="n">
        <v>1</v>
      </c>
      <c r="C4" s="0" t="n">
        <v>0</v>
      </c>
      <c r="D4" s="0" t="n">
        <v>1</v>
      </c>
      <c r="E4" s="0" t="n">
        <v>0</v>
      </c>
      <c r="F4" s="0" t="n">
        <v>3</v>
      </c>
      <c r="I4" s="11"/>
      <c r="J4" s="1" t="s">
        <v>15</v>
      </c>
      <c r="K4" s="12"/>
      <c r="L4" s="13" t="s">
        <v>15</v>
      </c>
      <c r="M4" s="1"/>
      <c r="N4" s="14"/>
      <c r="O4" s="13" t="s">
        <v>15</v>
      </c>
      <c r="P4" s="1"/>
      <c r="Q4" s="12"/>
      <c r="R4" s="13" t="s">
        <v>15</v>
      </c>
      <c r="S4" s="1"/>
      <c r="T4" s="14"/>
      <c r="U4" s="13" t="s">
        <v>15</v>
      </c>
      <c r="V4" s="1"/>
      <c r="W4" s="12"/>
      <c r="X4" s="13" t="s">
        <v>15</v>
      </c>
      <c r="Y4" s="1"/>
      <c r="Z4" s="14"/>
    </row>
    <row r="5" customFormat="false" ht="12.8" hidden="false" customHeight="false" outlineLevel="0" collapsed="false">
      <c r="A5" s="10" t="n">
        <v>2</v>
      </c>
      <c r="C5" s="0" t="n">
        <v>0</v>
      </c>
      <c r="D5" s="0" t="n">
        <v>1</v>
      </c>
      <c r="E5" s="0" t="n">
        <v>0</v>
      </c>
      <c r="F5" s="0" t="n">
        <v>3</v>
      </c>
      <c r="I5" s="11"/>
      <c r="J5" s="1"/>
      <c r="K5" s="12"/>
      <c r="L5" s="13"/>
      <c r="M5" s="1"/>
      <c r="N5" s="14"/>
      <c r="O5" s="13"/>
      <c r="P5" s="1"/>
      <c r="Q5" s="12"/>
      <c r="R5" s="13"/>
      <c r="S5" s="1"/>
      <c r="T5" s="14"/>
      <c r="U5" s="13"/>
      <c r="V5" s="1"/>
      <c r="W5" s="12"/>
      <c r="X5" s="13"/>
      <c r="Y5" s="1"/>
      <c r="Z5" s="14"/>
    </row>
    <row r="6" customFormat="false" ht="12.8" hidden="false" customHeight="false" outlineLevel="0" collapsed="false">
      <c r="A6" s="10" t="n">
        <v>3</v>
      </c>
      <c r="C6" s="0" t="n">
        <v>0</v>
      </c>
      <c r="D6" s="0" t="n">
        <v>1</v>
      </c>
      <c r="E6" s="0" t="n">
        <v>0</v>
      </c>
      <c r="F6" s="0" t="n">
        <v>3</v>
      </c>
      <c r="I6" s="11"/>
      <c r="J6" s="1" t="s">
        <v>16</v>
      </c>
      <c r="K6" s="12"/>
      <c r="L6" s="13" t="s">
        <v>16</v>
      </c>
      <c r="M6" s="1"/>
      <c r="N6" s="14"/>
      <c r="O6" s="13" t="s">
        <v>17</v>
      </c>
      <c r="P6" s="1"/>
      <c r="Q6" s="12"/>
      <c r="R6" s="13" t="s">
        <v>17</v>
      </c>
      <c r="S6" s="1"/>
      <c r="T6" s="14"/>
      <c r="U6" s="13" t="s">
        <v>18</v>
      </c>
      <c r="V6" s="1"/>
      <c r="W6" s="12"/>
      <c r="X6" s="13" t="s">
        <v>19</v>
      </c>
      <c r="Y6" s="1"/>
      <c r="Z6" s="14"/>
    </row>
    <row r="7" customFormat="false" ht="12.8" hidden="false" customHeight="false" outlineLevel="0" collapsed="false">
      <c r="A7" s="10" t="n">
        <v>4</v>
      </c>
      <c r="C7" s="0" t="n">
        <v>0</v>
      </c>
      <c r="D7" s="0" t="n">
        <v>1</v>
      </c>
      <c r="E7" s="0" t="n">
        <v>0</v>
      </c>
      <c r="F7" s="0" t="n">
        <v>3</v>
      </c>
      <c r="I7" s="11"/>
      <c r="J7" s="1"/>
      <c r="K7" s="12"/>
      <c r="L7" s="13"/>
      <c r="M7" s="1"/>
      <c r="N7" s="14"/>
      <c r="O7" s="13"/>
      <c r="P7" s="1"/>
      <c r="Q7" s="12"/>
      <c r="R7" s="13"/>
      <c r="S7" s="1"/>
      <c r="T7" s="14"/>
      <c r="U7" s="13"/>
      <c r="V7" s="1"/>
      <c r="W7" s="12"/>
      <c r="X7" s="13"/>
      <c r="Y7" s="1"/>
      <c r="Z7" s="14"/>
    </row>
    <row r="8" customFormat="false" ht="12.8" hidden="false" customHeight="false" outlineLevel="0" collapsed="false">
      <c r="A8" s="10" t="n">
        <v>5</v>
      </c>
      <c r="C8" s="0" t="n">
        <v>0</v>
      </c>
      <c r="D8" s="0" t="n">
        <v>1</v>
      </c>
      <c r="E8" s="0" t="n">
        <v>0</v>
      </c>
      <c r="F8" s="0" t="n">
        <v>3</v>
      </c>
      <c r="I8" s="11"/>
      <c r="J8" s="1"/>
      <c r="K8" s="12"/>
      <c r="L8" s="13"/>
      <c r="M8" s="1"/>
      <c r="N8" s="14"/>
      <c r="O8" s="13"/>
      <c r="P8" s="1"/>
      <c r="Q8" s="12"/>
      <c r="R8" s="13"/>
      <c r="S8" s="1"/>
      <c r="T8" s="14"/>
      <c r="U8" s="13"/>
      <c r="V8" s="1"/>
      <c r="W8" s="12"/>
      <c r="X8" s="13"/>
      <c r="Y8" s="1"/>
      <c r="Z8" s="14"/>
    </row>
    <row r="9" customFormat="false" ht="12.8" hidden="false" customHeight="false" outlineLevel="0" collapsed="false">
      <c r="A9" s="10" t="n">
        <v>6</v>
      </c>
      <c r="C9" s="0" t="n">
        <v>0</v>
      </c>
      <c r="D9" s="0" t="n">
        <v>1</v>
      </c>
      <c r="E9" s="0" t="n">
        <v>0</v>
      </c>
      <c r="F9" s="0" t="n">
        <v>3</v>
      </c>
      <c r="I9" s="13" t="s">
        <v>20</v>
      </c>
      <c r="J9" s="1" t="s">
        <v>21</v>
      </c>
      <c r="K9" s="12" t="s">
        <v>22</v>
      </c>
      <c r="L9" s="13" t="s">
        <v>20</v>
      </c>
      <c r="M9" s="1" t="s">
        <v>21</v>
      </c>
      <c r="N9" s="12" t="s">
        <v>22</v>
      </c>
      <c r="O9" s="13" t="s">
        <v>20</v>
      </c>
      <c r="P9" s="1" t="s">
        <v>21</v>
      </c>
      <c r="Q9" s="12" t="s">
        <v>22</v>
      </c>
      <c r="R9" s="13" t="s">
        <v>20</v>
      </c>
      <c r="S9" s="1" t="s">
        <v>21</v>
      </c>
      <c r="T9" s="12" t="s">
        <v>22</v>
      </c>
      <c r="U9" s="13" t="s">
        <v>20</v>
      </c>
      <c r="V9" s="1" t="s">
        <v>21</v>
      </c>
      <c r="W9" s="12" t="s">
        <v>22</v>
      </c>
      <c r="X9" s="13" t="s">
        <v>20</v>
      </c>
      <c r="Y9" s="1" t="s">
        <v>21</v>
      </c>
      <c r="Z9" s="12" t="s">
        <v>22</v>
      </c>
    </row>
    <row r="10" customFormat="false" ht="12.8" hidden="false" customHeight="false" outlineLevel="0" collapsed="false">
      <c r="A10" s="10" t="n">
        <v>7</v>
      </c>
      <c r="C10" s="0" t="n">
        <v>0</v>
      </c>
      <c r="D10" s="0" t="n">
        <v>1</v>
      </c>
      <c r="E10" s="0" t="n">
        <v>0</v>
      </c>
      <c r="F10" s="0" t="n">
        <v>3</v>
      </c>
      <c r="I10" s="11" t="n">
        <v>421</v>
      </c>
      <c r="J10" s="0" t="n">
        <f aca="false">+I10-420</f>
        <v>1</v>
      </c>
      <c r="K10" s="14" t="n">
        <v>0.002</v>
      </c>
      <c r="L10" s="11" t="n">
        <v>633</v>
      </c>
      <c r="M10" s="0" t="n">
        <f aca="false">+L10-632</f>
        <v>1</v>
      </c>
      <c r="N10" s="14" t="n">
        <v>0.001</v>
      </c>
      <c r="O10" s="11" t="n">
        <v>70</v>
      </c>
      <c r="P10" s="0" t="n">
        <f aca="false">+O10-69</f>
        <v>1</v>
      </c>
      <c r="Q10" s="14" t="n">
        <v>0.004</v>
      </c>
      <c r="R10" s="11" t="n">
        <v>296</v>
      </c>
      <c r="S10" s="0" t="n">
        <f aca="false">+R10-295</f>
        <v>1</v>
      </c>
      <c r="T10" s="14" t="n">
        <v>0.001</v>
      </c>
      <c r="U10" s="11" t="n">
        <v>110</v>
      </c>
      <c r="V10" s="0" t="n">
        <f aca="false">+U10-109</f>
        <v>1</v>
      </c>
      <c r="W10" s="14" t="n">
        <v>0.001</v>
      </c>
      <c r="X10" s="11" t="n">
        <v>163</v>
      </c>
      <c r="Y10" s="0" t="n">
        <f aca="false">+X10-172</f>
        <v>-9</v>
      </c>
      <c r="Z10" s="14" t="n">
        <v>0.001</v>
      </c>
    </row>
    <row r="11" customFormat="false" ht="12.8" hidden="false" customHeight="false" outlineLevel="0" collapsed="false">
      <c r="A11" s="10" t="n">
        <v>8</v>
      </c>
      <c r="C11" s="0" t="n">
        <v>0</v>
      </c>
      <c r="D11" s="0" t="n">
        <v>1</v>
      </c>
      <c r="E11" s="0" t="n">
        <v>0</v>
      </c>
      <c r="F11" s="0" t="n">
        <v>3</v>
      </c>
      <c r="I11" s="11" t="n">
        <v>432</v>
      </c>
      <c r="J11" s="0" t="n">
        <f aca="false">+I11-420</f>
        <v>12</v>
      </c>
      <c r="K11" s="14" t="n">
        <v>0.004</v>
      </c>
      <c r="L11" s="11" t="n">
        <v>650</v>
      </c>
      <c r="M11" s="0" t="n">
        <f aca="false">+L11-632</f>
        <v>18</v>
      </c>
      <c r="N11" s="14" t="n">
        <v>0.003</v>
      </c>
      <c r="O11" s="11" t="n">
        <v>76</v>
      </c>
      <c r="P11" s="0" t="n">
        <f aca="false">+O11-69</f>
        <v>7</v>
      </c>
      <c r="Q11" s="14" t="n">
        <v>0.005</v>
      </c>
      <c r="R11" s="11" t="n">
        <v>305</v>
      </c>
      <c r="S11" s="0" t="n">
        <f aca="false">+R11-295</f>
        <v>10</v>
      </c>
      <c r="T11" s="14" t="n">
        <v>0.002</v>
      </c>
      <c r="U11" s="11" t="n">
        <v>115</v>
      </c>
      <c r="V11" s="0" t="n">
        <f aca="false">+U11-109</f>
        <v>6</v>
      </c>
      <c r="W11" s="14" t="n">
        <v>0.002</v>
      </c>
      <c r="X11" s="11" t="n">
        <v>173</v>
      </c>
      <c r="Y11" s="0" t="n">
        <f aca="false">+X11-172</f>
        <v>1</v>
      </c>
      <c r="Z11" s="14" t="n">
        <v>0.002</v>
      </c>
    </row>
    <row r="12" customFormat="false" ht="12.8" hidden="false" customHeight="false" outlineLevel="0" collapsed="false">
      <c r="A12" s="10" t="n">
        <v>9</v>
      </c>
      <c r="C12" s="0" t="n">
        <v>0</v>
      </c>
      <c r="D12" s="0" t="n">
        <v>1</v>
      </c>
      <c r="E12" s="0" t="n">
        <v>0</v>
      </c>
      <c r="F12" s="0" t="n">
        <v>3</v>
      </c>
      <c r="I12" s="11" t="n">
        <v>440</v>
      </c>
      <c r="J12" s="0" t="n">
        <f aca="false">+I12-420</f>
        <v>20</v>
      </c>
      <c r="K12" s="14" t="n">
        <v>0.003</v>
      </c>
      <c r="L12" s="11" t="n">
        <v>655</v>
      </c>
      <c r="M12" s="0" t="n">
        <f aca="false">+L12-632</f>
        <v>23</v>
      </c>
      <c r="N12" s="14" t="n">
        <v>0.006</v>
      </c>
      <c r="O12" s="11" t="n">
        <v>86</v>
      </c>
      <c r="P12" s="0" t="n">
        <f aca="false">+O12-69</f>
        <v>17</v>
      </c>
      <c r="Q12" s="14" t="n">
        <v>0.006</v>
      </c>
      <c r="R12" s="11" t="n">
        <v>310</v>
      </c>
      <c r="S12" s="0" t="n">
        <f aca="false">+R12-295</f>
        <v>15</v>
      </c>
      <c r="T12" s="14" t="n">
        <v>0.005</v>
      </c>
      <c r="U12" s="11" t="n">
        <v>120</v>
      </c>
      <c r="V12" s="0" t="n">
        <f aca="false">+U12-109</f>
        <v>11</v>
      </c>
      <c r="W12" s="14" t="n">
        <v>0.001</v>
      </c>
      <c r="X12" s="11" t="n">
        <v>183</v>
      </c>
      <c r="Y12" s="0" t="n">
        <f aca="false">+X12-172</f>
        <v>11</v>
      </c>
      <c r="Z12" s="14" t="n">
        <v>0.003</v>
      </c>
    </row>
    <row r="13" customFormat="false" ht="12.8" hidden="false" customHeight="false" outlineLevel="0" collapsed="false">
      <c r="A13" s="10" t="n">
        <v>10</v>
      </c>
      <c r="C13" s="0" t="n">
        <v>0</v>
      </c>
      <c r="D13" s="0" t="n">
        <v>1</v>
      </c>
      <c r="E13" s="0" t="n">
        <v>0</v>
      </c>
      <c r="F13" s="0" t="n">
        <v>3</v>
      </c>
      <c r="I13" s="11" t="n">
        <v>451</v>
      </c>
      <c r="J13" s="0" t="n">
        <f aca="false">+I13-420</f>
        <v>31</v>
      </c>
      <c r="K13" s="14" t="n">
        <v>0.008</v>
      </c>
      <c r="L13" s="11" t="n">
        <v>660</v>
      </c>
      <c r="M13" s="0" t="n">
        <f aca="false">+L13-632</f>
        <v>28</v>
      </c>
      <c r="N13" s="14" t="n">
        <v>0.01</v>
      </c>
      <c r="O13" s="11" t="n">
        <v>89</v>
      </c>
      <c r="P13" s="0" t="n">
        <f aca="false">+O13-69</f>
        <v>20</v>
      </c>
      <c r="Q13" s="14" t="n">
        <v>0.008</v>
      </c>
      <c r="R13" s="11" t="n">
        <v>322</v>
      </c>
      <c r="S13" s="0" t="n">
        <f aca="false">+R13-295</f>
        <v>27</v>
      </c>
      <c r="T13" s="14" t="n">
        <v>0.02</v>
      </c>
      <c r="U13" s="11" t="n">
        <v>125</v>
      </c>
      <c r="V13" s="0" t="n">
        <f aca="false">+U13-109</f>
        <v>16</v>
      </c>
      <c r="W13" s="14" t="n">
        <v>0.007</v>
      </c>
      <c r="X13" s="11" t="n">
        <v>186</v>
      </c>
      <c r="Y13" s="0" t="n">
        <f aca="false">+X13-172</f>
        <v>14</v>
      </c>
      <c r="Z13" s="14" t="n">
        <v>0.003</v>
      </c>
    </row>
    <row r="14" customFormat="false" ht="12.8" hidden="false" customHeight="false" outlineLevel="0" collapsed="false">
      <c r="A14" s="10" t="n">
        <v>11</v>
      </c>
      <c r="C14" s="0" t="n">
        <v>0</v>
      </c>
      <c r="D14" s="0" t="n">
        <v>1</v>
      </c>
      <c r="E14" s="0" t="n">
        <v>0</v>
      </c>
      <c r="F14" s="0" t="n">
        <v>3</v>
      </c>
      <c r="I14" s="11" t="n">
        <v>453</v>
      </c>
      <c r="J14" s="0" t="n">
        <f aca="false">+I14-420</f>
        <v>33</v>
      </c>
      <c r="K14" s="14" t="n">
        <v>0.043</v>
      </c>
      <c r="L14" s="11" t="n">
        <v>666</v>
      </c>
      <c r="M14" s="0" t="n">
        <f aca="false">+L14-632</f>
        <v>34</v>
      </c>
      <c r="N14" s="14" t="n">
        <v>0.03</v>
      </c>
      <c r="O14" s="11" t="n">
        <v>93</v>
      </c>
      <c r="P14" s="0" t="n">
        <f aca="false">+O14-69</f>
        <v>24</v>
      </c>
      <c r="Q14" s="14" t="n">
        <v>0.017</v>
      </c>
      <c r="R14" s="11" t="n">
        <v>326</v>
      </c>
      <c r="S14" s="0" t="n">
        <f aca="false">+R14-295</f>
        <v>31</v>
      </c>
      <c r="T14" s="14" t="n">
        <v>0.02</v>
      </c>
      <c r="U14" s="11" t="n">
        <v>127</v>
      </c>
      <c r="V14" s="0" t="n">
        <f aca="false">+U14-109</f>
        <v>18</v>
      </c>
      <c r="W14" s="14" t="n">
        <v>0.03</v>
      </c>
      <c r="X14" s="11" t="n">
        <v>190</v>
      </c>
      <c r="Y14" s="0" t="n">
        <f aca="false">+X14-172</f>
        <v>18</v>
      </c>
      <c r="Z14" s="14" t="n">
        <v>0.012</v>
      </c>
    </row>
    <row r="15" customFormat="false" ht="12.8" hidden="false" customHeight="false" outlineLevel="0" collapsed="false">
      <c r="A15" s="10" t="n">
        <v>12</v>
      </c>
      <c r="C15" s="0" t="n">
        <v>0</v>
      </c>
      <c r="D15" s="0" t="n">
        <v>1</v>
      </c>
      <c r="E15" s="0" t="n">
        <v>0</v>
      </c>
      <c r="F15" s="0" t="n">
        <v>3</v>
      </c>
      <c r="I15" s="11" t="n">
        <v>455</v>
      </c>
      <c r="J15" s="0" t="n">
        <f aca="false">+I15-420</f>
        <v>35</v>
      </c>
      <c r="K15" s="14" t="n">
        <v>0.073</v>
      </c>
      <c r="L15" s="11" t="n">
        <v>668</v>
      </c>
      <c r="M15" s="0" t="n">
        <f aca="false">+L15-632</f>
        <v>36</v>
      </c>
      <c r="N15" s="14" t="n">
        <v>0.045</v>
      </c>
      <c r="O15" s="11" t="n">
        <v>97</v>
      </c>
      <c r="P15" s="0" t="n">
        <f aca="false">+O15-69</f>
        <v>28</v>
      </c>
      <c r="Q15" s="14" t="n">
        <v>0.015</v>
      </c>
      <c r="R15" s="11" t="n">
        <v>328</v>
      </c>
      <c r="S15" s="0" t="n">
        <f aca="false">+R15-295</f>
        <v>33</v>
      </c>
      <c r="T15" s="14" t="n">
        <v>0.03</v>
      </c>
      <c r="U15" s="11" t="n">
        <v>130</v>
      </c>
      <c r="V15" s="0" t="n">
        <f aca="false">+U15-109</f>
        <v>21</v>
      </c>
      <c r="W15" s="14" t="n">
        <v>0.062</v>
      </c>
      <c r="X15" s="11" t="n">
        <v>192</v>
      </c>
      <c r="Y15" s="0" t="n">
        <f aca="false">+X15-172</f>
        <v>20</v>
      </c>
      <c r="Z15" s="14" t="n">
        <v>0.008</v>
      </c>
    </row>
    <row r="16" customFormat="false" ht="12.8" hidden="false" customHeight="false" outlineLevel="0" collapsed="false">
      <c r="A16" s="10" t="n">
        <v>13</v>
      </c>
      <c r="C16" s="0" t="n">
        <v>0</v>
      </c>
      <c r="D16" s="0" t="n">
        <v>1</v>
      </c>
      <c r="E16" s="0" t="n">
        <v>0</v>
      </c>
      <c r="F16" s="0" t="n">
        <v>3</v>
      </c>
      <c r="I16" s="11" t="n">
        <v>457</v>
      </c>
      <c r="J16" s="0" t="n">
        <f aca="false">+I16-420</f>
        <v>37</v>
      </c>
      <c r="K16" s="14" t="n">
        <v>0.1</v>
      </c>
      <c r="L16" s="11" t="n">
        <v>671</v>
      </c>
      <c r="M16" s="0" t="n">
        <f aca="false">+L16-632</f>
        <v>39</v>
      </c>
      <c r="N16" s="14" t="n">
        <v>0.073</v>
      </c>
      <c r="O16" s="11" t="n">
        <v>99</v>
      </c>
      <c r="P16" s="0" t="n">
        <f aca="false">+O16-69</f>
        <v>30</v>
      </c>
      <c r="Q16" s="14" t="n">
        <v>0.03</v>
      </c>
      <c r="R16" s="11" t="n">
        <v>332</v>
      </c>
      <c r="S16" s="0" t="n">
        <f aca="false">+R16-295</f>
        <v>37</v>
      </c>
      <c r="T16" s="14" t="n">
        <v>0.033</v>
      </c>
      <c r="U16" s="11" t="n">
        <v>133</v>
      </c>
      <c r="V16" s="0" t="n">
        <f aca="false">+U16-109</f>
        <v>24</v>
      </c>
      <c r="W16" s="14" t="n">
        <v>0.055</v>
      </c>
      <c r="X16" s="11" t="n">
        <v>194</v>
      </c>
      <c r="Y16" s="0" t="n">
        <f aca="false">+X16-172</f>
        <v>22</v>
      </c>
      <c r="Z16" s="14" t="n">
        <v>0.03</v>
      </c>
    </row>
    <row r="17" customFormat="false" ht="12.8" hidden="false" customHeight="false" outlineLevel="0" collapsed="false">
      <c r="A17" s="10" t="n">
        <v>14</v>
      </c>
      <c r="C17" s="0" t="n">
        <v>0</v>
      </c>
      <c r="D17" s="0" t="n">
        <v>1</v>
      </c>
      <c r="E17" s="0" t="n">
        <v>0</v>
      </c>
      <c r="F17" s="0" t="n">
        <v>3</v>
      </c>
      <c r="I17" s="11" t="n">
        <v>459</v>
      </c>
      <c r="J17" s="0" t="n">
        <f aca="false">+I17-420</f>
        <v>39</v>
      </c>
      <c r="K17" s="14" t="n">
        <v>0.093</v>
      </c>
      <c r="L17" s="11" t="n">
        <v>674</v>
      </c>
      <c r="M17" s="0" t="n">
        <f aca="false">+L17-632</f>
        <v>42</v>
      </c>
      <c r="N17" s="14" t="n">
        <v>0.092</v>
      </c>
      <c r="O17" s="11" t="n">
        <v>102</v>
      </c>
      <c r="P17" s="0" t="n">
        <f aca="false">+O17-69</f>
        <v>33</v>
      </c>
      <c r="Q17" s="14" t="n">
        <v>0.066</v>
      </c>
      <c r="R17" s="11" t="n">
        <v>335</v>
      </c>
      <c r="S17" s="0" t="n">
        <f aca="false">+R17-295</f>
        <v>40</v>
      </c>
      <c r="T17" s="14" t="n">
        <v>0.053</v>
      </c>
      <c r="U17" s="11" t="n">
        <v>135</v>
      </c>
      <c r="V17" s="0" t="n">
        <f aca="false">+U17-109</f>
        <v>26</v>
      </c>
      <c r="W17" s="14" t="n">
        <v>0.106</v>
      </c>
      <c r="X17" s="11" t="n">
        <v>196</v>
      </c>
      <c r="Y17" s="0" t="n">
        <f aca="false">+X17-172</f>
        <v>24</v>
      </c>
      <c r="Z17" s="14" t="n">
        <v>0.036</v>
      </c>
    </row>
    <row r="18" customFormat="false" ht="12.8" hidden="false" customHeight="false" outlineLevel="0" collapsed="false">
      <c r="A18" s="10" t="n">
        <v>15</v>
      </c>
      <c r="C18" s="0" t="n">
        <v>0</v>
      </c>
      <c r="D18" s="0" t="n">
        <v>1</v>
      </c>
      <c r="E18" s="0" t="n">
        <v>0</v>
      </c>
      <c r="F18" s="0" t="n">
        <v>3</v>
      </c>
      <c r="I18" s="11" t="n">
        <v>461</v>
      </c>
      <c r="J18" s="0" t="n">
        <f aca="false">+I18-420</f>
        <v>41</v>
      </c>
      <c r="K18" s="14" t="n">
        <v>0.044</v>
      </c>
      <c r="L18" s="11" t="n">
        <v>677</v>
      </c>
      <c r="M18" s="0" t="n">
        <f aca="false">+L18-632</f>
        <v>45</v>
      </c>
      <c r="N18" s="14" t="n">
        <v>0.03</v>
      </c>
      <c r="O18" s="15" t="n">
        <v>104</v>
      </c>
      <c r="P18" s="16" t="n">
        <f aca="false">+O18-69</f>
        <v>35</v>
      </c>
      <c r="Q18" s="17" t="n">
        <v>0.16</v>
      </c>
      <c r="R18" s="15" t="n">
        <v>337</v>
      </c>
      <c r="S18" s="16" t="n">
        <f aca="false">+R18-295</f>
        <v>42</v>
      </c>
      <c r="T18" s="17" t="n">
        <v>0.072</v>
      </c>
      <c r="U18" s="11" t="n">
        <v>137</v>
      </c>
      <c r="V18" s="0" t="n">
        <f aca="false">+U18-109</f>
        <v>28</v>
      </c>
      <c r="W18" s="14" t="n">
        <v>0.084</v>
      </c>
      <c r="X18" s="11" t="n">
        <v>198</v>
      </c>
      <c r="Y18" s="0" t="n">
        <f aca="false">+X18-172</f>
        <v>26</v>
      </c>
      <c r="Z18" s="14" t="n">
        <v>0.027</v>
      </c>
    </row>
    <row r="19" customFormat="false" ht="12.8" hidden="false" customHeight="false" outlineLevel="0" collapsed="false">
      <c r="A19" s="10" t="n">
        <v>16</v>
      </c>
      <c r="C19" s="0" t="n">
        <v>0</v>
      </c>
      <c r="D19" s="0" t="n">
        <v>1</v>
      </c>
      <c r="E19" s="0" t="n">
        <v>0</v>
      </c>
      <c r="F19" s="0" t="n">
        <v>3</v>
      </c>
      <c r="I19" s="11" t="n">
        <v>464</v>
      </c>
      <c r="J19" s="0" t="n">
        <f aca="false">+I19-420</f>
        <v>44</v>
      </c>
      <c r="K19" s="14" t="n">
        <v>0.023</v>
      </c>
      <c r="L19" s="11" t="n">
        <v>680</v>
      </c>
      <c r="M19" s="0" t="n">
        <f aca="false">+L19-632</f>
        <v>48</v>
      </c>
      <c r="N19" s="14" t="n">
        <v>0.01</v>
      </c>
      <c r="O19" s="11" t="n">
        <v>106</v>
      </c>
      <c r="P19" s="0" t="n">
        <f aca="false">+O19-69</f>
        <v>37</v>
      </c>
      <c r="Q19" s="14" t="n">
        <v>0.05</v>
      </c>
      <c r="R19" s="15" t="n">
        <v>339</v>
      </c>
      <c r="S19" s="16" t="n">
        <f aca="false">+R19-295</f>
        <v>44</v>
      </c>
      <c r="T19" s="17" t="n">
        <v>0.073</v>
      </c>
      <c r="U19" s="11" t="n">
        <v>140</v>
      </c>
      <c r="V19" s="0" t="n">
        <f aca="false">+U19-109</f>
        <v>31</v>
      </c>
      <c r="W19" s="14" t="n">
        <v>0.019</v>
      </c>
      <c r="X19" s="11" t="n">
        <v>200</v>
      </c>
      <c r="Y19" s="0" t="n">
        <f aca="false">+X19-172</f>
        <v>28</v>
      </c>
      <c r="Z19" s="14" t="n">
        <v>0.102</v>
      </c>
    </row>
    <row r="20" customFormat="false" ht="12.8" hidden="false" customHeight="false" outlineLevel="0" collapsed="false">
      <c r="A20" s="10" t="n">
        <v>17</v>
      </c>
      <c r="C20" s="0" t="n">
        <v>0</v>
      </c>
      <c r="D20" s="0" t="n">
        <v>1</v>
      </c>
      <c r="E20" s="0" t="n">
        <v>0</v>
      </c>
      <c r="F20" s="0" t="n">
        <v>3</v>
      </c>
      <c r="I20" s="11" t="n">
        <v>466</v>
      </c>
      <c r="J20" s="0" t="n">
        <f aca="false">+I20-420</f>
        <v>46</v>
      </c>
      <c r="K20" s="14" t="n">
        <v>0.012</v>
      </c>
      <c r="L20" s="11" t="n">
        <v>687</v>
      </c>
      <c r="M20" s="0" t="n">
        <f aca="false">+L20-632</f>
        <v>55</v>
      </c>
      <c r="N20" s="14" t="n">
        <v>0.002</v>
      </c>
      <c r="O20" s="11" t="n">
        <v>110</v>
      </c>
      <c r="P20" s="0" t="n">
        <f aca="false">+O20-69</f>
        <v>41</v>
      </c>
      <c r="Q20" s="14" t="n">
        <v>0.021</v>
      </c>
      <c r="R20" s="11" t="n">
        <v>341</v>
      </c>
      <c r="S20" s="0" t="n">
        <f aca="false">+R20-295</f>
        <v>46</v>
      </c>
      <c r="T20" s="14" t="n">
        <v>0.027</v>
      </c>
      <c r="U20" s="11" t="n">
        <v>143</v>
      </c>
      <c r="V20" s="0" t="n">
        <f aca="false">+U20-109</f>
        <v>34</v>
      </c>
      <c r="W20" s="14" t="n">
        <v>0.03</v>
      </c>
      <c r="X20" s="11" t="n">
        <v>202</v>
      </c>
      <c r="Y20" s="0" t="n">
        <f aca="false">+X20-172</f>
        <v>30</v>
      </c>
      <c r="Z20" s="14" t="n">
        <v>0.077</v>
      </c>
    </row>
    <row r="21" customFormat="false" ht="12.8" hidden="false" customHeight="false" outlineLevel="0" collapsed="false">
      <c r="A21" s="10" t="n">
        <v>18</v>
      </c>
      <c r="C21" s="0" t="n">
        <v>0</v>
      </c>
      <c r="D21" s="0" t="n">
        <v>1</v>
      </c>
      <c r="E21" s="0" t="n">
        <v>0</v>
      </c>
      <c r="F21" s="0" t="n">
        <v>3</v>
      </c>
      <c r="I21" s="11" t="n">
        <v>468</v>
      </c>
      <c r="J21" s="0" t="n">
        <f aca="false">+I21-420</f>
        <v>48</v>
      </c>
      <c r="K21" s="14" t="n">
        <v>0.002</v>
      </c>
      <c r="L21" s="11" t="n">
        <v>692</v>
      </c>
      <c r="M21" s="0" t="n">
        <f aca="false">+L21-632</f>
        <v>60</v>
      </c>
      <c r="N21" s="14" t="n">
        <v>0.001</v>
      </c>
      <c r="O21" s="11" t="n">
        <v>114</v>
      </c>
      <c r="P21" s="0" t="n">
        <f aca="false">+O21-69</f>
        <v>45</v>
      </c>
      <c r="Q21" s="14" t="n">
        <v>0.003</v>
      </c>
      <c r="R21" s="11" t="n">
        <v>345</v>
      </c>
      <c r="S21" s="0" t="n">
        <f aca="false">+R21-295</f>
        <v>50</v>
      </c>
      <c r="T21" s="14" t="n">
        <v>0.008</v>
      </c>
      <c r="U21" s="11" t="n">
        <v>145</v>
      </c>
      <c r="V21" s="0" t="n">
        <f aca="false">+U21-109</f>
        <v>36</v>
      </c>
      <c r="W21" s="14" t="n">
        <v>0.001</v>
      </c>
      <c r="X21" s="11" t="n">
        <v>204</v>
      </c>
      <c r="Y21" s="0" t="n">
        <f aca="false">+X21-172</f>
        <v>32</v>
      </c>
      <c r="Z21" s="14" t="n">
        <v>0.14</v>
      </c>
    </row>
    <row r="22" customFormat="false" ht="12.8" hidden="false" customHeight="false" outlineLevel="0" collapsed="false">
      <c r="A22" s="10" t="n">
        <v>19</v>
      </c>
      <c r="C22" s="0" t="n">
        <v>0</v>
      </c>
      <c r="D22" s="0" t="n">
        <v>1</v>
      </c>
      <c r="E22" s="0" t="n">
        <v>0</v>
      </c>
      <c r="F22" s="0" t="n">
        <v>3</v>
      </c>
      <c r="I22" s="11" t="n">
        <v>472</v>
      </c>
      <c r="J22" s="0" t="n">
        <f aca="false">+I22-420</f>
        <v>52</v>
      </c>
      <c r="K22" s="14" t="n">
        <v>0.002</v>
      </c>
      <c r="L22" s="11"/>
      <c r="N22" s="14"/>
      <c r="O22" s="11" t="n">
        <v>118</v>
      </c>
      <c r="P22" s="0" t="n">
        <f aca="false">+O22-69</f>
        <v>49</v>
      </c>
      <c r="Q22" s="14" t="n">
        <v>0.002</v>
      </c>
      <c r="R22" s="11" t="n">
        <v>349</v>
      </c>
      <c r="S22" s="0" t="n">
        <f aca="false">+R22-295</f>
        <v>54</v>
      </c>
      <c r="T22" s="14" t="n">
        <v>0.001</v>
      </c>
      <c r="U22" s="11" t="n">
        <v>147</v>
      </c>
      <c r="V22" s="0" t="n">
        <f aca="false">+U22-109</f>
        <v>38</v>
      </c>
      <c r="W22" s="14" t="n">
        <v>0.003</v>
      </c>
      <c r="X22" s="11" t="n">
        <v>206</v>
      </c>
      <c r="Y22" s="0" t="n">
        <f aca="false">+X22-172</f>
        <v>34</v>
      </c>
      <c r="Z22" s="14" t="n">
        <v>0.027</v>
      </c>
    </row>
    <row r="23" customFormat="false" ht="12.8" hidden="false" customHeight="false" outlineLevel="0" collapsed="false">
      <c r="A23" s="10" t="n">
        <v>20</v>
      </c>
      <c r="C23" s="0" t="n">
        <v>0</v>
      </c>
      <c r="D23" s="0" t="n">
        <v>1</v>
      </c>
      <c r="E23" s="0" t="n">
        <v>0</v>
      </c>
      <c r="F23" s="0" t="n">
        <v>3</v>
      </c>
      <c r="I23" s="11"/>
      <c r="K23" s="14"/>
      <c r="L23" s="11"/>
      <c r="N23" s="14"/>
      <c r="O23" s="11" t="n">
        <v>124</v>
      </c>
      <c r="P23" s="0" t="n">
        <f aca="false">+O23-69</f>
        <v>55</v>
      </c>
      <c r="Q23" s="14" t="n">
        <v>0.003</v>
      </c>
      <c r="R23" s="11" t="n">
        <v>355</v>
      </c>
      <c r="S23" s="0" t="n">
        <f aca="false">+R23-295</f>
        <v>60</v>
      </c>
      <c r="T23" s="14" t="n">
        <v>0.003</v>
      </c>
      <c r="U23" s="11" t="n">
        <v>150</v>
      </c>
      <c r="V23" s="0" t="n">
        <f aca="false">+U23-109</f>
        <v>41</v>
      </c>
      <c r="W23" s="14" t="n">
        <v>0.001</v>
      </c>
      <c r="X23" s="11" t="n">
        <v>208</v>
      </c>
      <c r="Y23" s="0" t="n">
        <f aca="false">+X23-172</f>
        <v>36</v>
      </c>
      <c r="Z23" s="14" t="n">
        <v>0.003</v>
      </c>
    </row>
    <row r="24" customFormat="false" ht="12.8" hidden="false" customHeight="false" outlineLevel="0" collapsed="false">
      <c r="A24" s="10" t="n">
        <v>21</v>
      </c>
      <c r="C24" s="0" t="n">
        <v>0</v>
      </c>
      <c r="D24" s="0" t="n">
        <v>1</v>
      </c>
      <c r="E24" s="0" t="n">
        <v>0</v>
      </c>
      <c r="F24" s="0" t="n">
        <v>3</v>
      </c>
      <c r="I24" s="11"/>
      <c r="K24" s="14"/>
      <c r="L24" s="11"/>
      <c r="N24" s="14"/>
      <c r="O24" s="11"/>
      <c r="Q24" s="14"/>
      <c r="R24" s="11"/>
      <c r="T24" s="14"/>
      <c r="U24" s="11" t="n">
        <v>155</v>
      </c>
      <c r="V24" s="0" t="n">
        <f aca="false">+U24-109</f>
        <v>46</v>
      </c>
      <c r="W24" s="14" t="n">
        <v>0.001</v>
      </c>
      <c r="X24" s="11" t="n">
        <v>210</v>
      </c>
      <c r="Y24" s="0" t="n">
        <f aca="false">+X24-172</f>
        <v>38</v>
      </c>
      <c r="Z24" s="14" t="n">
        <v>0.004</v>
      </c>
    </row>
    <row r="25" customFormat="false" ht="12.8" hidden="false" customHeight="false" outlineLevel="0" collapsed="false">
      <c r="A25" s="10" t="n">
        <v>22</v>
      </c>
      <c r="C25" s="0" t="n">
        <v>0</v>
      </c>
      <c r="D25" s="0" t="n">
        <v>1</v>
      </c>
      <c r="E25" s="0" t="n">
        <v>0</v>
      </c>
      <c r="F25" s="0" t="n">
        <v>3</v>
      </c>
      <c r="I25" s="11"/>
      <c r="K25" s="14"/>
      <c r="L25" s="11"/>
      <c r="N25" s="14"/>
      <c r="O25" s="11"/>
      <c r="Q25" s="14"/>
      <c r="R25" s="11"/>
      <c r="T25" s="14"/>
      <c r="U25" s="11" t="n">
        <v>160</v>
      </c>
      <c r="V25" s="0" t="n">
        <f aca="false">+U25-109</f>
        <v>51</v>
      </c>
      <c r="W25" s="14" t="n">
        <v>0.001</v>
      </c>
      <c r="X25" s="11" t="n">
        <v>212</v>
      </c>
      <c r="Y25" s="0" t="n">
        <f aca="false">+X25-172</f>
        <v>40</v>
      </c>
      <c r="Z25" s="14" t="n">
        <v>0.005</v>
      </c>
    </row>
    <row r="26" customFormat="false" ht="12.8" hidden="false" customHeight="false" outlineLevel="0" collapsed="false">
      <c r="A26" s="10" t="n">
        <v>23</v>
      </c>
      <c r="C26" s="0" t="n">
        <v>0</v>
      </c>
      <c r="D26" s="0" t="n">
        <v>1</v>
      </c>
      <c r="E26" s="0" t="n">
        <v>0</v>
      </c>
      <c r="F26" s="0" t="n">
        <v>3</v>
      </c>
      <c r="I26" s="11"/>
      <c r="K26" s="14"/>
      <c r="L26" s="11"/>
      <c r="N26" s="14"/>
      <c r="O26" s="11"/>
      <c r="Q26" s="14"/>
      <c r="R26" s="11"/>
      <c r="T26" s="14"/>
      <c r="U26" s="11"/>
      <c r="W26" s="14"/>
      <c r="X26" s="11" t="n">
        <v>214</v>
      </c>
      <c r="Y26" s="0" t="n">
        <f aca="false">+X26-172</f>
        <v>42</v>
      </c>
      <c r="Z26" s="14" t="n">
        <v>0.003</v>
      </c>
    </row>
    <row r="27" customFormat="false" ht="12.8" hidden="false" customHeight="false" outlineLevel="0" collapsed="false">
      <c r="A27" s="10" t="n">
        <v>24</v>
      </c>
      <c r="C27" s="0" t="n">
        <v>0</v>
      </c>
      <c r="D27" s="0" t="n">
        <v>1</v>
      </c>
      <c r="E27" s="0" t="n">
        <v>0</v>
      </c>
      <c r="F27" s="0" t="n">
        <v>3</v>
      </c>
      <c r="I27" s="11"/>
      <c r="K27" s="14"/>
      <c r="L27" s="11"/>
      <c r="N27" s="14"/>
      <c r="O27" s="11"/>
      <c r="Q27" s="14"/>
      <c r="R27" s="11"/>
      <c r="T27" s="14"/>
      <c r="U27" s="11"/>
      <c r="W27" s="14"/>
      <c r="X27" s="11" t="n">
        <v>218</v>
      </c>
      <c r="Y27" s="0" t="n">
        <f aca="false">+X27-172</f>
        <v>46</v>
      </c>
      <c r="Z27" s="14" t="n">
        <v>0.004</v>
      </c>
    </row>
    <row r="28" customFormat="false" ht="12.8" hidden="false" customHeight="false" outlineLevel="0" collapsed="false">
      <c r="A28" s="10" t="n">
        <v>25</v>
      </c>
      <c r="C28" s="0" t="n">
        <v>0</v>
      </c>
      <c r="D28" s="0" t="n">
        <v>1</v>
      </c>
      <c r="E28" s="0" t="n">
        <v>0</v>
      </c>
      <c r="F28" s="0" t="n">
        <v>3</v>
      </c>
      <c r="I28" s="11"/>
      <c r="K28" s="14"/>
      <c r="L28" s="11"/>
      <c r="N28" s="14"/>
      <c r="O28" s="18" t="s">
        <v>23</v>
      </c>
      <c r="P28" s="18"/>
      <c r="Q28" s="18"/>
      <c r="R28" s="18"/>
      <c r="S28" s="18"/>
      <c r="T28" s="18"/>
      <c r="U28" s="18" t="s">
        <v>24</v>
      </c>
      <c r="V28" s="18"/>
      <c r="W28" s="18"/>
      <c r="X28" s="18"/>
      <c r="Y28" s="18"/>
      <c r="Z28" s="18"/>
    </row>
    <row r="29" customFormat="false" ht="12.8" hidden="false" customHeight="false" outlineLevel="0" collapsed="false">
      <c r="A29" s="10" t="n">
        <v>26</v>
      </c>
      <c r="C29" s="0" t="n">
        <v>0</v>
      </c>
      <c r="D29" s="0" t="n">
        <v>1</v>
      </c>
      <c r="E29" s="0" t="n">
        <v>0</v>
      </c>
      <c r="F29" s="0" t="n">
        <v>3</v>
      </c>
      <c r="I29" s="13" t="s">
        <v>20</v>
      </c>
      <c r="J29" s="1" t="s">
        <v>25</v>
      </c>
      <c r="K29" s="12" t="s">
        <v>22</v>
      </c>
      <c r="L29" s="13" t="s">
        <v>20</v>
      </c>
      <c r="M29" s="1" t="s">
        <v>25</v>
      </c>
      <c r="N29" s="12" t="s">
        <v>22</v>
      </c>
      <c r="O29" s="13" t="s">
        <v>20</v>
      </c>
      <c r="P29" s="1" t="s">
        <v>25</v>
      </c>
      <c r="Q29" s="12" t="s">
        <v>22</v>
      </c>
      <c r="R29" s="13" t="s">
        <v>20</v>
      </c>
      <c r="S29" s="1" t="s">
        <v>25</v>
      </c>
      <c r="T29" s="12" t="s">
        <v>22</v>
      </c>
      <c r="U29" s="13" t="s">
        <v>20</v>
      </c>
      <c r="V29" s="1" t="s">
        <v>25</v>
      </c>
      <c r="W29" s="12" t="s">
        <v>22</v>
      </c>
      <c r="X29" s="13" t="s">
        <v>20</v>
      </c>
      <c r="Y29" s="1" t="s">
        <v>25</v>
      </c>
      <c r="Z29" s="12" t="s">
        <v>22</v>
      </c>
    </row>
    <row r="30" customFormat="false" ht="12.8" hidden="false" customHeight="false" outlineLevel="0" collapsed="false">
      <c r="A30" s="10" t="n">
        <v>27</v>
      </c>
      <c r="C30" s="0" t="n">
        <v>0</v>
      </c>
      <c r="D30" s="0" t="n">
        <v>1</v>
      </c>
      <c r="E30" s="0" t="n">
        <v>0</v>
      </c>
      <c r="F30" s="0" t="n">
        <v>3</v>
      </c>
      <c r="I30" s="11" t="n">
        <v>421</v>
      </c>
      <c r="J30" s="0" t="n">
        <f aca="false">I30-I$36</f>
        <v>-36</v>
      </c>
      <c r="K30" s="14" t="n">
        <v>0.002</v>
      </c>
      <c r="L30" s="11" t="n">
        <v>633</v>
      </c>
      <c r="M30" s="0" t="n">
        <f aca="false">L30-L$37</f>
        <v>-41</v>
      </c>
      <c r="N30" s="14" t="n">
        <v>0.001</v>
      </c>
      <c r="O30" s="11" t="n">
        <v>70</v>
      </c>
      <c r="P30" s="0" t="n">
        <f aca="false">O30-O$38</f>
        <v>-34</v>
      </c>
      <c r="Q30" s="14" t="n">
        <v>0.004</v>
      </c>
      <c r="R30" s="11" t="n">
        <v>296</v>
      </c>
      <c r="S30" s="0" t="n">
        <f aca="false">R30-R$39</f>
        <v>-43</v>
      </c>
      <c r="T30" s="14" t="n">
        <v>0.001</v>
      </c>
      <c r="U30" s="11" t="n">
        <v>110</v>
      </c>
      <c r="V30" s="0" t="n">
        <f aca="false">U30-U$37</f>
        <v>-25</v>
      </c>
      <c r="W30" s="14" t="n">
        <v>0.001</v>
      </c>
      <c r="X30" s="11" t="n">
        <v>163</v>
      </c>
      <c r="Y30" s="0" t="n">
        <f aca="false">X30-X$41</f>
        <v>-41</v>
      </c>
      <c r="Z30" s="14" t="n">
        <v>0.001</v>
      </c>
    </row>
    <row r="31" customFormat="false" ht="12.8" hidden="false" customHeight="false" outlineLevel="0" collapsed="false">
      <c r="A31" s="10" t="n">
        <v>28</v>
      </c>
      <c r="C31" s="0" t="n">
        <v>0</v>
      </c>
      <c r="D31" s="0" t="n">
        <v>1</v>
      </c>
      <c r="E31" s="0" t="n">
        <v>0</v>
      </c>
      <c r="F31" s="0" t="n">
        <v>3</v>
      </c>
      <c r="I31" s="11" t="n">
        <v>432</v>
      </c>
      <c r="J31" s="0" t="n">
        <f aca="false">I31-I$36</f>
        <v>-25</v>
      </c>
      <c r="K31" s="14" t="n">
        <v>0.004</v>
      </c>
      <c r="L31" s="11" t="n">
        <v>650</v>
      </c>
      <c r="M31" s="0" t="n">
        <f aca="false">L31-L$37</f>
        <v>-24</v>
      </c>
      <c r="N31" s="14" t="n">
        <v>0.003</v>
      </c>
      <c r="O31" s="11" t="n">
        <v>76</v>
      </c>
      <c r="P31" s="0" t="n">
        <f aca="false">O31-O$38</f>
        <v>-28</v>
      </c>
      <c r="Q31" s="14" t="n">
        <v>0.005</v>
      </c>
      <c r="R31" s="11" t="n">
        <v>305</v>
      </c>
      <c r="S31" s="0" t="n">
        <f aca="false">R31-R$39</f>
        <v>-34</v>
      </c>
      <c r="T31" s="14" t="n">
        <v>0.002</v>
      </c>
      <c r="U31" s="11" t="n">
        <v>115</v>
      </c>
      <c r="V31" s="0" t="n">
        <f aca="false">U31-U$37</f>
        <v>-20</v>
      </c>
      <c r="W31" s="14" t="n">
        <v>0.002</v>
      </c>
      <c r="X31" s="11" t="n">
        <v>173</v>
      </c>
      <c r="Y31" s="0" t="n">
        <f aca="false">X31-X$41</f>
        <v>-31</v>
      </c>
      <c r="Z31" s="14" t="n">
        <v>0.002</v>
      </c>
    </row>
    <row r="32" customFormat="false" ht="12.8" hidden="false" customHeight="false" outlineLevel="0" collapsed="false">
      <c r="A32" s="10" t="n">
        <v>29</v>
      </c>
      <c r="C32" s="0" t="n">
        <v>0</v>
      </c>
      <c r="D32" s="0" t="n">
        <v>1</v>
      </c>
      <c r="E32" s="0" t="n">
        <v>0</v>
      </c>
      <c r="F32" s="0" t="n">
        <v>3</v>
      </c>
      <c r="I32" s="11" t="n">
        <v>440</v>
      </c>
      <c r="J32" s="0" t="n">
        <f aca="false">I32-I$36</f>
        <v>-17</v>
      </c>
      <c r="K32" s="14" t="n">
        <v>0.003</v>
      </c>
      <c r="L32" s="11" t="n">
        <v>655</v>
      </c>
      <c r="M32" s="0" t="n">
        <f aca="false">L32-L$37</f>
        <v>-19</v>
      </c>
      <c r="N32" s="14" t="n">
        <v>0.006</v>
      </c>
      <c r="O32" s="11" t="n">
        <v>86</v>
      </c>
      <c r="P32" s="0" t="n">
        <f aca="false">O32-O$38</f>
        <v>-18</v>
      </c>
      <c r="Q32" s="14" t="n">
        <v>0.006</v>
      </c>
      <c r="R32" s="11" t="n">
        <v>310</v>
      </c>
      <c r="S32" s="0" t="n">
        <f aca="false">R32-R$39</f>
        <v>-29</v>
      </c>
      <c r="T32" s="14" t="n">
        <v>0.005</v>
      </c>
      <c r="U32" s="11" t="n">
        <v>120</v>
      </c>
      <c r="V32" s="0" t="n">
        <f aca="false">U32-U$37</f>
        <v>-15</v>
      </c>
      <c r="W32" s="14" t="n">
        <v>0.001</v>
      </c>
      <c r="X32" s="11" t="n">
        <v>183</v>
      </c>
      <c r="Y32" s="0" t="n">
        <f aca="false">X32-X$41</f>
        <v>-21</v>
      </c>
      <c r="Z32" s="14" t="n">
        <v>0.003</v>
      </c>
    </row>
    <row r="33" customFormat="false" ht="12.8" hidden="false" customHeight="false" outlineLevel="0" collapsed="false">
      <c r="A33" s="10" t="n">
        <v>30</v>
      </c>
      <c r="C33" s="0" t="n">
        <v>0</v>
      </c>
      <c r="D33" s="0" t="n">
        <v>1</v>
      </c>
      <c r="E33" s="0" t="n">
        <v>10000</v>
      </c>
      <c r="F33" s="0" t="n">
        <v>3</v>
      </c>
      <c r="I33" s="11" t="n">
        <v>451</v>
      </c>
      <c r="J33" s="0" t="n">
        <f aca="false">I33-I$36</f>
        <v>-6</v>
      </c>
      <c r="K33" s="14" t="n">
        <v>0.008</v>
      </c>
      <c r="L33" s="11" t="n">
        <v>660</v>
      </c>
      <c r="M33" s="0" t="n">
        <f aca="false">L33-L$37</f>
        <v>-14</v>
      </c>
      <c r="N33" s="14" t="n">
        <v>0.01</v>
      </c>
      <c r="O33" s="11" t="n">
        <v>89</v>
      </c>
      <c r="P33" s="0" t="n">
        <f aca="false">O33-O$38</f>
        <v>-15</v>
      </c>
      <c r="Q33" s="14" t="n">
        <v>0.008</v>
      </c>
      <c r="R33" s="11" t="n">
        <v>322</v>
      </c>
      <c r="S33" s="0" t="n">
        <f aca="false">R33-R$39</f>
        <v>-17</v>
      </c>
      <c r="T33" s="14" t="n">
        <v>0.02</v>
      </c>
      <c r="U33" s="11" t="n">
        <v>125</v>
      </c>
      <c r="V33" s="0" t="n">
        <f aca="false">U33-U$37</f>
        <v>-10</v>
      </c>
      <c r="W33" s="14" t="n">
        <v>0.007</v>
      </c>
      <c r="X33" s="11" t="n">
        <v>186</v>
      </c>
      <c r="Y33" s="0" t="n">
        <f aca="false">X33-X$41</f>
        <v>-18</v>
      </c>
      <c r="Z33" s="14" t="n">
        <v>0.003</v>
      </c>
    </row>
    <row r="34" customFormat="false" ht="12.8" hidden="false" customHeight="false" outlineLevel="0" collapsed="false">
      <c r="A34" s="10" t="n">
        <v>31</v>
      </c>
      <c r="C34" s="0" t="n">
        <v>0</v>
      </c>
      <c r="D34" s="0" t="n">
        <v>1</v>
      </c>
      <c r="E34" s="0" t="n">
        <v>0</v>
      </c>
      <c r="F34" s="0" t="n">
        <v>3</v>
      </c>
      <c r="I34" s="11" t="n">
        <v>453</v>
      </c>
      <c r="J34" s="0" t="n">
        <f aca="false">I34-I$36</f>
        <v>-4</v>
      </c>
      <c r="K34" s="14" t="n">
        <v>0.043</v>
      </c>
      <c r="L34" s="11" t="n">
        <v>666</v>
      </c>
      <c r="M34" s="0" t="n">
        <f aca="false">L34-L$37</f>
        <v>-8</v>
      </c>
      <c r="N34" s="14" t="n">
        <v>0.03</v>
      </c>
      <c r="O34" s="11" t="n">
        <v>93</v>
      </c>
      <c r="P34" s="0" t="n">
        <f aca="false">O34-O$38</f>
        <v>-11</v>
      </c>
      <c r="Q34" s="14" t="n">
        <v>0.017</v>
      </c>
      <c r="R34" s="11" t="n">
        <v>326</v>
      </c>
      <c r="S34" s="0" t="n">
        <f aca="false">R34-R$39</f>
        <v>-13</v>
      </c>
      <c r="T34" s="14" t="n">
        <v>0.02</v>
      </c>
      <c r="U34" s="11" t="n">
        <v>127</v>
      </c>
      <c r="V34" s="0" t="n">
        <f aca="false">U34-U$37</f>
        <v>-8</v>
      </c>
      <c r="W34" s="14" t="n">
        <v>0.03</v>
      </c>
      <c r="X34" s="11" t="n">
        <v>190</v>
      </c>
      <c r="Y34" s="0" t="n">
        <f aca="false">X34-X$41</f>
        <v>-14</v>
      </c>
      <c r="Z34" s="14" t="n">
        <v>0.012</v>
      </c>
    </row>
    <row r="35" customFormat="false" ht="12.8" hidden="false" customHeight="false" outlineLevel="0" collapsed="false">
      <c r="A35" s="10" t="n">
        <v>32</v>
      </c>
      <c r="C35" s="0" t="n">
        <v>0</v>
      </c>
      <c r="D35" s="0" t="n">
        <v>1</v>
      </c>
      <c r="E35" s="0" t="n">
        <v>0</v>
      </c>
      <c r="F35" s="0" t="n">
        <v>3</v>
      </c>
      <c r="I35" s="11" t="n">
        <v>455</v>
      </c>
      <c r="J35" s="0" t="n">
        <f aca="false">I35-I$36</f>
        <v>-2</v>
      </c>
      <c r="K35" s="14" t="n">
        <v>0.073</v>
      </c>
      <c r="L35" s="11" t="n">
        <v>668</v>
      </c>
      <c r="M35" s="0" t="n">
        <f aca="false">L35-L$37</f>
        <v>-6</v>
      </c>
      <c r="N35" s="14" t="n">
        <v>0.045</v>
      </c>
      <c r="O35" s="11" t="n">
        <v>97</v>
      </c>
      <c r="P35" s="0" t="n">
        <f aca="false">O35-O$38</f>
        <v>-7</v>
      </c>
      <c r="Q35" s="14" t="n">
        <v>0.015</v>
      </c>
      <c r="R35" s="11" t="n">
        <v>328</v>
      </c>
      <c r="S35" s="0" t="n">
        <f aca="false">R35-R$39</f>
        <v>-11</v>
      </c>
      <c r="T35" s="14" t="n">
        <v>0.03</v>
      </c>
      <c r="U35" s="11" t="n">
        <v>130</v>
      </c>
      <c r="V35" s="0" t="n">
        <f aca="false">U35-U$37</f>
        <v>-5</v>
      </c>
      <c r="W35" s="14" t="n">
        <v>0.062</v>
      </c>
      <c r="X35" s="11" t="n">
        <v>192</v>
      </c>
      <c r="Y35" s="0" t="n">
        <f aca="false">X35-X$41</f>
        <v>-12</v>
      </c>
      <c r="Z35" s="14" t="n">
        <v>0.008</v>
      </c>
    </row>
    <row r="36" customFormat="false" ht="12.8" hidden="false" customHeight="false" outlineLevel="0" collapsed="false">
      <c r="A36" s="10" t="n">
        <v>33</v>
      </c>
      <c r="C36" s="0" t="n">
        <v>0</v>
      </c>
      <c r="D36" s="0" t="n">
        <v>1</v>
      </c>
      <c r="E36" s="0" t="n">
        <v>0</v>
      </c>
      <c r="F36" s="0" t="n">
        <v>3</v>
      </c>
      <c r="I36" s="11" t="n">
        <v>457</v>
      </c>
      <c r="J36" s="0" t="n">
        <f aca="false">I36-I$36</f>
        <v>0</v>
      </c>
      <c r="K36" s="14" t="n">
        <v>0.1</v>
      </c>
      <c r="L36" s="11" t="n">
        <v>671</v>
      </c>
      <c r="M36" s="0" t="n">
        <f aca="false">L36-L$37</f>
        <v>-3</v>
      </c>
      <c r="N36" s="14" t="n">
        <v>0.073</v>
      </c>
      <c r="O36" s="11" t="n">
        <v>99</v>
      </c>
      <c r="P36" s="0" t="n">
        <f aca="false">O36-O$38</f>
        <v>-5</v>
      </c>
      <c r="Q36" s="14" t="n">
        <v>0.03</v>
      </c>
      <c r="R36" s="11" t="n">
        <v>332</v>
      </c>
      <c r="S36" s="0" t="n">
        <f aca="false">R36-R$39</f>
        <v>-7</v>
      </c>
      <c r="T36" s="14" t="n">
        <v>0.033</v>
      </c>
      <c r="U36" s="11" t="n">
        <v>133</v>
      </c>
      <c r="V36" s="0" t="n">
        <f aca="false">U36-U$37</f>
        <v>-2</v>
      </c>
      <c r="W36" s="14" t="n">
        <v>0.055</v>
      </c>
      <c r="X36" s="11" t="n">
        <v>194</v>
      </c>
      <c r="Y36" s="0" t="n">
        <f aca="false">X36-X$41</f>
        <v>-10</v>
      </c>
      <c r="Z36" s="14" t="n">
        <v>0.03</v>
      </c>
    </row>
    <row r="37" customFormat="false" ht="12.8" hidden="false" customHeight="false" outlineLevel="0" collapsed="false">
      <c r="A37" s="10" t="n">
        <v>34</v>
      </c>
      <c r="C37" s="0" t="n">
        <v>0</v>
      </c>
      <c r="D37" s="0" t="n">
        <v>1</v>
      </c>
      <c r="E37" s="0" t="n">
        <v>0</v>
      </c>
      <c r="F37" s="0" t="n">
        <v>3</v>
      </c>
      <c r="I37" s="11" t="n">
        <v>459</v>
      </c>
      <c r="J37" s="0" t="n">
        <f aca="false">I37-I$36</f>
        <v>2</v>
      </c>
      <c r="K37" s="14" t="n">
        <v>0.093</v>
      </c>
      <c r="L37" s="11" t="n">
        <v>674</v>
      </c>
      <c r="M37" s="0" t="n">
        <f aca="false">L37-L$37</f>
        <v>0</v>
      </c>
      <c r="N37" s="14" t="n">
        <v>0.092</v>
      </c>
      <c r="O37" s="11" t="n">
        <v>102</v>
      </c>
      <c r="P37" s="0" t="n">
        <f aca="false">O37-O$38</f>
        <v>-2</v>
      </c>
      <c r="Q37" s="14" t="n">
        <v>0.066</v>
      </c>
      <c r="R37" s="11" t="n">
        <v>335</v>
      </c>
      <c r="S37" s="0" t="n">
        <f aca="false">R37-R$39</f>
        <v>-4</v>
      </c>
      <c r="T37" s="14" t="n">
        <v>0.053</v>
      </c>
      <c r="U37" s="11" t="n">
        <v>135</v>
      </c>
      <c r="V37" s="0" t="n">
        <f aca="false">U37-U$37</f>
        <v>0</v>
      </c>
      <c r="W37" s="14" t="n">
        <v>0.106</v>
      </c>
      <c r="X37" s="11" t="n">
        <v>196</v>
      </c>
      <c r="Y37" s="0" t="n">
        <f aca="false">X37-X$41</f>
        <v>-8</v>
      </c>
      <c r="Z37" s="14" t="n">
        <v>0.036</v>
      </c>
    </row>
    <row r="38" customFormat="false" ht="12.8" hidden="false" customHeight="false" outlineLevel="0" collapsed="false">
      <c r="A38" s="10" t="n">
        <v>35</v>
      </c>
      <c r="C38" s="0" t="n">
        <v>0</v>
      </c>
      <c r="D38" s="0" t="n">
        <v>1</v>
      </c>
      <c r="E38" s="0" t="n">
        <v>0</v>
      </c>
      <c r="F38" s="0" t="n">
        <v>3</v>
      </c>
      <c r="I38" s="11" t="n">
        <v>461</v>
      </c>
      <c r="J38" s="0" t="n">
        <f aca="false">I38-I$36</f>
        <v>4</v>
      </c>
      <c r="K38" s="14" t="n">
        <v>0.044</v>
      </c>
      <c r="L38" s="11" t="n">
        <v>677</v>
      </c>
      <c r="M38" s="0" t="n">
        <f aca="false">L38-L$37</f>
        <v>3</v>
      </c>
      <c r="N38" s="14" t="n">
        <v>0.03</v>
      </c>
      <c r="O38" s="11" t="n">
        <v>104</v>
      </c>
      <c r="P38" s="0" t="n">
        <f aca="false">O38-O$38</f>
        <v>0</v>
      </c>
      <c r="Q38" s="14" t="n">
        <v>0.16</v>
      </c>
      <c r="R38" s="11" t="n">
        <v>337</v>
      </c>
      <c r="S38" s="0" t="n">
        <f aca="false">R38-R$39</f>
        <v>-2</v>
      </c>
      <c r="T38" s="14" t="n">
        <v>0.072</v>
      </c>
      <c r="U38" s="11" t="n">
        <v>137</v>
      </c>
      <c r="V38" s="0" t="n">
        <f aca="false">U38-U$37</f>
        <v>2</v>
      </c>
      <c r="W38" s="14" t="n">
        <v>0.084</v>
      </c>
      <c r="X38" s="11" t="n">
        <v>198</v>
      </c>
      <c r="Y38" s="0" t="n">
        <f aca="false">X38-X$41</f>
        <v>-6</v>
      </c>
      <c r="Z38" s="14" t="n">
        <v>0.027</v>
      </c>
    </row>
    <row r="39" customFormat="false" ht="12.8" hidden="false" customHeight="false" outlineLevel="0" collapsed="false">
      <c r="A39" s="10" t="n">
        <v>36</v>
      </c>
      <c r="C39" s="0" t="n">
        <v>0</v>
      </c>
      <c r="D39" s="0" t="n">
        <v>1</v>
      </c>
      <c r="E39" s="0" t="n">
        <v>0</v>
      </c>
      <c r="F39" s="0" t="n">
        <v>3</v>
      </c>
      <c r="I39" s="11" t="n">
        <v>464</v>
      </c>
      <c r="J39" s="0" t="n">
        <f aca="false">I39-I$36</f>
        <v>7</v>
      </c>
      <c r="K39" s="14" t="n">
        <v>0.023</v>
      </c>
      <c r="L39" s="11" t="n">
        <v>680</v>
      </c>
      <c r="M39" s="0" t="n">
        <f aca="false">L39-L$37</f>
        <v>6</v>
      </c>
      <c r="N39" s="14" t="n">
        <v>0.01</v>
      </c>
      <c r="O39" s="11" t="n">
        <v>106</v>
      </c>
      <c r="P39" s="0" t="n">
        <f aca="false">O39-O$38</f>
        <v>2</v>
      </c>
      <c r="Q39" s="14" t="n">
        <v>0.05</v>
      </c>
      <c r="R39" s="11" t="n">
        <v>339</v>
      </c>
      <c r="S39" s="0" t="n">
        <f aca="false">R39-R$39</f>
        <v>0</v>
      </c>
      <c r="T39" s="14" t="n">
        <v>0.073</v>
      </c>
      <c r="U39" s="11" t="n">
        <v>140</v>
      </c>
      <c r="V39" s="0" t="n">
        <f aca="false">U39-U$37</f>
        <v>5</v>
      </c>
      <c r="W39" s="14" t="n">
        <v>0.019</v>
      </c>
      <c r="X39" s="11" t="n">
        <v>200</v>
      </c>
      <c r="Y39" s="0" t="n">
        <f aca="false">X39-X$41</f>
        <v>-4</v>
      </c>
      <c r="Z39" s="14" t="n">
        <v>0.102</v>
      </c>
    </row>
    <row r="40" customFormat="false" ht="12.8" hidden="false" customHeight="false" outlineLevel="0" collapsed="false">
      <c r="A40" s="10" t="n">
        <v>37</v>
      </c>
      <c r="C40" s="0" t="n">
        <v>0</v>
      </c>
      <c r="D40" s="0" t="n">
        <v>1</v>
      </c>
      <c r="E40" s="0" t="n">
        <v>0</v>
      </c>
      <c r="F40" s="0" t="n">
        <v>3</v>
      </c>
      <c r="I40" s="11" t="n">
        <v>466</v>
      </c>
      <c r="J40" s="0" t="n">
        <f aca="false">I40-I$36</f>
        <v>9</v>
      </c>
      <c r="K40" s="14" t="n">
        <v>0.012</v>
      </c>
      <c r="L40" s="11" t="n">
        <v>687</v>
      </c>
      <c r="M40" s="0" t="n">
        <f aca="false">L40-L$37</f>
        <v>13</v>
      </c>
      <c r="N40" s="14" t="n">
        <v>0.002</v>
      </c>
      <c r="O40" s="11" t="n">
        <v>110</v>
      </c>
      <c r="P40" s="0" t="n">
        <f aca="false">O40-O$38</f>
        <v>6</v>
      </c>
      <c r="Q40" s="14" t="n">
        <v>0.021</v>
      </c>
      <c r="R40" s="11" t="n">
        <v>341</v>
      </c>
      <c r="S40" s="0" t="n">
        <f aca="false">R40-R$39</f>
        <v>2</v>
      </c>
      <c r="T40" s="14" t="n">
        <v>0.027</v>
      </c>
      <c r="U40" s="11" t="n">
        <v>143</v>
      </c>
      <c r="V40" s="0" t="n">
        <f aca="false">U40-U$37</f>
        <v>8</v>
      </c>
      <c r="W40" s="14" t="n">
        <v>0.03</v>
      </c>
      <c r="X40" s="11" t="n">
        <v>202</v>
      </c>
      <c r="Y40" s="0" t="n">
        <f aca="false">X40-X$41</f>
        <v>-2</v>
      </c>
      <c r="Z40" s="14" t="n">
        <v>0.077</v>
      </c>
    </row>
    <row r="41" customFormat="false" ht="12.8" hidden="false" customHeight="false" outlineLevel="0" collapsed="false">
      <c r="A41" s="10" t="n">
        <v>38</v>
      </c>
      <c r="C41" s="0" t="n">
        <v>0</v>
      </c>
      <c r="D41" s="0" t="n">
        <v>1</v>
      </c>
      <c r="E41" s="0" t="n">
        <v>0</v>
      </c>
      <c r="F41" s="0" t="n">
        <v>3</v>
      </c>
      <c r="I41" s="11" t="n">
        <v>468</v>
      </c>
      <c r="J41" s="0" t="n">
        <f aca="false">I41-I$36</f>
        <v>11</v>
      </c>
      <c r="K41" s="14" t="n">
        <v>0.002</v>
      </c>
      <c r="L41" s="19" t="n">
        <v>692</v>
      </c>
      <c r="M41" s="0" t="n">
        <f aca="false">L41-L$37</f>
        <v>18</v>
      </c>
      <c r="N41" s="20" t="n">
        <v>0.001</v>
      </c>
      <c r="O41" s="11" t="n">
        <v>114</v>
      </c>
      <c r="P41" s="0" t="n">
        <f aca="false">O41-O$38</f>
        <v>10</v>
      </c>
      <c r="Q41" s="14" t="n">
        <v>0.003</v>
      </c>
      <c r="R41" s="11" t="n">
        <v>345</v>
      </c>
      <c r="S41" s="0" t="n">
        <f aca="false">R41-R$39</f>
        <v>6</v>
      </c>
      <c r="T41" s="14" t="n">
        <v>0.008</v>
      </c>
      <c r="U41" s="11" t="n">
        <v>145</v>
      </c>
      <c r="V41" s="0" t="n">
        <f aca="false">U41-U$37</f>
        <v>10</v>
      </c>
      <c r="W41" s="14" t="n">
        <v>0.001</v>
      </c>
      <c r="X41" s="11" t="n">
        <v>204</v>
      </c>
      <c r="Y41" s="0" t="n">
        <f aca="false">X41-X$41</f>
        <v>0</v>
      </c>
      <c r="Z41" s="14" t="n">
        <v>0.14</v>
      </c>
    </row>
    <row r="42" customFormat="false" ht="12.8" hidden="false" customHeight="false" outlineLevel="0" collapsed="false">
      <c r="A42" s="10" t="n">
        <v>39</v>
      </c>
      <c r="C42" s="0" t="n">
        <v>0</v>
      </c>
      <c r="D42" s="0" t="n">
        <v>1</v>
      </c>
      <c r="E42" s="0" t="n">
        <v>0</v>
      </c>
      <c r="F42" s="0" t="n">
        <v>3</v>
      </c>
      <c r="I42" s="19" t="n">
        <v>472</v>
      </c>
      <c r="J42" s="0" t="n">
        <f aca="false">I42-I$36</f>
        <v>15</v>
      </c>
      <c r="K42" s="20" t="n">
        <v>0.002</v>
      </c>
      <c r="L42" s="21"/>
      <c r="M42" s="21"/>
      <c r="N42" s="21"/>
      <c r="O42" s="11" t="n">
        <v>118</v>
      </c>
      <c r="P42" s="0" t="n">
        <f aca="false">O42-O$38</f>
        <v>14</v>
      </c>
      <c r="Q42" s="14" t="n">
        <v>0.002</v>
      </c>
      <c r="R42" s="11" t="n">
        <v>349</v>
      </c>
      <c r="S42" s="0" t="n">
        <f aca="false">R42-R$39</f>
        <v>10</v>
      </c>
      <c r="T42" s="14" t="n">
        <v>0.001</v>
      </c>
      <c r="U42" s="11" t="n">
        <v>147</v>
      </c>
      <c r="V42" s="0" t="n">
        <f aca="false">U42-U$37</f>
        <v>12</v>
      </c>
      <c r="W42" s="14" t="n">
        <v>0.003</v>
      </c>
      <c r="X42" s="11" t="n">
        <v>206</v>
      </c>
      <c r="Y42" s="0" t="n">
        <f aca="false">X42-X$41</f>
        <v>2</v>
      </c>
      <c r="Z42" s="14" t="n">
        <v>0.027</v>
      </c>
    </row>
    <row r="43" customFormat="false" ht="12.8" hidden="false" customHeight="false" outlineLevel="0" collapsed="false">
      <c r="A43" s="10" t="n">
        <v>40</v>
      </c>
      <c r="C43" s="0" t="n">
        <v>0</v>
      </c>
      <c r="D43" s="0" t="n">
        <v>1</v>
      </c>
      <c r="E43" s="0" t="n">
        <v>0</v>
      </c>
      <c r="F43" s="0" t="n">
        <v>3</v>
      </c>
      <c r="O43" s="19" t="n">
        <v>124</v>
      </c>
      <c r="P43" s="0" t="n">
        <f aca="false">O43-O$38</f>
        <v>20</v>
      </c>
      <c r="Q43" s="20" t="n">
        <v>0.003</v>
      </c>
      <c r="R43" s="19" t="n">
        <v>355</v>
      </c>
      <c r="S43" s="0" t="n">
        <f aca="false">R43-R$39</f>
        <v>16</v>
      </c>
      <c r="T43" s="20" t="n">
        <v>0.003</v>
      </c>
      <c r="U43" s="11" t="n">
        <v>150</v>
      </c>
      <c r="V43" s="0" t="n">
        <f aca="false">U43-U$37</f>
        <v>15</v>
      </c>
      <c r="W43" s="14" t="n">
        <v>0.001</v>
      </c>
      <c r="X43" s="11" t="n">
        <v>208</v>
      </c>
      <c r="Y43" s="0" t="n">
        <f aca="false">X43-X$41</f>
        <v>4</v>
      </c>
      <c r="Z43" s="14" t="n">
        <v>0.003</v>
      </c>
    </row>
    <row r="44" customFormat="false" ht="12.8" hidden="false" customHeight="false" outlineLevel="0" collapsed="false">
      <c r="A44" s="10" t="n">
        <v>41</v>
      </c>
      <c r="C44" s="0" t="n">
        <v>0</v>
      </c>
      <c r="D44" s="0" t="n">
        <v>1</v>
      </c>
      <c r="E44" s="0" t="n">
        <v>0</v>
      </c>
      <c r="F44" s="0" t="n">
        <v>3</v>
      </c>
      <c r="K44" s="0" t="n">
        <f aca="false">MAX(K30:K42)</f>
        <v>0.1</v>
      </c>
      <c r="N44" s="0" t="n">
        <f aca="false">MAX(N30:N42)</f>
        <v>0.092</v>
      </c>
      <c r="Q44" s="0" t="n">
        <f aca="false">MAX(Q30:Q42)</f>
        <v>0.16</v>
      </c>
      <c r="U44" s="11" t="n">
        <v>155</v>
      </c>
      <c r="V44" s="0" t="n">
        <f aca="false">U44-U$37</f>
        <v>20</v>
      </c>
      <c r="W44" s="14" t="n">
        <v>0.001</v>
      </c>
      <c r="X44" s="11" t="n">
        <v>210</v>
      </c>
      <c r="Y44" s="0" t="n">
        <f aca="false">X44-X$41</f>
        <v>6</v>
      </c>
      <c r="Z44" s="14" t="n">
        <v>0.004</v>
      </c>
    </row>
    <row r="45" customFormat="false" ht="12.8" hidden="false" customHeight="false" outlineLevel="0" collapsed="false">
      <c r="A45" s="10" t="n">
        <v>42</v>
      </c>
      <c r="C45" s="0" t="n">
        <v>0</v>
      </c>
      <c r="D45" s="0" t="n">
        <v>1</v>
      </c>
      <c r="E45" s="0" t="n">
        <v>0</v>
      </c>
      <c r="F45" s="0" t="n">
        <v>3</v>
      </c>
      <c r="U45" s="19" t="n">
        <v>160</v>
      </c>
      <c r="V45" s="0" t="n">
        <f aca="false">U45-U$37</f>
        <v>25</v>
      </c>
      <c r="W45" s="20" t="n">
        <v>0.001</v>
      </c>
      <c r="X45" s="11" t="n">
        <v>212</v>
      </c>
      <c r="Y45" s="0" t="n">
        <f aca="false">X45-X$41</f>
        <v>8</v>
      </c>
      <c r="Z45" s="14" t="n">
        <v>0.005</v>
      </c>
    </row>
    <row r="46" customFormat="false" ht="12.8" hidden="false" customHeight="false" outlineLevel="0" collapsed="false">
      <c r="A46" s="10" t="n">
        <v>43</v>
      </c>
      <c r="C46" s="0" t="n">
        <v>0</v>
      </c>
      <c r="D46" s="0" t="n">
        <v>1</v>
      </c>
      <c r="E46" s="0" t="n">
        <v>0</v>
      </c>
      <c r="F46" s="0" t="n">
        <v>3</v>
      </c>
      <c r="T46" s="0" t="n">
        <f aca="false">MAX(T32:T44)</f>
        <v>0.073</v>
      </c>
      <c r="X46" s="11" t="n">
        <v>214</v>
      </c>
      <c r="Y46" s="0" t="n">
        <f aca="false">X46-X$41</f>
        <v>10</v>
      </c>
      <c r="Z46" s="14" t="n">
        <v>0.003</v>
      </c>
    </row>
    <row r="47" customFormat="false" ht="12.8" hidden="false" customHeight="false" outlineLevel="0" collapsed="false">
      <c r="A47" s="10" t="n">
        <v>44</v>
      </c>
      <c r="C47" s="0" t="n">
        <v>0</v>
      </c>
      <c r="D47" s="0" t="n">
        <v>1</v>
      </c>
      <c r="E47" s="0" t="n">
        <v>0</v>
      </c>
      <c r="F47" s="0" t="n">
        <v>3</v>
      </c>
      <c r="W47" s="0" t="n">
        <f aca="false">MAX(W33:W45)</f>
        <v>0.106</v>
      </c>
      <c r="X47" s="19" t="n">
        <v>218</v>
      </c>
      <c r="Y47" s="0" t="n">
        <f aca="false">X47-X$41</f>
        <v>14</v>
      </c>
      <c r="Z47" s="20" t="n">
        <v>0.004</v>
      </c>
    </row>
    <row r="48" customFormat="false" ht="12.8" hidden="false" customHeight="false" outlineLevel="0" collapsed="false">
      <c r="A48" s="10" t="n">
        <v>45</v>
      </c>
      <c r="C48" s="0" t="n">
        <v>0</v>
      </c>
      <c r="D48" s="0" t="n">
        <v>1</v>
      </c>
      <c r="E48" s="0" t="n">
        <v>0</v>
      </c>
      <c r="F48" s="0" t="n">
        <v>3</v>
      </c>
    </row>
    <row r="49" customFormat="false" ht="12.8" hidden="false" customHeight="false" outlineLevel="0" collapsed="false">
      <c r="A49" s="10" t="n">
        <v>46</v>
      </c>
      <c r="C49" s="0" t="n">
        <v>0</v>
      </c>
      <c r="D49" s="0" t="n">
        <v>1</v>
      </c>
      <c r="E49" s="0" t="n">
        <v>0</v>
      </c>
      <c r="F49" s="0" t="n">
        <v>3</v>
      </c>
      <c r="Z49" s="0" t="n">
        <f aca="false">MAX(Z35:Z47)</f>
        <v>0.14</v>
      </c>
    </row>
    <row r="50" customFormat="false" ht="12.8" hidden="false" customHeight="false" outlineLevel="0" collapsed="false">
      <c r="A50" s="10" t="n">
        <v>47</v>
      </c>
      <c r="C50" s="0" t="n">
        <v>0</v>
      </c>
      <c r="D50" s="0" t="n">
        <v>1</v>
      </c>
      <c r="E50" s="0" t="n">
        <v>0</v>
      </c>
      <c r="F50" s="0" t="n">
        <v>3</v>
      </c>
    </row>
    <row r="51" customFormat="false" ht="12.8" hidden="false" customHeight="false" outlineLevel="0" collapsed="false">
      <c r="A51" s="10" t="n">
        <v>48</v>
      </c>
      <c r="C51" s="0" t="n">
        <v>0</v>
      </c>
      <c r="D51" s="0" t="n">
        <v>1</v>
      </c>
      <c r="E51" s="0" t="n">
        <v>0</v>
      </c>
      <c r="F51" s="0" t="n">
        <v>3</v>
      </c>
    </row>
    <row r="52" customFormat="false" ht="12.8" hidden="false" customHeight="false" outlineLevel="0" collapsed="false">
      <c r="A52" s="10" t="n">
        <v>49</v>
      </c>
      <c r="C52" s="0" t="n">
        <v>0</v>
      </c>
      <c r="D52" s="0" t="n">
        <v>1</v>
      </c>
      <c r="E52" s="0" t="n">
        <v>0</v>
      </c>
      <c r="F52" s="0" t="n">
        <v>3</v>
      </c>
    </row>
    <row r="53" customFormat="false" ht="12.8" hidden="false" customHeight="false" outlineLevel="0" collapsed="false">
      <c r="A53" s="10" t="n">
        <v>50</v>
      </c>
      <c r="C53" s="0" t="n">
        <v>0</v>
      </c>
      <c r="D53" s="0" t="n">
        <v>1</v>
      </c>
      <c r="E53" s="0" t="n">
        <v>0</v>
      </c>
      <c r="F53" s="0" t="n">
        <v>3</v>
      </c>
    </row>
    <row r="54" customFormat="false" ht="12.8" hidden="false" customHeight="false" outlineLevel="0" collapsed="false">
      <c r="A54" s="10" t="n">
        <v>51</v>
      </c>
      <c r="C54" s="0" t="n">
        <v>0</v>
      </c>
      <c r="D54" s="0" t="n">
        <v>1</v>
      </c>
      <c r="E54" s="0" t="n">
        <v>0</v>
      </c>
      <c r="F54" s="0" t="n">
        <v>3</v>
      </c>
    </row>
    <row r="55" customFormat="false" ht="12.8" hidden="false" customHeight="false" outlineLevel="0" collapsed="false">
      <c r="A55" s="10" t="n">
        <v>52</v>
      </c>
      <c r="C55" s="0" t="n">
        <v>0</v>
      </c>
      <c r="D55" s="0" t="n">
        <v>1</v>
      </c>
      <c r="E55" s="0" t="n">
        <v>0</v>
      </c>
      <c r="F55" s="0" t="n">
        <v>3</v>
      </c>
    </row>
    <row r="56" customFormat="false" ht="12.8" hidden="false" customHeight="false" outlineLevel="0" collapsed="false">
      <c r="A56" s="10" t="n">
        <v>53</v>
      </c>
      <c r="C56" s="0" t="n">
        <v>0</v>
      </c>
      <c r="D56" s="0" t="n">
        <v>1</v>
      </c>
      <c r="E56" s="0" t="n">
        <v>0</v>
      </c>
      <c r="F56" s="0" t="n">
        <v>3</v>
      </c>
    </row>
    <row r="57" customFormat="false" ht="12.8" hidden="false" customHeight="false" outlineLevel="0" collapsed="false">
      <c r="A57" s="10" t="n">
        <v>54</v>
      </c>
      <c r="C57" s="0" t="n">
        <v>0</v>
      </c>
      <c r="D57" s="0" t="n">
        <v>1</v>
      </c>
      <c r="E57" s="0" t="n">
        <v>0</v>
      </c>
      <c r="F57" s="0" t="n">
        <v>3</v>
      </c>
    </row>
    <row r="58" customFormat="false" ht="12.8" hidden="false" customHeight="false" outlineLevel="0" collapsed="false">
      <c r="A58" s="10" t="n">
        <v>55</v>
      </c>
      <c r="C58" s="0" t="n">
        <v>0</v>
      </c>
      <c r="D58" s="0" t="n">
        <v>1</v>
      </c>
      <c r="E58" s="0" t="n">
        <v>0</v>
      </c>
      <c r="F58" s="0" t="n">
        <v>3</v>
      </c>
    </row>
    <row r="59" customFormat="false" ht="12.8" hidden="false" customHeight="false" outlineLevel="0" collapsed="false">
      <c r="A59" s="10" t="n">
        <v>56</v>
      </c>
      <c r="C59" s="0" t="n">
        <v>0</v>
      </c>
      <c r="D59" s="0" t="n">
        <v>1</v>
      </c>
      <c r="E59" s="0" t="n">
        <v>0</v>
      </c>
      <c r="F59" s="0" t="n">
        <v>3</v>
      </c>
    </row>
    <row r="60" customFormat="false" ht="12.8" hidden="false" customHeight="false" outlineLevel="0" collapsed="false">
      <c r="A60" s="10" t="n">
        <v>57</v>
      </c>
      <c r="C60" s="0" t="n">
        <v>0</v>
      </c>
      <c r="D60" s="0" t="n">
        <v>1</v>
      </c>
      <c r="E60" s="0" t="n">
        <v>0</v>
      </c>
      <c r="F60" s="0" t="n">
        <v>3</v>
      </c>
    </row>
    <row r="61" customFormat="false" ht="12.8" hidden="false" customHeight="false" outlineLevel="0" collapsed="false">
      <c r="A61" s="10" t="n">
        <v>58</v>
      </c>
      <c r="C61" s="0" t="n">
        <v>0</v>
      </c>
      <c r="D61" s="0" t="n">
        <v>1</v>
      </c>
      <c r="E61" s="0" t="n">
        <v>0</v>
      </c>
      <c r="F61" s="0" t="n">
        <v>3</v>
      </c>
    </row>
    <row r="62" customFormat="false" ht="12.8" hidden="false" customHeight="false" outlineLevel="0" collapsed="false">
      <c r="A62" s="10" t="n">
        <v>59</v>
      </c>
      <c r="C62" s="0" t="n">
        <v>0</v>
      </c>
      <c r="D62" s="0" t="n">
        <v>1</v>
      </c>
      <c r="E62" s="0" t="n">
        <v>0</v>
      </c>
      <c r="F62" s="0" t="n">
        <v>3</v>
      </c>
    </row>
    <row r="63" customFormat="false" ht="12.8" hidden="false" customHeight="false" outlineLevel="0" collapsed="false">
      <c r="A63" s="10" t="n">
        <v>60</v>
      </c>
      <c r="C63" s="0" t="n">
        <v>0</v>
      </c>
      <c r="D63" s="0" t="n">
        <v>1</v>
      </c>
      <c r="E63" s="0" t="n">
        <v>0</v>
      </c>
      <c r="F63" s="0" t="n">
        <v>3</v>
      </c>
    </row>
    <row r="64" customFormat="false" ht="12.8" hidden="false" customHeight="false" outlineLevel="0" collapsed="false">
      <c r="A64" s="10"/>
    </row>
    <row r="65" customFormat="false" ht="12.8" hidden="false" customHeight="false" outlineLevel="0" collapsed="false">
      <c r="A65" s="10"/>
    </row>
    <row r="66" customFormat="false" ht="12.8" hidden="false" customHeight="false" outlineLevel="0" collapsed="false">
      <c r="A66" s="10"/>
    </row>
    <row r="67" customFormat="false" ht="12.8" hidden="false" customHeight="false" outlineLevel="0" collapsed="false">
      <c r="A67" s="10"/>
    </row>
    <row r="68" customFormat="false" ht="12.8" hidden="false" customHeight="false" outlineLevel="0" collapsed="false">
      <c r="A68" s="10"/>
    </row>
    <row r="69" customFormat="false" ht="12.8" hidden="false" customHeight="false" outlineLevel="0" collapsed="false">
      <c r="A69" s="10"/>
    </row>
    <row r="70" customFormat="false" ht="12.8" hidden="false" customHeight="false" outlineLevel="0" collapsed="false">
      <c r="A70" s="10"/>
    </row>
    <row r="71" customFormat="false" ht="12.8" hidden="false" customHeight="false" outlineLevel="0" collapsed="false">
      <c r="A71" s="10"/>
    </row>
    <row r="72" customFormat="false" ht="12.8" hidden="false" customHeight="false" outlineLevel="0" collapsed="false">
      <c r="A72" s="10"/>
    </row>
    <row r="73" customFormat="false" ht="12.8" hidden="false" customHeight="false" outlineLevel="0" collapsed="false">
      <c r="A73" s="10"/>
    </row>
    <row r="74" customFormat="false" ht="12.8" hidden="false" customHeight="false" outlineLevel="0" collapsed="false">
      <c r="A74" s="10"/>
    </row>
    <row r="75" customFormat="false" ht="12.8" hidden="false" customHeight="false" outlineLevel="0" collapsed="false">
      <c r="A75" s="10"/>
    </row>
    <row r="76" customFormat="false" ht="12.8" hidden="false" customHeight="false" outlineLevel="0" collapsed="false">
      <c r="A76" s="10"/>
    </row>
    <row r="77" customFormat="false" ht="12.8" hidden="false" customHeight="false" outlineLevel="0" collapsed="false">
      <c r="A77" s="10"/>
    </row>
    <row r="78" customFormat="false" ht="12.8" hidden="false" customHeight="false" outlineLevel="0" collapsed="false">
      <c r="A78" s="10"/>
    </row>
    <row r="79" customFormat="false" ht="12.8" hidden="false" customHeight="false" outlineLevel="0" collapsed="false">
      <c r="A79" s="10"/>
    </row>
    <row r="80" customFormat="false" ht="12.8" hidden="false" customHeight="false" outlineLevel="0" collapsed="false">
      <c r="A80" s="10"/>
    </row>
    <row r="81" customFormat="false" ht="12.8" hidden="false" customHeight="false" outlineLevel="0" collapsed="false">
      <c r="A81" s="10"/>
    </row>
    <row r="82" customFormat="false" ht="12.8" hidden="false" customHeight="false" outlineLevel="0" collapsed="false">
      <c r="A82" s="10"/>
    </row>
    <row r="83" customFormat="false" ht="12.8" hidden="false" customHeight="false" outlineLevel="0" collapsed="false">
      <c r="A83" s="10"/>
    </row>
    <row r="84" customFormat="false" ht="12.8" hidden="false" customHeight="false" outlineLevel="0" collapsed="false">
      <c r="A84" s="10"/>
    </row>
    <row r="85" customFormat="false" ht="12.8" hidden="false" customHeight="false" outlineLevel="0" collapsed="false">
      <c r="A85" s="10"/>
    </row>
    <row r="86" customFormat="false" ht="12.8" hidden="false" customHeight="false" outlineLevel="0" collapsed="false">
      <c r="A86" s="10"/>
    </row>
    <row r="87" customFormat="false" ht="12.8" hidden="false" customHeight="false" outlineLevel="0" collapsed="false">
      <c r="A87" s="10"/>
    </row>
    <row r="88" customFormat="false" ht="12.8" hidden="false" customHeight="false" outlineLevel="0" collapsed="false">
      <c r="A88" s="10"/>
    </row>
    <row r="89" customFormat="false" ht="12.8" hidden="false" customHeight="false" outlineLevel="0" collapsed="false">
      <c r="A89" s="10"/>
    </row>
    <row r="90" customFormat="false" ht="12.8" hidden="false" customHeight="false" outlineLevel="0" collapsed="false">
      <c r="A90" s="10"/>
    </row>
    <row r="91" customFormat="false" ht="12.8" hidden="false" customHeight="false" outlineLevel="0" collapsed="false">
      <c r="A91" s="10"/>
    </row>
    <row r="92" customFormat="false" ht="12.8" hidden="false" customHeight="false" outlineLevel="0" collapsed="false">
      <c r="A92" s="10"/>
    </row>
    <row r="93" customFormat="false" ht="12.8" hidden="false" customHeight="false" outlineLevel="0" collapsed="false">
      <c r="A93" s="10"/>
    </row>
    <row r="94" customFormat="false" ht="12.8" hidden="false" customHeight="false" outlineLevel="0" collapsed="false">
      <c r="A94" s="10"/>
    </row>
    <row r="95" customFormat="false" ht="12.8" hidden="false" customHeight="false" outlineLevel="0" collapsed="false">
      <c r="A95" s="10"/>
    </row>
    <row r="96" customFormat="false" ht="12.8" hidden="false" customHeight="false" outlineLevel="0" collapsed="false">
      <c r="A96" s="10"/>
    </row>
    <row r="97" customFormat="false" ht="12.8" hidden="false" customHeight="false" outlineLevel="0" collapsed="false">
      <c r="A97" s="10"/>
    </row>
    <row r="98" customFormat="false" ht="12.8" hidden="false" customHeight="false" outlineLevel="0" collapsed="false">
      <c r="A98" s="10"/>
    </row>
    <row r="99" customFormat="false" ht="12.8" hidden="false" customHeight="false" outlineLevel="0" collapsed="false">
      <c r="A99" s="10"/>
    </row>
    <row r="100" customFormat="false" ht="12.8" hidden="false" customHeight="false" outlineLevel="0" collapsed="false">
      <c r="A100" s="10"/>
    </row>
    <row r="101" customFormat="false" ht="12.8" hidden="false" customHeight="false" outlineLevel="0" collapsed="false">
      <c r="A101" s="10"/>
    </row>
    <row r="102" customFormat="false" ht="12.8" hidden="false" customHeight="false" outlineLevel="0" collapsed="false">
      <c r="A102" s="10"/>
    </row>
    <row r="103" customFormat="false" ht="12.8" hidden="false" customHeight="false" outlineLevel="0" collapsed="false">
      <c r="A103" s="10"/>
    </row>
    <row r="104" customFormat="false" ht="12.8" hidden="false" customHeight="false" outlineLevel="0" collapsed="false">
      <c r="A104" s="10"/>
      <c r="F104" s="22"/>
    </row>
  </sheetData>
  <mergeCells count="3">
    <mergeCell ref="C2:F2"/>
    <mergeCell ref="O28:T28"/>
    <mergeCell ref="U28:Z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Dominik Huelse</cp:lastModifiedBy>
  <dcterms:modified xsi:type="dcterms:W3CDTF">2022-02-23T16:50:12Z</dcterms:modified>
  <cp:revision>5</cp:revision>
  <dc:subject/>
  <dc:title/>
</cp:coreProperties>
</file>