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etsiae\Bets\"/>
    </mc:Choice>
  </mc:AlternateContent>
  <xr:revisionPtr revIDLastSave="0" documentId="13_ncr:1_{01106311-1AA8-45EF-B396-D04A24DD1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 a="1"/>
  <c r="AA10" i="1" s="1"/>
  <c r="AA9" i="1" a="1"/>
  <c r="AA9" i="1" s="1"/>
  <c r="AA11" i="1"/>
  <c r="AA12" i="1"/>
  <c r="AA13" i="1"/>
  <c r="AA14" i="1"/>
  <c r="AA15" i="1"/>
  <c r="AA16" i="1"/>
  <c r="AA28" i="1" l="1"/>
  <c r="AA17" i="1"/>
  <c r="AA18" i="1"/>
  <c r="AA21" i="1"/>
  <c r="AA22" i="1"/>
  <c r="AA23" i="1"/>
  <c r="AA24" i="1"/>
  <c r="AA25" i="1"/>
  <c r="AA26" i="1"/>
  <c r="AA27" i="1"/>
  <c r="AA20" i="1"/>
  <c r="AA1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B391C-66D1-4833-A25B-531E484DDD06}" keepAlive="1" name="Consulta - Table 11" description="Conexión a la consulta 'Table 11' en el libro." type="5" refreshedVersion="0" background="1">
    <dbPr connection="Provider=Microsoft.Mashup.OleDb.1;Data Source=$Workbook$;Location=&quot;Table 11&quot;;Extended Properties=&quot;&quot;" command="SELECT * FROM [Table 1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<sst xmlns="http://schemas.openxmlformats.org/spreadsheetml/2006/main" count="107" uniqueCount="29">
  <si>
    <t>Barcelona</t>
  </si>
  <si>
    <t>Real Madrid</t>
  </si>
  <si>
    <t>Real Sociedad</t>
  </si>
  <si>
    <t>Atlético de Madrid</t>
  </si>
  <si>
    <t>Rayo Vallecano</t>
  </si>
  <si>
    <t>Villarreal</t>
  </si>
  <si>
    <t>Real Betis</t>
  </si>
  <si>
    <t>Athletic Club</t>
  </si>
  <si>
    <t>Osasuna</t>
  </si>
  <si>
    <t>Mallorca</t>
  </si>
  <si>
    <t>Girona</t>
  </si>
  <si>
    <t>Celta de Vigo</t>
  </si>
  <si>
    <t>Real Valladolid</t>
  </si>
  <si>
    <t>Almería</t>
  </si>
  <si>
    <t>Espanyol</t>
  </si>
  <si>
    <t>Sevilla</t>
  </si>
  <si>
    <t>Valencia CF</t>
  </si>
  <si>
    <t>Cádiz</t>
  </si>
  <si>
    <t>Getafe</t>
  </si>
  <si>
    <t>Elche</t>
  </si>
  <si>
    <t>Wins</t>
  </si>
  <si>
    <t>X</t>
  </si>
  <si>
    <t>Paginas de interes:</t>
  </si>
  <si>
    <t>https://www.resultados-futbol.com/primera</t>
  </si>
  <si>
    <t>https://www.elquinielista.com/Quinielista/Cuadrante-Equipos</t>
  </si>
  <si>
    <t>https://www.futbolred.com/tabla-de-posiciones/liga-de-espana</t>
  </si>
  <si>
    <t>G</t>
  </si>
  <si>
    <t>Find</t>
  </si>
  <si>
    <t>Jornada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</si>
</sst>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ultados-futbol.com/primera" TargetMode="External"/><Relationship Id="rId2" Type="http://schemas.openxmlformats.org/officeDocument/2006/relationships/hyperlink" Target="https://www.futbolred.com/tabla-de-posiciones/liga-de-espana" TargetMode="External"/><Relationship Id="rId1" Type="http://schemas.openxmlformats.org/officeDocument/2006/relationships/hyperlink" Target="https://www.elquinielista.com/Quinielista/Cuadrante-Equipo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"/>
  <sheetViews>
    <sheetView tabSelected="1" zoomScaleNormal="100" workbookViewId="0">
      <selection activeCell="D8" sqref="D8:X28"/>
    </sheetView>
  </sheetViews>
  <sheetFormatPr baseColWidth="10" defaultColWidth="9.140625" defaultRowHeight="15" x14ac:dyDescent="0.25"/>
  <cols>
    <col min="4" max="4" width="17.5703125" style="3" customWidth="1"/>
    <col min="5" max="24" width="9.7109375" customWidth="1"/>
    <col min="27" max="27" width="23.28515625" customWidth="1"/>
    <col min="34" max="34" width="14" customWidth="1"/>
  </cols>
  <sheetData>
    <row r="1" spans="1:58" x14ac:dyDescent="0.25">
      <c r="A1" t="s">
        <v>22</v>
      </c>
    </row>
    <row r="2" spans="1:58" x14ac:dyDescent="0.25">
      <c r="B2" s="6" t="s">
        <v>23</v>
      </c>
    </row>
    <row r="3" spans="1:58" x14ac:dyDescent="0.25">
      <c r="B3" s="6" t="s">
        <v>24</v>
      </c>
    </row>
    <row r="4" spans="1:58" x14ac:dyDescent="0.25">
      <c r="B4" s="6" t="s">
        <v>25</v>
      </c>
    </row>
    <row r="7" spans="1:58" ht="15.75" thickBot="1" x14ac:dyDescent="0.3"/>
    <row r="8" spans="1:58" s="7" customFormat="1" ht="45" x14ac:dyDescent="0.25">
      <c r="D8" s="8" t="s">
        <v>28</v>
      </c>
      <c r="E8" s="9" t="s">
        <v>0</v>
      </c>
      <c r="F8" s="9" t="s">
        <v>1</v>
      </c>
      <c r="G8" s="9" t="s">
        <v>2</v>
      </c>
      <c r="H8" s="9" t="s">
        <v>3</v>
      </c>
      <c r="I8" s="9" t="s">
        <v>4</v>
      </c>
      <c r="J8" s="9" t="s">
        <v>5</v>
      </c>
      <c r="K8" s="9" t="s">
        <v>6</v>
      </c>
      <c r="L8" s="9" t="s">
        <v>7</v>
      </c>
      <c r="M8" s="9" t="s">
        <v>8</v>
      </c>
      <c r="N8" s="9" t="s">
        <v>9</v>
      </c>
      <c r="O8" s="9" t="s">
        <v>10</v>
      </c>
      <c r="P8" s="9" t="s">
        <v>11</v>
      </c>
      <c r="Q8" s="9" t="s">
        <v>12</v>
      </c>
      <c r="R8" s="9" t="s">
        <v>13</v>
      </c>
      <c r="S8" s="9" t="s">
        <v>14</v>
      </c>
      <c r="T8" s="9" t="s">
        <v>15</v>
      </c>
      <c r="U8" s="9" t="s">
        <v>16</v>
      </c>
      <c r="V8" s="9" t="s">
        <v>17</v>
      </c>
      <c r="W8" s="9" t="s">
        <v>18</v>
      </c>
      <c r="X8" s="10" t="s">
        <v>19</v>
      </c>
      <c r="Y8" s="11" t="s">
        <v>20</v>
      </c>
      <c r="AA8" s="7" t="s">
        <v>27</v>
      </c>
    </row>
    <row r="9" spans="1:58" x14ac:dyDescent="0.25">
      <c r="D9" s="12" t="s">
        <v>0</v>
      </c>
      <c r="E9" s="1" t="s">
        <v>21</v>
      </c>
      <c r="F9" s="1"/>
      <c r="G9" s="1"/>
      <c r="H9" s="1" t="s">
        <v>26</v>
      </c>
      <c r="I9" s="1"/>
      <c r="J9" s="1"/>
      <c r="K9" s="1" t="s">
        <v>26</v>
      </c>
      <c r="L9" s="1"/>
      <c r="M9" s="1"/>
      <c r="N9" s="1"/>
      <c r="O9" s="1" t="s">
        <v>26</v>
      </c>
      <c r="P9" s="1"/>
      <c r="Q9" s="1"/>
      <c r="R9" s="1"/>
      <c r="S9" s="1"/>
      <c r="T9" s="1" t="s">
        <v>26</v>
      </c>
      <c r="U9" s="1"/>
      <c r="V9" s="1"/>
      <c r="W9" s="1" t="s">
        <v>26</v>
      </c>
      <c r="X9" s="2"/>
      <c r="Y9" s="3">
        <f>COUNTIF(E9:X9,"G")</f>
        <v>5</v>
      </c>
      <c r="Z9" s="3"/>
      <c r="AA9" s="3" t="str" cm="1">
        <f t="array" ref="AA9:AT9">IF(_xlfn.XLOOKUP("G",E9:X9,$E$8:$X$8)=E8:X8,"SIGUE",_xlfn.XLOOKUP("G",E9:X9,$E$8:$X$8))</f>
        <v>Atlético de Madrid</v>
      </c>
      <c r="AB9" s="3" t="str">
        <v>Atlético de Madrid</v>
      </c>
      <c r="AC9" s="3" t="str">
        <v>Atlético de Madrid</v>
      </c>
      <c r="AD9" s="3" t="str">
        <v>SIGUE</v>
      </c>
      <c r="AE9" s="3" t="str">
        <v>Atlético de Madrid</v>
      </c>
      <c r="AF9" s="3" t="str">
        <v>Atlético de Madrid</v>
      </c>
      <c r="AG9" s="3" t="str">
        <v>Atlético de Madrid</v>
      </c>
      <c r="AH9" s="3" t="str">
        <v>Atlético de Madrid</v>
      </c>
      <c r="AI9" s="3" t="str">
        <v>Atlético de Madrid</v>
      </c>
      <c r="AJ9" s="3" t="str">
        <v>Atlético de Madrid</v>
      </c>
      <c r="AK9" s="3" t="str">
        <v>Atlético de Madrid</v>
      </c>
      <c r="AL9" s="3" t="str">
        <v>Atlético de Madrid</v>
      </c>
      <c r="AM9" t="str">
        <v>Atlético de Madrid</v>
      </c>
      <c r="AN9" t="str">
        <v>Atlético de Madrid</v>
      </c>
      <c r="AO9" t="str">
        <v>Atlético de Madrid</v>
      </c>
      <c r="AP9" t="str">
        <v>Atlético de Madrid</v>
      </c>
      <c r="AQ9" t="str">
        <v>Atlético de Madrid</v>
      </c>
      <c r="AR9" t="str">
        <v>Atlético de Madrid</v>
      </c>
      <c r="AS9" t="str">
        <v>Atlético de Madrid</v>
      </c>
      <c r="AT9" t="str">
        <v>Atlético de Madrid</v>
      </c>
    </row>
    <row r="10" spans="1:58" x14ac:dyDescent="0.25">
      <c r="D10" s="12" t="s">
        <v>1</v>
      </c>
      <c r="E10" s="1"/>
      <c r="F10" s="1" t="s">
        <v>21</v>
      </c>
      <c r="G10" s="1"/>
      <c r="H10" s="1"/>
      <c r="I10" s="1"/>
      <c r="J10" s="1"/>
      <c r="K10" s="1"/>
      <c r="L10" s="1" t="s">
        <v>26</v>
      </c>
      <c r="M10" s="1"/>
      <c r="N10" s="1" t="s">
        <v>26</v>
      </c>
      <c r="O10" s="1"/>
      <c r="P10" s="1"/>
      <c r="Q10" s="1"/>
      <c r="R10" s="1"/>
      <c r="S10" s="1"/>
      <c r="T10" s="1"/>
      <c r="U10" s="1"/>
      <c r="V10" s="1"/>
      <c r="W10" s="1"/>
      <c r="X10" s="2"/>
      <c r="Y10" s="3">
        <f t="shared" ref="Y10:Y28" si="0">COUNTIF(E10:X10,"G")</f>
        <v>2</v>
      </c>
      <c r="Z10" s="3"/>
      <c r="AA10" s="3" t="b" cm="1">
        <f t="array" ref="AA10:AT10">_xlfn.XLOOKUP("G",E10:X10,$E$8:$X$8)=$E$8:$X$8</f>
        <v>0</v>
      </c>
      <c r="AB10" s="3" t="b">
        <v>0</v>
      </c>
      <c r="AC10" s="3" t="b">
        <v>0</v>
      </c>
      <c r="AD10" s="3" t="b">
        <v>0</v>
      </c>
      <c r="AE10" s="3" t="b">
        <v>0</v>
      </c>
      <c r="AF10" s="3" t="b">
        <v>0</v>
      </c>
      <c r="AG10" s="3" t="b">
        <v>0</v>
      </c>
      <c r="AH10" s="3" t="b">
        <v>1</v>
      </c>
      <c r="AI10" s="3" t="b">
        <v>0</v>
      </c>
      <c r="AJ10" s="3" t="b">
        <v>0</v>
      </c>
      <c r="AK10" s="3" t="b">
        <v>0</v>
      </c>
      <c r="AL10" s="3" t="b">
        <v>0</v>
      </c>
      <c r="AM10" s="3" t="b">
        <v>0</v>
      </c>
      <c r="AN10" s="3" t="b">
        <v>0</v>
      </c>
      <c r="AO10" s="3" t="b">
        <v>0</v>
      </c>
      <c r="AP10" s="3" t="b">
        <v>0</v>
      </c>
      <c r="AQ10" s="3" t="b">
        <v>0</v>
      </c>
      <c r="AR10" s="3" t="b">
        <v>0</v>
      </c>
      <c r="AS10" s="3" t="b">
        <v>0</v>
      </c>
      <c r="AT10" s="3" t="b">
        <v>0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D11" s="12" t="s">
        <v>2</v>
      </c>
      <c r="E11" s="1"/>
      <c r="F11" s="1"/>
      <c r="G11" s="1" t="s">
        <v>21</v>
      </c>
      <c r="H11" s="1"/>
      <c r="I11" s="1" t="s">
        <v>26</v>
      </c>
      <c r="J11" s="1"/>
      <c r="K11" s="1"/>
      <c r="L11" s="1" t="s">
        <v>26</v>
      </c>
      <c r="M11" s="1"/>
      <c r="N11" s="1"/>
      <c r="O11" s="1"/>
      <c r="P11" s="1"/>
      <c r="Q11" s="1"/>
      <c r="R11" s="1" t="s">
        <v>26</v>
      </c>
      <c r="S11" s="1"/>
      <c r="T11" s="1"/>
      <c r="U11" s="1"/>
      <c r="V11" s="1"/>
      <c r="W11" s="1"/>
      <c r="X11" s="2"/>
      <c r="Y11" s="3">
        <f t="shared" si="0"/>
        <v>3</v>
      </c>
      <c r="Z11" s="3"/>
      <c r="AA11" s="3" t="str">
        <f>_xlfn.XLOOKUP("G",E11:X11,$E$8:$X$8)</f>
        <v>Rayo Vallecano</v>
      </c>
      <c r="AB11" s="3"/>
      <c r="AC11" s="3"/>
      <c r="AD11" s="3"/>
      <c r="AE11" s="3"/>
      <c r="AF11" s="3"/>
    </row>
    <row r="12" spans="1:58" x14ac:dyDescent="0.25">
      <c r="D12" s="12" t="s">
        <v>3</v>
      </c>
      <c r="E12" s="1"/>
      <c r="F12" s="1"/>
      <c r="G12" s="1"/>
      <c r="H12" s="1" t="s">
        <v>21</v>
      </c>
      <c r="I12" s="1"/>
      <c r="J12" s="1"/>
      <c r="K12" s="1"/>
      <c r="L12" s="1"/>
      <c r="M12" s="1" t="s">
        <v>26</v>
      </c>
      <c r="N12" s="1"/>
      <c r="O12" s="1"/>
      <c r="P12" s="1"/>
      <c r="Q12" s="1" t="s">
        <v>26</v>
      </c>
      <c r="R12" s="1"/>
      <c r="S12" s="1"/>
      <c r="T12" s="1"/>
      <c r="U12" s="1"/>
      <c r="V12" s="1"/>
      <c r="W12" s="1"/>
      <c r="X12" s="2"/>
      <c r="Y12" s="3">
        <f t="shared" si="0"/>
        <v>2</v>
      </c>
      <c r="Z12" s="3"/>
      <c r="AA12" s="3" t="str">
        <f>_xlfn.XLOOKUP("G",E12:X12,$E$8:$X$8)</f>
        <v>Osasuna</v>
      </c>
      <c r="AB12" s="3"/>
      <c r="AC12" s="3"/>
    </row>
    <row r="13" spans="1:58" x14ac:dyDescent="0.25">
      <c r="D13" s="12" t="s">
        <v>4</v>
      </c>
      <c r="E13" s="1"/>
      <c r="F13" s="1"/>
      <c r="G13" s="1"/>
      <c r="H13" s="1"/>
      <c r="I13" s="1" t="s">
        <v>21</v>
      </c>
      <c r="J13" s="1" t="s">
        <v>26</v>
      </c>
      <c r="K13" s="1"/>
      <c r="L13" s="1"/>
      <c r="M13" s="1"/>
      <c r="N13" s="1"/>
      <c r="O13" s="1"/>
      <c r="P13" s="1"/>
      <c r="Q13" s="1" t="s">
        <v>26</v>
      </c>
      <c r="R13" s="1" t="s">
        <v>26</v>
      </c>
      <c r="S13" s="1"/>
      <c r="T13" s="1"/>
      <c r="U13" s="1"/>
      <c r="V13" s="1"/>
      <c r="W13" s="1"/>
      <c r="X13" s="2"/>
      <c r="Y13" s="3">
        <f t="shared" si="0"/>
        <v>3</v>
      </c>
      <c r="Z13" s="3"/>
      <c r="AA13" s="3" t="str">
        <f>_xlfn.XLOOKUP("G",E13:X13,$E$8:$X$8)</f>
        <v>Villarreal</v>
      </c>
      <c r="AB13" s="3"/>
      <c r="AC13" s="3"/>
    </row>
    <row r="14" spans="1:58" x14ac:dyDescent="0.25">
      <c r="D14" s="12" t="s">
        <v>5</v>
      </c>
      <c r="E14" s="1"/>
      <c r="F14" s="1" t="s">
        <v>26</v>
      </c>
      <c r="G14" s="1"/>
      <c r="H14" s="1"/>
      <c r="I14" s="1"/>
      <c r="J14" s="1" t="s">
        <v>21</v>
      </c>
      <c r="K14" s="1"/>
      <c r="L14" s="1"/>
      <c r="M14" s="1"/>
      <c r="N14" s="1"/>
      <c r="O14" s="1" t="s">
        <v>26</v>
      </c>
      <c r="P14" s="1"/>
      <c r="Q14" s="1"/>
      <c r="R14" s="1"/>
      <c r="S14" s="1"/>
      <c r="T14" s="1"/>
      <c r="U14" s="1"/>
      <c r="V14" s="1"/>
      <c r="W14" s="1"/>
      <c r="X14" s="2"/>
      <c r="Y14" s="3">
        <f t="shared" si="0"/>
        <v>2</v>
      </c>
      <c r="Z14" s="3"/>
      <c r="AA14" s="3" t="str">
        <f>_xlfn.XLOOKUP("G",E14:X14,$E$8:$X$8)</f>
        <v>Real Madrid</v>
      </c>
      <c r="AB14" s="3"/>
      <c r="AC14" s="3"/>
    </row>
    <row r="15" spans="1:58" x14ac:dyDescent="0.25">
      <c r="D15" s="12" t="s">
        <v>6</v>
      </c>
      <c r="E15" s="1"/>
      <c r="F15" s="1"/>
      <c r="G15" s="1"/>
      <c r="H15" s="1"/>
      <c r="I15" s="1" t="s">
        <v>26</v>
      </c>
      <c r="J15" s="1"/>
      <c r="K15" s="1" t="s">
        <v>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26</v>
      </c>
      <c r="X15" s="2"/>
      <c r="Y15" s="3">
        <f t="shared" si="0"/>
        <v>2</v>
      </c>
      <c r="Z15" s="3"/>
      <c r="AA15" s="3" t="str">
        <f>_xlfn.XLOOKUP("G",E15:X15,$E$8:$X$8)</f>
        <v>Rayo Vallecano</v>
      </c>
      <c r="AB15" s="3"/>
      <c r="AC15" s="3"/>
    </row>
    <row r="16" spans="1:58" x14ac:dyDescent="0.25">
      <c r="D16" s="12" t="s">
        <v>7</v>
      </c>
      <c r="E16" s="1"/>
      <c r="F16" s="1"/>
      <c r="G16" s="1"/>
      <c r="H16" s="1"/>
      <c r="I16" s="1"/>
      <c r="J16" s="1"/>
      <c r="K16" s="1"/>
      <c r="L16" s="1" t="s">
        <v>21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26</v>
      </c>
      <c r="W16" s="1"/>
      <c r="X16" s="2"/>
      <c r="Y16" s="3">
        <f t="shared" si="0"/>
        <v>1</v>
      </c>
      <c r="Z16" s="3"/>
      <c r="AA16" s="3" t="str">
        <f>_xlfn.XLOOKUP("G",E16:X16,$E$8:$X$8)</f>
        <v>Cádiz</v>
      </c>
      <c r="AB16" s="3"/>
      <c r="AC16" s="3"/>
    </row>
    <row r="17" spans="4:29" x14ac:dyDescent="0.25">
      <c r="D17" s="12" t="s">
        <v>8</v>
      </c>
      <c r="E17" s="1"/>
      <c r="F17" s="1"/>
      <c r="G17" s="1"/>
      <c r="H17" s="1"/>
      <c r="I17" s="1"/>
      <c r="J17" s="1"/>
      <c r="K17" s="1"/>
      <c r="L17" s="1"/>
      <c r="M17" s="1" t="s">
        <v>21</v>
      </c>
      <c r="N17" s="1" t="s">
        <v>26</v>
      </c>
      <c r="O17" s="1"/>
      <c r="P17" s="1"/>
      <c r="Q17" s="1"/>
      <c r="R17" s="1"/>
      <c r="S17" s="1"/>
      <c r="T17" s="1"/>
      <c r="U17" s="1"/>
      <c r="V17" s="1"/>
      <c r="W17" s="1"/>
      <c r="X17" s="2"/>
      <c r="Y17" s="3">
        <f t="shared" si="0"/>
        <v>1</v>
      </c>
      <c r="Z17" s="3"/>
      <c r="AA17" s="3" t="str">
        <f>_xlfn.XLOOKUP("G",E17:X17,$E$8:$X$8)</f>
        <v>Mallorca</v>
      </c>
      <c r="AB17" s="3"/>
      <c r="AC17" s="3"/>
    </row>
    <row r="18" spans="4:29" x14ac:dyDescent="0.25">
      <c r="D18" s="12" t="s">
        <v>9</v>
      </c>
      <c r="E18" s="1"/>
      <c r="F18" s="1" t="s">
        <v>26</v>
      </c>
      <c r="G18" s="1"/>
      <c r="H18" s="1"/>
      <c r="I18" s="1"/>
      <c r="J18" s="1"/>
      <c r="K18" s="1"/>
      <c r="L18" s="1"/>
      <c r="M18" s="1"/>
      <c r="N18" s="1" t="s">
        <v>21</v>
      </c>
      <c r="O18" s="1"/>
      <c r="P18" s="1" t="s">
        <v>26</v>
      </c>
      <c r="Q18" s="1" t="s">
        <v>26</v>
      </c>
      <c r="R18" s="1"/>
      <c r="S18" s="1"/>
      <c r="T18" s="1"/>
      <c r="U18" s="1"/>
      <c r="V18" s="1"/>
      <c r="W18" s="1"/>
      <c r="X18" s="2"/>
      <c r="Y18" s="3">
        <f t="shared" si="0"/>
        <v>3</v>
      </c>
      <c r="Z18" s="3"/>
      <c r="AA18" s="3" t="str">
        <f>_xlfn.XLOOKUP("G",E18:X18,$E$8:$X$8)</f>
        <v>Real Madrid</v>
      </c>
      <c r="AB18" s="3"/>
      <c r="AC18" s="3"/>
    </row>
    <row r="19" spans="4:29" x14ac:dyDescent="0.25">
      <c r="D19" s="12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21</v>
      </c>
      <c r="P19" s="1"/>
      <c r="Q19" s="1"/>
      <c r="R19" s="1"/>
      <c r="S19" s="1"/>
      <c r="T19" s="1" t="s">
        <v>26</v>
      </c>
      <c r="U19" s="1" t="s">
        <v>26</v>
      </c>
      <c r="V19" s="1"/>
      <c r="W19" s="1"/>
      <c r="X19" s="2"/>
      <c r="Y19" s="3">
        <f t="shared" si="0"/>
        <v>2</v>
      </c>
      <c r="Z19" s="3"/>
      <c r="AA19" s="3" t="str">
        <f>_xlfn.XLOOKUP("G",E19:X19,$E$8:$X$8)</f>
        <v>Sevilla</v>
      </c>
      <c r="AB19" s="3"/>
      <c r="AC19" s="3"/>
    </row>
    <row r="20" spans="4:29" x14ac:dyDescent="0.25">
      <c r="D20" s="12" t="s">
        <v>11</v>
      </c>
      <c r="E20" s="1"/>
      <c r="F20" s="1"/>
      <c r="G20" s="1"/>
      <c r="H20" s="1"/>
      <c r="I20" s="1"/>
      <c r="J20" s="1"/>
      <c r="K20" s="1" t="s">
        <v>26</v>
      </c>
      <c r="L20" s="1" t="s">
        <v>26</v>
      </c>
      <c r="M20" s="1"/>
      <c r="N20" s="1"/>
      <c r="O20" s="1"/>
      <c r="P20" s="1" t="s">
        <v>21</v>
      </c>
      <c r="Q20" s="1"/>
      <c r="R20" s="1"/>
      <c r="S20" s="1"/>
      <c r="T20" s="1"/>
      <c r="U20" s="1"/>
      <c r="V20" s="1"/>
      <c r="W20" s="1"/>
      <c r="X20" s="2" t="s">
        <v>26</v>
      </c>
      <c r="Y20" s="3">
        <f t="shared" si="0"/>
        <v>3</v>
      </c>
      <c r="Z20" s="3"/>
      <c r="AA20" s="3" t="str">
        <f>_xlfn.XLOOKUP("G",E20:X20,$E$8:$X$8)</f>
        <v>Real Betis</v>
      </c>
      <c r="AB20" s="3"/>
      <c r="AC20" s="3"/>
    </row>
    <row r="21" spans="4:29" x14ac:dyDescent="0.25">
      <c r="D21" s="12" t="s">
        <v>12</v>
      </c>
      <c r="E21" s="1"/>
      <c r="F21" s="1"/>
      <c r="G21" s="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21</v>
      </c>
      <c r="R21" s="1"/>
      <c r="S21" s="1"/>
      <c r="T21" s="1"/>
      <c r="U21" s="1" t="s">
        <v>26</v>
      </c>
      <c r="V21" s="1"/>
      <c r="W21" s="1"/>
      <c r="X21" s="2"/>
      <c r="Y21" s="3">
        <f t="shared" si="0"/>
        <v>2</v>
      </c>
      <c r="Z21" s="3"/>
      <c r="AA21" s="3" t="str">
        <f>_xlfn.XLOOKUP("G",E21:X21,$E$8:$X$8)</f>
        <v>Real Sociedad</v>
      </c>
      <c r="AB21" s="3"/>
      <c r="AC21" s="3"/>
    </row>
    <row r="22" spans="4:29" x14ac:dyDescent="0.25">
      <c r="D22" s="12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21</v>
      </c>
      <c r="S22" s="1" t="s">
        <v>26</v>
      </c>
      <c r="T22" s="1"/>
      <c r="U22" s="1"/>
      <c r="V22" s="1"/>
      <c r="W22" s="1"/>
      <c r="X22" s="2"/>
      <c r="Y22" s="3">
        <f t="shared" si="0"/>
        <v>1</v>
      </c>
      <c r="Z22" s="3"/>
      <c r="AA22" s="3" t="str">
        <f>_xlfn.XLOOKUP("G",E22:X22,$E$8:$X$8)</f>
        <v>Espanyol</v>
      </c>
      <c r="AB22" s="3"/>
      <c r="AC22" s="3"/>
    </row>
    <row r="23" spans="4:29" x14ac:dyDescent="0.25">
      <c r="D23" s="12" t="s">
        <v>14</v>
      </c>
      <c r="E23" s="1"/>
      <c r="F23" s="1"/>
      <c r="G23" s="1"/>
      <c r="H23" s="1"/>
      <c r="I23" s="1"/>
      <c r="J23" s="1"/>
      <c r="K23" s="1" t="s">
        <v>26</v>
      </c>
      <c r="L23" s="1"/>
      <c r="M23" s="1"/>
      <c r="N23" s="1"/>
      <c r="O23" s="1"/>
      <c r="P23" s="1"/>
      <c r="Q23" s="1"/>
      <c r="R23" s="1"/>
      <c r="S23" s="1" t="s">
        <v>21</v>
      </c>
      <c r="T23" s="1"/>
      <c r="U23" s="1"/>
      <c r="V23" s="1"/>
      <c r="W23" s="1" t="s">
        <v>26</v>
      </c>
      <c r="X23" s="2"/>
      <c r="Y23" s="3">
        <f t="shared" si="0"/>
        <v>2</v>
      </c>
      <c r="Z23" s="3"/>
      <c r="AA23" s="3" t="str">
        <f>_xlfn.XLOOKUP("G",E23:X23,$E$8:$X$8)</f>
        <v>Real Betis</v>
      </c>
      <c r="AB23" s="3"/>
      <c r="AC23" s="3"/>
    </row>
    <row r="24" spans="4:29" x14ac:dyDescent="0.25">
      <c r="D24" s="12" t="s">
        <v>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21</v>
      </c>
      <c r="U24" s="1"/>
      <c r="V24" s="1" t="s">
        <v>26</v>
      </c>
      <c r="W24" s="1" t="s">
        <v>26</v>
      </c>
      <c r="X24" s="2" t="s">
        <v>26</v>
      </c>
      <c r="Y24" s="3">
        <f t="shared" si="0"/>
        <v>3</v>
      </c>
      <c r="Z24" s="3"/>
      <c r="AA24" s="3" t="str">
        <f>_xlfn.XLOOKUP("G",E24:X24,$E$8:$X$8)</f>
        <v>Cádiz</v>
      </c>
      <c r="AB24" s="3"/>
      <c r="AC24" s="3"/>
    </row>
    <row r="25" spans="4:29" x14ac:dyDescent="0.25">
      <c r="D25" s="12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21</v>
      </c>
      <c r="V25" s="1"/>
      <c r="W25" s="1"/>
      <c r="X25" s="2"/>
      <c r="Y25" s="3">
        <f t="shared" si="0"/>
        <v>0</v>
      </c>
      <c r="Z25" s="3"/>
      <c r="AA25" s="3" t="e">
        <f>_xlfn.XLOOKUP("G",E25:X25,$E$8:$X$8)</f>
        <v>#N/A</v>
      </c>
      <c r="AB25" s="3"/>
      <c r="AC25" s="3"/>
    </row>
    <row r="26" spans="4:29" x14ac:dyDescent="0.25">
      <c r="D26" s="12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26</v>
      </c>
      <c r="O26" s="1"/>
      <c r="P26" s="1"/>
      <c r="Q26" s="1"/>
      <c r="R26" s="1"/>
      <c r="S26" s="1"/>
      <c r="T26" s="1"/>
      <c r="U26" s="1" t="s">
        <v>26</v>
      </c>
      <c r="V26" s="1" t="s">
        <v>21</v>
      </c>
      <c r="W26" s="1"/>
      <c r="X26" s="2"/>
      <c r="Y26" s="3">
        <f t="shared" si="0"/>
        <v>2</v>
      </c>
      <c r="Z26" s="3"/>
      <c r="AA26" s="3" t="str">
        <f>_xlfn.XLOOKUP("G",E26:X26,$E$8:$X$8)</f>
        <v>Mallorca</v>
      </c>
      <c r="AB26" s="3"/>
      <c r="AC26" s="3"/>
    </row>
    <row r="27" spans="4:29" x14ac:dyDescent="0.25">
      <c r="D27" s="12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21</v>
      </c>
      <c r="X27" s="2"/>
      <c r="Y27" s="3">
        <f t="shared" si="0"/>
        <v>0</v>
      </c>
      <c r="Z27" s="3"/>
      <c r="AA27" s="3" t="e">
        <f>_xlfn.XLOOKUP("G",E27:X27,$E$8:$X$8)</f>
        <v>#N/A</v>
      </c>
      <c r="AB27" s="3"/>
      <c r="AC27" s="3"/>
    </row>
    <row r="28" spans="4:29" ht="15.75" thickBot="1" x14ac:dyDescent="0.3">
      <c r="D28" s="13" t="s">
        <v>19</v>
      </c>
      <c r="E28" s="4"/>
      <c r="F28" s="4"/>
      <c r="G28" s="4"/>
      <c r="H28" s="4"/>
      <c r="I28" s="4"/>
      <c r="J28" s="4" t="s">
        <v>26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 t="s">
        <v>21</v>
      </c>
      <c r="Y28" s="3">
        <f t="shared" si="0"/>
        <v>1</v>
      </c>
      <c r="Z28" s="3"/>
      <c r="AA28" s="3" t="str">
        <f>_xlfn.XLOOKUP("G",E28:X28,$E$8:$X$8)</f>
        <v>Villarreal</v>
      </c>
      <c r="AB28" s="3"/>
      <c r="AC28" s="3"/>
    </row>
    <row r="35" spans="13:14" x14ac:dyDescent="0.25">
      <c r="M35" s="15"/>
      <c r="N35" s="14"/>
    </row>
  </sheetData>
  <hyperlinks>
    <hyperlink ref="B3" r:id="rId1" xr:uid="{8AA9A7E7-98B9-42AC-A981-FB219E9C8D59}"/>
    <hyperlink ref="B4" r:id="rId2" xr:uid="{09536ED5-7B39-415D-B829-0CF9B59ED90E}"/>
    <hyperlink ref="B2" r:id="rId3" xr:uid="{15A78A89-B769-405E-B364-CD40DB7C7AA1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26909-75A4-4799-8447-51B7318BF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Gallardo Martínez</dc:creator>
  <cp:lastModifiedBy>Domingo Gallardo Martínez</cp:lastModifiedBy>
  <dcterms:created xsi:type="dcterms:W3CDTF">2015-06-05T18:19:34Z</dcterms:created>
  <dcterms:modified xsi:type="dcterms:W3CDTF">2023-02-08T22:28:39Z</dcterms:modified>
</cp:coreProperties>
</file>