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kr\Desktop\VEDA\dedyk_ZMIANY\TIMES_zmiany\SubRES_TMPL\"/>
    </mc:Choice>
  </mc:AlternateContent>
  <xr:revisionPtr revIDLastSave="0" documentId="13_ncr:1_{8E5B1088-4445-45FC-9ABB-EE47E95C6EE2}" xr6:coauthVersionLast="47" xr6:coauthVersionMax="47" xr10:uidLastSave="{00000000-0000-0000-0000-000000000000}"/>
  <bookViews>
    <workbookView xWindow="-108" yWindow="-108" windowWidth="23256" windowHeight="12456" activeTab="4" xr2:uid="{101DBA6F-19E2-4CD0-9C26-9AF2E34057CC}"/>
  </bookViews>
  <sheets>
    <sheet name="Cover" sheetId="7" r:id="rId1"/>
    <sheet name="Metadane" sheetId="8" r:id="rId2"/>
    <sheet name="FI_Comm" sheetId="1" r:id="rId3"/>
    <sheet name="FI_Proc" sheetId="2" r:id="rId4"/>
    <sheet name="ELE_CHP" sheetId="3" r:id="rId5"/>
    <sheet name="PHS_CAES_BAT" sheetId="5" r:id="rId6"/>
    <sheet name="EMI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4" l="1"/>
  <c r="E5" i="4"/>
  <c r="D5" i="4"/>
  <c r="E39" i="3"/>
  <c r="E36" i="3"/>
  <c r="E33" i="3"/>
  <c r="E29" i="3"/>
  <c r="E26" i="3"/>
  <c r="E38" i="3"/>
  <c r="E35" i="3"/>
  <c r="E32" i="3"/>
  <c r="E28" i="3"/>
  <c r="E25" i="3"/>
  <c r="D16" i="3"/>
  <c r="D15" i="3"/>
  <c r="D14" i="3"/>
  <c r="D13" i="3"/>
  <c r="D12" i="3"/>
  <c r="D11" i="3"/>
  <c r="D10" i="3"/>
  <c r="D9" i="3"/>
  <c r="D8" i="3"/>
  <c r="D7" i="3"/>
  <c r="D37" i="3"/>
  <c r="D34" i="3"/>
  <c r="D31" i="3"/>
  <c r="D30" i="3"/>
  <c r="D27" i="3"/>
  <c r="D24" i="3"/>
  <c r="C24" i="3"/>
  <c r="C27" i="3"/>
  <c r="C30" i="3"/>
  <c r="C34" i="3"/>
  <c r="C37" i="3"/>
  <c r="B37" i="3"/>
  <c r="B34" i="3"/>
  <c r="B30" i="3"/>
  <c r="B27" i="3"/>
  <c r="B24" i="3"/>
  <c r="B11" i="3" l="1"/>
  <c r="B7" i="4"/>
  <c r="B8" i="4"/>
  <c r="B9" i="4"/>
  <c r="X12" i="5"/>
  <c r="S12" i="5" s="1"/>
  <c r="Y12" i="5" s="1"/>
  <c r="X10" i="5"/>
  <c r="S10" i="5" s="1"/>
  <c r="Y10" i="5" s="1"/>
  <c r="X8" i="5"/>
  <c r="S8" i="5"/>
  <c r="Y8" i="5" s="1"/>
  <c r="D9" i="5"/>
  <c r="D11" i="5"/>
  <c r="C9" i="5" l="1"/>
  <c r="C11" i="5"/>
  <c r="D7" i="5"/>
  <c r="C7" i="5"/>
  <c r="B9" i="5"/>
  <c r="B11" i="5"/>
  <c r="B7" i="5"/>
</calcChain>
</file>

<file path=xl/sharedStrings.xml><?xml version="1.0" encoding="utf-8"?>
<sst xmlns="http://schemas.openxmlformats.org/spreadsheetml/2006/main" count="545" uniqueCount="276">
  <si>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</si>
  <si>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</si>
  <si>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</si>
  <si>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</si>
  <si>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</si>
  <si>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</si>
  <si>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</si>
  <si>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</si>
  <si>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 Membership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</si>
  <si>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</si>
  <si>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</si>
  <si>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</si>
  <si>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</si>
  <si>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</si>
  <si>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</si>
  <si>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NRG</t>
  </si>
  <si>
    <t>ELC_HV</t>
  </si>
  <si>
    <t>High Voltage Electricity</t>
  </si>
  <si>
    <t>PJ</t>
  </si>
  <si>
    <t>DAYNITE</t>
  </si>
  <si>
    <t>ELC</t>
  </si>
  <si>
    <t>ELC_MV</t>
  </si>
  <si>
    <t>Medium Voltage Electricity</t>
  </si>
  <si>
    <t>ELC_LV</t>
  </si>
  <si>
    <t>Low Voltage Electricicty</t>
  </si>
  <si>
    <t>ELC_PP_RES</t>
  </si>
  <si>
    <t>Electricity PP RES - all voltages</t>
  </si>
  <si>
    <t>ELC_PP_CHP</t>
  </si>
  <si>
    <t>Electricity PP CHP - all voltages</t>
  </si>
  <si>
    <t>HT_HT</t>
  </si>
  <si>
    <t>Heat - High Temperature</t>
  </si>
  <si>
    <t>HT_HT_I</t>
  </si>
  <si>
    <t>Heat - High Temperature Out Of Industrial Chp</t>
  </si>
  <si>
    <t>PP_HC</t>
  </si>
  <si>
    <t>Sector Fuel PP: Hard Coal</t>
  </si>
  <si>
    <t>PP_BC</t>
  </si>
  <si>
    <t>Sector Fuel PP: Brown Coal</t>
  </si>
  <si>
    <t>PP_BC_NEW</t>
  </si>
  <si>
    <t>Sector Fuel PP: Brown Foal New Mines</t>
  </si>
  <si>
    <t>PP_GAS_NAT</t>
  </si>
  <si>
    <t>Sector Fuel PP: Natural Gas</t>
  </si>
  <si>
    <t>PP_OIL_FUE</t>
  </si>
  <si>
    <t>Sector Fuel PP: Heavy Fuel Oil</t>
  </si>
  <si>
    <t>PP_OIL_DSL</t>
  </si>
  <si>
    <t>Sector Fuel PP: Diesel oil</t>
  </si>
  <si>
    <t>PP_HYD</t>
  </si>
  <si>
    <t xml:space="preserve">Sector Fuel PP: Hydro </t>
  </si>
  <si>
    <t>PP_URAN</t>
  </si>
  <si>
    <t>Sector Fuel PP: Uranium</t>
  </si>
  <si>
    <t>PP_WIND_ON</t>
  </si>
  <si>
    <t>Sector Fuel PP: Wind Onshore</t>
  </si>
  <si>
    <t>PP_WIND_OFF</t>
  </si>
  <si>
    <t>Sector Fuel PP: Wind Offshore</t>
  </si>
  <si>
    <t>PP_SOL</t>
  </si>
  <si>
    <t>Sector Fuel PP: Solar</t>
  </si>
  <si>
    <t>PP_GEO</t>
  </si>
  <si>
    <t>Sector Fuel PP: Geothermal</t>
  </si>
  <si>
    <t>PP_BIO_WOOD</t>
  </si>
  <si>
    <t>Sector Fuel PP: Biomass</t>
  </si>
  <si>
    <t>PP_BIOG</t>
  </si>
  <si>
    <t>Sector Fuel PP: Biogas - mixed</t>
  </si>
  <si>
    <t>PP_BIOG_LF</t>
  </si>
  <si>
    <t>Sector Fuel PP: Biogas - landfill</t>
  </si>
  <si>
    <t>PP_BIOG_WWTP</t>
  </si>
  <si>
    <t>Sector Fuel PP: Biogas- biogasification plant</t>
  </si>
  <si>
    <t>PP_BIOG_AGR</t>
  </si>
  <si>
    <t>Sector Fuel PP: Biogas - agriculture residues</t>
  </si>
  <si>
    <t>PP_BIO_RDF</t>
  </si>
  <si>
    <t>Sector Fuel PP: Other Fuels, RDF</t>
  </si>
  <si>
    <t>ENV</t>
  </si>
  <si>
    <t>PP_CO2</t>
  </si>
  <si>
    <t>Sector Emission PP: Carbon Dioxide - Combustion (Elc)</t>
  </si>
  <si>
    <t>PP_NOX</t>
  </si>
  <si>
    <t>Sector Emission PP: Nitrogen Oxides - Combustion (Elc)</t>
  </si>
  <si>
    <t>PP_SO2</t>
  </si>
  <si>
    <t>Sector Emission PP: Sulphur Dioxide - Combustion (Elc)</t>
  </si>
  <si>
    <t>kt</t>
  </si>
  <si>
    <t>PP_TPM</t>
  </si>
  <si>
    <t>Sector Emission PP: Total Particulate Matter - Combustion (Elc)</t>
  </si>
  <si>
    <t>PP_PM10</t>
  </si>
  <si>
    <t>Sector Emission PP: Particulate Matter &lt;= 2.5 - Combustion (Elc)</t>
  </si>
  <si>
    <t>PP_PM2.5</t>
  </si>
  <si>
    <t>Sector Emission PP: Particulate Matter &lt;= 10 - Combustion (Elc)</t>
  </si>
  <si>
    <t>PP_HG</t>
  </si>
  <si>
    <t>Sector Emission PP: Mercury - Combustion (Elc)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</si>
  <si>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</si>
  <si>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</si>
  <si>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</si>
  <si>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</si>
  <si>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</si>
  <si>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</si>
  <si>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</si>
  <si>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</si>
  <si>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</si>
  <si>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</si>
  <si>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</t>
  </si>
  <si>
    <t>PL</t>
  </si>
  <si>
    <t>GW</t>
  </si>
  <si>
    <t>ELE</t>
  </si>
  <si>
    <t>ELE_NEW_GT</t>
  </si>
  <si>
    <t xml:space="preserve">Natural Gas  - OCGT </t>
  </si>
  <si>
    <t>ELE_NEW_CCGT</t>
  </si>
  <si>
    <t xml:space="preserve">Natural Gas  - CCGT </t>
  </si>
  <si>
    <t>ELE_NEW_CCGT_CCS</t>
  </si>
  <si>
    <t>Natural Gas  - CCGT  + CCS</t>
  </si>
  <si>
    <t>ELE_NEW_NUC</t>
  </si>
  <si>
    <t xml:space="preserve">Nuclear  - PWR </t>
  </si>
  <si>
    <t>ELE_NEW_SMR</t>
  </si>
  <si>
    <t>Nuclear  -SMR</t>
  </si>
  <si>
    <t>ELE_NEW_WIND_ON</t>
  </si>
  <si>
    <t>Wind Onshore Turbine</t>
  </si>
  <si>
    <t>ELE_NEW_WIND_OFF</t>
  </si>
  <si>
    <t>Wind Offshore Turbine</t>
  </si>
  <si>
    <t>ELE_NEW_PV_ROOF</t>
  </si>
  <si>
    <t>Photovoltaic panel (roof)</t>
  </si>
  <si>
    <t>ELE_NEW_PV_OPEN</t>
  </si>
  <si>
    <t>Photovoltaic panel (ground)</t>
  </si>
  <si>
    <t>ELE_NEW_HYDRO_SMALL</t>
  </si>
  <si>
    <t>Hydro (small)</t>
  </si>
  <si>
    <t>~FI_T</t>
  </si>
  <si>
    <t>Comm-IN</t>
  </si>
  <si>
    <t>Comm-OUT</t>
  </si>
  <si>
    <t>START</t>
  </si>
  <si>
    <t>EFF~2025</t>
  </si>
  <si>
    <t>EFF~2030</t>
  </si>
  <si>
    <t>EFF~2035</t>
  </si>
  <si>
    <t>EFF~2040</t>
  </si>
  <si>
    <t>EFF~2045</t>
  </si>
  <si>
    <t>EFF~2050</t>
  </si>
  <si>
    <t>AFA</t>
  </si>
  <si>
    <t>LIFE</t>
  </si>
  <si>
    <t>INVCOST~2025</t>
  </si>
  <si>
    <t>INVCOST~2030</t>
  </si>
  <si>
    <t>INVCOST~2035</t>
  </si>
  <si>
    <t>INVCOST~2040</t>
  </si>
  <si>
    <t>INVCOST~2045</t>
  </si>
  <si>
    <t>INVCOST~2050</t>
  </si>
  <si>
    <t>FIXOM~2025</t>
  </si>
  <si>
    <t>FIXOM~2030</t>
  </si>
  <si>
    <t>FIXOM~2035</t>
  </si>
  <si>
    <t>FIXOM~2040</t>
  </si>
  <si>
    <t>FIXOM~2045</t>
  </si>
  <si>
    <t>FIXOM~2050</t>
  </si>
  <si>
    <t>VAROM~2025</t>
  </si>
  <si>
    <t>VAROM~2030</t>
  </si>
  <si>
    <t>VAROM~2035</t>
  </si>
  <si>
    <t>VAROM~2040</t>
  </si>
  <si>
    <t>VAROM~2045</t>
  </si>
  <si>
    <t>VAROM~2050</t>
  </si>
  <si>
    <t>NCAP_DCOST</t>
  </si>
  <si>
    <t>AF</t>
  </si>
  <si>
    <t>PEAK</t>
  </si>
  <si>
    <t>CAP2ACT</t>
  </si>
  <si>
    <t>AF~1R</t>
  </si>
  <si>
    <t>AF~2S</t>
  </si>
  <si>
    <t>AF~3F</t>
  </si>
  <si>
    <t>AF~4W</t>
  </si>
  <si>
    <t>AF~LO~1R</t>
  </si>
  <si>
    <t>AF~LO~2S</t>
  </si>
  <si>
    <t>AF~LO~3F</t>
  </si>
  <si>
    <t>AF~LO~4W</t>
  </si>
  <si>
    <t>S_EFF</t>
  </si>
  <si>
    <t>%</t>
  </si>
  <si>
    <t>zl/kW</t>
  </si>
  <si>
    <t>zl/GJ</t>
  </si>
  <si>
    <t>PJ/GW</t>
  </si>
  <si>
    <t>~PRCCOMEMI</t>
  </si>
  <si>
    <t>STG</t>
  </si>
  <si>
    <t>STG_NEW_PHS_BIG</t>
  </si>
  <si>
    <t>PHS Large-Scale</t>
  </si>
  <si>
    <t>STG_NEW_BESS_LiFePO4</t>
  </si>
  <si>
    <t>LiFePO4</t>
  </si>
  <si>
    <t>STG_NEW_BESS_Li-ion_LargeScale</t>
  </si>
  <si>
    <t>LiON Large Scale</t>
  </si>
  <si>
    <t>CommGrp</t>
  </si>
  <si>
    <t>ACT</t>
  </si>
  <si>
    <t>Efficiency</t>
  </si>
  <si>
    <t>Lifetime of Process</t>
  </si>
  <si>
    <t>Capacity to Activity Factor</t>
  </si>
  <si>
    <t>FIXOM</t>
  </si>
  <si>
    <t>VAROM</t>
  </si>
  <si>
    <t>Peak</t>
  </si>
  <si>
    <t>NCAP_AFC~DAYNITE</t>
  </si>
  <si>
    <t>Fixed O&amp;M Cost</t>
  </si>
  <si>
    <t>Variable O&amp;M Cost</t>
  </si>
  <si>
    <t>Moc jednostki</t>
  </si>
  <si>
    <t>pojemność jednostki</t>
  </si>
  <si>
    <t>Pojemność teoretyczna</t>
  </si>
  <si>
    <t>h</t>
  </si>
  <si>
    <t>h/Daynite</t>
  </si>
  <si>
    <t>MW</t>
  </si>
  <si>
    <t>MWh</t>
  </si>
  <si>
    <t>*TechDesc</t>
  </si>
  <si>
    <t xml:space="preserve">Gaz ziemny - OCGT </t>
  </si>
  <si>
    <t xml:space="preserve">Gaz ziemny - CCGT </t>
  </si>
  <si>
    <t>Gaz ziemny - CCGT + CCS</t>
  </si>
  <si>
    <t xml:space="preserve">Energia jądrowa - PWR </t>
  </si>
  <si>
    <t>Jądrowa - SMR</t>
  </si>
  <si>
    <t>Turbina wiatrowa na lądzie</t>
  </si>
  <si>
    <t>Turbina wiatrowa na morzu</t>
  </si>
  <si>
    <t>Panel fotowoltaiczny (dach)</t>
  </si>
  <si>
    <t>Panel fotowoltaiczny (naziemny)</t>
  </si>
  <si>
    <t>Energetyka wodna (mała)</t>
  </si>
  <si>
    <t>PHS na dużą skalę</t>
  </si>
  <si>
    <t>LiON na dużą skalę</t>
  </si>
  <si>
    <t>DO KOPIOWANIA NAZW</t>
  </si>
  <si>
    <t>Typ dokumentu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</si>
  <si>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</si>
  <si>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</si>
  <si>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</si>
  <si>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</si>
  <si>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</si>
  <si>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</si>
  <si>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</si>
  <si>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</si>
  <si>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</si>
  <si>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Wersja modelu na potrzeby scenariuszy BEZP_1 i BEZP_2</t>
  </si>
  <si>
    <t>Plik z danymi nowych technologii</t>
  </si>
  <si>
    <t>Wprowadzenie topologii i danych dla nowych technologii wytwarzania i magazynowania energii elektrycznej</t>
  </si>
  <si>
    <t>EN</t>
  </si>
  <si>
    <t>kt/PJ</t>
  </si>
  <si>
    <t>Moduł:</t>
  </si>
  <si>
    <t>Bazowy</t>
  </si>
  <si>
    <t>Definicja dóbr | Commodity Definition</t>
  </si>
  <si>
    <t>Definicja procesów | Process Definition</t>
  </si>
  <si>
    <t>Elektrownie konwencjonalne | Conventional power plants</t>
  </si>
  <si>
    <t>Magazyny energii | Energy storage</t>
  </si>
  <si>
    <t>Emiscje sektorowe | Sectoral emissions</t>
  </si>
  <si>
    <t>Marcin Pluta</t>
  </si>
  <si>
    <t>CHP</t>
  </si>
  <si>
    <t>EC_NEW_HC</t>
  </si>
  <si>
    <t>New Hard Coal CHP</t>
  </si>
  <si>
    <t>EC_NEW_OIL</t>
  </si>
  <si>
    <t>New Oil CHP</t>
  </si>
  <si>
    <t>EC_NEW_GAS</t>
  </si>
  <si>
    <t>New Methane CHP</t>
  </si>
  <si>
    <t>EC_NEW_BIOMASS</t>
  </si>
  <si>
    <t>New Biomass CHP</t>
  </si>
  <si>
    <t>EC_NEW_RDF</t>
  </si>
  <si>
    <t>New Refuse Derived Fuel CHP</t>
  </si>
  <si>
    <t>* TechDesc</t>
  </si>
  <si>
    <t>* COP</t>
  </si>
  <si>
    <t>CEFF</t>
  </si>
  <si>
    <t>EFF</t>
  </si>
  <si>
    <t>* EFF</t>
  </si>
  <si>
    <t>AFA~UP</t>
  </si>
  <si>
    <t>* AFA</t>
  </si>
  <si>
    <t>AFA~LO~2025~2045</t>
  </si>
  <si>
    <t>* AFA~LO</t>
  </si>
  <si>
    <t>AFA~LO~2050</t>
  </si>
  <si>
    <t>Life</t>
  </si>
  <si>
    <t>INVCOST~2020</t>
  </si>
  <si>
    <t>CHPR</t>
  </si>
  <si>
    <t>Share-I~UP~2020</t>
  </si>
  <si>
    <t>Share-I~UP~2025</t>
  </si>
  <si>
    <t>Share-I~UP~2030</t>
  </si>
  <si>
    <t>Share-I~UP~2035</t>
  </si>
  <si>
    <t>Share-I~UP~2040</t>
  </si>
  <si>
    <t>Share-I~UP~2045</t>
  </si>
  <si>
    <t>Share-I~UP~2050</t>
  </si>
  <si>
    <t>Share-O~FX~2025</t>
  </si>
  <si>
    <t>Share-O~FX~0</t>
  </si>
  <si>
    <t>\I:Technology Name</t>
  </si>
  <si>
    <t>Technology Description</t>
  </si>
  <si>
    <t>Input Commodity</t>
  </si>
  <si>
    <t>Output Commodity</t>
  </si>
  <si>
    <t>Starting Year</t>
  </si>
  <si>
    <t>COP of Heat Pumps</t>
  </si>
  <si>
    <t>Commodidy dependant efficiency</t>
  </si>
  <si>
    <t>Heat Efficiency of CHPs</t>
  </si>
  <si>
    <t>Annual Availability Factor</t>
  </si>
  <si>
    <t>zerowanie dla emisyjnych</t>
  </si>
  <si>
    <t>Investment Cost [MPLN/GW]</t>
  </si>
  <si>
    <t>MAXIMUM Share of input fuel (biomethane)</t>
  </si>
  <si>
    <t>Elektrociepłownie | Combined heat and power plants</t>
  </si>
  <si>
    <t>Można tu dodać też SMR jako elektrociepłownie znowu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</si>
</sst>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18"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</font>
    <font>
      <i/>
      <sz val="10"/>
      <color rgb="FF01000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0"/>
      <color theme="10"/>
      <name val="Arial"/>
      <family val="2"/>
      <charset val="238"/>
    </font>
    <font>
      <u/>
      <sz val="14"/>
      <color theme="10"/>
      <name val="Calibri"/>
      <family val="2"/>
      <charset val="238"/>
      <scheme val="minor"/>
    </font>
    <font>
      <b/>
      <sz val="14"/>
      <color indexed="9"/>
      <name val="Arial"/>
      <family val="2"/>
      <charset val="238"/>
    </font>
    <font>
      <sz val="14"/>
      <color indexed="9"/>
      <name val="Arial"/>
      <family val="2"/>
    </font>
    <font>
      <b/>
      <sz val="10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DD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</borders>
  <cellStyleXfs count="8">
    <xf numFmtId="0" fontId="0" fillId="0" borderId="0"/>
    <xf numFmtId="0" fontId="5" fillId="0" borderId="0"/>
    <xf numFmtId="0" fontId="6" fillId="0" borderId="0"/>
    <xf numFmtId="0" fontId="10" fillId="0" borderId="0"/>
    <xf numFmtId="0" fontId="1" fillId="0" borderId="0"/>
    <xf numFmtId="0" fontId="13" fillId="0" borderId="0" applyNumberFormat="0" applyFill="0" applyBorder="0" applyAlignment="0" applyProtection="0"/>
    <xf numFmtId="0" fontId="5" fillId="0" borderId="0"/>
    <xf numFmtId="0" fontId="5" fillId="0" borderId="0"/>
  </cellStyleXfs>
  <cellXfs count="78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3" fillId="3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0" xfId="0" applyFont="1" applyFill="1"/>
    <xf numFmtId="0" fontId="2" fillId="2" borderId="4" xfId="0" applyFont="1" applyFill="1" applyBorder="1"/>
    <xf numFmtId="0" fontId="2" fillId="6" borderId="2" xfId="0" applyFont="1" applyFill="1" applyBorder="1"/>
    <xf numFmtId="0" fontId="2" fillId="5" borderId="4" xfId="0" applyFont="1" applyFill="1" applyBorder="1"/>
    <xf numFmtId="0" fontId="3" fillId="3" borderId="0" xfId="1" applyFont="1" applyFill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7" fillId="4" borderId="0" xfId="2" applyFont="1" applyFill="1" applyAlignment="1">
      <alignment horizontal="center" vertical="center" wrapText="1"/>
    </xf>
    <xf numFmtId="0" fontId="7" fillId="4" borderId="3" xfId="2" applyFont="1" applyFill="1" applyBorder="1" applyAlignment="1">
      <alignment horizontal="center" vertical="center" wrapText="1"/>
    </xf>
    <xf numFmtId="0" fontId="8" fillId="7" borderId="0" xfId="0" applyFont="1" applyFill="1"/>
    <xf numFmtId="0" fontId="2" fillId="7" borderId="0" xfId="0" applyFont="1" applyFill="1"/>
    <xf numFmtId="0" fontId="10" fillId="3" borderId="0" xfId="3" applyFill="1"/>
    <xf numFmtId="0" fontId="10" fillId="8" borderId="0" xfId="3" applyFill="1"/>
    <xf numFmtId="0" fontId="10" fillId="4" borderId="5" xfId="3" applyFill="1" applyBorder="1"/>
    <xf numFmtId="0" fontId="10" fillId="4" borderId="6" xfId="3" applyFill="1" applyBorder="1"/>
    <xf numFmtId="0" fontId="10" fillId="4" borderId="7" xfId="3" applyFill="1" applyBorder="1"/>
    <xf numFmtId="0" fontId="10" fillId="4" borderId="8" xfId="3" applyFill="1" applyBorder="1"/>
    <xf numFmtId="0" fontId="10" fillId="8" borderId="5" xfId="3" applyFill="1" applyBorder="1"/>
    <xf numFmtId="0" fontId="10" fillId="8" borderId="6" xfId="3" applyFill="1" applyBorder="1"/>
    <xf numFmtId="0" fontId="10" fillId="8" borderId="7" xfId="3" applyFill="1" applyBorder="1"/>
    <xf numFmtId="0" fontId="10" fillId="4" borderId="9" xfId="3" applyFill="1" applyBorder="1"/>
    <xf numFmtId="0" fontId="10" fillId="8" borderId="8" xfId="3" applyFill="1" applyBorder="1"/>
    <xf numFmtId="0" fontId="10" fillId="8" borderId="9" xfId="3" applyFill="1" applyBorder="1"/>
    <xf numFmtId="0" fontId="1" fillId="0" borderId="0" xfId="4"/>
    <xf numFmtId="0" fontId="11" fillId="8" borderId="0" xfId="3" applyFont="1" applyFill="1" applyAlignment="1">
      <alignment horizontal="left"/>
    </xf>
    <xf numFmtId="0" fontId="10" fillId="8" borderId="0" xfId="3" applyFill="1" applyAlignment="1">
      <alignment horizontal="left" vertical="top" wrapText="1"/>
    </xf>
    <xf numFmtId="0" fontId="10" fillId="8" borderId="0" xfId="3" applyFill="1" applyAlignment="1">
      <alignment vertical="top" wrapText="1"/>
    </xf>
    <xf numFmtId="14" fontId="10" fillId="8" borderId="0" xfId="3" applyNumberFormat="1" applyFill="1"/>
    <xf numFmtId="0" fontId="14" fillId="8" borderId="0" xfId="5" applyFont="1" applyFill="1"/>
    <xf numFmtId="0" fontId="10" fillId="8" borderId="10" xfId="3" applyFill="1" applyBorder="1"/>
    <xf numFmtId="0" fontId="10" fillId="8" borderId="11" xfId="3" applyFill="1" applyBorder="1"/>
    <xf numFmtId="0" fontId="10" fillId="8" borderId="12" xfId="3" applyFill="1" applyBorder="1"/>
    <xf numFmtId="0" fontId="10" fillId="4" borderId="10" xfId="3" applyFill="1" applyBorder="1"/>
    <xf numFmtId="0" fontId="10" fillId="4" borderId="11" xfId="3" applyFill="1" applyBorder="1"/>
    <xf numFmtId="0" fontId="10" fillId="4" borderId="12" xfId="3" applyFill="1" applyBorder="1"/>
    <xf numFmtId="0" fontId="5" fillId="8" borderId="0" xfId="6" applyFill="1"/>
    <xf numFmtId="0" fontId="11" fillId="8" borderId="0" xfId="3" applyFont="1" applyFill="1"/>
    <xf numFmtId="0" fontId="11" fillId="8" borderId="13" xfId="3" applyFont="1" applyFill="1" applyBorder="1" applyAlignment="1">
      <alignment horizontal="left" vertical="center"/>
    </xf>
    <xf numFmtId="0" fontId="11" fillId="8" borderId="13" xfId="3" applyFont="1" applyFill="1" applyBorder="1" applyAlignment="1">
      <alignment horizontal="center" vertical="center"/>
    </xf>
    <xf numFmtId="14" fontId="10" fillId="8" borderId="13" xfId="3" applyNumberFormat="1" applyFill="1" applyBorder="1" applyAlignment="1">
      <alignment horizontal="left" vertical="top"/>
    </xf>
    <xf numFmtId="0" fontId="10" fillId="8" borderId="13" xfId="3" applyFill="1" applyBorder="1" applyAlignment="1">
      <alignment vertical="top" wrapText="1"/>
    </xf>
    <xf numFmtId="0" fontId="10" fillId="8" borderId="13" xfId="3" applyFill="1" applyBorder="1" applyAlignment="1">
      <alignment horizontal="left" vertical="top"/>
    </xf>
    <xf numFmtId="0" fontId="10" fillId="8" borderId="13" xfId="3" applyFill="1" applyBorder="1" applyAlignment="1">
      <alignment horizontal="center" vertical="top"/>
    </xf>
    <xf numFmtId="0" fontId="11" fillId="8" borderId="13" xfId="3" applyFont="1" applyFill="1" applyBorder="1" applyAlignment="1">
      <alignment vertical="top"/>
    </xf>
    <xf numFmtId="0" fontId="11" fillId="8" borderId="13" xfId="3" applyFont="1" applyFill="1" applyBorder="1" applyAlignment="1">
      <alignment horizontal="left" vertical="top"/>
    </xf>
    <xf numFmtId="0" fontId="10" fillId="8" borderId="11" xfId="3" applyFill="1" applyBorder="1" applyAlignment="1">
      <alignment horizontal="left" vertical="top"/>
    </xf>
    <xf numFmtId="164" fontId="15" fillId="9" borderId="0" xfId="0" quotePrefix="1" applyNumberFormat="1" applyFont="1" applyFill="1"/>
    <xf numFmtId="164" fontId="15" fillId="9" borderId="0" xfId="0" applyNumberFormat="1" applyFont="1" applyFill="1"/>
    <xf numFmtId="0" fontId="15" fillId="9" borderId="0" xfId="7" applyFont="1" applyFill="1"/>
    <xf numFmtId="0" fontId="16" fillId="9" borderId="0" xfId="7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2" fillId="5" borderId="0" xfId="0" applyFont="1" applyFill="1" applyAlignment="1">
      <alignment horizontal="center"/>
    </xf>
    <xf numFmtId="2" fontId="2" fillId="5" borderId="0" xfId="0" applyNumberFormat="1" applyFont="1" applyFill="1"/>
    <xf numFmtId="0" fontId="2" fillId="2" borderId="4" xfId="0" applyFont="1" applyFill="1" applyBorder="1" applyAlignment="1">
      <alignment horizontal="center"/>
    </xf>
    <xf numFmtId="2" fontId="2" fillId="2" borderId="4" xfId="0" applyNumberFormat="1" applyFont="1" applyFill="1" applyBorder="1"/>
    <xf numFmtId="0" fontId="17" fillId="0" borderId="0" xfId="0" applyFont="1" applyAlignment="1">
      <alignment horizontal="left"/>
    </xf>
    <xf numFmtId="0" fontId="17" fillId="0" borderId="0" xfId="0" applyFont="1"/>
    <xf numFmtId="0" fontId="6" fillId="0" borderId="0" xfId="0" applyFont="1"/>
    <xf numFmtId="0" fontId="3" fillId="3" borderId="14" xfId="0" applyFont="1" applyFill="1" applyBorder="1" applyAlignment="1">
      <alignment horizontal="center" vertical="center" wrapText="1"/>
    </xf>
    <xf numFmtId="2" fontId="2" fillId="2" borderId="15" xfId="0" applyNumberFormat="1" applyFont="1" applyFill="1" applyBorder="1"/>
    <xf numFmtId="2" fontId="2" fillId="5" borderId="15" xfId="0" applyNumberFormat="1" applyFont="1" applyFill="1" applyBorder="1"/>
    <xf numFmtId="0" fontId="2" fillId="2" borderId="15" xfId="0" applyFont="1" applyFill="1" applyBorder="1"/>
    <xf numFmtId="0" fontId="0" fillId="7" borderId="0" xfId="0" applyFill="1"/>
    <xf numFmtId="0" fontId="2" fillId="4" borderId="3" xfId="2" applyFont="1" applyFill="1" applyBorder="1" applyAlignment="1">
      <alignment horizontal="center" vertical="center" wrapText="1"/>
    </xf>
    <xf numFmtId="0" fontId="2" fillId="4" borderId="16" xfId="2" applyFont="1" applyFill="1" applyBorder="1" applyAlignment="1">
      <alignment horizontal="center" vertical="center" wrapText="1"/>
    </xf>
    <xf numFmtId="0" fontId="2" fillId="2" borderId="19" xfId="0" applyFont="1" applyFill="1" applyBorder="1"/>
    <xf numFmtId="0" fontId="11" fillId="8" borderId="0" xfId="3" applyFont="1" applyFill="1" applyAlignment="1">
      <alignment horizontal="left"/>
    </xf>
    <xf numFmtId="0" fontId="10" fillId="8" borderId="0" xfId="3" applyFill="1" applyAlignment="1">
      <alignment horizontal="left" vertical="top" wrapText="1"/>
    </xf>
    <xf numFmtId="0" fontId="12" fillId="8" borderId="0" xfId="3" applyFont="1" applyFill="1" applyAlignment="1">
      <alignment horizontal="left" vertical="top" wrapText="1"/>
    </xf>
    <xf numFmtId="0" fontId="11" fillId="8" borderId="0" xfId="3" applyFont="1" applyFill="1" applyAlignment="1">
      <alignment horizontal="center"/>
    </xf>
    <xf numFmtId="0" fontId="2" fillId="4" borderId="17" xfId="2" applyFont="1" applyFill="1" applyBorder="1" applyAlignment="1">
      <alignment horizontal="center" vertical="center" wrapText="1"/>
    </xf>
    <xf numFmtId="0" fontId="2" fillId="4" borderId="3" xfId="2" applyFont="1" applyFill="1" applyBorder="1" applyAlignment="1">
      <alignment horizontal="center" vertical="center" wrapText="1"/>
    </xf>
    <xf numFmtId="0" fontId="2" fillId="4" borderId="18" xfId="2" applyFont="1" applyFill="1" applyBorder="1" applyAlignment="1">
      <alignment horizontal="center" vertical="center" wrapText="1"/>
    </xf>
  </cellXfs>
  <cellStyles count="8">
    <cellStyle name="Hiperłącze 2 4 2" xfId="5" xr:uid="{99D24849-9800-4B70-BA9C-E0DFB3CE54B6}"/>
    <cellStyle name="Normal - Style1 2 2 3" xfId="7" xr:uid="{A49F9F0B-C612-415E-AD6A-D7A4A63DD743}"/>
    <cellStyle name="Normal 10 15 2" xfId="2" xr:uid="{589B731F-54D0-4FCA-8EF1-389FB8C103D5}"/>
    <cellStyle name="Normal 2" xfId="4" xr:uid="{1AF47B0F-FE84-4945-8C4D-E26ECF59E491}"/>
    <cellStyle name="Normal 39 2 2" xfId="1" xr:uid="{A0D1108C-36AA-45D4-9AEE-2014BA6F6478}"/>
    <cellStyle name="Normalny" xfId="0" builtinId="0"/>
    <cellStyle name="Normalny 10 10" xfId="6" xr:uid="{D94399DA-9427-4E02-A3FD-425D0DB434D2}"/>
    <cellStyle name="Normalny 43 2" xfId="3" xr:uid="{B7C3876B-60EB-454E-BC17-BE18F4789875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0F732B1C-7228-484B-BAAB-FF1D01DEF1E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1200F490-BFCA-4FE8-A32F-B9F964CE1966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AF180E5A-338A-47A1-874A-4721EBCC3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B048466-770D-487F-92BF-BD3501863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0C8E5-20DB-4BC8-8786-588EDCD17459}">
  <dimension ref="A1:O49"/>
  <sheetViews>
    <sheetView workbookViewId="0">
      <selection activeCell="N20" sqref="N20"/>
    </sheetView>
  </sheetViews>
  <sheetFormatPr defaultColWidth="9.109375" defaultRowHeight="18"/>
  <cols>
    <col min="1" max="3" width="4" style="16" customWidth="1"/>
    <col min="4" max="9" width="14.21875" style="16" customWidth="1"/>
    <col min="10" max="12" width="4" style="16" customWidth="1"/>
    <col min="13" max="16384" width="9.109375" style="16"/>
  </cols>
  <sheetData>
    <row r="1" spans="1:15" ht="22.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5" ht="22.5" customHeight="1">
      <c r="A2" s="15"/>
      <c r="B2" s="17"/>
      <c r="C2" s="18"/>
      <c r="D2" s="18"/>
      <c r="E2" s="18"/>
      <c r="F2" s="18"/>
      <c r="G2" s="18"/>
      <c r="H2" s="18"/>
      <c r="I2" s="18"/>
      <c r="J2" s="18"/>
      <c r="K2" s="19"/>
      <c r="L2" s="15"/>
    </row>
    <row r="3" spans="1:15" ht="22.5" customHeight="1">
      <c r="A3" s="15"/>
      <c r="B3" s="20"/>
      <c r="C3" s="21"/>
      <c r="D3" s="22"/>
      <c r="E3" s="22"/>
      <c r="F3" s="22"/>
      <c r="G3" s="22"/>
      <c r="H3" s="22"/>
      <c r="I3" s="22"/>
      <c r="J3" s="23"/>
      <c r="K3" s="24"/>
      <c r="L3" s="15"/>
    </row>
    <row r="4" spans="1:15">
      <c r="A4" s="15"/>
      <c r="B4" s="20"/>
      <c r="C4" s="25"/>
      <c r="J4" s="26"/>
      <c r="K4" s="24"/>
      <c r="L4" s="15"/>
    </row>
    <row r="5" spans="1:15">
      <c r="A5" s="15"/>
      <c r="B5" s="20"/>
      <c r="C5" s="25"/>
      <c r="J5" s="26"/>
      <c r="K5" s="24"/>
      <c r="L5" s="15"/>
    </row>
    <row r="6" spans="1:15">
      <c r="A6" s="15"/>
      <c r="B6" s="20"/>
      <c r="C6" s="25"/>
      <c r="J6" s="26"/>
      <c r="K6" s="24"/>
      <c r="L6" s="15"/>
      <c r="O6" s="27"/>
    </row>
    <row r="7" spans="1:15">
      <c r="A7" s="15"/>
      <c r="B7" s="20"/>
      <c r="C7" s="25"/>
      <c r="J7" s="26"/>
      <c r="K7" s="24"/>
      <c r="L7" s="15"/>
    </row>
    <row r="8" spans="1:15">
      <c r="A8" s="15"/>
      <c r="B8" s="20"/>
      <c r="C8" s="25"/>
      <c r="J8" s="26"/>
      <c r="K8" s="24"/>
      <c r="L8" s="15"/>
    </row>
    <row r="9" spans="1:15">
      <c r="A9" s="15"/>
      <c r="B9" s="20"/>
      <c r="C9" s="25"/>
      <c r="J9" s="26"/>
      <c r="K9" s="24"/>
      <c r="L9" s="15"/>
    </row>
    <row r="10" spans="1:15">
      <c r="A10" s="15"/>
      <c r="B10" s="20"/>
      <c r="C10" s="25"/>
      <c r="J10" s="26"/>
      <c r="K10" s="24"/>
      <c r="L10" s="15"/>
    </row>
    <row r="11" spans="1:15">
      <c r="A11" s="15"/>
      <c r="B11" s="20"/>
      <c r="C11" s="25"/>
      <c r="J11" s="26"/>
      <c r="K11" s="24"/>
      <c r="L11" s="15"/>
    </row>
    <row r="12" spans="1:15">
      <c r="A12" s="15"/>
      <c r="B12" s="20"/>
      <c r="C12" s="25"/>
      <c r="J12" s="26"/>
      <c r="K12" s="24"/>
      <c r="L12" s="15"/>
    </row>
    <row r="13" spans="1:15">
      <c r="A13" s="15"/>
      <c r="B13" s="20"/>
      <c r="C13" s="25"/>
      <c r="J13" s="26"/>
      <c r="K13" s="24"/>
      <c r="L13" s="15"/>
    </row>
    <row r="14" spans="1:15">
      <c r="A14" s="15"/>
      <c r="B14" s="20"/>
      <c r="C14" s="25"/>
      <c r="D14" s="71" t="s">
        <v>206</v>
      </c>
      <c r="E14" s="71"/>
      <c r="F14" s="72" t="s">
        <v>217</v>
      </c>
      <c r="G14" s="72"/>
      <c r="H14" s="72"/>
      <c r="J14" s="26"/>
      <c r="K14" s="24"/>
      <c r="L14" s="15"/>
    </row>
    <row r="15" spans="1:15">
      <c r="A15" s="15"/>
      <c r="B15" s="20"/>
      <c r="C15" s="25"/>
      <c r="D15" s="28"/>
      <c r="E15" s="28"/>
      <c r="F15" s="72"/>
      <c r="G15" s="72"/>
      <c r="H15" s="72"/>
      <c r="J15" s="26"/>
      <c r="K15" s="24"/>
      <c r="L15" s="15"/>
    </row>
    <row r="16" spans="1:15">
      <c r="A16" s="15"/>
      <c r="B16" s="20"/>
      <c r="C16" s="25"/>
      <c r="J16" s="26"/>
      <c r="K16" s="24"/>
      <c r="L16" s="15"/>
    </row>
    <row r="17" spans="1:12">
      <c r="A17" s="15"/>
      <c r="B17" s="20"/>
      <c r="C17" s="25"/>
      <c r="J17" s="26"/>
      <c r="K17" s="24"/>
      <c r="L17" s="15"/>
    </row>
    <row r="18" spans="1:12" ht="18.75" customHeight="1">
      <c r="A18" s="15"/>
      <c r="B18" s="20"/>
      <c r="C18" s="25"/>
      <c r="D18" s="71" t="s">
        <v>207</v>
      </c>
      <c r="E18" s="71"/>
      <c r="F18" s="73" t="s">
        <v>218</v>
      </c>
      <c r="G18" s="73"/>
      <c r="H18" s="73"/>
      <c r="I18" s="73"/>
      <c r="J18" s="26"/>
      <c r="K18" s="24"/>
      <c r="L18" s="15"/>
    </row>
    <row r="19" spans="1:12">
      <c r="A19" s="15"/>
      <c r="B19" s="20"/>
      <c r="C19" s="25"/>
      <c r="D19" s="28"/>
      <c r="E19" s="28"/>
      <c r="F19" s="73"/>
      <c r="G19" s="73"/>
      <c r="H19" s="73"/>
      <c r="I19" s="73"/>
      <c r="J19" s="26"/>
      <c r="K19" s="24"/>
      <c r="L19" s="15"/>
    </row>
    <row r="20" spans="1:12">
      <c r="A20" s="15"/>
      <c r="B20" s="20"/>
      <c r="C20" s="25"/>
      <c r="D20" s="28"/>
      <c r="E20" s="28"/>
      <c r="F20" s="73"/>
      <c r="G20" s="73"/>
      <c r="H20" s="73"/>
      <c r="I20" s="73"/>
      <c r="J20" s="26"/>
      <c r="K20" s="24"/>
      <c r="L20" s="15"/>
    </row>
    <row r="21" spans="1:12">
      <c r="A21" s="15"/>
      <c r="B21" s="20"/>
      <c r="C21" s="25"/>
      <c r="F21" s="30"/>
      <c r="G21" s="30"/>
      <c r="H21" s="30"/>
      <c r="J21" s="26"/>
      <c r="K21" s="24"/>
      <c r="L21" s="15"/>
    </row>
    <row r="22" spans="1:12">
      <c r="A22" s="15"/>
      <c r="B22" s="20"/>
      <c r="C22" s="25"/>
      <c r="D22" s="71" t="s">
        <v>208</v>
      </c>
      <c r="E22" s="71"/>
      <c r="F22" s="31">
        <v>45078</v>
      </c>
      <c r="G22" s="29"/>
      <c r="H22" s="29"/>
      <c r="J22" s="26"/>
      <c r="K22" s="24"/>
      <c r="L22" s="15"/>
    </row>
    <row r="23" spans="1:12">
      <c r="A23" s="15"/>
      <c r="B23" s="20"/>
      <c r="C23" s="25"/>
      <c r="D23" s="28"/>
      <c r="E23" s="28"/>
      <c r="F23" s="31"/>
      <c r="G23" s="29"/>
      <c r="H23" s="29"/>
      <c r="J23" s="26"/>
      <c r="K23" s="24"/>
      <c r="L23" s="15"/>
    </row>
    <row r="24" spans="1:12">
      <c r="A24" s="15"/>
      <c r="B24" s="20"/>
      <c r="C24" s="25"/>
      <c r="D24" s="28"/>
      <c r="E24" s="28"/>
      <c r="F24" s="31"/>
      <c r="G24" s="29"/>
      <c r="H24" s="29"/>
      <c r="J24" s="26"/>
      <c r="K24" s="24"/>
      <c r="L24" s="15"/>
    </row>
    <row r="25" spans="1:12">
      <c r="A25" s="15"/>
      <c r="B25" s="20"/>
      <c r="C25" s="25"/>
      <c r="D25" s="28" t="s">
        <v>209</v>
      </c>
      <c r="E25" s="28"/>
      <c r="F25" s="31">
        <v>45289</v>
      </c>
      <c r="G25" s="29"/>
      <c r="H25" s="29"/>
      <c r="J25" s="26"/>
      <c r="K25" s="24"/>
      <c r="L25" s="15"/>
    </row>
    <row r="26" spans="1:12">
      <c r="A26" s="15"/>
      <c r="B26" s="20"/>
      <c r="C26" s="25"/>
      <c r="D26" s="28"/>
      <c r="E26" s="28"/>
      <c r="F26" s="31"/>
      <c r="G26" s="29"/>
      <c r="H26" s="29"/>
      <c r="J26" s="26"/>
      <c r="K26" s="24"/>
      <c r="L26" s="15"/>
    </row>
    <row r="27" spans="1:12">
      <c r="A27" s="15"/>
      <c r="B27" s="20"/>
      <c r="C27" s="25"/>
      <c r="J27" s="26"/>
      <c r="K27" s="24"/>
      <c r="L27" s="15"/>
    </row>
    <row r="28" spans="1:12">
      <c r="A28" s="15"/>
      <c r="B28" s="20"/>
      <c r="C28" s="25"/>
      <c r="D28" s="71" t="s">
        <v>210</v>
      </c>
      <c r="E28" s="71"/>
      <c r="F28" s="16" t="s">
        <v>211</v>
      </c>
      <c r="J28" s="26"/>
      <c r="K28" s="24"/>
      <c r="L28" s="15"/>
    </row>
    <row r="29" spans="1:12">
      <c r="A29" s="15"/>
      <c r="B29" s="20"/>
      <c r="C29" s="25"/>
      <c r="F29" s="16" t="s">
        <v>212</v>
      </c>
      <c r="J29" s="26"/>
      <c r="K29" s="24"/>
      <c r="L29" s="15"/>
    </row>
    <row r="30" spans="1:12">
      <c r="A30" s="15"/>
      <c r="B30" s="20"/>
      <c r="C30" s="25"/>
      <c r="F30" s="16" t="s">
        <v>228</v>
      </c>
      <c r="J30" s="26"/>
      <c r="K30" s="24"/>
      <c r="L30" s="15"/>
    </row>
    <row r="31" spans="1:12">
      <c r="A31" s="15"/>
      <c r="B31" s="20"/>
      <c r="C31" s="25"/>
      <c r="J31" s="26"/>
      <c r="K31" s="24"/>
      <c r="L31" s="15"/>
    </row>
    <row r="32" spans="1:12">
      <c r="A32" s="15"/>
      <c r="B32" s="20"/>
      <c r="C32" s="25"/>
      <c r="D32" s="71" t="s">
        <v>213</v>
      </c>
      <c r="E32" s="71"/>
      <c r="F32" s="16" t="s">
        <v>211</v>
      </c>
      <c r="J32" s="26"/>
      <c r="K32" s="24"/>
      <c r="L32" s="15"/>
    </row>
    <row r="33" spans="1:12">
      <c r="A33" s="15"/>
      <c r="B33" s="20"/>
      <c r="C33" s="25"/>
      <c r="F33" s="32" t="s">
        <v>214</v>
      </c>
      <c r="J33" s="26"/>
      <c r="K33" s="24"/>
      <c r="L33" s="15"/>
    </row>
    <row r="34" spans="1:12">
      <c r="A34" s="15"/>
      <c r="B34" s="20"/>
      <c r="C34" s="25"/>
      <c r="J34" s="26"/>
      <c r="K34" s="24"/>
      <c r="L34" s="15"/>
    </row>
    <row r="35" spans="1:12">
      <c r="A35" s="15"/>
      <c r="B35" s="20"/>
      <c r="C35" s="25"/>
      <c r="J35" s="26"/>
      <c r="K35" s="24"/>
      <c r="L35" s="15"/>
    </row>
    <row r="36" spans="1:12">
      <c r="A36" s="15"/>
      <c r="B36" s="20"/>
      <c r="C36" s="25"/>
      <c r="J36" s="26"/>
      <c r="K36" s="24"/>
      <c r="L36" s="15"/>
    </row>
    <row r="37" spans="1:12">
      <c r="A37" s="15"/>
      <c r="B37" s="20"/>
      <c r="C37" s="25"/>
      <c r="J37" s="26"/>
      <c r="K37" s="24"/>
      <c r="L37" s="15"/>
    </row>
    <row r="38" spans="1:12">
      <c r="A38" s="15"/>
      <c r="B38" s="20"/>
      <c r="C38" s="33"/>
      <c r="D38" s="34"/>
      <c r="E38" s="34"/>
      <c r="F38" s="34"/>
      <c r="G38" s="34"/>
      <c r="H38" s="34"/>
      <c r="I38" s="34"/>
      <c r="J38" s="35"/>
      <c r="K38" s="24"/>
      <c r="L38" s="15"/>
    </row>
    <row r="39" spans="1:12" ht="22.5" customHeight="1">
      <c r="A39" s="15"/>
      <c r="B39" s="36"/>
      <c r="C39" s="37"/>
      <c r="D39" s="37"/>
      <c r="E39" s="37"/>
      <c r="F39" s="37"/>
      <c r="G39" s="37"/>
      <c r="H39" s="37"/>
      <c r="I39" s="37"/>
      <c r="J39" s="37"/>
      <c r="K39" s="38"/>
      <c r="L39" s="15"/>
    </row>
    <row r="40" spans="1:12" ht="22.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</row>
    <row r="48" spans="1:12" ht="59.4" customHeight="1"/>
    <row r="49" ht="64.2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29A334C5-1ABA-4080-967C-87C6513F83BC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C218-151C-4F4A-84BC-264673FDA00A}">
  <dimension ref="A1:I40"/>
  <sheetViews>
    <sheetView workbookViewId="0">
      <selection activeCell="D8" sqref="D8:E8"/>
    </sheetView>
  </sheetViews>
  <sheetFormatPr defaultColWidth="9.109375" defaultRowHeight="13.2"/>
  <cols>
    <col min="1" max="3" width="4" style="39" customWidth="1"/>
    <col min="4" max="4" width="17.109375" style="39" customWidth="1"/>
    <col min="5" max="5" width="24.33203125" style="39" customWidth="1"/>
    <col min="6" max="6" width="44.33203125" style="39" customWidth="1"/>
    <col min="7" max="9" width="4" style="39" customWidth="1"/>
    <col min="10" max="16384" width="9.109375" style="39"/>
  </cols>
  <sheetData>
    <row r="1" spans="1:9" ht="22.5" customHeight="1">
      <c r="A1" s="15"/>
      <c r="B1" s="15"/>
      <c r="C1" s="15"/>
      <c r="D1" s="15"/>
      <c r="E1" s="15"/>
      <c r="F1" s="15"/>
      <c r="G1" s="15"/>
      <c r="H1" s="15"/>
      <c r="I1" s="15"/>
    </row>
    <row r="2" spans="1:9" ht="22.5" customHeight="1">
      <c r="A2" s="15"/>
      <c r="B2" s="17"/>
      <c r="C2" s="18"/>
      <c r="D2" s="18"/>
      <c r="E2" s="18"/>
      <c r="F2" s="18"/>
      <c r="G2" s="18"/>
      <c r="H2" s="19"/>
      <c r="I2" s="15"/>
    </row>
    <row r="3" spans="1:9" ht="18">
      <c r="A3" s="15"/>
      <c r="B3" s="20"/>
      <c r="C3" s="21"/>
      <c r="D3" s="22"/>
      <c r="E3" s="22"/>
      <c r="F3" s="22"/>
      <c r="G3" s="23"/>
      <c r="H3" s="24"/>
      <c r="I3" s="15"/>
    </row>
    <row r="4" spans="1:9" ht="18">
      <c r="A4" s="15"/>
      <c r="B4" s="20"/>
      <c r="C4" s="25"/>
      <c r="D4" s="74" t="s">
        <v>215</v>
      </c>
      <c r="E4" s="74"/>
      <c r="F4" s="74"/>
      <c r="G4" s="26"/>
      <c r="H4" s="24"/>
      <c r="I4" s="15"/>
    </row>
    <row r="5" spans="1:9" ht="18">
      <c r="A5" s="15"/>
      <c r="B5" s="20"/>
      <c r="C5" s="25"/>
      <c r="D5" s="40"/>
      <c r="E5" s="40"/>
      <c r="F5" s="40"/>
      <c r="G5" s="26"/>
      <c r="H5" s="24"/>
      <c r="I5" s="15"/>
    </row>
    <row r="6" spans="1:9" ht="18">
      <c r="A6" s="15"/>
      <c r="B6" s="20"/>
      <c r="C6" s="25"/>
      <c r="D6" s="41" t="s">
        <v>216</v>
      </c>
      <c r="E6" s="42"/>
      <c r="F6" s="42"/>
      <c r="G6" s="26"/>
      <c r="H6" s="24"/>
      <c r="I6" s="15"/>
    </row>
    <row r="7" spans="1:9" ht="18">
      <c r="A7" s="15"/>
      <c r="B7" s="20"/>
      <c r="C7" s="25"/>
      <c r="D7" s="43"/>
      <c r="E7" s="44"/>
      <c r="F7" s="44"/>
      <c r="G7" s="26"/>
      <c r="H7" s="24"/>
      <c r="I7" s="15"/>
    </row>
    <row r="8" spans="1:9" ht="18">
      <c r="A8" s="15"/>
      <c r="B8" s="20"/>
      <c r="C8" s="25"/>
      <c r="D8" s="48" t="s">
        <v>221</v>
      </c>
      <c r="E8" s="46" t="s">
        <v>222</v>
      </c>
      <c r="F8" s="44"/>
      <c r="G8" s="26"/>
      <c r="H8" s="24"/>
      <c r="I8" s="15"/>
    </row>
    <row r="9" spans="1:9" ht="18">
      <c r="A9" s="15"/>
      <c r="B9" s="20"/>
      <c r="C9" s="25"/>
      <c r="D9" s="45"/>
      <c r="E9" s="46"/>
      <c r="F9" s="46"/>
      <c r="G9" s="26"/>
      <c r="H9" s="24"/>
      <c r="I9" s="15"/>
    </row>
    <row r="10" spans="1:9" ht="18">
      <c r="A10" s="15"/>
      <c r="B10" s="20"/>
      <c r="C10" s="25"/>
      <c r="D10" s="45"/>
      <c r="E10" s="46"/>
      <c r="F10" s="46"/>
      <c r="G10" s="26"/>
      <c r="H10" s="24"/>
      <c r="I10" s="15"/>
    </row>
    <row r="11" spans="1:9" ht="18">
      <c r="A11" s="15"/>
      <c r="B11" s="20"/>
      <c r="C11" s="25"/>
      <c r="D11" s="45"/>
      <c r="E11" s="46"/>
      <c r="F11" s="46"/>
      <c r="G11" s="26"/>
      <c r="H11" s="24"/>
      <c r="I11" s="15"/>
    </row>
    <row r="12" spans="1:9" ht="18">
      <c r="A12" s="15"/>
      <c r="B12" s="20"/>
      <c r="C12" s="25"/>
      <c r="D12" s="45"/>
      <c r="E12" s="46"/>
      <c r="F12" s="46"/>
      <c r="G12" s="26"/>
      <c r="H12" s="24"/>
      <c r="I12" s="15"/>
    </row>
    <row r="13" spans="1:9" ht="18">
      <c r="A13" s="15"/>
      <c r="B13" s="20"/>
      <c r="C13" s="25"/>
      <c r="D13" s="45"/>
      <c r="E13" s="46"/>
      <c r="F13" s="46"/>
      <c r="G13" s="26"/>
      <c r="H13" s="24"/>
      <c r="I13" s="15"/>
    </row>
    <row r="14" spans="1:9" ht="18">
      <c r="A14" s="15"/>
      <c r="B14" s="20"/>
      <c r="C14" s="25"/>
      <c r="D14" s="47"/>
      <c r="E14" s="46"/>
      <c r="F14" s="46"/>
      <c r="G14" s="26"/>
      <c r="H14" s="24"/>
      <c r="I14" s="15"/>
    </row>
    <row r="15" spans="1:9" ht="18">
      <c r="A15" s="15"/>
      <c r="B15" s="20"/>
      <c r="C15" s="25"/>
      <c r="D15" s="48"/>
      <c r="E15" s="46"/>
      <c r="F15" s="46"/>
      <c r="G15" s="26"/>
      <c r="H15" s="24"/>
      <c r="I15" s="15"/>
    </row>
    <row r="16" spans="1:9" ht="18">
      <c r="A16" s="15"/>
      <c r="B16" s="20"/>
      <c r="C16" s="25"/>
      <c r="D16" s="45"/>
      <c r="E16" s="46"/>
      <c r="F16" s="46"/>
      <c r="G16" s="26"/>
      <c r="H16" s="24"/>
      <c r="I16" s="15"/>
    </row>
    <row r="17" spans="1:9" ht="18">
      <c r="A17" s="15"/>
      <c r="B17" s="20"/>
      <c r="C17" s="25"/>
      <c r="D17" s="45"/>
      <c r="E17" s="46"/>
      <c r="F17" s="46"/>
      <c r="G17" s="26"/>
      <c r="H17" s="24"/>
      <c r="I17" s="15"/>
    </row>
    <row r="18" spans="1:9" ht="18">
      <c r="A18" s="15"/>
      <c r="B18" s="20"/>
      <c r="C18" s="25"/>
      <c r="D18" s="47"/>
      <c r="E18" s="46"/>
      <c r="F18" s="46"/>
      <c r="G18" s="26"/>
      <c r="H18" s="24"/>
      <c r="I18" s="15"/>
    </row>
    <row r="19" spans="1:9" ht="18">
      <c r="A19" s="15"/>
      <c r="B19" s="20"/>
      <c r="C19" s="25"/>
      <c r="D19" s="48"/>
      <c r="E19" s="46"/>
      <c r="F19" s="46"/>
      <c r="G19" s="26"/>
      <c r="H19" s="24"/>
      <c r="I19" s="15"/>
    </row>
    <row r="20" spans="1:9" ht="18">
      <c r="A20" s="15"/>
      <c r="B20" s="20"/>
      <c r="C20" s="25"/>
      <c r="D20" s="48"/>
      <c r="E20" s="46"/>
      <c r="F20" s="46"/>
      <c r="G20" s="26"/>
      <c r="H20" s="24"/>
      <c r="I20" s="15"/>
    </row>
    <row r="21" spans="1:9" ht="18">
      <c r="A21" s="15"/>
      <c r="B21" s="20"/>
      <c r="C21" s="25"/>
      <c r="D21" s="45"/>
      <c r="E21" s="46"/>
      <c r="F21" s="46"/>
      <c r="G21" s="26"/>
      <c r="H21" s="24"/>
      <c r="I21" s="15"/>
    </row>
    <row r="22" spans="1:9" ht="18">
      <c r="A22" s="15"/>
      <c r="B22" s="20"/>
      <c r="C22" s="25"/>
      <c r="D22" s="47"/>
      <c r="E22" s="46"/>
      <c r="F22" s="46"/>
      <c r="G22" s="26"/>
      <c r="H22" s="24"/>
      <c r="I22" s="15"/>
    </row>
    <row r="23" spans="1:9" ht="18">
      <c r="A23" s="15"/>
      <c r="B23" s="20"/>
      <c r="C23" s="25"/>
      <c r="D23" s="48"/>
      <c r="E23" s="46"/>
      <c r="F23" s="46"/>
      <c r="G23" s="26"/>
      <c r="H23" s="24"/>
      <c r="I23" s="15"/>
    </row>
    <row r="24" spans="1:9" ht="18">
      <c r="A24" s="15"/>
      <c r="B24" s="20"/>
      <c r="C24" s="25"/>
      <c r="D24" s="48"/>
      <c r="E24" s="46"/>
      <c r="F24" s="46"/>
      <c r="G24" s="26"/>
      <c r="H24" s="24"/>
      <c r="I24" s="15"/>
    </row>
    <row r="25" spans="1:9" ht="18">
      <c r="A25" s="15"/>
      <c r="B25" s="20"/>
      <c r="C25" s="25"/>
      <c r="D25" s="48"/>
      <c r="E25" s="46"/>
      <c r="F25" s="46"/>
      <c r="G25" s="26"/>
      <c r="H25" s="24"/>
      <c r="I25" s="15"/>
    </row>
    <row r="26" spans="1:9" ht="18">
      <c r="A26" s="15"/>
      <c r="B26" s="20"/>
      <c r="C26" s="25"/>
      <c r="D26" s="48"/>
      <c r="E26" s="46"/>
      <c r="F26" s="46"/>
      <c r="G26" s="26"/>
      <c r="H26" s="24"/>
      <c r="I26" s="15"/>
    </row>
    <row r="27" spans="1:9" ht="18">
      <c r="A27" s="15"/>
      <c r="B27" s="20"/>
      <c r="C27" s="25"/>
      <c r="D27" s="45"/>
      <c r="E27" s="46"/>
      <c r="F27" s="46"/>
      <c r="G27" s="26"/>
      <c r="H27" s="24"/>
      <c r="I27" s="15"/>
    </row>
    <row r="28" spans="1:9" ht="18">
      <c r="A28" s="15"/>
      <c r="B28" s="20"/>
      <c r="C28" s="25"/>
      <c r="D28" s="47"/>
      <c r="E28" s="46"/>
      <c r="F28" s="46"/>
      <c r="G28" s="26"/>
      <c r="H28" s="24"/>
      <c r="I28" s="15"/>
    </row>
    <row r="29" spans="1:9" ht="18">
      <c r="A29" s="15"/>
      <c r="B29" s="20"/>
      <c r="C29" s="25"/>
      <c r="D29" s="45"/>
      <c r="E29" s="46"/>
      <c r="F29" s="46"/>
      <c r="G29" s="26"/>
      <c r="H29" s="24"/>
      <c r="I29" s="15"/>
    </row>
    <row r="30" spans="1:9" ht="18">
      <c r="A30" s="15"/>
      <c r="B30" s="20"/>
      <c r="C30" s="25"/>
      <c r="D30" s="45"/>
      <c r="E30" s="46"/>
      <c r="F30" s="46"/>
      <c r="G30" s="26"/>
      <c r="H30" s="24"/>
      <c r="I30" s="15"/>
    </row>
    <row r="31" spans="1:9" ht="18">
      <c r="A31" s="15"/>
      <c r="B31" s="20"/>
      <c r="C31" s="25"/>
      <c r="D31" s="45"/>
      <c r="E31" s="46"/>
      <c r="F31" s="46"/>
      <c r="G31" s="26"/>
      <c r="H31" s="24"/>
      <c r="I31" s="15"/>
    </row>
    <row r="32" spans="1:9" ht="18">
      <c r="A32" s="15"/>
      <c r="B32" s="20"/>
      <c r="C32" s="25"/>
      <c r="D32" s="47"/>
      <c r="E32" s="46"/>
      <c r="F32" s="46"/>
      <c r="G32" s="26"/>
      <c r="H32" s="24"/>
      <c r="I32" s="15"/>
    </row>
    <row r="33" spans="1:9" ht="18">
      <c r="A33" s="15"/>
      <c r="B33" s="20"/>
      <c r="C33" s="25"/>
      <c r="D33" s="45"/>
      <c r="E33" s="46"/>
      <c r="F33" s="46"/>
      <c r="G33" s="26"/>
      <c r="H33" s="24"/>
      <c r="I33" s="15"/>
    </row>
    <row r="34" spans="1:9" ht="18">
      <c r="A34" s="15"/>
      <c r="B34" s="20"/>
      <c r="C34" s="25"/>
      <c r="D34" s="45"/>
      <c r="E34" s="46"/>
      <c r="F34" s="46"/>
      <c r="G34" s="26"/>
      <c r="H34" s="24"/>
      <c r="I34" s="15"/>
    </row>
    <row r="35" spans="1:9" ht="18">
      <c r="A35" s="15"/>
      <c r="B35" s="20"/>
      <c r="C35" s="25"/>
      <c r="D35" s="45"/>
      <c r="E35" s="46"/>
      <c r="F35" s="46"/>
      <c r="G35" s="26"/>
      <c r="H35" s="24"/>
      <c r="I35" s="15"/>
    </row>
    <row r="36" spans="1:9" ht="18">
      <c r="A36" s="15"/>
      <c r="B36" s="20"/>
      <c r="C36" s="25"/>
      <c r="D36" s="45"/>
      <c r="E36" s="46"/>
      <c r="F36" s="46"/>
      <c r="G36" s="26"/>
      <c r="H36" s="24"/>
      <c r="I36" s="15"/>
    </row>
    <row r="37" spans="1:9" ht="18">
      <c r="A37" s="15"/>
      <c r="B37" s="20"/>
      <c r="C37" s="25"/>
      <c r="D37" s="45"/>
      <c r="E37" s="46"/>
      <c r="F37" s="46"/>
      <c r="G37" s="26"/>
      <c r="H37" s="24"/>
      <c r="I37" s="15"/>
    </row>
    <row r="38" spans="1:9" ht="18">
      <c r="A38" s="15"/>
      <c r="B38" s="20"/>
      <c r="C38" s="33"/>
      <c r="D38" s="49"/>
      <c r="E38" s="49"/>
      <c r="F38" s="49"/>
      <c r="G38" s="35"/>
      <c r="H38" s="24"/>
      <c r="I38" s="15"/>
    </row>
    <row r="39" spans="1:9" ht="22.5" customHeight="1">
      <c r="A39" s="15"/>
      <c r="B39" s="36"/>
      <c r="C39" s="37"/>
      <c r="D39" s="37"/>
      <c r="E39" s="37"/>
      <c r="F39" s="37"/>
      <c r="G39" s="37"/>
      <c r="H39" s="38"/>
      <c r="I39" s="15"/>
    </row>
    <row r="40" spans="1:9" ht="22.5" customHeight="1">
      <c r="A40" s="15"/>
      <c r="B40" s="15"/>
      <c r="C40" s="15"/>
      <c r="D40" s="15"/>
      <c r="E40" s="15"/>
      <c r="F40" s="15"/>
      <c r="G40" s="15"/>
      <c r="H40" s="15"/>
      <c r="I40" s="15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15AB4-92A4-47BF-A547-687646110248}">
  <dimension ref="B2:I38"/>
  <sheetViews>
    <sheetView topLeftCell="A5" workbookViewId="0">
      <selection activeCell="N7" sqref="N7"/>
    </sheetView>
  </sheetViews>
  <sheetFormatPr defaultRowHeight="14.4"/>
  <cols>
    <col min="1" max="1" width="3.44140625" customWidth="1"/>
    <col min="3" max="3" width="22.77734375" customWidth="1"/>
    <col min="4" max="4" width="37.6640625" customWidth="1"/>
    <col min="10" max="11" width="3.44140625" customWidth="1"/>
  </cols>
  <sheetData>
    <row r="2" spans="2:9" ht="17.399999999999999">
      <c r="B2" s="50" t="s">
        <v>223</v>
      </c>
      <c r="C2" s="50"/>
      <c r="D2" s="51"/>
      <c r="E2" s="50"/>
      <c r="F2" s="50"/>
      <c r="G2" s="51"/>
      <c r="H2" s="50"/>
      <c r="I2" s="50"/>
    </row>
    <row r="4" spans="2:9" ht="18.75" customHeight="1">
      <c r="B4" s="2" t="s">
        <v>205</v>
      </c>
      <c r="C4" s="2"/>
      <c r="D4" s="2"/>
      <c r="E4" s="2"/>
      <c r="F4" s="2"/>
      <c r="G4" s="2"/>
      <c r="H4" s="2"/>
      <c r="I4" s="2"/>
    </row>
    <row r="5" spans="2:9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</row>
    <row r="6" spans="2:9" ht="66.599999999999994" thickBot="1">
      <c r="B6" s="4" t="s">
        <v>8</v>
      </c>
      <c r="C6" s="4" t="s">
        <v>9</v>
      </c>
      <c r="D6" s="4" t="s">
        <v>10</v>
      </c>
      <c r="E6" s="4" t="s">
        <v>3</v>
      </c>
      <c r="F6" s="4" t="s">
        <v>11</v>
      </c>
      <c r="G6" s="4" t="s">
        <v>12</v>
      </c>
      <c r="H6" s="4" t="s">
        <v>13</v>
      </c>
      <c r="I6" s="4" t="s">
        <v>14</v>
      </c>
    </row>
    <row r="7" spans="2:9" ht="18.75" customHeight="1">
      <c r="B7" s="1" t="s">
        <v>15</v>
      </c>
      <c r="C7" s="1" t="s">
        <v>16</v>
      </c>
      <c r="D7" s="1" t="s">
        <v>17</v>
      </c>
      <c r="E7" s="1" t="s">
        <v>18</v>
      </c>
      <c r="F7" s="1"/>
      <c r="G7" s="1" t="s">
        <v>19</v>
      </c>
      <c r="H7" s="1"/>
      <c r="I7" s="1" t="s">
        <v>20</v>
      </c>
    </row>
    <row r="8" spans="2:9" ht="18.75" customHeight="1">
      <c r="B8" s="5" t="s">
        <v>15</v>
      </c>
      <c r="C8" s="5" t="s">
        <v>21</v>
      </c>
      <c r="D8" s="5" t="s">
        <v>22</v>
      </c>
      <c r="E8" s="5" t="s">
        <v>18</v>
      </c>
      <c r="F8" s="5"/>
      <c r="G8" s="5" t="s">
        <v>19</v>
      </c>
      <c r="H8" s="5"/>
      <c r="I8" s="5" t="s">
        <v>20</v>
      </c>
    </row>
    <row r="9" spans="2:9" ht="18.75" customHeight="1">
      <c r="B9" s="1" t="s">
        <v>15</v>
      </c>
      <c r="C9" s="1" t="s">
        <v>23</v>
      </c>
      <c r="D9" s="1" t="s">
        <v>24</v>
      </c>
      <c r="E9" s="1" t="s">
        <v>18</v>
      </c>
      <c r="F9" s="1"/>
      <c r="G9" s="1" t="s">
        <v>19</v>
      </c>
      <c r="H9" s="1"/>
      <c r="I9" s="1" t="s">
        <v>20</v>
      </c>
    </row>
    <row r="10" spans="2:9" ht="18.75" customHeight="1">
      <c r="B10" s="5" t="s">
        <v>15</v>
      </c>
      <c r="C10" s="5" t="s">
        <v>25</v>
      </c>
      <c r="D10" s="5" t="s">
        <v>26</v>
      </c>
      <c r="E10" s="5" t="s">
        <v>18</v>
      </c>
      <c r="F10" s="5"/>
      <c r="G10" s="5" t="s">
        <v>19</v>
      </c>
      <c r="H10" s="5"/>
      <c r="I10" s="5" t="s">
        <v>20</v>
      </c>
    </row>
    <row r="11" spans="2:9" ht="18.75" customHeight="1">
      <c r="B11" s="1" t="s">
        <v>15</v>
      </c>
      <c r="C11" s="1" t="s">
        <v>27</v>
      </c>
      <c r="D11" s="1" t="s">
        <v>28</v>
      </c>
      <c r="E11" s="1" t="s">
        <v>18</v>
      </c>
      <c r="F11" s="1"/>
      <c r="G11" s="1" t="s">
        <v>19</v>
      </c>
      <c r="H11" s="1"/>
      <c r="I11" s="1" t="s">
        <v>20</v>
      </c>
    </row>
    <row r="12" spans="2:9" ht="18.75" customHeight="1">
      <c r="B12" s="5" t="s">
        <v>15</v>
      </c>
      <c r="C12" s="5" t="s">
        <v>29</v>
      </c>
      <c r="D12" s="5" t="s">
        <v>30</v>
      </c>
      <c r="E12" s="5" t="s">
        <v>18</v>
      </c>
      <c r="F12" s="5"/>
      <c r="G12" s="5" t="s">
        <v>19</v>
      </c>
      <c r="H12" s="5"/>
      <c r="I12" s="5"/>
    </row>
    <row r="13" spans="2:9" ht="18.75" customHeight="1">
      <c r="B13" s="1" t="s">
        <v>15</v>
      </c>
      <c r="C13" s="1" t="s">
        <v>31</v>
      </c>
      <c r="D13" s="1" t="s">
        <v>32</v>
      </c>
      <c r="E13" s="1" t="s">
        <v>18</v>
      </c>
      <c r="F13" s="1"/>
      <c r="G13" s="1" t="s">
        <v>19</v>
      </c>
      <c r="H13" s="1"/>
      <c r="I13" s="1"/>
    </row>
    <row r="14" spans="2:9" ht="18.75" customHeight="1">
      <c r="B14" s="5" t="s">
        <v>15</v>
      </c>
      <c r="C14" s="5" t="s">
        <v>33</v>
      </c>
      <c r="D14" s="5" t="s">
        <v>34</v>
      </c>
      <c r="E14" s="5"/>
      <c r="F14" s="5"/>
      <c r="G14" s="5"/>
      <c r="H14" s="5"/>
      <c r="I14" s="5"/>
    </row>
    <row r="15" spans="2:9" ht="18.75" customHeight="1">
      <c r="B15" s="1" t="s">
        <v>15</v>
      </c>
      <c r="C15" s="1" t="s">
        <v>35</v>
      </c>
      <c r="D15" s="1" t="s">
        <v>36</v>
      </c>
      <c r="E15" s="1"/>
      <c r="F15" s="1"/>
      <c r="G15" s="1"/>
      <c r="H15" s="1"/>
      <c r="I15" s="1"/>
    </row>
    <row r="16" spans="2:9" ht="18.75" customHeight="1">
      <c r="B16" s="5" t="s">
        <v>15</v>
      </c>
      <c r="C16" s="5" t="s">
        <v>37</v>
      </c>
      <c r="D16" s="5" t="s">
        <v>38</v>
      </c>
      <c r="E16" s="5" t="s">
        <v>18</v>
      </c>
      <c r="F16" s="5"/>
      <c r="G16" s="5"/>
      <c r="H16" s="5"/>
      <c r="I16" s="5"/>
    </row>
    <row r="17" spans="2:9" ht="18.75" customHeight="1">
      <c r="B17" s="1" t="s">
        <v>15</v>
      </c>
      <c r="C17" s="1" t="s">
        <v>39</v>
      </c>
      <c r="D17" s="1" t="s">
        <v>40</v>
      </c>
      <c r="E17" s="1" t="s">
        <v>18</v>
      </c>
      <c r="F17" s="1"/>
      <c r="G17" s="1"/>
      <c r="H17" s="1"/>
      <c r="I17" s="1"/>
    </row>
    <row r="18" spans="2:9" ht="18.75" customHeight="1">
      <c r="B18" s="5" t="s">
        <v>15</v>
      </c>
      <c r="C18" s="5" t="s">
        <v>41</v>
      </c>
      <c r="D18" s="5" t="s">
        <v>42</v>
      </c>
      <c r="E18" s="5" t="s">
        <v>18</v>
      </c>
      <c r="F18" s="5"/>
      <c r="G18" s="5"/>
      <c r="H18" s="5"/>
      <c r="I18" s="5"/>
    </row>
    <row r="19" spans="2:9" ht="18.75" customHeight="1">
      <c r="B19" s="1" t="s">
        <v>15</v>
      </c>
      <c r="C19" s="1" t="s">
        <v>43</v>
      </c>
      <c r="D19" s="1" t="s">
        <v>44</v>
      </c>
      <c r="E19" s="1" t="s">
        <v>18</v>
      </c>
      <c r="F19" s="1"/>
      <c r="G19" s="1"/>
      <c r="H19" s="1"/>
      <c r="I19" s="1"/>
    </row>
    <row r="20" spans="2:9" ht="18.75" customHeight="1">
      <c r="B20" s="5" t="s">
        <v>15</v>
      </c>
      <c r="C20" s="5" t="s">
        <v>45</v>
      </c>
      <c r="D20" s="5" t="s">
        <v>46</v>
      </c>
      <c r="E20" s="5" t="s">
        <v>18</v>
      </c>
      <c r="F20" s="5"/>
      <c r="G20" s="5"/>
      <c r="H20" s="5"/>
      <c r="I20" s="5"/>
    </row>
    <row r="21" spans="2:9" ht="18.75" customHeight="1">
      <c r="B21" s="1" t="s">
        <v>15</v>
      </c>
      <c r="C21" s="1" t="s">
        <v>47</v>
      </c>
      <c r="D21" s="1" t="s">
        <v>48</v>
      </c>
      <c r="E21" s="1" t="s">
        <v>18</v>
      </c>
      <c r="F21" s="1"/>
      <c r="G21" s="1"/>
      <c r="H21" s="1"/>
      <c r="I21" s="1"/>
    </row>
    <row r="22" spans="2:9" ht="18.75" customHeight="1">
      <c r="B22" s="5" t="s">
        <v>15</v>
      </c>
      <c r="C22" s="5" t="s">
        <v>49</v>
      </c>
      <c r="D22" s="5" t="s">
        <v>50</v>
      </c>
      <c r="E22" s="5" t="s">
        <v>18</v>
      </c>
      <c r="F22" s="5"/>
      <c r="G22" s="5"/>
      <c r="H22" s="5"/>
      <c r="I22" s="5"/>
    </row>
    <row r="23" spans="2:9" ht="18.75" customHeight="1">
      <c r="B23" s="1" t="s">
        <v>15</v>
      </c>
      <c r="C23" s="1" t="s">
        <v>51</v>
      </c>
      <c r="D23" s="1" t="s">
        <v>52</v>
      </c>
      <c r="E23" s="1" t="s">
        <v>18</v>
      </c>
      <c r="F23" s="1"/>
      <c r="G23" s="1"/>
      <c r="H23" s="1"/>
      <c r="I23" s="1"/>
    </row>
    <row r="24" spans="2:9" ht="18.75" customHeight="1">
      <c r="B24" s="5" t="s">
        <v>15</v>
      </c>
      <c r="C24" s="5" t="s">
        <v>53</v>
      </c>
      <c r="D24" s="5" t="s">
        <v>54</v>
      </c>
      <c r="E24" s="5" t="s">
        <v>18</v>
      </c>
      <c r="F24" s="5"/>
      <c r="G24" s="5"/>
      <c r="H24" s="5"/>
      <c r="I24" s="5"/>
    </row>
    <row r="25" spans="2:9" ht="18.75" customHeight="1">
      <c r="B25" s="1" t="s">
        <v>15</v>
      </c>
      <c r="C25" s="1" t="s">
        <v>55</v>
      </c>
      <c r="D25" s="1" t="s">
        <v>56</v>
      </c>
      <c r="E25" s="1" t="s">
        <v>18</v>
      </c>
      <c r="F25" s="1"/>
      <c r="G25" s="1"/>
      <c r="H25" s="1"/>
      <c r="I25" s="1"/>
    </row>
    <row r="26" spans="2:9" ht="18.75" customHeight="1">
      <c r="B26" s="5" t="s">
        <v>15</v>
      </c>
      <c r="C26" s="5" t="s">
        <v>57</v>
      </c>
      <c r="D26" s="5" t="s">
        <v>58</v>
      </c>
      <c r="E26" s="5" t="s">
        <v>18</v>
      </c>
      <c r="F26" s="5"/>
      <c r="G26" s="5"/>
      <c r="H26" s="5"/>
      <c r="I26" s="5"/>
    </row>
    <row r="27" spans="2:9" ht="18.75" customHeight="1">
      <c r="B27" s="1" t="s">
        <v>15</v>
      </c>
      <c r="C27" s="1" t="s">
        <v>59</v>
      </c>
      <c r="D27" s="1" t="s">
        <v>60</v>
      </c>
      <c r="E27" s="1" t="s">
        <v>18</v>
      </c>
      <c r="F27" s="1"/>
      <c r="G27" s="1"/>
      <c r="H27" s="1"/>
      <c r="I27" s="1"/>
    </row>
    <row r="28" spans="2:9" ht="18.75" customHeight="1">
      <c r="B28" s="5" t="s">
        <v>15</v>
      </c>
      <c r="C28" s="5" t="s">
        <v>61</v>
      </c>
      <c r="D28" s="5" t="s">
        <v>62</v>
      </c>
      <c r="E28" s="5" t="s">
        <v>18</v>
      </c>
      <c r="F28" s="5"/>
      <c r="G28" s="5"/>
      <c r="H28" s="5"/>
      <c r="I28" s="5"/>
    </row>
    <row r="29" spans="2:9" ht="18.75" customHeight="1">
      <c r="B29" s="1" t="s">
        <v>15</v>
      </c>
      <c r="C29" s="1" t="s">
        <v>63</v>
      </c>
      <c r="D29" s="1" t="s">
        <v>64</v>
      </c>
      <c r="E29" s="1" t="s">
        <v>18</v>
      </c>
      <c r="F29" s="1"/>
      <c r="G29" s="1"/>
      <c r="H29" s="1"/>
      <c r="I29" s="1"/>
    </row>
    <row r="30" spans="2:9" ht="18.75" customHeight="1">
      <c r="B30" s="5" t="s">
        <v>15</v>
      </c>
      <c r="C30" s="5" t="s">
        <v>65</v>
      </c>
      <c r="D30" s="5" t="s">
        <v>66</v>
      </c>
      <c r="E30" s="5" t="s">
        <v>18</v>
      </c>
      <c r="F30" s="5"/>
      <c r="G30" s="5"/>
      <c r="H30" s="5"/>
      <c r="I30" s="5"/>
    </row>
    <row r="31" spans="2:9" ht="18.75" customHeight="1">
      <c r="B31" s="1" t="s">
        <v>15</v>
      </c>
      <c r="C31" s="1" t="s">
        <v>67</v>
      </c>
      <c r="D31" s="1" t="s">
        <v>68</v>
      </c>
      <c r="E31" s="1" t="s">
        <v>18</v>
      </c>
      <c r="F31" s="1"/>
      <c r="G31" s="1"/>
      <c r="H31" s="1"/>
      <c r="I31" s="1"/>
    </row>
    <row r="32" spans="2:9" ht="18.75" customHeight="1">
      <c r="B32" s="5" t="s">
        <v>69</v>
      </c>
      <c r="C32" s="5" t="s">
        <v>70</v>
      </c>
      <c r="D32" s="5" t="s">
        <v>71</v>
      </c>
      <c r="E32" s="5" t="s">
        <v>18</v>
      </c>
      <c r="F32" s="5"/>
      <c r="G32" s="5"/>
      <c r="H32" s="5"/>
      <c r="I32" s="5"/>
    </row>
    <row r="33" spans="2:9" ht="18.75" customHeight="1">
      <c r="B33" s="1" t="s">
        <v>69</v>
      </c>
      <c r="C33" s="1" t="s">
        <v>72</v>
      </c>
      <c r="D33" s="1" t="s">
        <v>73</v>
      </c>
      <c r="E33" s="1" t="s">
        <v>18</v>
      </c>
      <c r="F33" s="1"/>
      <c r="G33" s="1"/>
      <c r="H33" s="1"/>
      <c r="I33" s="1"/>
    </row>
    <row r="34" spans="2:9" ht="18.75" customHeight="1">
      <c r="B34" s="5" t="s">
        <v>69</v>
      </c>
      <c r="C34" s="5" t="s">
        <v>74</v>
      </c>
      <c r="D34" s="5" t="s">
        <v>75</v>
      </c>
      <c r="E34" s="5" t="s">
        <v>76</v>
      </c>
      <c r="F34" s="5"/>
      <c r="G34" s="5"/>
      <c r="H34" s="5"/>
      <c r="I34" s="5"/>
    </row>
    <row r="35" spans="2:9" ht="18.75" customHeight="1">
      <c r="B35" s="1" t="s">
        <v>69</v>
      </c>
      <c r="C35" s="1" t="s">
        <v>77</v>
      </c>
      <c r="D35" s="1" t="s">
        <v>78</v>
      </c>
      <c r="E35" s="1" t="s">
        <v>76</v>
      </c>
      <c r="F35" s="1"/>
      <c r="G35" s="1"/>
      <c r="H35" s="1"/>
      <c r="I35" s="1"/>
    </row>
    <row r="36" spans="2:9" ht="18.75" customHeight="1">
      <c r="B36" s="5" t="s">
        <v>69</v>
      </c>
      <c r="C36" s="5" t="s">
        <v>79</v>
      </c>
      <c r="D36" s="5" t="s">
        <v>80</v>
      </c>
      <c r="E36" s="5" t="s">
        <v>76</v>
      </c>
      <c r="F36" s="5"/>
      <c r="G36" s="5"/>
      <c r="H36" s="5"/>
      <c r="I36" s="5"/>
    </row>
    <row r="37" spans="2:9" ht="18.75" customHeight="1">
      <c r="B37" s="1" t="s">
        <v>69</v>
      </c>
      <c r="C37" s="1" t="s">
        <v>81</v>
      </c>
      <c r="D37" s="1" t="s">
        <v>82</v>
      </c>
      <c r="E37" s="1" t="s">
        <v>76</v>
      </c>
      <c r="F37" s="1"/>
      <c r="G37" s="1"/>
      <c r="H37" s="1"/>
      <c r="I37" s="1"/>
    </row>
    <row r="38" spans="2:9" ht="18.75" customHeight="1" thickBot="1">
      <c r="B38" s="8" t="s">
        <v>69</v>
      </c>
      <c r="C38" s="8" t="s">
        <v>83</v>
      </c>
      <c r="D38" s="8" t="s">
        <v>84</v>
      </c>
      <c r="E38" s="8" t="s">
        <v>76</v>
      </c>
      <c r="F38" s="8"/>
      <c r="G38" s="8"/>
      <c r="H38" s="8"/>
      <c r="I38" s="8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D0A89-9A2D-47A3-AE25-CF8E2C9AF9B5}">
  <dimension ref="B2:K45"/>
  <sheetViews>
    <sheetView zoomScale="90" zoomScaleNormal="90" workbookViewId="0">
      <selection activeCell="D18" sqref="D18:D22"/>
    </sheetView>
  </sheetViews>
  <sheetFormatPr defaultRowHeight="14.4"/>
  <cols>
    <col min="1" max="1" width="3.44140625" customWidth="1"/>
    <col min="4" max="4" width="33.88671875" bestFit="1" customWidth="1"/>
    <col min="5" max="5" width="59.44140625" customWidth="1"/>
    <col min="6" max="6" width="52" customWidth="1"/>
    <col min="9" max="9" width="10.44140625" customWidth="1"/>
    <col min="10" max="10" width="10.6640625" customWidth="1"/>
    <col min="12" max="12" width="3.44140625" customWidth="1"/>
    <col min="14" max="14" width="33.5546875" customWidth="1"/>
    <col min="15" max="15" width="23.33203125" customWidth="1"/>
    <col min="16" max="16" width="18.88671875" customWidth="1"/>
    <col min="17" max="17" width="12" customWidth="1"/>
    <col min="19" max="19" width="19" customWidth="1"/>
    <col min="20" max="20" width="19.88671875" customWidth="1"/>
  </cols>
  <sheetData>
    <row r="2" spans="2:11" ht="17.399999999999999">
      <c r="B2" s="50" t="s">
        <v>224</v>
      </c>
      <c r="C2" s="50"/>
      <c r="D2" s="51"/>
      <c r="E2" s="50"/>
      <c r="F2" s="50"/>
      <c r="G2" s="51"/>
      <c r="H2" s="50"/>
      <c r="I2" s="50"/>
      <c r="J2" s="51"/>
      <c r="K2" s="51"/>
    </row>
    <row r="4" spans="2:11" ht="18.75" customHeight="1">
      <c r="B4" s="2" t="s">
        <v>85</v>
      </c>
      <c r="C4" s="2"/>
      <c r="D4" s="2"/>
      <c r="E4" s="2"/>
      <c r="F4" s="2"/>
      <c r="G4" s="2"/>
      <c r="H4" s="2"/>
      <c r="I4" s="2"/>
      <c r="J4" s="2"/>
      <c r="K4" s="2"/>
    </row>
    <row r="5" spans="2:11">
      <c r="B5" s="3" t="s">
        <v>86</v>
      </c>
      <c r="C5" s="3" t="s">
        <v>87</v>
      </c>
      <c r="D5" s="3" t="s">
        <v>88</v>
      </c>
      <c r="E5" s="3" t="s">
        <v>89</v>
      </c>
      <c r="F5" s="3" t="s">
        <v>192</v>
      </c>
      <c r="G5" s="3" t="s">
        <v>90</v>
      </c>
      <c r="H5" s="3" t="s">
        <v>91</v>
      </c>
      <c r="I5" s="3" t="s">
        <v>92</v>
      </c>
      <c r="J5" s="3" t="s">
        <v>93</v>
      </c>
      <c r="K5" s="3" t="s">
        <v>94</v>
      </c>
    </row>
    <row r="6" spans="2:11" ht="15" thickBot="1">
      <c r="B6" s="4" t="s">
        <v>95</v>
      </c>
      <c r="C6" s="4"/>
      <c r="D6" s="4"/>
      <c r="E6" s="4" t="s">
        <v>219</v>
      </c>
      <c r="F6" s="4" t="s">
        <v>96</v>
      </c>
      <c r="G6" s="4"/>
      <c r="H6" s="4"/>
      <c r="I6" s="4"/>
      <c r="J6" s="4"/>
      <c r="K6" s="4"/>
    </row>
    <row r="7" spans="2:11" ht="18.75" customHeight="1">
      <c r="B7" s="1" t="s">
        <v>98</v>
      </c>
      <c r="C7" s="1" t="s">
        <v>96</v>
      </c>
      <c r="D7" s="1" t="s">
        <v>99</v>
      </c>
      <c r="E7" s="1" t="s">
        <v>100</v>
      </c>
      <c r="F7" s="1" t="s">
        <v>193</v>
      </c>
      <c r="G7" s="1" t="s">
        <v>18</v>
      </c>
      <c r="H7" s="1" t="s">
        <v>97</v>
      </c>
      <c r="I7" s="1" t="s">
        <v>19</v>
      </c>
      <c r="J7" s="1"/>
      <c r="K7" s="1"/>
    </row>
    <row r="8" spans="2:11" ht="18.75" customHeight="1">
      <c r="B8" s="5" t="s">
        <v>98</v>
      </c>
      <c r="C8" s="5" t="s">
        <v>96</v>
      </c>
      <c r="D8" s="5" t="s">
        <v>101</v>
      </c>
      <c r="E8" s="5" t="s">
        <v>102</v>
      </c>
      <c r="F8" s="5" t="s">
        <v>194</v>
      </c>
      <c r="G8" s="5" t="s">
        <v>18</v>
      </c>
      <c r="H8" s="5" t="s">
        <v>97</v>
      </c>
      <c r="I8" s="5" t="s">
        <v>19</v>
      </c>
      <c r="J8" s="5"/>
      <c r="K8" s="5"/>
    </row>
    <row r="9" spans="2:11" ht="18.75" customHeight="1">
      <c r="B9" s="1" t="s">
        <v>98</v>
      </c>
      <c r="C9" s="1" t="s">
        <v>96</v>
      </c>
      <c r="D9" s="1" t="s">
        <v>103</v>
      </c>
      <c r="E9" s="1" t="s">
        <v>104</v>
      </c>
      <c r="F9" s="1" t="s">
        <v>195</v>
      </c>
      <c r="G9" s="1" t="s">
        <v>18</v>
      </c>
      <c r="H9" s="1" t="s">
        <v>97</v>
      </c>
      <c r="I9" s="1" t="s">
        <v>19</v>
      </c>
      <c r="J9" s="1"/>
      <c r="K9" s="1"/>
    </row>
    <row r="10" spans="2:11" ht="18.75" customHeight="1">
      <c r="B10" s="5" t="s">
        <v>98</v>
      </c>
      <c r="C10" s="5" t="s">
        <v>96</v>
      </c>
      <c r="D10" s="5" t="s">
        <v>105</v>
      </c>
      <c r="E10" s="5" t="s">
        <v>106</v>
      </c>
      <c r="F10" s="5" t="s">
        <v>196</v>
      </c>
      <c r="G10" s="5" t="s">
        <v>18</v>
      </c>
      <c r="H10" s="5" t="s">
        <v>97</v>
      </c>
      <c r="I10" s="5" t="s">
        <v>19</v>
      </c>
      <c r="J10" s="5"/>
      <c r="K10" s="5"/>
    </row>
    <row r="11" spans="2:11" ht="18.75" customHeight="1">
      <c r="B11" s="1" t="s">
        <v>98</v>
      </c>
      <c r="C11" s="1" t="s">
        <v>96</v>
      </c>
      <c r="D11" s="1" t="s">
        <v>107</v>
      </c>
      <c r="E11" s="1" t="s">
        <v>108</v>
      </c>
      <c r="F11" s="1" t="s">
        <v>197</v>
      </c>
      <c r="G11" s="1" t="s">
        <v>18</v>
      </c>
      <c r="H11" s="1" t="s">
        <v>97</v>
      </c>
      <c r="I11" s="1" t="s">
        <v>19</v>
      </c>
      <c r="J11" s="1"/>
      <c r="K11" s="1"/>
    </row>
    <row r="12" spans="2:11" ht="18.75" customHeight="1">
      <c r="B12" s="5" t="s">
        <v>98</v>
      </c>
      <c r="C12" s="5" t="s">
        <v>96</v>
      </c>
      <c r="D12" s="5" t="s">
        <v>109</v>
      </c>
      <c r="E12" s="5" t="s">
        <v>110</v>
      </c>
      <c r="F12" s="5" t="s">
        <v>198</v>
      </c>
      <c r="G12" s="5" t="s">
        <v>18</v>
      </c>
      <c r="H12" s="5" t="s">
        <v>97</v>
      </c>
      <c r="I12" s="5" t="s">
        <v>19</v>
      </c>
      <c r="J12" s="5"/>
      <c r="K12" s="5"/>
    </row>
    <row r="13" spans="2:11" ht="18.75" customHeight="1">
      <c r="B13" s="1" t="s">
        <v>98</v>
      </c>
      <c r="C13" s="1" t="s">
        <v>96</v>
      </c>
      <c r="D13" s="1" t="s">
        <v>111</v>
      </c>
      <c r="E13" s="1" t="s">
        <v>112</v>
      </c>
      <c r="F13" s="1" t="s">
        <v>199</v>
      </c>
      <c r="G13" s="1" t="s">
        <v>18</v>
      </c>
      <c r="H13" s="1" t="s">
        <v>97</v>
      </c>
      <c r="I13" s="1" t="s">
        <v>19</v>
      </c>
      <c r="J13" s="1"/>
      <c r="K13" s="1"/>
    </row>
    <row r="14" spans="2:11" ht="18.75" customHeight="1">
      <c r="B14" s="5" t="s">
        <v>98</v>
      </c>
      <c r="C14" s="5" t="s">
        <v>96</v>
      </c>
      <c r="D14" s="5" t="s">
        <v>113</v>
      </c>
      <c r="E14" s="5" t="s">
        <v>114</v>
      </c>
      <c r="F14" s="5" t="s">
        <v>200</v>
      </c>
      <c r="G14" s="5" t="s">
        <v>18</v>
      </c>
      <c r="H14" s="5" t="s">
        <v>97</v>
      </c>
      <c r="I14" s="5" t="s">
        <v>19</v>
      </c>
      <c r="J14" s="5"/>
      <c r="K14" s="5"/>
    </row>
    <row r="15" spans="2:11" ht="18.75" customHeight="1">
      <c r="B15" s="1" t="s">
        <v>98</v>
      </c>
      <c r="C15" s="1" t="s">
        <v>96</v>
      </c>
      <c r="D15" s="1" t="s">
        <v>115</v>
      </c>
      <c r="E15" s="1" t="s">
        <v>116</v>
      </c>
      <c r="F15" s="1" t="s">
        <v>201</v>
      </c>
      <c r="G15" s="1" t="s">
        <v>18</v>
      </c>
      <c r="H15" s="1" t="s">
        <v>97</v>
      </c>
      <c r="I15" s="1" t="s">
        <v>19</v>
      </c>
      <c r="J15" s="1"/>
      <c r="K15" s="1"/>
    </row>
    <row r="16" spans="2:11" ht="18.75" customHeight="1">
      <c r="B16" s="5" t="s">
        <v>98</v>
      </c>
      <c r="C16" s="5" t="s">
        <v>96</v>
      </c>
      <c r="D16" s="5" t="s">
        <v>117</v>
      </c>
      <c r="E16" s="5" t="s">
        <v>118</v>
      </c>
      <c r="F16" s="5" t="s">
        <v>202</v>
      </c>
      <c r="G16" s="5" t="s">
        <v>18</v>
      </c>
      <c r="H16" s="5" t="s">
        <v>97</v>
      </c>
      <c r="I16" s="5" t="s">
        <v>19</v>
      </c>
      <c r="J16" s="5"/>
      <c r="K16" s="5"/>
    </row>
    <row r="17" spans="2:11" ht="18.75" customHeight="1">
      <c r="B17" s="7" t="s">
        <v>95</v>
      </c>
      <c r="C17" s="7"/>
      <c r="D17" s="7"/>
      <c r="E17" s="7"/>
      <c r="F17" s="7"/>
      <c r="G17" s="7"/>
      <c r="H17" s="7"/>
      <c r="I17" s="7"/>
      <c r="J17" s="7"/>
      <c r="K17" s="7"/>
    </row>
    <row r="18" spans="2:11" ht="18.75" customHeight="1">
      <c r="B18" s="1" t="s">
        <v>229</v>
      </c>
      <c r="C18" s="1" t="s">
        <v>96</v>
      </c>
      <c r="D18" s="1" t="s">
        <v>230</v>
      </c>
      <c r="E18" s="1" t="s">
        <v>231</v>
      </c>
      <c r="F18" s="1"/>
      <c r="G18" s="1" t="s">
        <v>18</v>
      </c>
      <c r="H18" s="1" t="s">
        <v>97</v>
      </c>
      <c r="I18" s="1" t="s">
        <v>19</v>
      </c>
      <c r="J18" s="1"/>
      <c r="K18" s="1"/>
    </row>
    <row r="19" spans="2:11" ht="18.75" customHeight="1">
      <c r="B19" s="5" t="s">
        <v>229</v>
      </c>
      <c r="C19" s="5" t="s">
        <v>96</v>
      </c>
      <c r="D19" s="5" t="s">
        <v>232</v>
      </c>
      <c r="E19" s="5" t="s">
        <v>233</v>
      </c>
      <c r="F19" s="5"/>
      <c r="G19" s="5" t="s">
        <v>18</v>
      </c>
      <c r="H19" s="5" t="s">
        <v>97</v>
      </c>
      <c r="I19" s="5" t="s">
        <v>19</v>
      </c>
      <c r="J19" s="5"/>
      <c r="K19" s="5"/>
    </row>
    <row r="20" spans="2:11" ht="18.75" customHeight="1">
      <c r="B20" s="1" t="s">
        <v>229</v>
      </c>
      <c r="C20" s="1" t="s">
        <v>96</v>
      </c>
      <c r="D20" s="1" t="s">
        <v>234</v>
      </c>
      <c r="E20" s="1" t="s">
        <v>235</v>
      </c>
      <c r="F20" s="1"/>
      <c r="G20" s="1" t="s">
        <v>18</v>
      </c>
      <c r="H20" s="1" t="s">
        <v>97</v>
      </c>
      <c r="I20" s="1" t="s">
        <v>19</v>
      </c>
      <c r="J20" s="1"/>
      <c r="K20" s="1"/>
    </row>
    <row r="21" spans="2:11" ht="18.75" customHeight="1">
      <c r="B21" s="5" t="s">
        <v>229</v>
      </c>
      <c r="C21" s="5" t="s">
        <v>96</v>
      </c>
      <c r="D21" s="5" t="s">
        <v>236</v>
      </c>
      <c r="E21" s="5" t="s">
        <v>237</v>
      </c>
      <c r="F21" s="5"/>
      <c r="G21" s="5" t="s">
        <v>18</v>
      </c>
      <c r="H21" s="5" t="s">
        <v>97</v>
      </c>
      <c r="I21" s="5" t="s">
        <v>19</v>
      </c>
      <c r="J21" s="5"/>
      <c r="K21" s="5"/>
    </row>
    <row r="22" spans="2:11" ht="18.75" customHeight="1">
      <c r="B22" s="1" t="s">
        <v>229</v>
      </c>
      <c r="C22" s="1" t="s">
        <v>96</v>
      </c>
      <c r="D22" s="1" t="s">
        <v>238</v>
      </c>
      <c r="E22" s="1" t="s">
        <v>239</v>
      </c>
      <c r="F22" s="1"/>
      <c r="G22" s="1" t="s">
        <v>18</v>
      </c>
      <c r="H22" s="1" t="s">
        <v>97</v>
      </c>
      <c r="I22" s="1" t="s">
        <v>19</v>
      </c>
      <c r="J22" s="1"/>
      <c r="K22" s="1"/>
    </row>
    <row r="23" spans="2:11" ht="18.75" customHeight="1">
      <c r="B23" s="7" t="s">
        <v>95</v>
      </c>
      <c r="C23" s="7"/>
      <c r="D23" s="7"/>
      <c r="E23" s="7"/>
      <c r="F23" s="7"/>
      <c r="G23" s="7"/>
      <c r="H23" s="7"/>
      <c r="I23" s="7"/>
      <c r="J23" s="7"/>
      <c r="K23" s="7"/>
    </row>
    <row r="24" spans="2:11" ht="18.75" customHeight="1">
      <c r="B24" s="5" t="s">
        <v>167</v>
      </c>
      <c r="C24" s="5" t="s">
        <v>96</v>
      </c>
      <c r="D24" s="5" t="s">
        <v>168</v>
      </c>
      <c r="E24" s="5" t="s">
        <v>169</v>
      </c>
      <c r="F24" s="5" t="s">
        <v>203</v>
      </c>
      <c r="G24" s="5" t="s">
        <v>18</v>
      </c>
      <c r="H24" s="5" t="s">
        <v>97</v>
      </c>
      <c r="I24" s="5" t="s">
        <v>19</v>
      </c>
      <c r="J24" s="5"/>
      <c r="K24" s="5"/>
    </row>
    <row r="25" spans="2:11" ht="18.75" customHeight="1">
      <c r="B25" s="1" t="s">
        <v>167</v>
      </c>
      <c r="C25" s="1" t="s">
        <v>96</v>
      </c>
      <c r="D25" s="1" t="s">
        <v>170</v>
      </c>
      <c r="E25" s="1" t="s">
        <v>171</v>
      </c>
      <c r="F25" s="1" t="s">
        <v>171</v>
      </c>
      <c r="G25" s="1" t="s">
        <v>18</v>
      </c>
      <c r="H25" s="1" t="s">
        <v>97</v>
      </c>
      <c r="I25" s="1" t="s">
        <v>19</v>
      </c>
      <c r="J25" s="1"/>
      <c r="K25" s="1"/>
    </row>
    <row r="26" spans="2:11" ht="18.75" customHeight="1">
      <c r="B26" s="5" t="s">
        <v>167</v>
      </c>
      <c r="C26" s="5" t="s">
        <v>96</v>
      </c>
      <c r="D26" s="5" t="s">
        <v>172</v>
      </c>
      <c r="E26" s="5" t="s">
        <v>173</v>
      </c>
      <c r="F26" s="5" t="s">
        <v>204</v>
      </c>
      <c r="G26" s="5" t="s">
        <v>18</v>
      </c>
      <c r="H26" s="5" t="s">
        <v>97</v>
      </c>
      <c r="I26" s="5" t="s">
        <v>19</v>
      </c>
      <c r="J26" s="5"/>
      <c r="K26" s="5"/>
    </row>
    <row r="27" spans="2:11" ht="18.75" customHeight="1">
      <c r="B27" s="7" t="s">
        <v>95</v>
      </c>
      <c r="C27" s="7"/>
      <c r="D27" s="7"/>
      <c r="E27" s="7"/>
      <c r="F27" s="7"/>
      <c r="G27" s="7"/>
      <c r="H27" s="7"/>
      <c r="I27" s="7"/>
      <c r="J27" s="7"/>
      <c r="K27" s="7"/>
    </row>
    <row r="28" spans="2:11" ht="18.75" customHeight="1"/>
    <row r="29" spans="2:11" ht="18.75" customHeight="1"/>
    <row r="30" spans="2:11" ht="18.75" customHeight="1"/>
    <row r="31" spans="2:11" ht="18.75" customHeight="1"/>
    <row r="32" spans="2:11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A1F15-92F7-45DD-8C2E-0DA31E945771}">
  <dimension ref="B2:AW41"/>
  <sheetViews>
    <sheetView tabSelected="1" workbookViewId="0">
      <selection activeCell="E11" sqref="E11"/>
    </sheetView>
  </sheetViews>
  <sheetFormatPr defaultRowHeight="14.4"/>
  <cols>
    <col min="1" max="1" width="3.44140625" customWidth="1"/>
    <col min="2" max="2" width="38" customWidth="1"/>
    <col min="3" max="3" width="19.5546875" customWidth="1"/>
    <col min="4" max="4" width="14.6640625" customWidth="1"/>
    <col min="18" max="18" width="9.44140625" customWidth="1"/>
    <col min="19" max="19" width="9.77734375" customWidth="1"/>
    <col min="21" max="21" width="9.88671875" customWidth="1"/>
    <col min="38" max="38" width="3.44140625" customWidth="1"/>
  </cols>
  <sheetData>
    <row r="2" spans="2:49" ht="17.399999999999999">
      <c r="B2" s="52" t="s">
        <v>225</v>
      </c>
      <c r="C2" s="53"/>
      <c r="D2" s="53"/>
      <c r="E2" s="53"/>
    </row>
    <row r="4" spans="2:49" ht="18.75" customHeight="1">
      <c r="B4" s="2"/>
      <c r="C4" s="2"/>
      <c r="D4" s="2" t="s">
        <v>119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2:49" ht="39.6">
      <c r="B5" s="3" t="s">
        <v>88</v>
      </c>
      <c r="C5" s="3" t="s">
        <v>120</v>
      </c>
      <c r="D5" s="3" t="s">
        <v>121</v>
      </c>
      <c r="E5" s="3" t="s">
        <v>122</v>
      </c>
      <c r="F5" s="3" t="s">
        <v>123</v>
      </c>
      <c r="G5" s="3" t="s">
        <v>124</v>
      </c>
      <c r="H5" s="3" t="s">
        <v>125</v>
      </c>
      <c r="I5" s="3" t="s">
        <v>126</v>
      </c>
      <c r="J5" s="3" t="s">
        <v>127</v>
      </c>
      <c r="K5" s="3" t="s">
        <v>128</v>
      </c>
      <c r="L5" s="3" t="s">
        <v>131</v>
      </c>
      <c r="M5" s="3" t="s">
        <v>132</v>
      </c>
      <c r="N5" s="3" t="s">
        <v>133</v>
      </c>
      <c r="O5" s="3" t="s">
        <v>134</v>
      </c>
      <c r="P5" s="3" t="s">
        <v>135</v>
      </c>
      <c r="Q5" s="3" t="s">
        <v>136</v>
      </c>
      <c r="R5" s="3" t="s">
        <v>137</v>
      </c>
      <c r="S5" s="3" t="s">
        <v>138</v>
      </c>
      <c r="T5" s="3" t="s">
        <v>139</v>
      </c>
      <c r="U5" s="3" t="s">
        <v>140</v>
      </c>
      <c r="V5" s="3" t="s">
        <v>141</v>
      </c>
      <c r="W5" s="3" t="s">
        <v>142</v>
      </c>
      <c r="X5" s="3" t="s">
        <v>143</v>
      </c>
      <c r="Y5" s="3" t="s">
        <v>144</v>
      </c>
      <c r="Z5" s="3" t="s">
        <v>145</v>
      </c>
      <c r="AA5" s="3" t="s">
        <v>146</v>
      </c>
      <c r="AB5" s="3" t="s">
        <v>147</v>
      </c>
      <c r="AC5" s="3" t="s">
        <v>148</v>
      </c>
      <c r="AD5" s="3" t="s">
        <v>150</v>
      </c>
      <c r="AE5" s="3" t="s">
        <v>151</v>
      </c>
      <c r="AF5" s="3" t="s">
        <v>152</v>
      </c>
      <c r="AG5" s="3" t="s">
        <v>129</v>
      </c>
      <c r="AH5" s="3" t="s">
        <v>130</v>
      </c>
      <c r="AI5" s="3" t="s">
        <v>153</v>
      </c>
      <c r="AJ5" s="3" t="s">
        <v>154</v>
      </c>
      <c r="AK5" s="3" t="s">
        <v>155</v>
      </c>
      <c r="AL5" s="3" t="s">
        <v>156</v>
      </c>
      <c r="AM5" s="3" t="s">
        <v>149</v>
      </c>
      <c r="AN5" s="3" t="s">
        <v>157</v>
      </c>
      <c r="AO5" s="3" t="s">
        <v>158</v>
      </c>
      <c r="AP5" s="3" t="s">
        <v>159</v>
      </c>
      <c r="AQ5" s="3" t="s">
        <v>160</v>
      </c>
    </row>
    <row r="6" spans="2:49" ht="15" thickBot="1">
      <c r="B6" s="4" t="s">
        <v>95</v>
      </c>
      <c r="C6" s="4"/>
      <c r="D6" s="4"/>
      <c r="E6" s="4"/>
      <c r="F6" s="4" t="s">
        <v>162</v>
      </c>
      <c r="G6" s="4" t="s">
        <v>162</v>
      </c>
      <c r="H6" s="4" t="s">
        <v>162</v>
      </c>
      <c r="I6" s="4" t="s">
        <v>162</v>
      </c>
      <c r="J6" s="4" t="s">
        <v>162</v>
      </c>
      <c r="K6" s="4" t="s">
        <v>162</v>
      </c>
      <c r="L6" s="4" t="s">
        <v>163</v>
      </c>
      <c r="M6" s="4" t="s">
        <v>163</v>
      </c>
      <c r="N6" s="4" t="s">
        <v>163</v>
      </c>
      <c r="O6" s="4" t="s">
        <v>163</v>
      </c>
      <c r="P6" s="4" t="s">
        <v>163</v>
      </c>
      <c r="Q6" s="4" t="s">
        <v>163</v>
      </c>
      <c r="R6" s="4" t="s">
        <v>163</v>
      </c>
      <c r="S6" s="4" t="s">
        <v>163</v>
      </c>
      <c r="T6" s="4" t="s">
        <v>163</v>
      </c>
      <c r="U6" s="4" t="s">
        <v>163</v>
      </c>
      <c r="V6" s="4" t="s">
        <v>163</v>
      </c>
      <c r="W6" s="4" t="s">
        <v>163</v>
      </c>
      <c r="X6" s="4" t="s">
        <v>164</v>
      </c>
      <c r="Y6" s="4" t="s">
        <v>164</v>
      </c>
      <c r="Z6" s="4" t="s">
        <v>164</v>
      </c>
      <c r="AA6" s="4" t="s">
        <v>164</v>
      </c>
      <c r="AB6" s="4" t="s">
        <v>164</v>
      </c>
      <c r="AC6" s="4" t="s">
        <v>164</v>
      </c>
      <c r="AD6" s="4" t="s">
        <v>162</v>
      </c>
      <c r="AE6" s="4"/>
      <c r="AF6" s="4" t="s">
        <v>165</v>
      </c>
      <c r="AG6" s="4" t="s">
        <v>162</v>
      </c>
      <c r="AH6" s="4"/>
      <c r="AI6" s="4" t="s">
        <v>162</v>
      </c>
      <c r="AJ6" s="4" t="s">
        <v>162</v>
      </c>
      <c r="AK6" s="4" t="s">
        <v>162</v>
      </c>
      <c r="AL6" s="4" t="s">
        <v>162</v>
      </c>
      <c r="AM6" s="4" t="s">
        <v>163</v>
      </c>
      <c r="AN6" s="4" t="s">
        <v>162</v>
      </c>
      <c r="AO6" s="4" t="s">
        <v>162</v>
      </c>
      <c r="AP6" s="4" t="s">
        <v>162</v>
      </c>
      <c r="AQ6" s="4" t="s">
        <v>162</v>
      </c>
    </row>
    <row r="7" spans="2:49" ht="18.75" customHeight="1">
      <c r="B7" s="1" t="s">
        <v>99</v>
      </c>
      <c r="C7" s="1" t="s">
        <v>39</v>
      </c>
      <c r="D7" s="1" t="str">
        <f>FI_Comm!C7</f>
        <v>ELC_HV</v>
      </c>
      <c r="E7" s="1">
        <v>2025</v>
      </c>
      <c r="F7" s="1">
        <v>0.4</v>
      </c>
      <c r="G7" s="1">
        <v>0.4</v>
      </c>
      <c r="H7" s="1">
        <v>0.4</v>
      </c>
      <c r="I7" s="1">
        <v>0.4</v>
      </c>
      <c r="J7" s="1">
        <v>0.4</v>
      </c>
      <c r="K7" s="1">
        <v>0.4</v>
      </c>
      <c r="L7" s="1">
        <v>2125</v>
      </c>
      <c r="M7" s="1">
        <v>2125</v>
      </c>
      <c r="N7" s="1">
        <v>2125</v>
      </c>
      <c r="O7" s="1">
        <v>2125</v>
      </c>
      <c r="P7" s="1">
        <v>2125</v>
      </c>
      <c r="Q7" s="1">
        <v>2125</v>
      </c>
      <c r="R7" s="1">
        <v>69</v>
      </c>
      <c r="S7" s="1">
        <v>69</v>
      </c>
      <c r="T7" s="1">
        <v>69</v>
      </c>
      <c r="U7" s="1">
        <v>69</v>
      </c>
      <c r="V7" s="1">
        <v>69</v>
      </c>
      <c r="W7" s="1">
        <v>69</v>
      </c>
      <c r="X7" s="1">
        <v>1.67</v>
      </c>
      <c r="Y7" s="1">
        <v>1.67</v>
      </c>
      <c r="Z7" s="1">
        <v>1.67</v>
      </c>
      <c r="AA7" s="1">
        <v>1.67</v>
      </c>
      <c r="AB7" s="1">
        <v>1.67</v>
      </c>
      <c r="AC7" s="1">
        <v>1.67</v>
      </c>
      <c r="AD7" s="1">
        <v>1</v>
      </c>
      <c r="AE7" s="1">
        <v>1</v>
      </c>
      <c r="AF7" s="1">
        <v>31.536000000000001</v>
      </c>
      <c r="AG7" s="1">
        <v>0.85</v>
      </c>
      <c r="AH7" s="1">
        <v>30</v>
      </c>
      <c r="AI7" s="1"/>
      <c r="AJ7" s="1"/>
      <c r="AK7" s="1"/>
      <c r="AL7" s="1"/>
      <c r="AM7" s="1">
        <v>87.18</v>
      </c>
      <c r="AN7" s="1"/>
      <c r="AO7" s="1"/>
      <c r="AP7" s="1"/>
      <c r="AQ7" s="1"/>
      <c r="AT7" s="14">
        <v>4.4999999999999998E-2</v>
      </c>
      <c r="AU7" s="14">
        <v>2.1999999999999999E-2</v>
      </c>
      <c r="AV7" s="14">
        <v>4.5999999999999999E-2</v>
      </c>
      <c r="AW7" s="14">
        <v>9.4E-2</v>
      </c>
    </row>
    <row r="8" spans="2:49" ht="18.75" customHeight="1">
      <c r="B8" s="5" t="s">
        <v>101</v>
      </c>
      <c r="C8" s="5" t="s">
        <v>39</v>
      </c>
      <c r="D8" s="5" t="str">
        <f>FI_Comm!C7</f>
        <v>ELC_HV</v>
      </c>
      <c r="E8" s="5">
        <v>2025</v>
      </c>
      <c r="F8" s="5">
        <v>0.57999999999999996</v>
      </c>
      <c r="G8" s="5">
        <v>0.57999999999999996</v>
      </c>
      <c r="H8" s="5">
        <v>0.57999999999999996</v>
      </c>
      <c r="I8" s="5">
        <v>0.62</v>
      </c>
      <c r="J8" s="5">
        <v>0.62</v>
      </c>
      <c r="K8" s="5">
        <v>0.62</v>
      </c>
      <c r="L8" s="5">
        <v>3188</v>
      </c>
      <c r="M8" s="5">
        <v>3188</v>
      </c>
      <c r="N8" s="5">
        <v>3188</v>
      </c>
      <c r="O8" s="5">
        <v>3188</v>
      </c>
      <c r="P8" s="5">
        <v>3188</v>
      </c>
      <c r="Q8" s="5">
        <v>3188</v>
      </c>
      <c r="R8" s="5">
        <v>77</v>
      </c>
      <c r="S8" s="5">
        <v>77</v>
      </c>
      <c r="T8" s="5">
        <v>77</v>
      </c>
      <c r="U8" s="5">
        <v>77</v>
      </c>
      <c r="V8" s="5">
        <v>77</v>
      </c>
      <c r="W8" s="5">
        <v>77</v>
      </c>
      <c r="X8" s="5">
        <v>2.15</v>
      </c>
      <c r="Y8" s="5">
        <v>2.15</v>
      </c>
      <c r="Z8" s="5">
        <v>2.15</v>
      </c>
      <c r="AA8" s="5">
        <v>2.15</v>
      </c>
      <c r="AB8" s="5">
        <v>2.15</v>
      </c>
      <c r="AC8" s="5">
        <v>2.15</v>
      </c>
      <c r="AD8" s="5">
        <v>1</v>
      </c>
      <c r="AE8" s="5">
        <v>1</v>
      </c>
      <c r="AF8" s="5">
        <v>31.536000000000001</v>
      </c>
      <c r="AG8" s="5">
        <v>0.85</v>
      </c>
      <c r="AH8" s="5">
        <v>30</v>
      </c>
      <c r="AI8" s="5"/>
      <c r="AJ8" s="5"/>
      <c r="AK8" s="5"/>
      <c r="AL8" s="5"/>
      <c r="AM8" s="5">
        <v>163.47</v>
      </c>
      <c r="AN8" s="5"/>
      <c r="AO8" s="5"/>
      <c r="AP8" s="5"/>
      <c r="AQ8" s="5"/>
    </row>
    <row r="9" spans="2:49" ht="18.75" customHeight="1">
      <c r="B9" s="1" t="s">
        <v>103</v>
      </c>
      <c r="C9" s="1" t="s">
        <v>39</v>
      </c>
      <c r="D9" s="1" t="str">
        <f>FI_Comm!C7</f>
        <v>ELC_HV</v>
      </c>
      <c r="E9" s="14">
        <v>2030</v>
      </c>
      <c r="F9" s="1">
        <v>0.5</v>
      </c>
      <c r="G9" s="1">
        <v>0.5</v>
      </c>
      <c r="H9" s="1">
        <v>0.5</v>
      </c>
      <c r="I9" s="1">
        <v>0.52</v>
      </c>
      <c r="J9" s="1">
        <v>0.52</v>
      </c>
      <c r="K9" s="1">
        <v>0.52</v>
      </c>
      <c r="L9" s="1">
        <v>5738</v>
      </c>
      <c r="M9" s="1">
        <v>5738</v>
      </c>
      <c r="N9" s="1">
        <v>5738</v>
      </c>
      <c r="O9" s="1">
        <v>5738</v>
      </c>
      <c r="P9" s="1">
        <v>5738</v>
      </c>
      <c r="Q9" s="1">
        <v>5738</v>
      </c>
      <c r="R9" s="1">
        <v>163</v>
      </c>
      <c r="S9" s="1">
        <v>163</v>
      </c>
      <c r="T9" s="1">
        <v>163</v>
      </c>
      <c r="U9" s="1">
        <v>163</v>
      </c>
      <c r="V9" s="1">
        <v>163</v>
      </c>
      <c r="W9" s="1">
        <v>163</v>
      </c>
      <c r="X9" s="1">
        <v>4.7699999999999996</v>
      </c>
      <c r="Y9" s="1">
        <v>4.7699999999999996</v>
      </c>
      <c r="Z9" s="1">
        <v>4.7699999999999996</v>
      </c>
      <c r="AA9" s="1">
        <v>4.7699999999999996</v>
      </c>
      <c r="AB9" s="1">
        <v>4.7699999999999996</v>
      </c>
      <c r="AC9" s="1">
        <v>4.7699999999999996</v>
      </c>
      <c r="AD9" s="1">
        <v>1</v>
      </c>
      <c r="AE9" s="1">
        <v>1</v>
      </c>
      <c r="AF9" s="1">
        <v>31.536000000000001</v>
      </c>
      <c r="AG9" s="1">
        <v>0.85</v>
      </c>
      <c r="AH9" s="1">
        <v>30</v>
      </c>
      <c r="AI9" s="1"/>
      <c r="AJ9" s="1"/>
      <c r="AK9" s="1"/>
      <c r="AL9" s="1"/>
      <c r="AM9" s="1">
        <v>349</v>
      </c>
      <c r="AN9" s="1"/>
      <c r="AO9" s="1"/>
      <c r="AP9" s="1"/>
      <c r="AQ9" s="1"/>
    </row>
    <row r="10" spans="2:49" ht="18.75" customHeight="1">
      <c r="B10" s="5" t="s">
        <v>105</v>
      </c>
      <c r="C10" s="5" t="s">
        <v>47</v>
      </c>
      <c r="D10" s="5" t="str">
        <f>FI_Comm!C7</f>
        <v>ELC_HV</v>
      </c>
      <c r="E10" s="14">
        <v>2045</v>
      </c>
      <c r="F10" s="5"/>
      <c r="G10" s="5"/>
      <c r="H10" s="5"/>
      <c r="I10" s="5">
        <v>0.33</v>
      </c>
      <c r="J10" s="5">
        <v>0.33</v>
      </c>
      <c r="K10" s="5">
        <v>0.33</v>
      </c>
      <c r="L10" s="5"/>
      <c r="M10" s="5"/>
      <c r="N10" s="5"/>
      <c r="O10" s="5">
        <v>19996</v>
      </c>
      <c r="P10" s="5">
        <v>19996</v>
      </c>
      <c r="Q10" s="5">
        <v>19996</v>
      </c>
      <c r="R10" s="5"/>
      <c r="S10" s="5"/>
      <c r="T10" s="5"/>
      <c r="U10" s="5">
        <v>371</v>
      </c>
      <c r="V10" s="5">
        <v>371</v>
      </c>
      <c r="W10" s="5">
        <v>371</v>
      </c>
      <c r="X10" s="5"/>
      <c r="Y10" s="5"/>
      <c r="Z10" s="5"/>
      <c r="AA10" s="5">
        <v>7.22</v>
      </c>
      <c r="AB10" s="5">
        <v>7.22</v>
      </c>
      <c r="AC10" s="5">
        <v>7.22</v>
      </c>
      <c r="AD10" s="5">
        <v>1</v>
      </c>
      <c r="AE10" s="5">
        <v>1</v>
      </c>
      <c r="AF10" s="5">
        <v>31.536000000000001</v>
      </c>
      <c r="AG10" s="5">
        <v>0.9</v>
      </c>
      <c r="AH10" s="5">
        <v>60</v>
      </c>
      <c r="AI10" s="5"/>
      <c r="AJ10" s="5"/>
      <c r="AK10" s="5"/>
      <c r="AL10" s="5"/>
      <c r="AM10" s="5">
        <v>3373.41</v>
      </c>
      <c r="AN10" s="14">
        <v>0.9</v>
      </c>
      <c r="AO10" s="14">
        <v>0.9</v>
      </c>
      <c r="AP10" s="14">
        <v>0.9</v>
      </c>
      <c r="AQ10" s="14">
        <v>0.9</v>
      </c>
    </row>
    <row r="11" spans="2:49" ht="18.75" customHeight="1">
      <c r="B11" s="1" t="str">
        <f>FI_Proc!D11</f>
        <v>ELE_NEW_SMR</v>
      </c>
      <c r="C11" s="1" t="s">
        <v>47</v>
      </c>
      <c r="D11" s="1" t="str">
        <f>FI_Comm!C7</f>
        <v>ELC_HV</v>
      </c>
      <c r="E11" s="14">
        <v>2030</v>
      </c>
      <c r="F11" s="1"/>
      <c r="G11" s="1">
        <v>0.33</v>
      </c>
      <c r="H11" s="1">
        <v>0.33</v>
      </c>
      <c r="I11" s="1">
        <v>0.33</v>
      </c>
      <c r="J11" s="1">
        <v>0.33</v>
      </c>
      <c r="K11" s="1">
        <v>0.33</v>
      </c>
      <c r="L11" s="1"/>
      <c r="M11" s="1">
        <v>23750</v>
      </c>
      <c r="N11" s="1"/>
      <c r="O11" s="1"/>
      <c r="P11" s="1"/>
      <c r="Q11" s="1">
        <v>15833</v>
      </c>
      <c r="R11" s="1"/>
      <c r="S11" s="1">
        <v>371</v>
      </c>
      <c r="T11" s="1">
        <v>371</v>
      </c>
      <c r="U11" s="1">
        <v>371</v>
      </c>
      <c r="V11" s="1">
        <v>371</v>
      </c>
      <c r="W11" s="1">
        <v>371</v>
      </c>
      <c r="X11" s="1"/>
      <c r="Y11" s="1">
        <v>7.22</v>
      </c>
      <c r="Z11" s="1">
        <v>7.22</v>
      </c>
      <c r="AA11" s="1">
        <v>7.22</v>
      </c>
      <c r="AB11" s="1">
        <v>7.22</v>
      </c>
      <c r="AC11" s="1">
        <v>7.22</v>
      </c>
      <c r="AD11" s="1">
        <v>1</v>
      </c>
      <c r="AE11" s="1">
        <v>1</v>
      </c>
      <c r="AF11" s="1"/>
      <c r="AG11" s="1">
        <v>0.9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2:49" ht="18.75" customHeight="1">
      <c r="B12" s="5" t="s">
        <v>109</v>
      </c>
      <c r="C12" s="5" t="s">
        <v>49</v>
      </c>
      <c r="D12" s="5" t="str">
        <f>FI_Comm!C7</f>
        <v>ELC_HV</v>
      </c>
      <c r="E12" s="5">
        <v>2025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5880</v>
      </c>
      <c r="M12" s="5">
        <v>5298</v>
      </c>
      <c r="N12" s="5">
        <v>5032</v>
      </c>
      <c r="O12" s="5">
        <v>4761</v>
      </c>
      <c r="P12" s="5">
        <v>4761</v>
      </c>
      <c r="Q12" s="5">
        <v>4761</v>
      </c>
      <c r="R12" s="5">
        <v>150</v>
      </c>
      <c r="S12" s="5">
        <v>143</v>
      </c>
      <c r="T12" s="5">
        <v>138</v>
      </c>
      <c r="U12" s="5">
        <v>133</v>
      </c>
      <c r="V12" s="5">
        <v>133</v>
      </c>
      <c r="W12" s="5">
        <v>133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/>
      <c r="AE12" s="5">
        <v>0</v>
      </c>
      <c r="AF12" s="5">
        <v>31.536000000000001</v>
      </c>
      <c r="AG12" s="5"/>
      <c r="AH12" s="5">
        <v>25</v>
      </c>
      <c r="AI12" s="5"/>
      <c r="AJ12" s="5"/>
      <c r="AK12" s="5"/>
      <c r="AL12" s="5"/>
      <c r="AM12" s="5">
        <v>313.11</v>
      </c>
      <c r="AN12" s="5"/>
      <c r="AO12" s="5"/>
      <c r="AP12" s="5"/>
      <c r="AQ12" s="5"/>
    </row>
    <row r="13" spans="2:49" ht="18.75" customHeight="1">
      <c r="B13" s="1" t="s">
        <v>111</v>
      </c>
      <c r="C13" s="1" t="s">
        <v>51</v>
      </c>
      <c r="D13" s="1" t="str">
        <f>FI_Comm!C7</f>
        <v>ELC_HV</v>
      </c>
      <c r="E13" s="1">
        <v>2025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13396</v>
      </c>
      <c r="M13" s="1">
        <v>11953</v>
      </c>
      <c r="N13" s="1">
        <v>10692</v>
      </c>
      <c r="O13" s="1">
        <v>9590</v>
      </c>
      <c r="P13" s="1">
        <v>9590</v>
      </c>
      <c r="Q13" s="1">
        <v>9590</v>
      </c>
      <c r="R13" s="1">
        <v>344</v>
      </c>
      <c r="S13" s="1">
        <v>392</v>
      </c>
      <c r="T13" s="1">
        <v>247</v>
      </c>
      <c r="U13" s="1">
        <v>210</v>
      </c>
      <c r="V13" s="1">
        <v>210</v>
      </c>
      <c r="W13" s="1">
        <v>210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/>
      <c r="AE13" s="1">
        <v>0.1</v>
      </c>
      <c r="AF13" s="1">
        <v>31.536000000000001</v>
      </c>
      <c r="AG13" s="1"/>
      <c r="AH13" s="1">
        <v>25</v>
      </c>
      <c r="AI13" s="1"/>
      <c r="AJ13" s="1"/>
      <c r="AK13" s="1"/>
      <c r="AL13" s="1"/>
      <c r="AM13" s="1">
        <v>719.88</v>
      </c>
      <c r="AN13" s="1"/>
      <c r="AO13" s="1"/>
      <c r="AP13" s="1"/>
      <c r="AQ13" s="1"/>
    </row>
    <row r="14" spans="2:49" ht="18.75" customHeight="1">
      <c r="B14" s="5" t="s">
        <v>113</v>
      </c>
      <c r="C14" s="5" t="s">
        <v>53</v>
      </c>
      <c r="D14" s="5" t="str">
        <f>FI_Comm!C7</f>
        <v>ELC_HV</v>
      </c>
      <c r="E14" s="5">
        <v>2025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3518</v>
      </c>
      <c r="M14" s="5">
        <v>3129</v>
      </c>
      <c r="N14" s="5">
        <v>2956</v>
      </c>
      <c r="O14" s="5">
        <v>2782</v>
      </c>
      <c r="P14" s="5">
        <v>2782</v>
      </c>
      <c r="Q14" s="5">
        <v>2782</v>
      </c>
      <c r="R14" s="5">
        <v>42</v>
      </c>
      <c r="S14" s="5">
        <v>38</v>
      </c>
      <c r="T14" s="5">
        <v>35</v>
      </c>
      <c r="U14" s="5">
        <v>33</v>
      </c>
      <c r="V14" s="5">
        <v>33</v>
      </c>
      <c r="W14" s="5">
        <v>33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/>
      <c r="AE14" s="5">
        <v>0</v>
      </c>
      <c r="AF14" s="5">
        <v>31.536000000000001</v>
      </c>
      <c r="AG14" s="5"/>
      <c r="AH14" s="5">
        <v>25</v>
      </c>
      <c r="AI14" s="5"/>
      <c r="AJ14" s="5"/>
      <c r="AK14" s="5"/>
      <c r="AL14" s="5"/>
      <c r="AM14" s="5">
        <v>495.75</v>
      </c>
      <c r="AN14" s="5"/>
      <c r="AO14" s="5"/>
      <c r="AP14" s="5"/>
      <c r="AQ14" s="5"/>
    </row>
    <row r="15" spans="2:49" ht="18.75" customHeight="1">
      <c r="B15" s="1" t="s">
        <v>115</v>
      </c>
      <c r="C15" s="1" t="s">
        <v>53</v>
      </c>
      <c r="D15" s="1" t="str">
        <f>FI_Comm!C7</f>
        <v>ELC_HV</v>
      </c>
      <c r="E15" s="1">
        <v>2025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3260</v>
      </c>
      <c r="M15" s="1">
        <v>3260</v>
      </c>
      <c r="N15" s="1">
        <v>3260</v>
      </c>
      <c r="O15" s="1">
        <v>2550</v>
      </c>
      <c r="P15" s="1">
        <v>2550</v>
      </c>
      <c r="Q15" s="1">
        <v>2550</v>
      </c>
      <c r="R15" s="1">
        <v>68</v>
      </c>
      <c r="S15" s="1">
        <v>68</v>
      </c>
      <c r="T15" s="1">
        <v>68</v>
      </c>
      <c r="U15" s="1">
        <v>68</v>
      </c>
      <c r="V15" s="1">
        <v>68</v>
      </c>
      <c r="W15" s="1">
        <v>68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/>
      <c r="AE15" s="1">
        <v>0</v>
      </c>
      <c r="AF15" s="1">
        <v>31.536000000000001</v>
      </c>
      <c r="AG15" s="1"/>
      <c r="AH15" s="1">
        <v>25</v>
      </c>
      <c r="AI15" s="1"/>
      <c r="AJ15" s="1"/>
      <c r="AK15" s="1"/>
      <c r="AL15" s="1"/>
      <c r="AM15" s="1">
        <v>386.17</v>
      </c>
      <c r="AN15" s="1"/>
      <c r="AO15" s="1"/>
      <c r="AP15" s="1"/>
      <c r="AQ15" s="1"/>
    </row>
    <row r="16" spans="2:49" ht="18.75" customHeight="1" thickBot="1">
      <c r="B16" s="8" t="s">
        <v>117</v>
      </c>
      <c r="C16" s="8" t="s">
        <v>45</v>
      </c>
      <c r="D16" s="8" t="str">
        <f>FI_Comm!C7</f>
        <v>ELC_HV</v>
      </c>
      <c r="E16" s="8">
        <v>2025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1</v>
      </c>
      <c r="L16" s="8">
        <v>8500</v>
      </c>
      <c r="M16" s="8">
        <v>8500</v>
      </c>
      <c r="N16" s="8">
        <v>8500</v>
      </c>
      <c r="O16" s="8">
        <v>8500</v>
      </c>
      <c r="P16" s="8">
        <v>8500</v>
      </c>
      <c r="Q16" s="8">
        <v>8500</v>
      </c>
      <c r="R16" s="8">
        <v>319</v>
      </c>
      <c r="S16" s="8">
        <v>319</v>
      </c>
      <c r="T16" s="8">
        <v>319</v>
      </c>
      <c r="U16" s="8">
        <v>319</v>
      </c>
      <c r="V16" s="8">
        <v>319</v>
      </c>
      <c r="W16" s="8">
        <v>319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/>
      <c r="AE16" s="8">
        <v>1</v>
      </c>
      <c r="AF16" s="8">
        <v>31.536000000000001</v>
      </c>
      <c r="AG16" s="8"/>
      <c r="AH16" s="8">
        <v>60</v>
      </c>
      <c r="AI16" s="8">
        <v>0.39</v>
      </c>
      <c r="AJ16" s="8">
        <v>0.23</v>
      </c>
      <c r="AK16" s="8">
        <v>0.3</v>
      </c>
      <c r="AL16" s="8">
        <v>0.43</v>
      </c>
      <c r="AM16" s="8">
        <v>639.89</v>
      </c>
      <c r="AN16" s="8"/>
      <c r="AO16" s="8"/>
      <c r="AP16" s="8"/>
      <c r="AQ16" s="8"/>
    </row>
    <row r="19" spans="2:31" ht="17.399999999999999">
      <c r="B19" s="52" t="s">
        <v>274</v>
      </c>
      <c r="C19" s="53"/>
      <c r="D19" s="53"/>
      <c r="E19" s="53"/>
      <c r="F19" s="60"/>
      <c r="G19" s="60"/>
      <c r="H19" s="60"/>
      <c r="I19" s="60"/>
      <c r="J19" s="61"/>
      <c r="K19" s="61"/>
      <c r="L19" s="61"/>
      <c r="M19" s="61"/>
      <c r="N19" s="61"/>
      <c r="O19" s="61"/>
      <c r="P19" s="61"/>
      <c r="Q19" s="61"/>
      <c r="R19" s="62"/>
    </row>
    <row r="20" spans="2:31">
      <c r="F20" s="60"/>
      <c r="G20" s="60"/>
      <c r="H20" s="60"/>
      <c r="I20" s="60"/>
      <c r="J20" s="61"/>
      <c r="K20" s="61"/>
      <c r="L20" s="61"/>
      <c r="M20" s="61"/>
      <c r="N20" s="61"/>
      <c r="O20" s="61"/>
      <c r="P20" s="61"/>
      <c r="Q20" s="61"/>
      <c r="R20" s="62"/>
    </row>
    <row r="21" spans="2:31" ht="18.75" customHeight="1">
      <c r="B21" s="2"/>
      <c r="C21" s="2"/>
      <c r="D21" s="2"/>
      <c r="E21" s="2" t="s">
        <v>119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2:31" ht="39.6">
      <c r="B22" s="3" t="s">
        <v>88</v>
      </c>
      <c r="C22" s="3" t="s">
        <v>240</v>
      </c>
      <c r="D22" s="3" t="s">
        <v>120</v>
      </c>
      <c r="E22" s="3" t="s">
        <v>121</v>
      </c>
      <c r="F22" s="3" t="s">
        <v>122</v>
      </c>
      <c r="G22" s="3" t="s">
        <v>241</v>
      </c>
      <c r="H22" s="3" t="s">
        <v>242</v>
      </c>
      <c r="I22" s="3" t="s">
        <v>243</v>
      </c>
      <c r="J22" s="3" t="s">
        <v>244</v>
      </c>
      <c r="K22" s="3" t="s">
        <v>245</v>
      </c>
      <c r="L22" s="3" t="s">
        <v>246</v>
      </c>
      <c r="M22" s="3" t="s">
        <v>247</v>
      </c>
      <c r="N22" s="3" t="s">
        <v>248</v>
      </c>
      <c r="O22" s="3" t="s">
        <v>249</v>
      </c>
      <c r="P22" s="3" t="s">
        <v>250</v>
      </c>
      <c r="Q22" s="3" t="s">
        <v>152</v>
      </c>
      <c r="R22" s="3" t="s">
        <v>251</v>
      </c>
      <c r="S22" s="3" t="s">
        <v>136</v>
      </c>
      <c r="T22" s="3" t="s">
        <v>179</v>
      </c>
      <c r="U22" s="3" t="s">
        <v>180</v>
      </c>
      <c r="V22" s="63" t="s">
        <v>252</v>
      </c>
      <c r="W22" s="3" t="s">
        <v>253</v>
      </c>
      <c r="X22" s="3" t="s">
        <v>254</v>
      </c>
      <c r="Y22" s="3" t="s">
        <v>255</v>
      </c>
      <c r="Z22" s="3" t="s">
        <v>256</v>
      </c>
      <c r="AA22" s="3" t="s">
        <v>257</v>
      </c>
      <c r="AB22" s="3" t="s">
        <v>258</v>
      </c>
      <c r="AC22" s="3" t="s">
        <v>259</v>
      </c>
      <c r="AD22" s="63" t="s">
        <v>260</v>
      </c>
      <c r="AE22" s="63" t="s">
        <v>261</v>
      </c>
    </row>
    <row r="23" spans="2:31" ht="79.8" thickBot="1">
      <c r="B23" s="68" t="s">
        <v>262</v>
      </c>
      <c r="C23" s="68" t="s">
        <v>263</v>
      </c>
      <c r="D23" s="68" t="s">
        <v>264</v>
      </c>
      <c r="E23" s="68" t="s">
        <v>265</v>
      </c>
      <c r="F23" s="68" t="s">
        <v>266</v>
      </c>
      <c r="G23" s="68" t="s">
        <v>267</v>
      </c>
      <c r="H23" s="68" t="s">
        <v>268</v>
      </c>
      <c r="I23" s="68" t="s">
        <v>176</v>
      </c>
      <c r="J23" s="68" t="s">
        <v>269</v>
      </c>
      <c r="K23" s="68" t="s">
        <v>270</v>
      </c>
      <c r="L23" s="68" t="s">
        <v>188</v>
      </c>
      <c r="M23" s="68" t="s">
        <v>270</v>
      </c>
      <c r="N23" s="68" t="s">
        <v>188</v>
      </c>
      <c r="O23" s="68" t="s">
        <v>271</v>
      </c>
      <c r="P23" s="68" t="s">
        <v>177</v>
      </c>
      <c r="Q23" s="68" t="s">
        <v>178</v>
      </c>
      <c r="R23" s="68" t="s">
        <v>272</v>
      </c>
      <c r="S23" s="68" t="s">
        <v>272</v>
      </c>
      <c r="T23" s="68" t="s">
        <v>183</v>
      </c>
      <c r="U23" s="68" t="s">
        <v>184</v>
      </c>
      <c r="V23" s="69"/>
      <c r="W23" s="75" t="s">
        <v>273</v>
      </c>
      <c r="X23" s="76"/>
      <c r="Y23" s="76"/>
      <c r="Z23" s="76"/>
      <c r="AA23" s="76"/>
      <c r="AB23" s="76"/>
      <c r="AC23" s="77"/>
      <c r="AD23" s="69"/>
      <c r="AE23" s="69"/>
    </row>
    <row r="24" spans="2:31" ht="18.75" customHeight="1">
      <c r="B24" s="1" t="str">
        <f>FI_Proc!D18</f>
        <v>EC_NEW_HC</v>
      </c>
      <c r="C24" s="1" t="str">
        <f>FI_Proc!E18</f>
        <v>New Hard Coal CHP</v>
      </c>
      <c r="D24" s="1" t="str">
        <f>FI_Comm!C14</f>
        <v>PP_HC</v>
      </c>
      <c r="E24" s="1"/>
      <c r="F24" s="1">
        <v>2025</v>
      </c>
      <c r="G24" s="1"/>
      <c r="H24" s="1"/>
      <c r="I24" s="1">
        <v>0.25</v>
      </c>
      <c r="J24" s="1">
        <v>0.56000000000000005</v>
      </c>
      <c r="K24" s="1">
        <v>0.29469999999999996</v>
      </c>
      <c r="L24" s="1">
        <v>2581.5719999999997</v>
      </c>
      <c r="M24" s="1">
        <v>0.05</v>
      </c>
      <c r="N24" s="1">
        <v>438</v>
      </c>
      <c r="O24" s="1">
        <v>0</v>
      </c>
      <c r="P24" s="1">
        <v>40</v>
      </c>
      <c r="Q24" s="1">
        <v>31.536000000000001</v>
      </c>
      <c r="R24" s="1">
        <v>2360</v>
      </c>
      <c r="S24" s="1"/>
      <c r="T24" s="1">
        <v>225.6</v>
      </c>
      <c r="U24" s="1"/>
      <c r="V24" s="64">
        <v>2.2400000000000002</v>
      </c>
      <c r="W24" s="1"/>
      <c r="X24" s="1"/>
      <c r="Y24" s="1"/>
      <c r="Z24" s="1"/>
      <c r="AA24" s="1"/>
      <c r="AB24" s="1"/>
      <c r="AC24" s="1"/>
      <c r="AD24" s="64"/>
      <c r="AE24" s="1"/>
    </row>
    <row r="25" spans="2:31" ht="18.75" customHeight="1">
      <c r="B25" s="1"/>
      <c r="C25" s="1"/>
      <c r="D25" s="1"/>
      <c r="E25" s="1" t="str">
        <f>FI_Comm!C7</f>
        <v>ELC_HV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64"/>
      <c r="W25" s="1"/>
      <c r="X25" s="1"/>
      <c r="Y25" s="1"/>
      <c r="Z25" s="1"/>
      <c r="AA25" s="1"/>
      <c r="AB25" s="1"/>
      <c r="AC25" s="1"/>
      <c r="AD25" s="64"/>
      <c r="AE25" s="1"/>
    </row>
    <row r="26" spans="2:31" ht="18.75" customHeight="1">
      <c r="B26" s="1"/>
      <c r="C26" s="1"/>
      <c r="D26" s="1"/>
      <c r="E26" s="1" t="str">
        <f>FI_Comm!C12</f>
        <v>HT_HT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64"/>
      <c r="W26" s="1"/>
      <c r="X26" s="1"/>
      <c r="Y26" s="1"/>
      <c r="Z26" s="1"/>
      <c r="AA26" s="1"/>
      <c r="AB26" s="1"/>
      <c r="AC26" s="1"/>
      <c r="AD26" s="64"/>
      <c r="AE26" s="1"/>
    </row>
    <row r="27" spans="2:31" ht="18.75" customHeight="1">
      <c r="B27" s="5" t="str">
        <f>FI_Proc!D19</f>
        <v>EC_NEW_OIL</v>
      </c>
      <c r="C27" s="5" t="str">
        <f>FI_Proc!E19</f>
        <v>New Oil CHP</v>
      </c>
      <c r="D27" s="5" t="str">
        <f>FI_Comm!C18</f>
        <v>PP_OIL_FUE</v>
      </c>
      <c r="E27" s="5"/>
      <c r="F27" s="5">
        <v>2025</v>
      </c>
      <c r="G27" s="5"/>
      <c r="H27" s="5"/>
      <c r="I27" s="5">
        <v>0.46</v>
      </c>
      <c r="J27" s="5">
        <v>0.44</v>
      </c>
      <c r="K27" s="5">
        <v>0.29469999999999996</v>
      </c>
      <c r="L27" s="5">
        <v>2581.5719999999997</v>
      </c>
      <c r="M27" s="5">
        <v>0.05</v>
      </c>
      <c r="N27" s="5">
        <v>438</v>
      </c>
      <c r="O27" s="5">
        <v>0</v>
      </c>
      <c r="P27" s="5">
        <v>40</v>
      </c>
      <c r="Q27" s="5">
        <v>31.536000000000001</v>
      </c>
      <c r="R27" s="5">
        <v>2440</v>
      </c>
      <c r="S27" s="5"/>
      <c r="T27" s="5">
        <v>160</v>
      </c>
      <c r="U27" s="5"/>
      <c r="V27" s="65">
        <v>0.95652173913043481</v>
      </c>
      <c r="W27" s="5"/>
      <c r="X27" s="5"/>
      <c r="Y27" s="5"/>
      <c r="Z27" s="5"/>
      <c r="AA27" s="5"/>
      <c r="AB27" s="5"/>
      <c r="AC27" s="5"/>
      <c r="AD27" s="65"/>
      <c r="AE27" s="5"/>
    </row>
    <row r="28" spans="2:31" ht="18.75" customHeight="1">
      <c r="B28" s="5"/>
      <c r="C28" s="5"/>
      <c r="D28" s="5"/>
      <c r="E28" s="5" t="str">
        <f>FI_Comm!C7</f>
        <v>ELC_HV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65"/>
      <c r="W28" s="5"/>
      <c r="X28" s="5"/>
      <c r="Y28" s="5"/>
      <c r="Z28" s="5"/>
      <c r="AA28" s="5"/>
      <c r="AB28" s="5"/>
      <c r="AC28" s="5"/>
      <c r="AD28" s="65"/>
      <c r="AE28" s="5"/>
    </row>
    <row r="29" spans="2:31" ht="18.75" customHeight="1">
      <c r="B29" s="5"/>
      <c r="C29" s="5"/>
      <c r="D29" s="5"/>
      <c r="E29" s="5" t="str">
        <f>FI_Comm!C12</f>
        <v>HT_HT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65"/>
      <c r="W29" s="5"/>
      <c r="X29" s="5"/>
      <c r="Y29" s="5"/>
      <c r="Z29" s="5"/>
      <c r="AA29" s="5"/>
      <c r="AB29" s="5"/>
      <c r="AC29" s="5"/>
      <c r="AD29" s="65"/>
      <c r="AE29" s="5"/>
    </row>
    <row r="30" spans="2:31" ht="18.75" customHeight="1">
      <c r="B30" s="1" t="str">
        <f>FI_Proc!D20</f>
        <v>EC_NEW_GAS</v>
      </c>
      <c r="C30" s="1" t="str">
        <f>FI_Proc!E20</f>
        <v>New Methane CHP</v>
      </c>
      <c r="D30" s="1" t="str">
        <f>FI_Comm!C17</f>
        <v>PP_GAS_NAT</v>
      </c>
      <c r="E30" s="1"/>
      <c r="F30" s="1">
        <v>2025</v>
      </c>
      <c r="G30" s="1"/>
      <c r="H30" s="1"/>
      <c r="I30" s="1">
        <v>0.505</v>
      </c>
      <c r="J30" s="1">
        <v>0.39500000000000002</v>
      </c>
      <c r="K30" s="1">
        <v>0.34250000000000003</v>
      </c>
      <c r="L30" s="1">
        <v>3000.3</v>
      </c>
      <c r="M30" s="1">
        <v>0.17199999999999999</v>
      </c>
      <c r="N30" s="1">
        <v>1506.7199999999998</v>
      </c>
      <c r="O30" s="1">
        <v>0.17199999999999999</v>
      </c>
      <c r="P30" s="1">
        <v>40</v>
      </c>
      <c r="Q30" s="1">
        <v>31.536000000000001</v>
      </c>
      <c r="R30" s="1">
        <v>2800</v>
      </c>
      <c r="S30" s="1"/>
      <c r="T30" s="1">
        <v>135.19999999999999</v>
      </c>
      <c r="U30" s="1"/>
      <c r="V30" s="64">
        <v>0.78217821782178221</v>
      </c>
      <c r="W30" s="1">
        <v>0.98</v>
      </c>
      <c r="X30" s="55">
        <v>0.98</v>
      </c>
      <c r="Y30" s="55">
        <v>0.9</v>
      </c>
      <c r="Z30" s="55">
        <v>0.83</v>
      </c>
      <c r="AA30" s="55">
        <v>0.33</v>
      </c>
      <c r="AB30" s="1">
        <v>0</v>
      </c>
      <c r="AC30" s="1">
        <v>0</v>
      </c>
      <c r="AD30" s="64"/>
      <c r="AE30" s="1"/>
    </row>
    <row r="31" spans="2:31" ht="18.75" customHeight="1">
      <c r="B31" s="1"/>
      <c r="C31" s="1"/>
      <c r="D31" s="1" t="str">
        <f>FI_Comm!C27</f>
        <v>PP_BIOG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64"/>
      <c r="W31" s="55">
        <v>2.5000000000000001E-2</v>
      </c>
      <c r="X31" s="55">
        <v>5.4919000000000003E-2</v>
      </c>
      <c r="Y31" s="55">
        <v>0.13500000000000001</v>
      </c>
      <c r="Z31" s="55">
        <v>0.63592499999999996</v>
      </c>
      <c r="AA31" s="55">
        <v>1</v>
      </c>
      <c r="AB31" s="55">
        <v>1</v>
      </c>
      <c r="AC31" s="55">
        <v>1</v>
      </c>
      <c r="AD31" s="64"/>
      <c r="AE31" s="1"/>
    </row>
    <row r="32" spans="2:31" ht="18.75" customHeight="1">
      <c r="B32" s="1"/>
      <c r="C32" s="1"/>
      <c r="D32" s="1"/>
      <c r="E32" s="1" t="str">
        <f>FI_Comm!C7</f>
        <v>ELC_HV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64"/>
      <c r="W32" s="1"/>
      <c r="X32" s="1"/>
      <c r="Y32" s="1"/>
      <c r="Z32" s="1"/>
      <c r="AA32" s="1"/>
      <c r="AB32" s="1"/>
      <c r="AC32" s="1"/>
      <c r="AD32" s="64"/>
      <c r="AE32" s="1"/>
    </row>
    <row r="33" spans="2:31" ht="18.75" customHeight="1">
      <c r="B33" s="1"/>
      <c r="C33" s="1"/>
      <c r="D33" s="1"/>
      <c r="E33" s="1" t="str">
        <f>FI_Comm!C12</f>
        <v>HT_HT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64"/>
      <c r="W33" s="1"/>
      <c r="X33" s="1"/>
      <c r="Y33" s="1"/>
      <c r="Z33" s="1"/>
      <c r="AA33" s="1"/>
      <c r="AB33" s="1"/>
      <c r="AC33" s="1"/>
      <c r="AD33" s="64"/>
      <c r="AE33" s="1"/>
    </row>
    <row r="34" spans="2:31" ht="18.75" customHeight="1">
      <c r="B34" s="5" t="str">
        <f>FI_Proc!D21</f>
        <v>EC_NEW_BIOMASS</v>
      </c>
      <c r="C34" s="5" t="str">
        <f>FI_Proc!E21</f>
        <v>New Biomass CHP</v>
      </c>
      <c r="D34" s="5" t="str">
        <f>FI_Comm!C26</f>
        <v>PP_BIO_WOOD</v>
      </c>
      <c r="E34" s="5"/>
      <c r="F34" s="5">
        <v>2025</v>
      </c>
      <c r="G34" s="5"/>
      <c r="H34" s="5"/>
      <c r="I34" s="5">
        <v>0.25</v>
      </c>
      <c r="J34" s="5">
        <v>0.63</v>
      </c>
      <c r="K34" s="5">
        <v>0.34250000000000003</v>
      </c>
      <c r="L34" s="5">
        <v>3000.3</v>
      </c>
      <c r="M34" s="5">
        <v>0.17199999999999999</v>
      </c>
      <c r="N34" s="5">
        <v>1506.7199999999998</v>
      </c>
      <c r="O34" s="5">
        <v>0.17199999999999999</v>
      </c>
      <c r="P34" s="5">
        <v>40</v>
      </c>
      <c r="Q34" s="5">
        <v>31.536000000000001</v>
      </c>
      <c r="R34" s="5">
        <v>6000</v>
      </c>
      <c r="S34" s="5"/>
      <c r="T34" s="5">
        <v>240</v>
      </c>
      <c r="U34" s="5"/>
      <c r="V34" s="65">
        <v>2.52</v>
      </c>
      <c r="W34" s="5"/>
      <c r="X34" s="5"/>
      <c r="Y34" s="5"/>
      <c r="Z34" s="5"/>
      <c r="AA34" s="5"/>
      <c r="AB34" s="5"/>
      <c r="AC34" s="5"/>
      <c r="AD34" s="65"/>
      <c r="AE34" s="5"/>
    </row>
    <row r="35" spans="2:31" ht="18.75" customHeight="1">
      <c r="B35" s="5"/>
      <c r="C35" s="5"/>
      <c r="D35" s="5"/>
      <c r="E35" s="5" t="str">
        <f>FI_Comm!C7</f>
        <v>ELC_HV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65"/>
      <c r="W35" s="5"/>
      <c r="X35" s="5"/>
      <c r="Y35" s="5"/>
      <c r="Z35" s="5"/>
      <c r="AA35" s="5"/>
      <c r="AB35" s="5"/>
      <c r="AC35" s="5"/>
      <c r="AD35" s="65"/>
      <c r="AE35" s="5"/>
    </row>
    <row r="36" spans="2:31" ht="18.75" customHeight="1">
      <c r="B36" s="5"/>
      <c r="C36" s="5"/>
      <c r="D36" s="5"/>
      <c r="E36" s="5" t="str">
        <f>FI_Comm!C12</f>
        <v>HT_HT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65"/>
      <c r="W36" s="5"/>
      <c r="X36" s="5"/>
      <c r="Y36" s="5"/>
      <c r="Z36" s="5"/>
      <c r="AA36" s="5"/>
      <c r="AB36" s="5"/>
      <c r="AC36" s="5"/>
      <c r="AD36" s="65"/>
      <c r="AE36" s="5"/>
    </row>
    <row r="37" spans="2:31" ht="18.75" customHeight="1">
      <c r="B37" s="1" t="str">
        <f>FI_Proc!D22</f>
        <v>EC_NEW_RDF</v>
      </c>
      <c r="C37" s="1" t="str">
        <f>FI_Proc!E22</f>
        <v>New Refuse Derived Fuel CHP</v>
      </c>
      <c r="D37" s="1" t="str">
        <f>FI_Comm!C31</f>
        <v>PP_BIO_RDF</v>
      </c>
      <c r="E37" s="1"/>
      <c r="F37" s="1">
        <v>2025</v>
      </c>
      <c r="G37" s="1"/>
      <c r="H37" s="1"/>
      <c r="I37" s="1">
        <v>0.16</v>
      </c>
      <c r="J37" s="1">
        <v>0.44</v>
      </c>
      <c r="K37" s="1">
        <v>0.34250000000000003</v>
      </c>
      <c r="L37" s="1">
        <v>3000.3</v>
      </c>
      <c r="M37" s="1">
        <v>0.17199999999999999</v>
      </c>
      <c r="N37" s="1">
        <v>1506.7199999999998</v>
      </c>
      <c r="O37" s="1">
        <v>0.17199999999999999</v>
      </c>
      <c r="P37" s="1">
        <v>40</v>
      </c>
      <c r="Q37" s="1">
        <v>31.536000000000001</v>
      </c>
      <c r="R37" s="1">
        <v>4000</v>
      </c>
      <c r="S37" s="1"/>
      <c r="T37" s="1">
        <v>330</v>
      </c>
      <c r="U37" s="1"/>
      <c r="V37" s="64">
        <v>2.75</v>
      </c>
      <c r="W37" s="1"/>
      <c r="X37" s="1"/>
      <c r="Y37" s="1"/>
      <c r="Z37" s="1"/>
      <c r="AA37" s="1"/>
      <c r="AB37" s="1"/>
      <c r="AC37" s="1"/>
      <c r="AD37" s="64"/>
      <c r="AE37" s="1"/>
    </row>
    <row r="38" spans="2:31" ht="18.75" customHeight="1">
      <c r="B38" s="1"/>
      <c r="C38" s="1"/>
      <c r="D38" s="1"/>
      <c r="E38" s="1" t="str">
        <f>FI_Comm!C7</f>
        <v>ELC_HV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66"/>
      <c r="W38" s="1"/>
      <c r="X38" s="1"/>
      <c r="Y38" s="1"/>
      <c r="Z38" s="1"/>
      <c r="AA38" s="1"/>
      <c r="AB38" s="1"/>
      <c r="AC38" s="1"/>
      <c r="AD38" s="66"/>
      <c r="AE38" s="1"/>
    </row>
    <row r="39" spans="2:31" ht="18.75" customHeight="1" thickBot="1">
      <c r="B39" s="6"/>
      <c r="C39" s="6"/>
      <c r="D39" s="6"/>
      <c r="E39" s="6" t="str">
        <f>FI_Comm!C12</f>
        <v>HT_HT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70"/>
      <c r="W39" s="6"/>
      <c r="X39" s="6"/>
      <c r="Y39" s="6"/>
      <c r="Z39" s="6"/>
      <c r="AA39" s="6"/>
      <c r="AB39" s="6"/>
      <c r="AC39" s="6"/>
      <c r="AD39" s="70"/>
      <c r="AE39" s="6"/>
    </row>
    <row r="41" spans="2:31">
      <c r="B41" s="67" t="s">
        <v>275</v>
      </c>
    </row>
  </sheetData>
  <mergeCells count="1">
    <mergeCell ref="W23:AC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9A927-04CC-499F-9D33-B4D7E323BC3E}">
  <dimension ref="B2:Y12"/>
  <sheetViews>
    <sheetView workbookViewId="0">
      <selection activeCell="V7" sqref="V7"/>
    </sheetView>
  </sheetViews>
  <sheetFormatPr defaultRowHeight="14.4"/>
  <cols>
    <col min="1" max="1" width="3.44140625" customWidth="1"/>
    <col min="2" max="2" width="32.33203125" customWidth="1"/>
    <col min="3" max="3" width="7.6640625" customWidth="1"/>
    <col min="4" max="4" width="9.88671875" customWidth="1"/>
    <col min="6" max="6" width="12.44140625" customWidth="1"/>
    <col min="7" max="7" width="7.33203125" customWidth="1"/>
    <col min="8" max="8" width="8.33203125" customWidth="1"/>
    <col min="9" max="9" width="10.6640625" customWidth="1"/>
    <col min="10" max="15" width="8.88671875" customWidth="1"/>
    <col min="17" max="17" width="8.33203125" customWidth="1"/>
    <col min="18" max="18" width="5.88671875" customWidth="1"/>
    <col min="19" max="19" width="11.109375" customWidth="1"/>
    <col min="20" max="20" width="3.44140625" customWidth="1"/>
    <col min="23" max="23" width="11.109375" customWidth="1"/>
    <col min="24" max="24" width="12.33203125" customWidth="1"/>
  </cols>
  <sheetData>
    <row r="2" spans="2:25" ht="17.399999999999999">
      <c r="B2" s="52" t="s">
        <v>226</v>
      </c>
      <c r="C2" s="53"/>
      <c r="D2" s="53"/>
      <c r="E2" s="53"/>
      <c r="F2" s="53"/>
    </row>
    <row r="3" spans="2:25">
      <c r="X3" t="s">
        <v>189</v>
      </c>
    </row>
    <row r="4" spans="2:25" ht="18.75" customHeight="1">
      <c r="B4" s="2"/>
      <c r="C4" s="2"/>
      <c r="D4" s="2" t="s">
        <v>119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X4" s="13">
        <v>168</v>
      </c>
    </row>
    <row r="5" spans="2:25" ht="26.4">
      <c r="B5" s="3" t="s">
        <v>88</v>
      </c>
      <c r="C5" s="3" t="s">
        <v>120</v>
      </c>
      <c r="D5" s="3" t="s">
        <v>121</v>
      </c>
      <c r="E5" s="3" t="s">
        <v>122</v>
      </c>
      <c r="F5" s="10" t="s">
        <v>174</v>
      </c>
      <c r="G5" s="10" t="s">
        <v>161</v>
      </c>
      <c r="H5" s="10" t="s">
        <v>130</v>
      </c>
      <c r="I5" s="10" t="s">
        <v>152</v>
      </c>
      <c r="J5" s="10" t="s">
        <v>131</v>
      </c>
      <c r="K5" s="10" t="s">
        <v>132</v>
      </c>
      <c r="L5" s="10" t="s">
        <v>133</v>
      </c>
      <c r="M5" s="10" t="s">
        <v>134</v>
      </c>
      <c r="N5" s="10" t="s">
        <v>135</v>
      </c>
      <c r="O5" s="10" t="s">
        <v>136</v>
      </c>
      <c r="P5" s="10" t="s">
        <v>179</v>
      </c>
      <c r="Q5" s="10" t="s">
        <v>180</v>
      </c>
      <c r="R5" s="10" t="s">
        <v>181</v>
      </c>
      <c r="S5" s="10" t="s">
        <v>182</v>
      </c>
      <c r="V5" s="9" t="s">
        <v>185</v>
      </c>
      <c r="W5" s="9" t="s">
        <v>186</v>
      </c>
      <c r="X5" s="9" t="s">
        <v>187</v>
      </c>
      <c r="Y5" s="9" t="s">
        <v>188</v>
      </c>
    </row>
    <row r="6" spans="2:25" ht="40.200000000000003" thickBot="1">
      <c r="B6" s="4" t="s">
        <v>95</v>
      </c>
      <c r="C6" s="4"/>
      <c r="D6" s="4"/>
      <c r="E6" s="4"/>
      <c r="F6" s="12"/>
      <c r="G6" s="12" t="s">
        <v>176</v>
      </c>
      <c r="H6" s="12" t="s">
        <v>177</v>
      </c>
      <c r="I6" s="12" t="s">
        <v>178</v>
      </c>
      <c r="J6" s="12"/>
      <c r="K6" s="12"/>
      <c r="L6" s="12"/>
      <c r="M6" s="12"/>
      <c r="N6" s="12"/>
      <c r="O6" s="12"/>
      <c r="P6" s="12" t="s">
        <v>183</v>
      </c>
      <c r="Q6" s="12" t="s">
        <v>184</v>
      </c>
      <c r="R6" s="12" t="s">
        <v>162</v>
      </c>
      <c r="S6" s="12" t="s">
        <v>184</v>
      </c>
      <c r="V6" s="11" t="s">
        <v>190</v>
      </c>
      <c r="W6" s="11" t="s">
        <v>191</v>
      </c>
      <c r="X6" s="11" t="s">
        <v>191</v>
      </c>
      <c r="Y6" s="11" t="s">
        <v>188</v>
      </c>
    </row>
    <row r="7" spans="2:25" ht="18.75" customHeight="1">
      <c r="B7" s="1" t="str">
        <f>FI_Proc!D24</f>
        <v>STG_NEW_PHS_BIG</v>
      </c>
      <c r="C7" s="1" t="str">
        <f>FI_Comm!$C$7</f>
        <v>ELC_HV</v>
      </c>
      <c r="D7" s="1" t="str">
        <f>FI_Comm!$C$7</f>
        <v>ELC_HV</v>
      </c>
      <c r="E7" s="1">
        <v>2025</v>
      </c>
      <c r="F7" s="54" t="s">
        <v>15</v>
      </c>
      <c r="G7" s="1">
        <v>0.79</v>
      </c>
      <c r="H7" s="1">
        <v>60</v>
      </c>
      <c r="I7" s="1">
        <v>31.536000000000001</v>
      </c>
      <c r="J7" s="1">
        <v>6706</v>
      </c>
      <c r="K7" s="1">
        <v>6706</v>
      </c>
      <c r="L7" s="1">
        <v>6706</v>
      </c>
      <c r="M7" s="1">
        <v>6706</v>
      </c>
      <c r="N7" s="1">
        <v>6706</v>
      </c>
      <c r="O7" s="1">
        <v>6706</v>
      </c>
      <c r="P7" s="1">
        <v>145.5</v>
      </c>
      <c r="Q7" s="55">
        <v>3.3333333333333333E-2</v>
      </c>
      <c r="R7" s="1">
        <v>1</v>
      </c>
      <c r="S7" s="1">
        <v>1</v>
      </c>
    </row>
    <row r="8" spans="2:25" ht="18.75" customHeight="1">
      <c r="B8" s="1"/>
      <c r="C8" s="1"/>
      <c r="D8" s="1"/>
      <c r="E8" s="1"/>
      <c r="F8" s="54" t="s">
        <v>175</v>
      </c>
      <c r="G8" s="1"/>
      <c r="H8" s="1"/>
      <c r="I8" s="1"/>
      <c r="J8" s="1"/>
      <c r="K8" s="1"/>
      <c r="L8" s="1"/>
      <c r="M8" s="1"/>
      <c r="N8" s="1"/>
      <c r="O8" s="1"/>
      <c r="P8" s="1"/>
      <c r="Q8" s="55"/>
      <c r="R8" s="1"/>
      <c r="S8" s="1">
        <f>ROUND(W8/X8,6)</f>
        <v>3.1746000000000003E-2</v>
      </c>
      <c r="V8">
        <v>750</v>
      </c>
      <c r="W8">
        <v>4000</v>
      </c>
      <c r="X8">
        <f>V8*$X$4</f>
        <v>126000</v>
      </c>
      <c r="Y8">
        <f>S8*168</f>
        <v>5.3333280000000007</v>
      </c>
    </row>
    <row r="9" spans="2:25" ht="18.75" customHeight="1">
      <c r="B9" s="5" t="str">
        <f>FI_Proc!D25</f>
        <v>STG_NEW_BESS_LiFePO4</v>
      </c>
      <c r="C9" s="5" t="str">
        <f>FI_Comm!$C$7</f>
        <v>ELC_HV</v>
      </c>
      <c r="D9" s="5" t="str">
        <f>FI_Comm!$C$7</f>
        <v>ELC_HV</v>
      </c>
      <c r="E9" s="5">
        <v>2025</v>
      </c>
      <c r="F9" s="56" t="s">
        <v>15</v>
      </c>
      <c r="G9" s="5">
        <v>0.9506</v>
      </c>
      <c r="H9" s="5">
        <v>60</v>
      </c>
      <c r="I9" s="5">
        <v>31.536000000000001</v>
      </c>
      <c r="J9" s="5">
        <v>4092</v>
      </c>
      <c r="K9" s="5">
        <v>3315</v>
      </c>
      <c r="L9" s="5">
        <v>3149</v>
      </c>
      <c r="M9" s="5">
        <v>2677</v>
      </c>
      <c r="N9" s="5">
        <v>2516</v>
      </c>
      <c r="O9" s="5">
        <v>2365</v>
      </c>
      <c r="P9" s="5">
        <v>35.9</v>
      </c>
      <c r="Q9" s="57">
        <v>2.2222222222222223</v>
      </c>
      <c r="R9" s="5">
        <v>1</v>
      </c>
      <c r="S9" s="5">
        <v>1</v>
      </c>
    </row>
    <row r="10" spans="2:25" ht="18.75" customHeight="1">
      <c r="B10" s="5"/>
      <c r="C10" s="5"/>
      <c r="D10" s="5"/>
      <c r="E10" s="5"/>
      <c r="F10" s="56" t="s">
        <v>175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7"/>
      <c r="R10" s="5"/>
      <c r="S10" s="5">
        <f>ROUND(W10/X10,6)</f>
        <v>1.1905000000000001E-2</v>
      </c>
      <c r="V10">
        <v>100</v>
      </c>
      <c r="W10">
        <v>200</v>
      </c>
      <c r="X10">
        <f t="shared" ref="X10" si="0">V10*$X$4</f>
        <v>16800</v>
      </c>
      <c r="Y10">
        <f t="shared" ref="Y10" si="1">S10*168</f>
        <v>2.0000400000000003</v>
      </c>
    </row>
    <row r="11" spans="2:25" ht="18.75" customHeight="1">
      <c r="B11" s="1" t="str">
        <f>FI_Proc!D26</f>
        <v>STG_NEW_BESS_Li-ion_LargeScale</v>
      </c>
      <c r="C11" s="1" t="str">
        <f>FI_Comm!$C$7</f>
        <v>ELC_HV</v>
      </c>
      <c r="D11" s="1" t="str">
        <f>FI_Comm!$C$7</f>
        <v>ELC_HV</v>
      </c>
      <c r="E11" s="1">
        <v>2060</v>
      </c>
      <c r="F11" s="54" t="s">
        <v>15</v>
      </c>
      <c r="G11" s="1">
        <v>0.79210000000000003</v>
      </c>
      <c r="H11" s="1">
        <v>60</v>
      </c>
      <c r="I11" s="1">
        <v>31.536000000000001</v>
      </c>
      <c r="J11" s="1">
        <v>3720</v>
      </c>
      <c r="K11" s="1">
        <v>3013</v>
      </c>
      <c r="L11" s="1">
        <v>2863</v>
      </c>
      <c r="M11" s="1">
        <v>2433</v>
      </c>
      <c r="N11" s="1">
        <v>2287</v>
      </c>
      <c r="O11" s="1">
        <v>2150</v>
      </c>
      <c r="P11" s="1">
        <v>36.9</v>
      </c>
      <c r="Q11" s="55">
        <v>2.2777777777777777</v>
      </c>
      <c r="R11" s="1">
        <v>1</v>
      </c>
      <c r="S11" s="1">
        <v>1</v>
      </c>
    </row>
    <row r="12" spans="2:25" ht="18.75" customHeight="1" thickBot="1">
      <c r="B12" s="6"/>
      <c r="C12" s="6"/>
      <c r="D12" s="6"/>
      <c r="E12" s="6"/>
      <c r="F12" s="58" t="s">
        <v>175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59"/>
      <c r="R12" s="6"/>
      <c r="S12" s="6">
        <f>ROUND(W12/X12,6)</f>
        <v>1.1905000000000001E-2</v>
      </c>
      <c r="V12">
        <v>100</v>
      </c>
      <c r="W12">
        <v>200</v>
      </c>
      <c r="X12">
        <f t="shared" ref="X12" si="2">V12*$X$4</f>
        <v>16800</v>
      </c>
      <c r="Y12">
        <f t="shared" ref="Y12" si="3">S12*168</f>
        <v>2.0000400000000003</v>
      </c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A6A65-8500-4986-A451-7A6D44D018CD}">
  <dimension ref="B2:G13"/>
  <sheetViews>
    <sheetView workbookViewId="0">
      <selection activeCell="G13" sqref="G13"/>
    </sheetView>
  </sheetViews>
  <sheetFormatPr defaultRowHeight="14.4"/>
  <cols>
    <col min="1" max="1" width="3.44140625" customWidth="1"/>
    <col min="2" max="2" width="31.109375" customWidth="1"/>
    <col min="3" max="3" width="17" bestFit="1" customWidth="1"/>
    <col min="4" max="5" width="17" customWidth="1"/>
    <col min="6" max="7" width="13" customWidth="1"/>
    <col min="8" max="8" width="3.44140625" customWidth="1"/>
  </cols>
  <sheetData>
    <row r="2" spans="2:7" ht="17.399999999999999">
      <c r="B2" s="52" t="s">
        <v>227</v>
      </c>
      <c r="C2" s="53"/>
      <c r="D2" s="53"/>
      <c r="E2" s="53"/>
      <c r="F2" s="53"/>
      <c r="G2" s="53"/>
    </row>
    <row r="4" spans="2:7" ht="18.75" customHeight="1">
      <c r="B4" s="2"/>
      <c r="C4" s="2" t="s">
        <v>166</v>
      </c>
      <c r="D4" s="2"/>
      <c r="E4" s="2"/>
      <c r="F4" s="2"/>
      <c r="G4" s="2"/>
    </row>
    <row r="5" spans="2:7">
      <c r="B5" s="3" t="s">
        <v>88</v>
      </c>
      <c r="C5" s="3" t="s">
        <v>1</v>
      </c>
      <c r="D5" s="3" t="str">
        <f>FI_Comm!C14</f>
        <v>PP_HC</v>
      </c>
      <c r="E5" s="3" t="str">
        <f>FI_Comm!C18</f>
        <v>PP_OIL_FUE</v>
      </c>
      <c r="F5" s="3" t="s">
        <v>39</v>
      </c>
      <c r="G5" s="3" t="str">
        <f>FI_Comm!C31</f>
        <v>PP_BIO_RDF</v>
      </c>
    </row>
    <row r="6" spans="2:7" ht="15" thickBot="1">
      <c r="B6" s="4" t="s">
        <v>95</v>
      </c>
      <c r="C6" s="4"/>
      <c r="D6" s="4"/>
      <c r="E6" s="4"/>
      <c r="F6" s="4" t="s">
        <v>220</v>
      </c>
      <c r="G6" s="4"/>
    </row>
    <row r="7" spans="2:7" ht="18.75" customHeight="1">
      <c r="B7" s="1" t="str">
        <f>FI_Proc!D7</f>
        <v>ELE_NEW_GT</v>
      </c>
      <c r="C7" s="1" t="s">
        <v>70</v>
      </c>
      <c r="D7" s="1"/>
      <c r="E7" s="1"/>
      <c r="F7" s="1">
        <v>55.48</v>
      </c>
      <c r="G7" s="1"/>
    </row>
    <row r="8" spans="2:7" ht="18.75" customHeight="1">
      <c r="B8" s="5" t="str">
        <f>FI_Proc!D8</f>
        <v>ELE_NEW_CCGT</v>
      </c>
      <c r="C8" s="5" t="s">
        <v>70</v>
      </c>
      <c r="D8" s="5"/>
      <c r="E8" s="5"/>
      <c r="F8" s="5">
        <v>55.48</v>
      </c>
      <c r="G8" s="5"/>
    </row>
    <row r="9" spans="2:7" ht="18.75" customHeight="1">
      <c r="B9" s="1" t="str">
        <f>FI_Proc!D9</f>
        <v>ELE_NEW_CCGT_CCS</v>
      </c>
      <c r="C9" s="1" t="s">
        <v>70</v>
      </c>
      <c r="D9" s="1"/>
      <c r="E9" s="1"/>
      <c r="F9" s="1">
        <v>6.7</v>
      </c>
      <c r="G9" s="1"/>
    </row>
    <row r="10" spans="2:7" ht="18.75" customHeight="1">
      <c r="B10" s="5" t="s">
        <v>230</v>
      </c>
      <c r="C10" s="5" t="s">
        <v>70</v>
      </c>
      <c r="D10" s="5">
        <v>93.54</v>
      </c>
      <c r="E10" s="5"/>
      <c r="F10" s="5"/>
      <c r="G10" s="5"/>
    </row>
    <row r="11" spans="2:7" ht="18.75" customHeight="1">
      <c r="B11" s="1" t="s">
        <v>232</v>
      </c>
      <c r="C11" s="1" t="s">
        <v>70</v>
      </c>
      <c r="D11" s="1"/>
      <c r="E11" s="1">
        <v>77.75</v>
      </c>
      <c r="F11" s="1"/>
      <c r="G11" s="1"/>
    </row>
    <row r="12" spans="2:7" ht="18.75" customHeight="1">
      <c r="B12" s="5" t="s">
        <v>234</v>
      </c>
      <c r="C12" s="5" t="s">
        <v>70</v>
      </c>
      <c r="D12" s="5"/>
      <c r="E12" s="5"/>
      <c r="F12" s="5">
        <v>55.48</v>
      </c>
      <c r="G12" s="5"/>
    </row>
    <row r="13" spans="2:7" ht="18.75" customHeight="1" thickBot="1">
      <c r="B13" s="6" t="s">
        <v>238</v>
      </c>
      <c r="C13" s="6" t="s">
        <v>70</v>
      </c>
      <c r="D13" s="6"/>
      <c r="E13" s="6"/>
      <c r="F13" s="6"/>
      <c r="G13" s="6">
        <v>95.83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AAFE7B-91A6-4DA8-864E-224DD7D31B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3053AE-6048-4613-A07E-94A24F0802DF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3.xml><?xml version="1.0" encoding="utf-8"?>
<ds:datastoreItem xmlns:ds="http://schemas.openxmlformats.org/officeDocument/2006/customXml" ds:itemID="{F1831A2D-CF62-48D1-9280-97355A0AAC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Cover</vt:lpstr>
      <vt:lpstr>Metadane</vt:lpstr>
      <vt:lpstr>FI_Comm</vt:lpstr>
      <vt:lpstr>FI_Proc</vt:lpstr>
      <vt:lpstr>ELE_CHP</vt:lpstr>
      <vt:lpstr>PHS_CAES_BAT</vt:lpstr>
      <vt:lpstr>EMIS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Dominik Kraszewski</cp:lastModifiedBy>
  <dcterms:created xsi:type="dcterms:W3CDTF">2023-12-12T10:24:53Z</dcterms:created>
  <dcterms:modified xsi:type="dcterms:W3CDTF">2025-08-18T09:19:44Z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0x010100A7D98A4600D5044F9F854C890D6CC50E</vt:lpwstr>
  </property>
  <property fmtid="{D5CDD505-2E9C-101B-9397-08002B2CF9AE}" pid="4" name="SaveCode">
    <vt:r8>340839207172393</vt:r8>
  </property>
</Properties>
</file>