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14.xml" ContentType="application/vnd.openxmlformats-officedocument.spreadsheetml.pivotTable+xml"/>
  <Override PartName="/xl/pivotTables/pivotTable15.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microsoft.com/office/2020/02/relationships/classificationlabels" Target="docMetadata/LabelInfo.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2"/>
  <workbookPr hidePivotFieldList="1"/>
  <mc:AlternateContent xmlns:mc="http://schemas.openxmlformats.org/markup-compatibility/2006">
    <mc:Choice Requires="x15">
      <x15ac:absPath xmlns:x15ac="http://schemas.microsoft.com/office/spreadsheetml/2010/11/ac" url="https://stir-my.sharepoint.com/personal/dob00056_students_stir_ac_uk/Documents/"/>
    </mc:Choice>
  </mc:AlternateContent>
  <xr:revisionPtr revIDLastSave="0" documentId="8_{D37B3ADF-18F9-4E37-B034-D6F77BD3E27B}" xr6:coauthVersionLast="47" xr6:coauthVersionMax="47" xr10:uidLastSave="{00000000-0000-0000-0000-000000000000}"/>
  <bookViews>
    <workbookView xWindow="0" yWindow="500" windowWidth="28800" windowHeight="15840" firstSheet="6" activeTab="6" xr2:uid="{00000000-000D-0000-FFFF-FFFF00000000}"/>
  </bookViews>
  <sheets>
    <sheet name="Cover Sheet" sheetId="29" r:id="rId1"/>
    <sheet name="Content" sheetId="30" r:id="rId2"/>
    <sheet name="List of indicators" sheetId="6" r:id="rId3"/>
    <sheet name="Pivot table" sheetId="22" r:id="rId4"/>
    <sheet name="Data for pivot table" sheetId="21" r:id="rId5"/>
    <sheet name="Life Expectancy" sheetId="26" r:id="rId6"/>
    <sheet name="Calculations for dashboard" sheetId="27" r:id="rId7"/>
  </sheets>
  <definedNames>
    <definedName name="Slicer_localauthority">#N/A</definedName>
    <definedName name="Slicer_year1">#N/A</definedName>
  </definedNames>
  <calcPr calcId="191028"/>
  <pivotCaches>
    <pivotCache cacheId="47" r:id="rId8"/>
    <pivotCache cacheId="48" r:id="rId9"/>
  </pivotCaches>
  <extLst>
    <ext xmlns:x14="http://schemas.microsoft.com/office/spreadsheetml/2009/9/main" uri="{BBE1A952-AA13-448e-AADC-164F8A28A991}">
      <x14:slicerCaches>
        <x14:slicerCache r:id="rId10"/>
        <x14:slicerCache r:id="rId1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7" i="27" l="1"/>
  <c r="E20" i="27"/>
  <c r="B218" i="27"/>
  <c r="D147" i="27"/>
  <c r="C147" i="27"/>
  <c r="B147" i="27"/>
  <c r="C27" i="27"/>
  <c r="E222" i="27"/>
  <c r="E223" i="27"/>
  <c r="E224" i="27"/>
  <c r="E225" i="27"/>
  <c r="E226" i="27"/>
  <c r="E227" i="27"/>
  <c r="E228" i="27"/>
  <c r="E229" i="27"/>
  <c r="E230" i="27"/>
  <c r="E231" i="27"/>
  <c r="E232" i="27"/>
  <c r="E233" i="27"/>
  <c r="E234" i="27"/>
  <c r="E235" i="27"/>
  <c r="E236" i="27"/>
  <c r="E237" i="27"/>
  <c r="E238" i="27"/>
  <c r="E239" i="27"/>
  <c r="E240" i="27"/>
  <c r="E241" i="27"/>
  <c r="E242" i="27"/>
  <c r="E221" i="27"/>
  <c r="C218" i="27"/>
  <c r="D218" i="27"/>
  <c r="C206" i="27"/>
  <c r="B206" i="27"/>
  <c r="D206" i="27"/>
  <c r="C178" i="27"/>
  <c r="B178" i="27"/>
  <c r="D178" i="27"/>
  <c r="C177" i="27"/>
  <c r="B177" i="27"/>
  <c r="D177" i="27"/>
  <c r="C120" i="27"/>
  <c r="C95" i="27"/>
  <c r="C159" i="27"/>
  <c r="B159" i="27"/>
  <c r="D159" i="27"/>
  <c r="C158" i="27"/>
  <c r="B158" i="27"/>
  <c r="D158" i="27"/>
  <c r="D146" i="27"/>
  <c r="C146" i="27"/>
  <c r="B146" i="27"/>
  <c r="B120" i="27"/>
  <c r="D120" i="27"/>
  <c r="D121" i="27"/>
  <c r="C121" i="27"/>
  <c r="B121" i="27"/>
  <c r="C96" i="27"/>
  <c r="B96" i="27"/>
  <c r="D96" i="27"/>
  <c r="B95" i="27"/>
  <c r="D95" i="27"/>
  <c r="I68" i="27"/>
  <c r="J68" i="27"/>
  <c r="I48" i="27"/>
  <c r="J48" i="27"/>
  <c r="J67" i="27"/>
  <c r="I67" i="27"/>
  <c r="I47" i="27"/>
  <c r="J47" i="27"/>
  <c r="D27" i="27"/>
  <c r="HW10" i="21" l="1"/>
  <c r="HX10" i="21" s="1"/>
  <c r="HW9" i="21"/>
  <c r="HX9" i="21" s="1"/>
  <c r="HX35" i="21"/>
  <c r="HX36" i="21"/>
  <c r="HX37" i="21"/>
  <c r="HX38" i="21"/>
  <c r="HX39" i="21"/>
  <c r="HX40" i="21"/>
  <c r="HX41" i="21"/>
  <c r="HX42" i="21"/>
  <c r="HX43" i="21"/>
  <c r="HX44" i="21"/>
  <c r="HX45" i="21"/>
  <c r="HX46" i="21"/>
  <c r="HX47" i="21"/>
  <c r="HX48" i="21"/>
  <c r="HX49" i="21"/>
  <c r="HX50" i="21"/>
  <c r="HX51" i="21"/>
  <c r="HX52" i="21"/>
  <c r="HX53" i="21"/>
  <c r="HX54" i="21"/>
  <c r="HX55" i="21"/>
  <c r="HX56" i="21"/>
  <c r="HX57" i="21"/>
  <c r="HX58" i="21"/>
  <c r="HX59" i="21"/>
  <c r="HX60" i="21"/>
  <c r="HX61" i="21"/>
  <c r="HX62" i="21"/>
  <c r="HX63" i="21"/>
  <c r="HX64" i="21"/>
  <c r="HX65" i="21"/>
  <c r="HX66" i="21"/>
  <c r="HX67" i="21"/>
  <c r="HX68" i="21"/>
  <c r="HX69" i="21"/>
  <c r="HX70" i="21"/>
  <c r="HX71" i="21"/>
  <c r="HX72" i="21"/>
  <c r="HX73" i="21"/>
  <c r="HX74" i="21"/>
  <c r="HX75" i="21"/>
  <c r="HX76" i="21"/>
  <c r="HX77" i="21"/>
  <c r="HX78" i="21"/>
  <c r="HX79" i="21"/>
  <c r="HX80" i="21"/>
  <c r="HX81" i="21"/>
  <c r="HX82" i="21"/>
  <c r="HX83" i="21"/>
  <c r="HX84" i="21"/>
  <c r="HX85" i="21"/>
  <c r="HX86" i="21"/>
  <c r="HX87" i="21"/>
  <c r="HX88" i="21"/>
  <c r="HX89" i="21"/>
  <c r="HX90" i="21"/>
  <c r="HX91" i="21"/>
  <c r="HX92" i="21"/>
  <c r="HX93" i="21"/>
  <c r="HX94" i="21"/>
  <c r="HX95" i="21"/>
  <c r="HX96" i="21"/>
  <c r="HX97" i="21"/>
  <c r="HX98" i="21"/>
  <c r="HX99" i="21"/>
  <c r="HX100" i="21"/>
  <c r="HX101" i="21"/>
  <c r="HX102" i="21"/>
  <c r="HX103" i="21"/>
  <c r="HX104" i="21"/>
  <c r="HX105" i="21"/>
  <c r="HX106" i="21"/>
  <c r="HX107" i="21"/>
  <c r="HX108" i="21"/>
  <c r="HX109" i="21"/>
  <c r="HX110" i="21"/>
  <c r="HX111" i="21"/>
  <c r="HX112" i="21"/>
  <c r="HX113" i="21"/>
  <c r="HX114" i="21"/>
  <c r="HX115" i="21"/>
  <c r="HX116" i="21"/>
  <c r="HX117" i="21"/>
  <c r="HX118" i="21"/>
  <c r="HX119" i="21"/>
  <c r="HX120" i="21"/>
  <c r="HX121" i="21"/>
  <c r="HX122" i="21"/>
  <c r="HX123" i="21"/>
  <c r="HX124" i="21"/>
  <c r="HX125" i="21"/>
  <c r="HX126" i="21"/>
  <c r="HX127" i="21"/>
  <c r="HX128" i="21"/>
  <c r="HX129" i="21"/>
  <c r="HX130" i="21"/>
  <c r="HX131" i="21"/>
  <c r="HX132" i="21"/>
  <c r="HX133" i="21"/>
  <c r="HX134" i="21"/>
  <c r="HX135" i="21"/>
  <c r="HX136" i="21"/>
  <c r="HX137" i="21"/>
  <c r="HX138" i="21"/>
  <c r="HX139" i="21"/>
  <c r="HX140" i="21"/>
  <c r="HX141" i="21"/>
  <c r="HX142" i="21"/>
  <c r="HX143" i="21"/>
  <c r="HX144" i="21"/>
  <c r="HX145" i="21"/>
  <c r="HX146" i="21"/>
  <c r="HX147" i="21"/>
  <c r="HX148" i="21"/>
  <c r="HX149" i="21"/>
  <c r="HX150" i="21"/>
  <c r="HX151" i="21"/>
  <c r="HX152" i="21"/>
  <c r="HX153" i="21"/>
  <c r="HX154" i="21"/>
  <c r="HX155" i="21"/>
  <c r="HX156" i="21"/>
  <c r="HX157" i="21"/>
  <c r="HX158" i="21"/>
  <c r="HX159" i="21"/>
  <c r="HX160" i="21"/>
  <c r="HX161" i="21"/>
  <c r="HX162" i="21"/>
  <c r="HX163" i="21"/>
  <c r="HX164" i="21"/>
  <c r="HX165" i="21"/>
  <c r="HX166" i="21"/>
  <c r="HX167" i="21"/>
  <c r="HX168" i="21"/>
  <c r="HX169" i="21"/>
  <c r="HX170" i="21"/>
  <c r="HX171" i="21"/>
  <c r="HX172" i="21"/>
  <c r="HX173" i="21"/>
  <c r="HX174" i="21"/>
  <c r="HX175" i="21"/>
  <c r="HX176" i="21"/>
  <c r="HX177" i="21"/>
  <c r="HX178" i="21"/>
  <c r="HX179" i="21"/>
  <c r="HX180" i="21"/>
  <c r="HX181" i="21"/>
  <c r="HX182" i="21"/>
  <c r="HX183" i="21"/>
  <c r="HX184" i="21"/>
  <c r="HX185" i="21"/>
  <c r="HX186" i="21"/>
  <c r="HX187" i="21"/>
  <c r="HX188" i="21"/>
  <c r="HX189" i="21"/>
  <c r="HX190" i="21"/>
  <c r="HX191" i="21"/>
  <c r="HX192" i="21"/>
  <c r="HX193" i="21"/>
  <c r="HX194" i="21"/>
  <c r="HX195" i="21"/>
  <c r="HX196" i="21"/>
  <c r="HX197" i="21"/>
  <c r="HX198" i="21"/>
  <c r="HX199" i="21"/>
  <c r="HX200" i="21"/>
  <c r="HX201" i="21"/>
  <c r="HX202" i="21"/>
  <c r="HX203" i="21"/>
  <c r="HX204" i="21"/>
  <c r="HX205" i="21"/>
  <c r="HX206" i="21"/>
  <c r="HX207" i="21"/>
  <c r="HX208" i="21"/>
  <c r="HX209" i="21"/>
  <c r="HX210" i="21"/>
  <c r="HX211" i="21"/>
  <c r="HX212" i="21"/>
  <c r="HX213" i="21"/>
  <c r="HX214" i="21"/>
  <c r="HX215" i="21"/>
  <c r="HX216" i="21"/>
  <c r="HX217" i="21"/>
  <c r="HX218" i="21"/>
  <c r="HX219" i="21"/>
  <c r="HX220" i="21"/>
  <c r="HX221" i="21"/>
  <c r="HX222" i="21"/>
  <c r="HX223" i="21"/>
  <c r="HX224" i="21"/>
  <c r="HX225" i="21"/>
  <c r="HX226" i="21"/>
  <c r="HX227" i="21"/>
  <c r="HX228" i="21"/>
  <c r="HX229" i="21"/>
  <c r="HX230" i="21"/>
  <c r="HX231" i="21"/>
  <c r="HX232" i="21"/>
  <c r="HX233" i="21"/>
  <c r="HX234" i="21"/>
  <c r="HX235" i="21"/>
  <c r="HX236" i="21"/>
  <c r="HX237" i="21"/>
  <c r="HX238" i="21"/>
  <c r="HX239" i="21"/>
  <c r="HX240" i="21"/>
  <c r="HX241" i="21"/>
  <c r="HX242" i="21"/>
  <c r="HX243" i="21"/>
  <c r="HX244" i="21"/>
  <c r="HX245" i="21"/>
  <c r="HX246" i="21"/>
  <c r="HX247" i="21"/>
  <c r="HX248" i="21"/>
  <c r="HX249" i="21"/>
  <c r="HX250" i="21"/>
  <c r="HX251" i="21"/>
  <c r="HX252" i="21"/>
  <c r="HX253" i="21"/>
  <c r="HX254" i="21"/>
  <c r="HX255" i="21"/>
  <c r="HX256" i="21"/>
  <c r="HX257" i="21"/>
  <c r="HX258" i="21"/>
  <c r="HX259" i="21"/>
  <c r="HX260" i="21"/>
  <c r="HX261" i="21"/>
  <c r="HX262" i="21"/>
  <c r="HX263" i="21"/>
  <c r="HX264" i="21"/>
  <c r="HX265" i="21"/>
  <c r="HX266" i="21"/>
  <c r="HX267" i="21"/>
  <c r="HX268" i="21"/>
  <c r="HX269" i="21"/>
  <c r="HX270" i="21"/>
  <c r="HX271" i="21"/>
  <c r="HX272" i="21"/>
  <c r="HX273" i="21"/>
  <c r="HX274" i="21"/>
  <c r="HX275" i="21"/>
  <c r="HX276" i="21"/>
  <c r="HX277" i="21"/>
  <c r="HX278" i="21"/>
  <c r="HX279" i="21"/>
  <c r="HX280" i="21"/>
  <c r="HX281" i="21"/>
  <c r="HX282" i="21"/>
  <c r="HX283" i="21"/>
  <c r="HX284" i="21"/>
  <c r="HX285" i="21"/>
  <c r="HX286" i="21"/>
  <c r="HX287" i="21"/>
  <c r="HX288" i="21"/>
  <c r="HX289" i="21"/>
  <c r="HX290" i="21"/>
  <c r="HX291" i="21"/>
  <c r="HX292" i="21"/>
  <c r="HX293" i="21"/>
  <c r="HX294" i="21"/>
  <c r="HX295" i="21"/>
  <c r="HX296" i="21"/>
  <c r="HX297" i="21"/>
  <c r="HX298" i="21"/>
  <c r="HX299" i="21"/>
  <c r="HX300" i="21"/>
  <c r="HX301" i="21"/>
  <c r="HX302" i="21"/>
  <c r="HX303" i="21"/>
  <c r="HX304" i="21"/>
  <c r="HX305" i="21"/>
  <c r="HX306" i="21"/>
  <c r="HX307" i="21"/>
  <c r="HX308" i="21"/>
  <c r="HX309" i="21"/>
  <c r="HX310" i="21"/>
  <c r="HX311" i="21"/>
  <c r="HX312" i="21"/>
  <c r="HX313" i="21"/>
  <c r="HX314" i="21"/>
  <c r="HX315" i="21"/>
  <c r="HX316" i="21"/>
  <c r="HX317" i="21"/>
  <c r="HX318" i="21"/>
  <c r="HX319" i="21"/>
  <c r="HX320" i="21"/>
  <c r="HX321" i="21"/>
  <c r="HX322" i="21"/>
  <c r="HX323" i="21"/>
  <c r="HX324" i="21"/>
  <c r="HX325" i="21"/>
  <c r="HX326" i="21"/>
  <c r="HX327" i="21"/>
  <c r="HX328" i="21"/>
  <c r="HX329" i="21"/>
  <c r="HX330" i="21"/>
  <c r="HX331" i="21"/>
  <c r="HX332" i="21"/>
  <c r="HX333" i="21"/>
  <c r="HX334" i="21"/>
  <c r="HX335" i="21"/>
  <c r="HX336" i="21"/>
  <c r="HX337" i="21"/>
  <c r="HX338" i="21"/>
  <c r="HX339" i="21"/>
  <c r="HX340" i="21"/>
  <c r="HX341" i="21"/>
  <c r="HX342" i="21"/>
  <c r="HX343" i="21"/>
  <c r="HX344" i="21"/>
  <c r="HX345" i="21"/>
  <c r="HX346" i="21"/>
  <c r="HX347" i="21"/>
  <c r="HX348" i="21"/>
  <c r="HX349" i="21"/>
  <c r="HX350" i="21"/>
  <c r="HX351" i="21"/>
  <c r="HX352" i="21"/>
  <c r="HX353" i="21"/>
  <c r="HX354" i="21"/>
  <c r="HX355" i="21"/>
  <c r="HX356" i="21"/>
  <c r="HX357" i="21"/>
  <c r="HX358" i="21"/>
  <c r="HX359" i="21"/>
  <c r="HX360" i="21"/>
  <c r="HX361" i="21"/>
  <c r="HX362" i="21"/>
  <c r="HX363" i="21"/>
  <c r="HX364" i="21"/>
  <c r="HX365" i="21"/>
  <c r="HX366" i="21"/>
  <c r="HX367" i="21"/>
  <c r="HX368" i="21"/>
  <c r="HX369" i="21"/>
  <c r="HX370" i="21"/>
  <c r="HX371" i="21"/>
  <c r="HX372" i="21"/>
  <c r="HX373" i="21"/>
  <c r="HX374" i="21"/>
  <c r="HX375" i="21"/>
  <c r="HX376" i="21"/>
  <c r="HX377" i="21"/>
  <c r="HX378" i="21"/>
  <c r="HX379" i="21"/>
  <c r="HX380" i="21"/>
  <c r="HX381" i="21"/>
  <c r="HX382" i="21"/>
  <c r="HX383" i="21"/>
  <c r="HX384" i="21"/>
  <c r="HX385" i="21"/>
  <c r="HX386" i="21"/>
  <c r="HX387" i="21"/>
  <c r="HX388" i="21"/>
  <c r="HX389" i="21"/>
  <c r="HX390" i="21"/>
  <c r="HX391" i="21"/>
  <c r="HX392" i="21"/>
  <c r="HX393" i="21"/>
  <c r="HX394" i="21"/>
  <c r="HX395" i="21"/>
  <c r="HX396" i="21"/>
  <c r="HX397" i="21"/>
  <c r="HX398" i="21"/>
  <c r="HX399" i="21"/>
  <c r="HX400" i="21"/>
  <c r="HX401" i="21"/>
  <c r="HX402" i="21"/>
  <c r="HX403" i="21"/>
  <c r="HX404" i="21"/>
  <c r="HX405" i="21"/>
  <c r="HX406" i="21"/>
  <c r="HX407" i="21"/>
  <c r="HX408" i="21"/>
  <c r="HX409" i="21"/>
  <c r="HX410" i="21"/>
  <c r="HX411" i="21"/>
  <c r="HX412" i="21"/>
  <c r="HX413" i="21"/>
  <c r="HX414" i="21"/>
  <c r="HX415" i="21"/>
  <c r="HX416" i="21"/>
  <c r="HX417" i="21"/>
  <c r="HX418" i="21"/>
  <c r="HX419" i="21"/>
  <c r="HX420" i="21"/>
  <c r="HX421" i="21"/>
  <c r="HX422" i="21"/>
  <c r="HX423" i="21"/>
  <c r="HX424" i="21"/>
  <c r="HX425" i="21"/>
  <c r="HX426" i="21"/>
  <c r="HX427" i="21"/>
  <c r="HX428" i="21"/>
  <c r="HX429" i="21"/>
  <c r="HX430" i="21"/>
  <c r="HX431" i="21"/>
  <c r="HX432" i="21"/>
  <c r="HX433" i="21"/>
  <c r="HX434" i="21"/>
  <c r="HX435" i="21"/>
  <c r="HX436" i="21"/>
  <c r="HX437" i="21"/>
  <c r="HX438" i="21"/>
  <c r="HX439" i="21"/>
  <c r="HX440" i="21"/>
  <c r="HX441" i="21"/>
  <c r="HX442" i="21"/>
  <c r="HX443" i="21"/>
  <c r="HX444" i="21"/>
  <c r="HX445" i="21"/>
  <c r="HX446" i="21"/>
  <c r="HX447" i="21"/>
  <c r="HX448" i="21"/>
  <c r="HX449" i="21"/>
  <c r="HX450" i="21"/>
  <c r="HX451" i="21"/>
  <c r="HX452" i="21"/>
  <c r="HX453" i="21"/>
  <c r="HX454" i="21"/>
  <c r="HX455" i="21"/>
  <c r="HX456" i="21"/>
  <c r="HX457" i="21"/>
  <c r="HX458" i="21"/>
  <c r="HX459" i="21"/>
  <c r="HX460" i="21"/>
  <c r="HX461" i="21"/>
  <c r="HX462" i="21"/>
  <c r="HX463" i="21"/>
  <c r="HX464" i="21"/>
  <c r="HX465" i="21"/>
  <c r="HX466" i="21"/>
  <c r="HX467" i="21"/>
  <c r="HX468" i="21"/>
  <c r="HX469" i="21"/>
  <c r="HX470" i="21"/>
  <c r="HX471" i="21"/>
  <c r="HX472" i="21"/>
  <c r="HX473" i="21"/>
  <c r="HX474" i="21"/>
  <c r="HX475" i="21"/>
  <c r="HX476" i="21"/>
  <c r="HX477" i="21"/>
  <c r="HX478" i="21"/>
  <c r="HX479" i="21"/>
  <c r="HX480" i="21"/>
  <c r="HX481" i="21"/>
  <c r="HX482" i="21"/>
  <c r="HX483" i="21"/>
  <c r="HX484" i="21"/>
  <c r="HX485" i="21"/>
  <c r="HX486" i="21"/>
  <c r="HX487" i="21"/>
  <c r="HX488" i="21"/>
  <c r="HX489" i="21"/>
  <c r="HX490" i="21"/>
  <c r="HX491" i="21"/>
  <c r="HX492" i="21"/>
  <c r="HX493" i="21"/>
  <c r="HX494" i="21"/>
  <c r="HX495" i="21"/>
  <c r="HX496" i="21"/>
  <c r="HX497" i="21"/>
  <c r="HX498" i="21"/>
  <c r="HX499" i="21"/>
  <c r="HX500" i="21"/>
  <c r="HX501" i="21"/>
  <c r="HX502" i="21"/>
  <c r="HX503" i="21"/>
  <c r="HX504" i="21"/>
  <c r="HX505" i="21"/>
  <c r="HX506" i="21"/>
  <c r="HX507" i="21"/>
  <c r="HX508" i="21"/>
  <c r="HX509" i="21"/>
  <c r="HX510" i="21"/>
  <c r="HX511" i="21"/>
  <c r="HX512" i="21"/>
  <c r="HX513" i="21"/>
  <c r="HX514" i="21"/>
  <c r="HX515" i="21"/>
  <c r="HX516" i="21"/>
  <c r="HX517" i="21"/>
  <c r="HX518" i="21"/>
  <c r="HX519" i="21"/>
  <c r="HX520" i="21"/>
  <c r="HX521" i="21"/>
  <c r="HX522" i="21"/>
  <c r="HX523" i="21"/>
  <c r="HX524" i="21"/>
  <c r="HX525" i="21"/>
  <c r="HX526" i="21"/>
  <c r="HX527" i="21"/>
  <c r="HX528" i="21"/>
  <c r="HX529" i="21"/>
  <c r="HX530" i="21"/>
  <c r="HX531" i="21"/>
  <c r="HX532" i="21"/>
  <c r="HX533" i="21"/>
  <c r="HX534" i="21"/>
  <c r="HX535" i="21"/>
  <c r="HX536" i="21"/>
  <c r="HX537" i="21"/>
  <c r="HX538" i="21"/>
  <c r="HX539" i="21"/>
  <c r="HX540" i="21"/>
  <c r="HX541" i="21"/>
  <c r="HX542" i="21"/>
  <c r="HX543" i="21"/>
  <c r="HX544" i="21"/>
  <c r="HX545" i="21"/>
  <c r="HX546" i="21"/>
  <c r="HX547" i="21"/>
  <c r="HX548" i="21"/>
  <c r="HX549" i="21"/>
  <c r="HX550" i="21"/>
  <c r="HX551" i="21"/>
  <c r="HX552" i="21"/>
  <c r="HX553" i="21"/>
  <c r="HX554" i="21"/>
  <c r="HX555" i="21"/>
  <c r="HX556" i="21"/>
  <c r="HX557" i="21"/>
  <c r="HX558" i="21"/>
  <c r="HX559" i="21"/>
  <c r="HX560" i="21"/>
  <c r="HX561" i="21"/>
  <c r="HX562" i="21"/>
  <c r="HX563" i="21"/>
  <c r="HX564" i="21"/>
  <c r="HX565" i="21"/>
  <c r="HX566" i="21"/>
  <c r="HX567" i="21"/>
  <c r="HX568" i="21"/>
  <c r="HX569" i="21"/>
  <c r="HX570" i="21"/>
  <c r="HX571" i="21"/>
  <c r="HX572" i="21"/>
  <c r="HX573" i="21"/>
  <c r="HX574" i="21"/>
  <c r="HX575" i="21"/>
  <c r="HX576" i="21"/>
  <c r="HX577" i="21"/>
  <c r="HX578" i="21"/>
  <c r="HX579" i="21"/>
  <c r="HX580" i="21"/>
  <c r="HX581" i="21"/>
  <c r="HX582" i="21"/>
  <c r="HX583" i="21"/>
  <c r="HX584" i="21"/>
  <c r="HX585" i="21"/>
  <c r="HX586" i="21"/>
  <c r="HX587" i="21"/>
  <c r="HX588" i="21"/>
  <c r="HX589" i="21"/>
  <c r="HX590" i="21"/>
  <c r="HX591" i="21"/>
  <c r="HX592" i="21"/>
  <c r="HX593" i="21"/>
  <c r="HX594" i="21"/>
  <c r="HX595" i="21"/>
  <c r="HX596" i="21"/>
  <c r="HX597" i="21"/>
  <c r="HX598" i="21"/>
  <c r="HX599" i="21"/>
  <c r="HX600" i="21"/>
  <c r="HX601" i="21"/>
  <c r="HX602" i="21"/>
  <c r="HX603" i="21"/>
  <c r="HX604" i="21"/>
  <c r="HX605" i="21"/>
  <c r="HX606" i="21"/>
  <c r="HX607" i="21"/>
  <c r="HX608" i="21"/>
  <c r="HX609" i="21"/>
  <c r="HX610" i="21"/>
  <c r="HX611" i="21"/>
  <c r="HX612" i="21"/>
  <c r="HX613" i="21"/>
  <c r="HX614" i="21"/>
  <c r="HX615" i="21"/>
  <c r="HX616" i="21"/>
  <c r="HX617" i="21"/>
  <c r="HX618" i="21"/>
  <c r="HX619" i="21"/>
  <c r="HX620" i="21"/>
  <c r="HX621" i="21"/>
  <c r="HX622" i="21"/>
  <c r="HX623" i="21"/>
  <c r="HX624" i="21"/>
  <c r="HX625" i="21"/>
  <c r="HX626" i="21"/>
  <c r="HX627" i="21"/>
  <c r="HX628" i="21"/>
  <c r="HX629" i="21"/>
  <c r="HX630" i="21"/>
  <c r="HX631" i="21"/>
  <c r="HX632" i="21"/>
  <c r="HX633" i="21"/>
  <c r="HX634" i="21"/>
  <c r="HX635" i="21"/>
  <c r="HX636" i="21"/>
  <c r="HX637" i="21"/>
  <c r="HX638" i="21"/>
  <c r="HX639" i="21"/>
  <c r="HX640" i="21"/>
  <c r="HX641" i="21"/>
  <c r="HX642" i="21"/>
  <c r="HX643" i="21"/>
  <c r="HX644" i="21"/>
  <c r="HX645" i="21"/>
  <c r="HX646" i="21"/>
  <c r="HX647" i="21"/>
  <c r="HX648" i="21"/>
  <c r="HX649" i="21"/>
  <c r="HX650" i="21"/>
  <c r="HX651" i="21"/>
  <c r="HX652" i="21"/>
  <c r="HX653" i="21"/>
  <c r="HX654" i="21"/>
  <c r="HX655" i="21"/>
  <c r="HX656" i="21"/>
  <c r="HX657" i="21"/>
  <c r="HX658" i="21"/>
  <c r="HX659" i="21"/>
  <c r="HX660" i="21"/>
  <c r="HX661" i="21"/>
  <c r="HX662" i="21"/>
  <c r="HX663" i="21"/>
  <c r="HX664" i="21"/>
  <c r="HX665" i="21"/>
  <c r="HX666" i="21"/>
  <c r="HX667" i="21"/>
  <c r="HX668" i="21"/>
  <c r="HX669" i="21"/>
  <c r="HX670" i="21"/>
  <c r="HX671" i="21"/>
  <c r="HX672" i="21"/>
  <c r="HX673" i="21"/>
  <c r="HX674" i="21"/>
  <c r="HX11" i="21"/>
  <c r="HX12" i="21"/>
  <c r="HX13" i="21"/>
  <c r="HX14" i="21"/>
  <c r="HX15" i="21"/>
  <c r="HX16" i="21"/>
  <c r="HX17" i="21"/>
  <c r="HX18" i="21"/>
  <c r="HX19" i="21"/>
  <c r="HX20" i="21"/>
  <c r="HX21" i="21"/>
  <c r="HX22" i="21"/>
  <c r="HX23" i="21"/>
  <c r="HX24" i="21"/>
  <c r="HX25" i="21"/>
  <c r="HX26" i="21"/>
  <c r="HX27" i="21"/>
  <c r="HX28" i="21"/>
  <c r="HX29" i="21"/>
  <c r="HX30" i="21"/>
  <c r="HX31" i="21"/>
  <c r="HX32" i="2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059930A-1BF4-584F-80C6-A888CEB4477F}" name="cleaned business density" type="6" refreshedVersion="8" background="1" saveData="1">
    <textPr fileType="mac" sourceFile="/Users/patika/Documents/City Deal RA/cleaned business density.dta">
      <textFields>
        <textField/>
      </textFields>
    </textPr>
  </connection>
</connections>
</file>

<file path=xl/sharedStrings.xml><?xml version="1.0" encoding="utf-8"?>
<sst xmlns="http://schemas.openxmlformats.org/spreadsheetml/2006/main" count="6180" uniqueCount="607">
  <si>
    <t>Data Observatory for Scottish Local Authorities (version 1.2; September 2024)</t>
  </si>
  <si>
    <t>This document contains time series data, pivot tables, charts and dashboard of socio-economic and environmental indicators of Scottish Local Authorities</t>
  </si>
  <si>
    <t>The list indicators build on the Monitoring and Evaluation Framework of the Stirling and Clackmannanshire City Region Deal</t>
  </si>
  <si>
    <t>The Content Sheet describes the file in detail</t>
  </si>
  <si>
    <t>NOTE: The charts dashboard and pivot tables are best viewed on Microsoft Windows or in a web browser.</t>
  </si>
  <si>
    <t>Feedback/Contacts</t>
  </si>
  <si>
    <t>The data observatory is a work-in-progress and we welcome your feedback on these indicators and charts, or if you have any enquiries relating to these statistics, then please contact</t>
  </si>
  <si>
    <t>Mirko Moro</t>
  </si>
  <si>
    <t>University of Stirling</t>
  </si>
  <si>
    <t>Division of Economics</t>
  </si>
  <si>
    <t>FK9 4LA</t>
  </si>
  <si>
    <t>mirko.moro@stir.ac.uk</t>
  </si>
  <si>
    <t>The data observatory is a joint work by Patricia Farmosi and Mirko Moro. Background analysis conducted by Domagoj Bagic and Mirko Moro</t>
  </si>
  <si>
    <t>This worksheet contains a table of contents for this document.</t>
  </si>
  <si>
    <t>Sheet</t>
  </si>
  <si>
    <t xml:space="preserve">Description </t>
  </si>
  <si>
    <t>List of indicators</t>
  </si>
  <si>
    <t>The list of indicators is based on the Monitoring and Evaluation Framework (MEF) for the Stirling and Clackmannanshire City Region Deal. This worksheet identifies which MEF indicators are included in the data observatory and highlights those that are incomplete or missing. The list has been expanded to include additional socio-economic indicators</t>
  </si>
  <si>
    <t>Pivot Table</t>
  </si>
  <si>
    <t>This worksheet includes the dashboard and the pivot tables, which can be used for comparative analysis.</t>
  </si>
  <si>
    <t>Data for pivot table</t>
  </si>
  <si>
    <t>This worksheet contains the full database for every indicator, which can be summarized in the Pivot Table. Each indicator includes a reference to the MEF indicator (IEG1.1., IEG1.2, etc.)</t>
  </si>
  <si>
    <t>Life expectancy</t>
  </si>
  <si>
    <t>This worksheet includes life expectancy data, presented separately as they are computed over two calendar years by the National Records of Scotland.</t>
  </si>
  <si>
    <t>Calculation for dashboard</t>
  </si>
  <si>
    <t>This worksheet reports 5-year change used in the dashboard as an illustration on how pivot tables can be copied and used to derive statistics for comparative analysis across local authorities</t>
  </si>
  <si>
    <t>Strategic Outcome</t>
  </si>
  <si>
    <t>CRD Strategic Objective</t>
  </si>
  <si>
    <t>Inclusive Growth Framework Outcome</t>
  </si>
  <si>
    <t>Ind Ref</t>
  </si>
  <si>
    <t>Indicators</t>
  </si>
  <si>
    <t>Description</t>
  </si>
  <si>
    <t>Timeframe</t>
  </si>
  <si>
    <t>Geographical detail</t>
  </si>
  <si>
    <t>Source</t>
  </si>
  <si>
    <t>colour coding:</t>
  </si>
  <si>
    <r>
      <t xml:space="preserve">Inclusive Economic Growth (IEG)
</t>
    </r>
    <r>
      <rPr>
        <sz val="11"/>
        <rFont val="Calibri"/>
        <family val="2"/>
      </rPr>
      <t>Create conditions for businesses to thrive both locally and globally, increase job density and access to opportunity, maximising our regional assets</t>
    </r>
  </si>
  <si>
    <t>1)      We will create conditions for businesses to be more resilient and thrive both locally and globally</t>
  </si>
  <si>
    <t>Productivity</t>
  </si>
  <si>
    <t>IEG 1.1</t>
  </si>
  <si>
    <t xml:space="preserve">Business survival rates (after 1, 2 , 3 , 4 or 5 years from birth)         </t>
  </si>
  <si>
    <t>Births and Survival Of Newly Born Enterprises by Local Authorities in Scotland</t>
  </si>
  <si>
    <t>2016-2020</t>
  </si>
  <si>
    <t>By local authorities</t>
  </si>
  <si>
    <t>The main administrative sources for the IDBR are VAT trader and PAYE employer information passed to the ONS by HM Revenue &amp; Customs under the Value Added Tax Act 1994</t>
  </si>
  <si>
    <t>Completed</t>
  </si>
  <si>
    <t>Mixed and/or partially complete (e.g., aggregated for the whole Scotland for some years and or only available for some local authorities) or not the exact specification.</t>
  </si>
  <si>
    <t>Aggregate for the whole Scotland only</t>
  </si>
  <si>
    <t>Not available or not found (yet)</t>
  </si>
  <si>
    <t>To be retrieved from CRD partners</t>
  </si>
  <si>
    <t>New own proposed indicators</t>
  </si>
  <si>
    <t>IEG 1.2</t>
  </si>
  <si>
    <t xml:space="preserve">Business Density: Number of businesses per 10,000 resident population aged 16 and over
 - Business density index with respect to industry
 - Business density index with respect to size </t>
  </si>
  <si>
    <t>Number of registered private sector businesses per 10,000 resident adults by Local Authority area, Scotland, March 2010-2022.                                   Number of businesses (registered and unregistered) in Scotland by sector and employee sizeband</t>
  </si>
  <si>
    <t>2010-2022</t>
  </si>
  <si>
    <t>Business density available by local authorities. Disaggregation by sector and size available only  for the whole of Scotland. Could be experimentally computed for local authorities</t>
  </si>
  <si>
    <t>Businesses in Scotland 2022 https://www.gov.scot/publications/businesses-in-scotland-2022/documents/</t>
  </si>
  <si>
    <t>IEG 1.3</t>
  </si>
  <si>
    <t>Number of community owned assets and % of land in community ownership</t>
  </si>
  <si>
    <t>Number of Assets in Community Ownership, 2000 to 2021 and Number of Assets (Scotland Total), Number of Community Groups, Area and Percentage of Land Area in Community Ownership by Local Authority as at December 2021</t>
  </si>
  <si>
    <t>The tables and charts accompany the statistical publication:  Community Ownership in Scotland 2021 https://www.gov.scot/publications/community-ownership-scotland-2021/</t>
  </si>
  <si>
    <t>IEG 1.4</t>
  </si>
  <si>
    <t>% of total Scottish Exports</t>
  </si>
  <si>
    <t>Exports by Destination (Rest of the UK, EU and non-EU), 2002 - 2019 (£ million)</t>
  </si>
  <si>
    <t>2002-2019</t>
  </si>
  <si>
    <t>Aggregate for the whole of Scotland</t>
  </si>
  <si>
    <t>Export Statistics Scotland 2019</t>
  </si>
  <si>
    <t>2)      We will support the creation and retention of jobs promoting Fair Work</t>
  </si>
  <si>
    <t>People</t>
  </si>
  <si>
    <t>IEG 2.1 and HVJ 2.1</t>
  </si>
  <si>
    <r>
      <t>Percentage of employees earning the Living Wage or higher (based on where individual works)</t>
    </r>
    <r>
      <rPr>
        <sz val="11"/>
        <color theme="5"/>
        <rFont val="Calibri"/>
        <family val="2"/>
      </rPr>
      <t xml:space="preserve"> </t>
    </r>
  </si>
  <si>
    <t>Own calculations from Estimates of the number and proportion of employee jobs with hourly pay below the living wage, by work geography (note 1 below)</t>
  </si>
  <si>
    <t>2014-2021 (2022 provisional)</t>
  </si>
  <si>
    <t>Annual Survey of Hours and Earnings (ASHE) https://www.ons.gov.uk/employmentandlabourmarket/peopleinwork/earningsandworkinghours/adhocs/009211annualsurveyofhoursandearningsasheestimatesofthenumberandproportionofemployeejobswithhourlypaybelowthelivingwagebyworkgeographylocalauthorityandparliamentaryconstituencyukapril2017andapril2018</t>
  </si>
  <si>
    <t>IEG 2.2</t>
  </si>
  <si>
    <t>Percentage of employees on a zero hours contract</t>
  </si>
  <si>
    <t>Zero hours contracts, where a person is not contracted to work a set number of hours, and is only paid for the number of hours that they actually work.</t>
  </si>
  <si>
    <t>Only for 2015 2016</t>
  </si>
  <si>
    <t>IEG 2.3</t>
  </si>
  <si>
    <t>Gender pay gap</t>
  </si>
  <si>
    <t>Gender pay gap defined as the difference between men's and women's hourly earnings as a percentage of men's earnings. For all employee jobs, full-time and part-time, work geography (note 5)</t>
  </si>
  <si>
    <t>2000-2022 (2022 provisional)</t>
  </si>
  <si>
    <t>https://www.ons.gov.uk/employmentandlabourmarket/peopleinwork/earningsandworkinghours/datasets/annualsurveyofhoursandearningsashegenderpaygaptables</t>
  </si>
  <si>
    <t>IEG 2.4</t>
  </si>
  <si>
    <t xml:space="preserve">Job density </t>
  </si>
  <si>
    <t>Jobs density is the numbers of jobs per resident aged 16-64. For example, a job density of 1.0 would mean that there is one job for every resident of working age. The total number of jobs is a workplace-based measure and comprises employees, self-employed, government-supported trainees and HM Forces.</t>
  </si>
  <si>
    <t>2000-2021</t>
  </si>
  <si>
    <t>ONS Crown Copyright Reserved https://www.nomisweb.co.uk/datasets/jd</t>
  </si>
  <si>
    <r>
      <t xml:space="preserve">Inclusive Economic Growth (IEG)
</t>
    </r>
    <r>
      <rPr>
        <sz val="11"/>
        <rFont val="Calibri"/>
        <family val="2"/>
      </rPr>
      <t>Create conditions for businesses to thrive both locally and globally, increase job density and access to opportunity, maximising our regional asset</t>
    </r>
    <r>
      <rPr>
        <b/>
        <sz val="11"/>
        <rFont val="Calibri"/>
        <family val="2"/>
      </rPr>
      <t>s</t>
    </r>
  </si>
  <si>
    <t>3)      We will maximise our regional assets to increase the economic impact of visitors on our regional economy</t>
  </si>
  <si>
    <t>IEG 3.1</t>
  </si>
  <si>
    <t xml:space="preserve">Overseas tourism spend in the City Region         </t>
  </si>
  <si>
    <t>The City Region is combined with Falkirk. Data available for the whole of Scotland too.</t>
  </si>
  <si>
    <t> Scottish Tourism Observatory | International Visitors to Regions of Scotland </t>
  </si>
  <si>
    <t>IEG 3.2</t>
  </si>
  <si>
    <t xml:space="preserve">Domestic tourism spend in the City Region
</t>
  </si>
  <si>
    <t>Scottish Tourism Observatory | Domestic Overnight Visitors to Regions of Scotland </t>
  </si>
  <si>
    <t>IEG 3.3</t>
  </si>
  <si>
    <t>Dwell time within the City Region
Broken down by international and domestic - international</t>
  </si>
  <si>
    <t>4)      We will support our regional supply chain through the use of progressive procurement</t>
  </si>
  <si>
    <t>Productivity
People</t>
  </si>
  <si>
    <t>IEG 4.1</t>
  </si>
  <si>
    <t>Total CRD spend going to local suppliers (Clacks/Stir)
Breakdown: Business Size (Micro, SME, Medium, Large) and Business Type (Private, Charity, SE or other third sector)</t>
  </si>
  <si>
    <t>IEG 4.2</t>
  </si>
  <si>
    <t>Total partner spend going to local suppliers (Clacks/Stir)
Breakdown: 
Business Size (Micro, SME, Medium, Large) and Business Type (Private, Charity, SE or other third sector)</t>
  </si>
  <si>
    <t>IEG 4.3</t>
  </si>
  <si>
    <t>Number of local suppliers within CRD supply chain</t>
  </si>
  <si>
    <t>IEG 4.4</t>
  </si>
  <si>
    <t>Number of local suppliers within partner supply chain</t>
  </si>
  <si>
    <t>IEG 4.5</t>
  </si>
  <si>
    <t>Number of community benefits delivered by CRD suppliers.
Breakdown: Category of CB type including: jobs, apprenticeships, work placements, business support to SME, Third Sector Capacity Support, Circular Economy, volunteering support.</t>
  </si>
  <si>
    <t>All CB involving people to be broken down by Protected Characteristics unless disclosive</t>
  </si>
  <si>
    <r>
      <t xml:space="preserve">Higher value jobs
</t>
    </r>
    <r>
      <rPr>
        <i/>
        <sz val="11"/>
        <rFont val="Calibri"/>
        <family val="2"/>
      </rPr>
      <t>Invest in the creation of clean, green innovations, digital entrepreneurship and cultural opportunities to deliver a more diverse regional economy</t>
    </r>
  </si>
  <si>
    <t>1)      We will support an increase in the proportion of jobs within the region offering the Real Living Wage or higher</t>
  </si>
  <si>
    <t>Participation</t>
  </si>
  <si>
    <t>HVJ 1.1 and IEG 2.1</t>
  </si>
  <si>
    <t>Percentage of employees earning the Living Wage or higher (based on where individual works)</t>
  </si>
  <si>
    <t>Own calculations from estimates of the number and proportion of employee jobs with hourly pay below the living wage, by work geography (note 7)</t>
  </si>
  <si>
    <t>2)      We will support an increase in entrepreneurship and business start-ups across the region</t>
  </si>
  <si>
    <t>HVJ 2.1</t>
  </si>
  <si>
    <t>Rate of birth of new enterprises per 10,000 resident population aged 16 and above</t>
  </si>
  <si>
    <t xml:space="preserve">Birth of new enterprises, i.e. only the count of New Enterprises is reported for now. </t>
  </si>
  <si>
    <t>Aggregate for Scotland from 2016-2020 and by local authorities in 2021</t>
  </si>
  <si>
    <t>ONS, Business Demography, 2021</t>
  </si>
  <si>
    <t>3)      We will support an increase of the number of higher value jobs within the region as a proportion of all jobs</t>
  </si>
  <si>
    <t>HVJ 3.1</t>
  </si>
  <si>
    <t>Share of employees with earnings greater or equal high value job definition by size, sector and industry  (own calculations based on annual definition of high value jobs)</t>
  </si>
  <si>
    <t>HVJ 3.2</t>
  </si>
  <si>
    <t>Total Business Enterprise Research Development expenditure as share of GDP (note 4)</t>
  </si>
  <si>
    <t>HVJ 3.3</t>
  </si>
  <si>
    <t>Social enterprise density</t>
  </si>
  <si>
    <r>
      <t xml:space="preserve">Shared prosperity (SP)
</t>
    </r>
    <r>
      <rPr>
        <i/>
        <sz val="11"/>
        <rFont val="Calibri"/>
        <family val="2"/>
      </rPr>
      <t>Remove barriers to engagement and support inclusion to share prosperity and wellbeing across the region</t>
    </r>
  </si>
  <si>
    <t>1)      We will support improving access to employment and Fair Work opportunities particularly for communities facing exclusion within the region</t>
  </si>
  <si>
    <t xml:space="preserve">People
Participation
Population
</t>
  </si>
  <si>
    <t>SP1.1</t>
  </si>
  <si>
    <t>Unemployment rate</t>
  </si>
  <si>
    <t>The unemployment count as a percentage of the economically active population aged 16+.
Official unemployment figures for local authorities except county council areas are model-based. Official unemployment figures for other geographies have been included in this dataset for comparison purposes. Estimates for these areas are not model-based and have been taken directly from the Annual Population Survey dataset.
Model-based estimates are only available for total unemployed; they are not produced for male or female unemployed.</t>
  </si>
  <si>
    <t>annual population survey,  ONS Crown Copyright Reserved, https://www.nomisweb.co.uk/query/construct/components/stdComponent.asp?menuopt=1&amp;subcomp=</t>
  </si>
  <si>
    <t>Broken down by communities within SIMD 15% most deprived, protected characteristics, 'Rural accessible' and 'Rural Inaccessible'</t>
  </si>
  <si>
    <t>SP1.2</t>
  </si>
  <si>
    <t>Employment Rate</t>
  </si>
  <si>
    <t xml:space="preserve">Employment rate - aged 16-64	</t>
  </si>
  <si>
    <t>annual population survey ONS Crown Copyright Reserved</t>
  </si>
  <si>
    <t xml:space="preserve">SP1.3 </t>
  </si>
  <si>
    <t>Average or median earnings of working age people within the region living in most deprived 15%</t>
  </si>
  <si>
    <t>Broken down by protected characteristics</t>
  </si>
  <si>
    <t>2)      We will support improving access to employment and Fair Work for people within the region currently facing labour market exclusion due to specific circumstances or characteristics </t>
  </si>
  <si>
    <t>SP2.1</t>
  </si>
  <si>
    <t>Unemployment rate
Broken down by protected characteristics</t>
  </si>
  <si>
    <t>Unemployment rate - aged 16-64; by ethnic minorities, Inactive Ethnic Minorities, % with no qualifications (NVQ) - aged 16-64</t>
  </si>
  <si>
    <t>2004-2022</t>
  </si>
  <si>
    <t>SP 2.2</t>
  </si>
  <si>
    <r>
      <t xml:space="preserve">Employment Rate
</t>
    </r>
    <r>
      <rPr>
        <sz val="11"/>
        <color theme="1"/>
        <rFont val="Calibri"/>
        <family val="2"/>
      </rPr>
      <t>Broken down by protected characteristic</t>
    </r>
    <r>
      <rPr>
        <sz val="11"/>
        <rFont val="Calibri"/>
        <family val="2"/>
      </rPr>
      <t>s.</t>
    </r>
  </si>
  <si>
    <t>Employment rate - aged 16-64, - ethnic minorities</t>
  </si>
  <si>
    <t>SP 2.3</t>
  </si>
  <si>
    <t>Average or median earnings by place of work.
Broken down by protected characteristics</t>
  </si>
  <si>
    <t>gross mean hourly pay- male, female, total (note 1)</t>
  </si>
  <si>
    <t>2008-2022 (only LA)</t>
  </si>
  <si>
    <t xml:space="preserve">annual population survey - workplace analysis </t>
  </si>
  <si>
    <t>SP 2.4</t>
  </si>
  <si>
    <t>Average or median earnings by place of residence.
Broken down by protected characteristics.</t>
  </si>
  <si>
    <t>gross mean hourly pay- male, female, total (note 2)</t>
  </si>
  <si>
    <t>annual survey of hours and earnings  - resident analysis</t>
  </si>
  <si>
    <t>SP 2.5</t>
  </si>
  <si>
    <t>Households that are employment deprived</t>
  </si>
  <si>
    <t>This domain measures the proportion of the working-age population involuntarily excluded from the labour market.</t>
  </si>
  <si>
    <t>only 2016 and 2020 (only LA)</t>
  </si>
  <si>
    <t>Scottish Index of Multiple Deprivation http://www.gov.scot/SIMD</t>
  </si>
  <si>
    <t>SP 2.6</t>
  </si>
  <si>
    <t xml:space="preserve">Underemployment
Broken down by protected characteristics
</t>
  </si>
  <si>
    <t xml:space="preserve">People who are in work but who would prefer to work more hours for the same rate of pay. Estimates are based on quarterly data. Only Q1 of 2020, while the rest is an avarage of Q1,Q2,Q3 and Q4 of each year.               </t>
  </si>
  <si>
    <t xml:space="preserve">2013Q1-2020Q1. 2020 </t>
  </si>
  <si>
    <t>https://statistics.gov.scot/slice?dataset=http%3A%2F%2Fstatistics.gov.scot%2Fdata%2Funderemployment&amp;http%3A%2F%2Fpurl.org%2Flinked-data%2Fcube%23measureType=http%3A%2F%2Fstatistics.gov.scot%2Fdef%2Fmeasure-properties%2Fratio&amp;http%3A%2F%2Fstatistics.gov.scot%2Fdef%2Fdimension%2Fage=http%3A%2F%2Fstatistics.gov.scot%2Fdef%2Fconcept%2Fage%2F16-years-and-over&amp;http%3A%2F%2Fstatistics.gov.scot%2Fdef%2Fdimension%2Fgender=http%3A%2F%2Fstatistics.gov.scot%2Fdef%2Fconcept%2Fgender%2Fall</t>
  </si>
  <si>
    <r>
      <t xml:space="preserve">Shared prosperity (SP)
</t>
    </r>
    <r>
      <rPr>
        <sz val="11"/>
        <rFont val="Calibri"/>
        <family val="2"/>
      </rPr>
      <t xml:space="preserve">
Remove barriers to engagement and support inclusion to share prosperity and wellbeing across the region</t>
    </r>
  </si>
  <si>
    <t>3) We will reduce the region’s dependence on fossil fuels and diversify our approach to its energy requirements</t>
  </si>
  <si>
    <t>Place</t>
  </si>
  <si>
    <t>SP 3.1</t>
  </si>
  <si>
    <t>Regional fuel consumption by source</t>
  </si>
  <si>
    <t>estimates of the consumption of fuel by road transport in the UK by region and local authority in calendar years 2005 to 2020. (note 3)</t>
  </si>
  <si>
    <t>2005-2020</t>
  </si>
  <si>
    <t>Department for Business, Energy and Industrial Strategy https://www.gov.uk/government/collections/road-transport-consumption-at-regional-and-local-level</t>
  </si>
  <si>
    <t>4) We will deliver our projects in accordance with the shared regional commitment to a net zero economy</t>
  </si>
  <si>
    <t>SP3.2</t>
  </si>
  <si>
    <t>Carbon emissions per LA broken down into 'sectors' as defined by Intergovernmental Panel on Climate Change (IPCC)</t>
  </si>
  <si>
    <t>UK local authority and regional carbon dioxide emissions national statistics: 2005-2019</t>
  </si>
  <si>
    <t>2005-2019</t>
  </si>
  <si>
    <t>Department for Business, Energy and Industrial Strategy https://www.gov.uk/government/collections/uk-local-authority-and-regional-carbon-dioxide-emissions-national-statistics</t>
  </si>
  <si>
    <r>
      <t xml:space="preserve">Inclusive skills ecosystem (ISE)
</t>
    </r>
    <r>
      <rPr>
        <i/>
        <sz val="11"/>
        <rFont val="Calibri"/>
        <family val="2"/>
      </rPr>
      <t>Widen access to opportunity through inclusive skills pathways that target those who face exclusion across our region</t>
    </r>
  </si>
  <si>
    <t>1)      We will support the creation of a range of educational opportunities for employability, school, college and university students to engage with industry supporting their journey to employment</t>
  </si>
  <si>
    <t xml:space="preserve">People
Population
</t>
  </si>
  <si>
    <t>ISE1.1</t>
  </si>
  <si>
    <t>People accessing skill and education opportunities created by CRD projects.
Broken down by: Stage of Education and SIMD and protected characteristics</t>
  </si>
  <si>
    <t>2)      We will support improved access to skills, education and training opportunities for those who face exclusion or are at risk of exclusion from the labour market</t>
  </si>
  <si>
    <t>ISE2.1</t>
  </si>
  <si>
    <t>Modern Apprenticeship starts residing within the region broken down by protected characteristics.
MA Completers
Destination rates:
- employment, further or higher education.</t>
  </si>
  <si>
    <t>Only modern apprenticeships starts by gender</t>
  </si>
  <si>
    <t>Only modern apprenticeships starts by gender: 2013-2022 (varying timeframes)</t>
  </si>
  <si>
    <t>Only modern apprenticeships starts available by local authorities</t>
  </si>
  <si>
    <t>https://www.skillsdevelopmentscotland.co.uk/publications-statistics/statistics/?page=1</t>
  </si>
  <si>
    <t>3)      We will provide opportunities for under represented groups in key industries within the City Region Deal</t>
  </si>
  <si>
    <t>ISE3.1</t>
  </si>
  <si>
    <t xml:space="preserve">People accessing skill and education opportunities created by CRD projects.
Broken down by industry and protected characteristics </t>
  </si>
  <si>
    <t>ISE3.2</t>
  </si>
  <si>
    <t>People living in the region accessing identified CRD Modern Apprenticeship frameworks.</t>
  </si>
  <si>
    <t>Broken down by all frameworks, Gender and STEM grouping and destinations/rates.</t>
  </si>
  <si>
    <t>Own variables</t>
  </si>
  <si>
    <t>O.1</t>
  </si>
  <si>
    <t>Inactivity rate    broken down by gender and ages</t>
  </si>
  <si>
    <t>Economically inactive people are not in employment, but do not satisfy the internationally agreed definition of unemployment. This group covers people without a job who: want a job but have not been seeking work in the last four weeks; or want a job and are seeking work but not available to start work in the next two weeks; or do not want a job. Headline Inactivity levels and rates cover all workers aged 16-64 for both men and women. This excludes many people who would be inactive due to retirement.</t>
  </si>
  <si>
    <t xml:space="preserve">2004-2022 </t>
  </si>
  <si>
    <t>https://www.ons.gov.uk/employmentandlabourmarket/peoplenotinwork/economicinactivity/timeseries/lf5k/lms</t>
  </si>
  <si>
    <t>O.2</t>
  </si>
  <si>
    <t>GDP in current prices by local authorities</t>
  </si>
  <si>
    <t>Gross domestic product at current market prices</t>
  </si>
  <si>
    <t>1998-2019</t>
  </si>
  <si>
    <t>https://www.ons.gov.uk/filter-outputs/980dc72c-b8c1-40d2-8158-499d42ed5b16</t>
  </si>
  <si>
    <t>O.3</t>
  </si>
  <si>
    <t>population</t>
  </si>
  <si>
    <t>1992-2021</t>
  </si>
  <si>
    <t>https://www.nrscotland.gov.uk/statistics-and-data/statistics/statistics-by-theme/population/population-estimates/mid-year-population-estimates/mid-2021</t>
  </si>
  <si>
    <t>O.4</t>
  </si>
  <si>
    <t>House prices (Average)</t>
  </si>
  <si>
    <t>Mean residential house prices</t>
  </si>
  <si>
    <t>O.5</t>
  </si>
  <si>
    <t>Inactivity rate for 16-19 years old</t>
  </si>
  <si>
    <t>O.6</t>
  </si>
  <si>
    <t>Disposable income per capita in nominal terms</t>
  </si>
  <si>
    <t>2000-2022</t>
  </si>
  <si>
    <t>https://www.ons.gov.uk/economy/regionalaccounts/grossdisposablehouseholdincome/datasets/regionalgrossdisposablehouseholdincomegdhi</t>
  </si>
  <si>
    <t>O.7</t>
  </si>
  <si>
    <t>Gross value added (2016=100)</t>
  </si>
  <si>
    <t>GVA estimates for all industries in real terms presented as chained volume measures in indices (2016 = 100).</t>
  </si>
  <si>
    <t xml:space="preserve">ist </t>
  </si>
  <si>
    <t>O.8</t>
  </si>
  <si>
    <t>life expectancy, brokend down by sex</t>
  </si>
  <si>
    <t>2001-2020 (provisional for 2022)</t>
  </si>
  <si>
    <t>https://www.nrscotland.gov.uk/statistics-and-data/statistics/statistics-by-theme/life-expectancy/life-expectancy-in-scotland/2020-2022-provisional-figures/data-tables</t>
  </si>
  <si>
    <t>NOTES:</t>
  </si>
  <si>
    <t>NOTE 1</t>
  </si>
  <si>
    <t>Statistical robustness of each entry in Data for pivot table</t>
  </si>
  <si>
    <t xml:space="preserve"> Estimates are considered precise  </t>
  </si>
  <si>
    <t xml:space="preserve"> Estimates are considered reasonably precise </t>
  </si>
  <si>
    <t xml:space="preserve"> Estimates are considered acceptable </t>
  </si>
  <si>
    <t xml:space="preserve"> Estimates are considered unreliable for practical purposes </t>
  </si>
  <si>
    <t>Local Authorities</t>
  </si>
  <si>
    <t xml:space="preserve">Dashboard - Quick glance at some indicators </t>
  </si>
  <si>
    <t>*year 2020 excluded from calculations</t>
  </si>
  <si>
    <t>*The percent change for the period post 2020 is based on 2021-2023 data (where 2023 is not yet available we used 2021-2022 to indicate a possible trend</t>
  </si>
  <si>
    <t>Pivot table - check any trend</t>
  </si>
  <si>
    <t>Average of Inactive_Ethnic_Minorities</t>
  </si>
  <si>
    <t>Column Labels</t>
  </si>
  <si>
    <t>Row Labels</t>
  </si>
  <si>
    <t>Clackmannanshire</t>
  </si>
  <si>
    <t>Scotland</t>
  </si>
  <si>
    <t>Stirling</t>
  </si>
  <si>
    <t>*No Scotland data, onlt resident and workplace analysis</t>
  </si>
  <si>
    <t>ds</t>
  </si>
  <si>
    <t>Sum of earnings_residence</t>
  </si>
  <si>
    <t>Grand Total</t>
  </si>
  <si>
    <t>Average of inactivity_16-19_total</t>
  </si>
  <si>
    <t>* The best resolution for the chart is when Scotland is omitted</t>
  </si>
  <si>
    <t>Sum of GDP_nominal/capita</t>
  </si>
  <si>
    <t>Average of inactivity_all_16_to_64</t>
  </si>
  <si>
    <t>Sum of earnings_by_workplace</t>
  </si>
  <si>
    <t>Sum of business_density</t>
  </si>
  <si>
    <t>Average of Earning_living_wage_or_higher</t>
  </si>
  <si>
    <t>Average of pay_gap_median</t>
  </si>
  <si>
    <t>Average of Job_density</t>
  </si>
  <si>
    <t>Sum of birth_of_enterprises</t>
  </si>
  <si>
    <t>Average of Unemployment_rate</t>
  </si>
  <si>
    <t>Total Sum of after1year</t>
  </si>
  <si>
    <t>Total Sum of after2year</t>
  </si>
  <si>
    <t>Total Sum of after3year</t>
  </si>
  <si>
    <t>Total Sum of after4year</t>
  </si>
  <si>
    <t>Total Sum of after5year</t>
  </si>
  <si>
    <t>Sum of after1year</t>
  </si>
  <si>
    <t>Sum of after2year</t>
  </si>
  <si>
    <t>Sum of after3year</t>
  </si>
  <si>
    <t>Sum of after4year</t>
  </si>
  <si>
    <t>Sum of after5year</t>
  </si>
  <si>
    <t>Indicator ref and name</t>
  </si>
  <si>
    <t>IEG1.1. Business survival rates (after 1, 2 , 3 , 4 or 5 years from birth)</t>
  </si>
  <si>
    <t>Number of businesses by size and sector (available only for Scotland)</t>
  </si>
  <si>
    <t>IEG 2.1</t>
  </si>
  <si>
    <t>SP2.2</t>
  </si>
  <si>
    <t>SP2.3</t>
  </si>
  <si>
    <t>SP2.4</t>
  </si>
  <si>
    <t>SP2.5</t>
  </si>
  <si>
    <t>SP3.1</t>
  </si>
  <si>
    <t>localauthority</t>
  </si>
  <si>
    <t>year</t>
  </si>
  <si>
    <t>births</t>
  </si>
  <si>
    <t>after1year</t>
  </si>
  <si>
    <t>after2year</t>
  </si>
  <si>
    <t>after3year</t>
  </si>
  <si>
    <t>after4year</t>
  </si>
  <si>
    <t>after5year</t>
  </si>
  <si>
    <t>business_density</t>
  </si>
  <si>
    <t>Total_A</t>
  </si>
  <si>
    <t>Employee_A_0</t>
  </si>
  <si>
    <t>Employees_A_1_4</t>
  </si>
  <si>
    <t>Employees_A_5_9</t>
  </si>
  <si>
    <t>Employees_A_10_19</t>
  </si>
  <si>
    <t>Employees_A_20_49</t>
  </si>
  <si>
    <t>Employees_A_50_249</t>
  </si>
  <si>
    <t>Employees_A_250plus</t>
  </si>
  <si>
    <t>Total_BDE</t>
  </si>
  <si>
    <t>Employee_BDE_0</t>
  </si>
  <si>
    <t>Employees_BDE_1_4</t>
  </si>
  <si>
    <t>Employees_BDE_5_9</t>
  </si>
  <si>
    <t>Employees_BDE_10_19</t>
  </si>
  <si>
    <t>Employees_BDE_20_49</t>
  </si>
  <si>
    <t>Employees_BDE_50_249</t>
  </si>
  <si>
    <t>Employees_BDE_250plus</t>
  </si>
  <si>
    <t>Total_C</t>
  </si>
  <si>
    <t>Employee_C_0</t>
  </si>
  <si>
    <t>Employees_C_1_4</t>
  </si>
  <si>
    <t>Employees_C_5_9</t>
  </si>
  <si>
    <t>Employees_C_10_19</t>
  </si>
  <si>
    <t>Employees_C_20_49</t>
  </si>
  <si>
    <t>Employees_C_50_249</t>
  </si>
  <si>
    <t>Employees_C_250plus</t>
  </si>
  <si>
    <t>Total_F</t>
  </si>
  <si>
    <t>F_0_Employee</t>
  </si>
  <si>
    <t>F_1_4_Employees</t>
  </si>
  <si>
    <t>F_5_9_Employees</t>
  </si>
  <si>
    <t>F_10_19_Employees</t>
  </si>
  <si>
    <t>F20_49_Employees</t>
  </si>
  <si>
    <t>F_50_249_Employees</t>
  </si>
  <si>
    <t>F_250plus_Employees</t>
  </si>
  <si>
    <t>Total_Gmotor</t>
  </si>
  <si>
    <t>Gmotor_0_Employee</t>
  </si>
  <si>
    <t>Gmotor_1_4_Employees</t>
  </si>
  <si>
    <t>Gmotor_5_9_Employees</t>
  </si>
  <si>
    <t>Gmotor_10_19_Employees</t>
  </si>
  <si>
    <t>Gmotor_20_49_Employees</t>
  </si>
  <si>
    <t>Gmotor_50_249_Employees</t>
  </si>
  <si>
    <t>Gmotor_250plus_Employees</t>
  </si>
  <si>
    <t>Total_Gretail</t>
  </si>
  <si>
    <t>Gretail_0_Employee</t>
  </si>
  <si>
    <t>Gretail_1_4_Employees</t>
  </si>
  <si>
    <t>Gretail_5_9_Employees</t>
  </si>
  <si>
    <t>Gretail_10_19_Employees</t>
  </si>
  <si>
    <t>Gretail20_49_Employees</t>
  </si>
  <si>
    <t>Gretail_50_249_Employees</t>
  </si>
  <si>
    <t>Gretail_250plus_Employees</t>
  </si>
  <si>
    <t>Total_Gtrade</t>
  </si>
  <si>
    <t>Gtrade_0_Employee</t>
  </si>
  <si>
    <t>Gtrade_1_4_Employees</t>
  </si>
  <si>
    <t>Gtrade_5_9_Employees</t>
  </si>
  <si>
    <t>Gtrade_10_19_Employees</t>
  </si>
  <si>
    <t>Gtrade20_49_Employees</t>
  </si>
  <si>
    <t>Gtrade_50_249_Employees</t>
  </si>
  <si>
    <t>Gtrade_250plus_Employees</t>
  </si>
  <si>
    <t>Total_H</t>
  </si>
  <si>
    <t>H_0_Employee</t>
  </si>
  <si>
    <t>H_1_4_Employees</t>
  </si>
  <si>
    <t>H_5_9_Employees</t>
  </si>
  <si>
    <t>H_10_19_Employees</t>
  </si>
  <si>
    <t>H_20_49_Employees</t>
  </si>
  <si>
    <t>H_50_249_Employees</t>
  </si>
  <si>
    <t>H_250plus_Employees</t>
  </si>
  <si>
    <t>Total_I</t>
  </si>
  <si>
    <t>I_0_Employee</t>
  </si>
  <si>
    <t>I_1_4_Employees</t>
  </si>
  <si>
    <t>I_5_9_Employees</t>
  </si>
  <si>
    <t>I_10_19_Employees</t>
  </si>
  <si>
    <t>I_20_49_Employees</t>
  </si>
  <si>
    <t>I_50_249_Employees</t>
  </si>
  <si>
    <t>I_250plus_Employees</t>
  </si>
  <si>
    <t>Total_J</t>
  </si>
  <si>
    <t>J_0_Employee</t>
  </si>
  <si>
    <t>J_1_4_Employees</t>
  </si>
  <si>
    <t>J_5_9_Employees</t>
  </si>
  <si>
    <t>J_10_19_Employees</t>
  </si>
  <si>
    <t>J_20_49_Employees</t>
  </si>
  <si>
    <t>J_50_249_Employees</t>
  </si>
  <si>
    <t>J_250plus_Employees</t>
  </si>
  <si>
    <t>Total_K</t>
  </si>
  <si>
    <t>K_0_Employee</t>
  </si>
  <si>
    <t>K_1_4_Employees</t>
  </si>
  <si>
    <t>K_5_9_Employees</t>
  </si>
  <si>
    <t>K_10_19_Employees</t>
  </si>
  <si>
    <t>K_20_49_Employees</t>
  </si>
  <si>
    <t>K_50_249_Employees</t>
  </si>
  <si>
    <t>K_250plus_Employees</t>
  </si>
  <si>
    <t>Total_L</t>
  </si>
  <si>
    <t>L_0_Employee</t>
  </si>
  <si>
    <t>L_1_4_Employees</t>
  </si>
  <si>
    <t>L_5_9_Employees</t>
  </si>
  <si>
    <t>L_10_19_Employees</t>
  </si>
  <si>
    <t>L_20_49_Employees</t>
  </si>
  <si>
    <t>L_50_249_Employees</t>
  </si>
  <si>
    <t>L_250plus_Employees</t>
  </si>
  <si>
    <t>Total_M</t>
  </si>
  <si>
    <t>M_0_Employee</t>
  </si>
  <si>
    <t>M_1_4_Employees</t>
  </si>
  <si>
    <t>M_5_9_Employees</t>
  </si>
  <si>
    <t>M_10_19_Employees</t>
  </si>
  <si>
    <t>M_20_49_Employees</t>
  </si>
  <si>
    <t>M_50_249_Employees</t>
  </si>
  <si>
    <t>M_250plus_Employees</t>
  </si>
  <si>
    <t>Total_N</t>
  </si>
  <si>
    <t>N_0_Employee</t>
  </si>
  <si>
    <t>N_1_4_Employees</t>
  </si>
  <si>
    <t>N_5_9_Employees</t>
  </si>
  <si>
    <t>N_10_19_Employees</t>
  </si>
  <si>
    <t>N_20_49_Employees</t>
  </si>
  <si>
    <t>N_50_249_Employees</t>
  </si>
  <si>
    <t>N_250plus_Employees</t>
  </si>
  <si>
    <t>Total_P</t>
  </si>
  <si>
    <t>P_0_Employee</t>
  </si>
  <si>
    <t>P_1_4_Employees</t>
  </si>
  <si>
    <t>P_5_9_Employees</t>
  </si>
  <si>
    <t>P_10_19_Employees</t>
  </si>
  <si>
    <t>P_20_49_Employees</t>
  </si>
  <si>
    <t>P_50_249_Employees</t>
  </si>
  <si>
    <t>P_250plus_Employees</t>
  </si>
  <si>
    <t>Total_Q</t>
  </si>
  <si>
    <t>Q_0_Employee</t>
  </si>
  <si>
    <t>Q_1_4_Employees</t>
  </si>
  <si>
    <t>Q_5_9_Employees</t>
  </si>
  <si>
    <t>Q_10_19_Employees</t>
  </si>
  <si>
    <t>Q_20_49_Employees</t>
  </si>
  <si>
    <t>Q_50_249_Employees</t>
  </si>
  <si>
    <t>Q_250plus_Employees</t>
  </si>
  <si>
    <t>Total_R</t>
  </si>
  <si>
    <t>R_0_Employee</t>
  </si>
  <si>
    <t>R_1_4_Employees</t>
  </si>
  <si>
    <t>R_5_9_Employees</t>
  </si>
  <si>
    <t>R_10_19_Employees</t>
  </si>
  <si>
    <t>R_20_49_Employees</t>
  </si>
  <si>
    <t>R_50_249_Employees</t>
  </si>
  <si>
    <t>R_250plus_Employees</t>
  </si>
  <si>
    <t>Total_S</t>
  </si>
  <si>
    <t>S_0_Employee</t>
  </si>
  <si>
    <t>S_1_4_Employees</t>
  </si>
  <si>
    <t>S_5_9_Employees</t>
  </si>
  <si>
    <t>S_10_19_Employees</t>
  </si>
  <si>
    <t>S_20_49_Employees</t>
  </si>
  <si>
    <t>S_50_249_Employees</t>
  </si>
  <si>
    <t>S_250plus_Employees</t>
  </si>
  <si>
    <t>Total_total</t>
  </si>
  <si>
    <t>total_0_Employee</t>
  </si>
  <si>
    <t>total_1_4_Employees</t>
  </si>
  <si>
    <t>total_5_9_Employees</t>
  </si>
  <si>
    <t>total_10_19_Employees</t>
  </si>
  <si>
    <t>total_20_49_Employees</t>
  </si>
  <si>
    <t>total_50_249_Employees</t>
  </si>
  <si>
    <t>total_250plus_Employees</t>
  </si>
  <si>
    <t>Number_of_community_owned_assets</t>
  </si>
  <si>
    <t>land_in_community_ownership</t>
  </si>
  <si>
    <t>Scottish_Exports</t>
  </si>
  <si>
    <t>Earning_living_wage_or_higher</t>
  </si>
  <si>
    <t>zero_hour_contract</t>
  </si>
  <si>
    <t>pay_gap_median</t>
  </si>
  <si>
    <t>pay_gap_mean</t>
  </si>
  <si>
    <t>Job_density</t>
  </si>
  <si>
    <t>Overseas_turism</t>
  </si>
  <si>
    <t>birth_of_enterprises</t>
  </si>
  <si>
    <t>Unemployment_rate</t>
  </si>
  <si>
    <t>Inactive_Ethnic_Minorities</t>
  </si>
  <si>
    <t>no_NVQ_16_to_64</t>
  </si>
  <si>
    <t>ethnic_minority_unemployment</t>
  </si>
  <si>
    <t>Employment_rate</t>
  </si>
  <si>
    <t>ethnic_minority_employment</t>
  </si>
  <si>
    <t>earnings_by_workplace</t>
  </si>
  <si>
    <t>earnings_by_workplace_male</t>
  </si>
  <si>
    <t>earnings_by_workplace_female</t>
  </si>
  <si>
    <t>earnings_residence</t>
  </si>
  <si>
    <t>earnings_residence_male</t>
  </si>
  <si>
    <t>earnings_residence_female</t>
  </si>
  <si>
    <t>employment_deprived_households</t>
  </si>
  <si>
    <t>underemployment16</t>
  </si>
  <si>
    <t>domestic_fuel_all</t>
  </si>
  <si>
    <t>transport_fuel_all</t>
  </si>
  <si>
    <t>industrial_commercial_fuel_all</t>
  </si>
  <si>
    <t>fuel_total</t>
  </si>
  <si>
    <t>industrial_coal</t>
  </si>
  <si>
    <t>commercial_coal</t>
  </si>
  <si>
    <t>domestic_coal</t>
  </si>
  <si>
    <t>rail_coal</t>
  </si>
  <si>
    <t>public_sector_coal</t>
  </si>
  <si>
    <t>agriculture_coal</t>
  </si>
  <si>
    <t>coal_total</t>
  </si>
  <si>
    <t>manufactured_fuel_industrial</t>
  </si>
  <si>
    <t>manufactured_fuel_domestic</t>
  </si>
  <si>
    <t>manufactured_fuel_total</t>
  </si>
  <si>
    <t>petroleum_industrial</t>
  </si>
  <si>
    <t>petroleum_commercial</t>
  </si>
  <si>
    <t>petroleum_domestic</t>
  </si>
  <si>
    <t>petroleum_road_transport</t>
  </si>
  <si>
    <t>petroleum_rail</t>
  </si>
  <si>
    <t>petroleum_public_sector</t>
  </si>
  <si>
    <t>petroleum_agriculture</t>
  </si>
  <si>
    <t>petroleum_total</t>
  </si>
  <si>
    <t>gas_domestic</t>
  </si>
  <si>
    <t>gas_industrial_commertial</t>
  </si>
  <si>
    <t>gas_total</t>
  </si>
  <si>
    <t>electricity_domestic</t>
  </si>
  <si>
    <t>electricity_industrial_comm</t>
  </si>
  <si>
    <t>electricity_total</t>
  </si>
  <si>
    <t>bioenergy_and_wastes_domestic</t>
  </si>
  <si>
    <t>bioenergy_and_wastes_road_trans</t>
  </si>
  <si>
    <t>bioenergy_and_wastes_indust_comm</t>
  </si>
  <si>
    <t>bioenergy_and_wastes_total</t>
  </si>
  <si>
    <t>CO_emission_agriculture</t>
  </si>
  <si>
    <t>CO_emissions_industrial_processes</t>
  </si>
  <si>
    <t>CO_emissions_energy</t>
  </si>
  <si>
    <t>CO_emissions_landuse_change_and_forestry</t>
  </si>
  <si>
    <t>CO_emissions_Total</t>
  </si>
  <si>
    <t>apprenticeships_starts_total</t>
  </si>
  <si>
    <t>apprenticeships_starts_male</t>
  </si>
  <si>
    <t>apprenticeships_starts_female</t>
  </si>
  <si>
    <t>inactivity_all_16_to_64</t>
  </si>
  <si>
    <t>inactivity_male_16_to_64</t>
  </si>
  <si>
    <t>inactivity_female_16_to_64</t>
  </si>
  <si>
    <t>inactivity_all_64plus</t>
  </si>
  <si>
    <t>inactivity_all_16plus</t>
  </si>
  <si>
    <t>GDP_nominal</t>
  </si>
  <si>
    <t>GDP/capita</t>
  </si>
  <si>
    <t>house prices_average</t>
  </si>
  <si>
    <t>inactivity_16-19_total</t>
  </si>
  <si>
    <t>inactivity_16-19_male</t>
  </si>
  <si>
    <t>inactivity_16-19_female</t>
  </si>
  <si>
    <t>Disposable Income per capita</t>
  </si>
  <si>
    <t>Gross Value Added (GVA)</t>
  </si>
  <si>
    <t>-</t>
  </si>
  <si>
    <t>Aberdeen City</t>
  </si>
  <si>
    <t>Aberdeenshire</t>
  </si>
  <si>
    <t>Angus</t>
  </si>
  <si>
    <t>Argyll and Bute</t>
  </si>
  <si>
    <t>City of Edinburgh</t>
  </si>
  <si>
    <t>x</t>
  </si>
  <si>
    <t>Dumfries and Galloway</t>
  </si>
  <si>
    <t>Dundee City</t>
  </si>
  <si>
    <t>East Ayrshire</t>
  </si>
  <si>
    <t>East Dunbartonshire</t>
  </si>
  <si>
    <t>East Lothian</t>
  </si>
  <si>
    <t>East Renfrewshire</t>
  </si>
  <si>
    <t>Falkirk</t>
  </si>
  <si>
    <t>Fife</t>
  </si>
  <si>
    <t>Glasgow City</t>
  </si>
  <si>
    <t>Highland</t>
  </si>
  <si>
    <t>Inverclyde</t>
  </si>
  <si>
    <t>Midlothian</t>
  </si>
  <si>
    <t>Moray</t>
  </si>
  <si>
    <t>Na h-Eileanan Siar</t>
  </si>
  <si>
    <t>North Ayrshire</t>
  </si>
  <si>
    <t>North Lanarkshire</t>
  </si>
  <si>
    <t>Orkney Islands</t>
  </si>
  <si>
    <t>Perth and Kinross</t>
  </si>
  <si>
    <t>Renfrewshire</t>
  </si>
  <si>
    <t>Scottish Borders</t>
  </si>
  <si>
    <t>Shetland Islands</t>
  </si>
  <si>
    <t>South Ayrshire</t>
  </si>
  <si>
    <t>South Lanarkshire</t>
  </si>
  <si>
    <t>West Dunbartonshire</t>
  </si>
  <si>
    <t>West Lothian</t>
  </si>
  <si>
    <t>!</t>
  </si>
  <si>
    <t>*</t>
  </si>
  <si>
    <t xml:space="preserve">Pivot Table Life Expectancy </t>
  </si>
  <si>
    <t>Period</t>
  </si>
  <si>
    <t>Area name</t>
  </si>
  <si>
    <t>Sex_code</t>
  </si>
  <si>
    <t>Sex</t>
  </si>
  <si>
    <t>Life expectancy (LE)</t>
  </si>
  <si>
    <t>LE lower confidence interval</t>
  </si>
  <si>
    <t>LE upper confidence interval</t>
  </si>
  <si>
    <t>Average of Life expectancy (LE)</t>
  </si>
  <si>
    <t>2001-2003</t>
  </si>
  <si>
    <t>Male</t>
  </si>
  <si>
    <t>Moray Total</t>
  </si>
  <si>
    <t>Na h-Eileanan Siar Total</t>
  </si>
  <si>
    <t>Female</t>
  </si>
  <si>
    <t>Stirling Total</t>
  </si>
  <si>
    <t>2002-2004</t>
  </si>
  <si>
    <t>2003-2005</t>
  </si>
  <si>
    <t>2004-2006</t>
  </si>
  <si>
    <t>2005-2007</t>
  </si>
  <si>
    <t>2006-2008</t>
  </si>
  <si>
    <t>2007-2009</t>
  </si>
  <si>
    <t>2008-2010</t>
  </si>
  <si>
    <t>2009-2011</t>
  </si>
  <si>
    <t>2010-2012</t>
  </si>
  <si>
    <t>2011-2013</t>
  </si>
  <si>
    <t>2012-2014</t>
  </si>
  <si>
    <t>2013-2015</t>
  </si>
  <si>
    <t>2014-2016</t>
  </si>
  <si>
    <t>2015-2017</t>
  </si>
  <si>
    <t>2016-2018</t>
  </si>
  <si>
    <t>2017-2019</t>
  </si>
  <si>
    <t>2018-2020</t>
  </si>
  <si>
    <t>Clacks</t>
  </si>
  <si>
    <t>5-year change (2015-2019)</t>
  </si>
  <si>
    <t>Average hourly earnings by residence</t>
  </si>
  <si>
    <t>5-year change</t>
  </si>
  <si>
    <t>Post</t>
  </si>
  <si>
    <t>Average hourly earnings by workplace</t>
  </si>
  <si>
    <t>Median pay gap</t>
  </si>
  <si>
    <t>Inactivity</t>
  </si>
  <si>
    <t>Inactivity 16-19 years old</t>
  </si>
  <si>
    <t>Business density</t>
  </si>
  <si>
    <t>Job density</t>
  </si>
  <si>
    <t>5 year change</t>
  </si>
  <si>
    <t>Population</t>
  </si>
  <si>
    <t>CRD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</si>
</sst>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0.0"/>
    <numFmt numFmtId="165" formatCode="#,##0.0"/>
    <numFmt numFmtId="166" formatCode="_-* #,##0.0_-;\-* #,##0.0_-;_-* &quot;-&quot;??_-;_-@_-"/>
    <numFmt numFmtId="167" formatCode="0.0%"/>
  </numFmts>
  <fonts count="64">
    <font>
      <sz val="11"/>
      <color theme="1"/>
      <name val="Calibri"/>
      <family val="2"/>
      <scheme val="minor"/>
    </font>
    <font>
      <sz val="11"/>
      <color theme="1"/>
      <name val="Calibri"/>
      <scheme val="minor"/>
    </font>
    <font>
      <sz val="11"/>
      <color theme="1"/>
      <name val="Calibri"/>
      <scheme val="minor"/>
    </font>
    <font>
      <sz val="12"/>
      <color theme="1"/>
      <name val="Calibri"/>
      <family val="2"/>
      <scheme val="minor"/>
    </font>
    <font>
      <b/>
      <sz val="11"/>
      <color theme="1"/>
      <name val="Calibri"/>
      <family val="2"/>
      <scheme val="minor"/>
    </font>
    <font>
      <sz val="11"/>
      <color theme="1"/>
      <name val="Calibri"/>
      <family val="2"/>
      <scheme val="minor"/>
    </font>
    <font>
      <sz val="11"/>
      <color theme="1"/>
      <name val="Calibri (Body)"/>
    </font>
    <font>
      <sz val="10"/>
      <name val="Arial"/>
      <family val="2"/>
    </font>
    <font>
      <b/>
      <sz val="12"/>
      <color theme="1"/>
      <name val="Arial"/>
      <family val="2"/>
    </font>
    <font>
      <sz val="12"/>
      <color theme="1"/>
      <name val="Arial"/>
      <family val="2"/>
    </font>
    <font>
      <u/>
      <sz val="11"/>
      <color theme="10"/>
      <name val="Calibri"/>
      <family val="2"/>
      <scheme val="minor"/>
    </font>
    <font>
      <sz val="11"/>
      <color rgb="FF000000"/>
      <name val="Calibri"/>
      <family val="2"/>
      <scheme val="minor"/>
    </font>
    <font>
      <sz val="11"/>
      <name val="Calibri"/>
      <family val="2"/>
    </font>
    <font>
      <sz val="12"/>
      <name val="Arial"/>
      <family val="2"/>
    </font>
    <font>
      <sz val="11"/>
      <color theme="0" tint="-4.9989318521683403E-2"/>
      <name val="Calibri"/>
      <family val="2"/>
      <scheme val="minor"/>
    </font>
    <font>
      <sz val="12"/>
      <color rgb="FF000000"/>
      <name val="Arial"/>
      <family val="2"/>
    </font>
    <font>
      <b/>
      <sz val="11"/>
      <color rgb="FF000000"/>
      <name val="Calibri"/>
      <family val="2"/>
      <scheme val="minor"/>
    </font>
    <font>
      <sz val="18"/>
      <color theme="3"/>
      <name val="Calibri Light"/>
      <family val="2"/>
      <scheme val="major"/>
    </font>
    <font>
      <sz val="10"/>
      <name val="Arial"/>
      <family val="2"/>
    </font>
    <font>
      <b/>
      <sz val="15"/>
      <color theme="3"/>
      <name val="Arial"/>
      <family val="2"/>
    </font>
    <font>
      <b/>
      <sz val="13"/>
      <color theme="3"/>
      <name val="Arial"/>
      <family val="2"/>
    </font>
    <font>
      <b/>
      <sz val="11"/>
      <color theme="3"/>
      <name val="Arial"/>
      <family val="2"/>
    </font>
    <font>
      <sz val="12"/>
      <color rgb="FF006100"/>
      <name val="Arial"/>
      <family val="2"/>
    </font>
    <font>
      <sz val="12"/>
      <color rgb="FF9C0006"/>
      <name val="Arial"/>
      <family val="2"/>
    </font>
    <font>
      <sz val="12"/>
      <color rgb="FF9C5700"/>
      <name val="Arial"/>
      <family val="2"/>
    </font>
    <font>
      <sz val="12"/>
      <color rgb="FF3F3F76"/>
      <name val="Arial"/>
      <family val="2"/>
    </font>
    <font>
      <b/>
      <sz val="12"/>
      <color rgb="FF3F3F3F"/>
      <name val="Arial"/>
      <family val="2"/>
    </font>
    <font>
      <b/>
      <sz val="12"/>
      <color rgb="FFFA7D00"/>
      <name val="Arial"/>
      <family val="2"/>
    </font>
    <font>
      <sz val="12"/>
      <color rgb="FFFA7D00"/>
      <name val="Arial"/>
      <family val="2"/>
    </font>
    <font>
      <b/>
      <sz val="12"/>
      <color theme="0"/>
      <name val="Arial"/>
      <family val="2"/>
    </font>
    <font>
      <sz val="12"/>
      <color rgb="FFFF0000"/>
      <name val="Arial"/>
      <family val="2"/>
    </font>
    <font>
      <i/>
      <sz val="12"/>
      <color rgb="FF7F7F7F"/>
      <name val="Arial"/>
      <family val="2"/>
    </font>
    <font>
      <sz val="12"/>
      <color theme="0"/>
      <name val="Arial"/>
      <family val="2"/>
    </font>
    <font>
      <u/>
      <sz val="10"/>
      <color theme="10"/>
      <name val="Arial"/>
      <family val="2"/>
    </font>
    <font>
      <u/>
      <sz val="12"/>
      <color theme="10"/>
      <name val="Arial"/>
      <family val="2"/>
    </font>
    <font>
      <b/>
      <sz val="11"/>
      <color theme="0" tint="-4.9989318521683403E-2"/>
      <name val="Calibri"/>
      <family val="2"/>
      <scheme val="minor"/>
    </font>
    <font>
      <sz val="12"/>
      <color rgb="FF000000"/>
      <name val="Calibri"/>
      <family val="2"/>
      <scheme val="minor"/>
    </font>
    <font>
      <sz val="11"/>
      <color rgb="FF000000"/>
      <name val="Calibri"/>
      <family val="2"/>
    </font>
    <font>
      <sz val="11"/>
      <color rgb="FF000000"/>
      <name val="Aptos Narrow"/>
    </font>
    <font>
      <sz val="11"/>
      <color theme="1"/>
      <name val="Calibri"/>
      <family val="2"/>
    </font>
    <font>
      <b/>
      <sz val="11"/>
      <color theme="0"/>
      <name val="Calibri"/>
      <family val="2"/>
    </font>
    <font>
      <sz val="11"/>
      <color theme="0"/>
      <name val="Calibri"/>
      <family val="2"/>
    </font>
    <font>
      <b/>
      <i/>
      <sz val="11"/>
      <color theme="0"/>
      <name val="Calibri"/>
      <family val="2"/>
    </font>
    <font>
      <b/>
      <sz val="11"/>
      <name val="Calibri"/>
      <family val="2"/>
    </font>
    <font>
      <b/>
      <sz val="11"/>
      <color theme="1"/>
      <name val="Calibri"/>
      <family val="2"/>
    </font>
    <font>
      <i/>
      <sz val="11"/>
      <name val="Calibri"/>
      <family val="2"/>
    </font>
    <font>
      <sz val="11"/>
      <color theme="5"/>
      <name val="Calibri"/>
      <family val="2"/>
    </font>
    <font>
      <u/>
      <sz val="11"/>
      <color theme="10"/>
      <name val="Calibri"/>
      <family val="2"/>
    </font>
    <font>
      <sz val="12"/>
      <color rgb="FF333333"/>
      <name val="Calibri"/>
      <family val="2"/>
    </font>
    <font>
      <i/>
      <sz val="11"/>
      <color theme="1"/>
      <name val="Calibri"/>
      <family val="2"/>
    </font>
    <font>
      <b/>
      <sz val="10"/>
      <name val="Calibri"/>
      <family val="2"/>
    </font>
    <font>
      <sz val="10"/>
      <color rgb="FF000000"/>
      <name val="Calibri"/>
      <family val="2"/>
    </font>
    <font>
      <sz val="15"/>
      <color rgb="FF212121"/>
      <name val="Calibri"/>
      <family val="2"/>
    </font>
    <font>
      <sz val="11"/>
      <color rgb="FF333333"/>
      <name val="Calibri"/>
      <family val="2"/>
    </font>
    <font>
      <sz val="11"/>
      <color rgb="FF444444"/>
      <name val="Aptos Narrow"/>
    </font>
    <font>
      <b/>
      <sz val="26"/>
      <color theme="1"/>
      <name val="Calibri (Body)"/>
    </font>
    <font>
      <b/>
      <sz val="26"/>
      <color theme="0" tint="-4.9989318521683403E-2"/>
      <name val="Calibri"/>
      <family val="2"/>
      <scheme val="minor"/>
    </font>
    <font>
      <b/>
      <sz val="26"/>
      <color rgb="FF000000"/>
      <name val="Calibri"/>
      <family val="2"/>
      <scheme val="minor"/>
    </font>
    <font>
      <b/>
      <sz val="16"/>
      <name val="Calibri"/>
      <scheme val="minor"/>
    </font>
    <font>
      <sz val="12"/>
      <name val="Calibri"/>
      <scheme val="minor"/>
    </font>
    <font>
      <b/>
      <u/>
      <sz val="12"/>
      <name val="Calibri"/>
      <scheme val="minor"/>
    </font>
    <font>
      <u/>
      <sz val="11"/>
      <color theme="10"/>
      <name val="Calibri"/>
      <scheme val="minor"/>
    </font>
    <font>
      <sz val="12"/>
      <color theme="1"/>
      <name val="Calibri"/>
      <scheme val="minor"/>
    </font>
    <font>
      <b/>
      <sz val="16"/>
      <color theme="1"/>
      <name val="Calibri"/>
      <family val="2"/>
      <scheme val="minor"/>
    </font>
  </fonts>
  <fills count="47">
    <fill>
      <patternFill patternType="none"/>
    </fill>
    <fill>
      <patternFill patternType="gray125"/>
    </fill>
    <fill>
      <patternFill patternType="solid">
        <fgColor rgb="FF7030A0"/>
        <bgColor rgb="FF000000"/>
      </patternFill>
    </fill>
    <fill>
      <patternFill patternType="solid">
        <fgColor theme="9" tint="-0.249977111117893"/>
        <bgColor rgb="FF000000"/>
      </patternFill>
    </fill>
    <fill>
      <patternFill patternType="solid">
        <fgColor theme="0" tint="-4.9989318521683403E-2"/>
        <bgColor rgb="FF000000"/>
      </patternFill>
    </fill>
    <fill>
      <patternFill patternType="solid">
        <fgColor theme="9"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3" tint="0.79998168889431442"/>
        <bgColor indexed="64"/>
      </patternFill>
    </fill>
    <fill>
      <patternFill patternType="solid">
        <fgColor theme="4" tint="0.59999389629810485"/>
        <bgColor indexed="64"/>
      </patternFill>
    </fill>
    <fill>
      <patternFill patternType="solid">
        <fgColor theme="0"/>
        <bgColor indexed="64"/>
      </patternFill>
    </fill>
    <fill>
      <patternFill patternType="solid">
        <fgColor rgb="FF99CCFF"/>
        <bgColor rgb="FF000000"/>
      </patternFill>
    </fill>
    <fill>
      <patternFill patternType="solid">
        <fgColor rgb="FFFFFFFF"/>
        <bgColor rgb="FF000000"/>
      </patternFill>
    </fill>
    <fill>
      <patternFill patternType="lightGray">
        <fgColor rgb="FFFFFFFF"/>
        <bgColor rgb="FF00FFFF"/>
      </patternFill>
    </fill>
    <fill>
      <patternFill patternType="solid">
        <fgColor rgb="FF33CCCC"/>
        <bgColor rgb="FF000000"/>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249977111117893"/>
        <bgColor indexed="64"/>
      </patternFill>
    </fill>
  </fills>
  <borders count="18">
    <border>
      <left/>
      <right/>
      <top/>
      <bottom/>
      <diagonal/>
    </border>
    <border>
      <left/>
      <right style="thin">
        <color indexed="64"/>
      </right>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rgb="FF000000"/>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right style="thin">
        <color indexed="64"/>
      </right>
      <top style="thin">
        <color indexed="64"/>
      </top>
      <bottom/>
      <diagonal/>
    </border>
  </borders>
  <cellStyleXfs count="53">
    <xf numFmtId="0" fontId="0" fillId="0" borderId="0"/>
    <xf numFmtId="0" fontId="7" fillId="0" borderId="0"/>
    <xf numFmtId="0" fontId="10" fillId="0" borderId="0" applyNumberFormat="0" applyFill="0" applyBorder="0" applyAlignment="0" applyProtection="0"/>
    <xf numFmtId="0" fontId="12" fillId="0" borderId="0"/>
    <xf numFmtId="43" fontId="7" fillId="0" borderId="0" applyFont="0" applyFill="0" applyBorder="0" applyAlignment="0" applyProtection="0"/>
    <xf numFmtId="9" fontId="5" fillId="0" borderId="0" applyFont="0" applyFill="0" applyBorder="0" applyAlignment="0" applyProtection="0"/>
    <xf numFmtId="0" fontId="17" fillId="0" borderId="0" applyNumberFormat="0" applyFill="0" applyBorder="0" applyAlignment="0" applyProtection="0"/>
    <xf numFmtId="0" fontId="18" fillId="0" borderId="0"/>
    <xf numFmtId="0" fontId="19" fillId="0" borderId="7" applyNumberFormat="0" applyFill="0" applyAlignment="0" applyProtection="0"/>
    <xf numFmtId="0" fontId="20" fillId="0" borderId="8" applyNumberFormat="0" applyFill="0" applyAlignment="0" applyProtection="0"/>
    <xf numFmtId="0" fontId="21" fillId="0" borderId="9" applyNumberFormat="0" applyFill="0" applyAlignment="0" applyProtection="0"/>
    <xf numFmtId="0" fontId="21" fillId="0" borderId="0" applyNumberFormat="0" applyFill="0" applyBorder="0" applyAlignment="0" applyProtection="0"/>
    <xf numFmtId="0" fontId="22" fillId="15" borderId="0" applyNumberFormat="0" applyBorder="0" applyAlignment="0" applyProtection="0"/>
    <xf numFmtId="0" fontId="23" fillId="16" borderId="0" applyNumberFormat="0" applyBorder="0" applyAlignment="0" applyProtection="0"/>
    <xf numFmtId="0" fontId="24" fillId="17" borderId="0" applyNumberFormat="0" applyBorder="0" applyAlignment="0" applyProtection="0"/>
    <xf numFmtId="0" fontId="25" fillId="18" borderId="10" applyNumberFormat="0" applyAlignment="0" applyProtection="0"/>
    <xf numFmtId="0" fontId="26" fillId="19" borderId="11" applyNumberFormat="0" applyAlignment="0" applyProtection="0"/>
    <xf numFmtId="0" fontId="27" fillId="19" borderId="10" applyNumberFormat="0" applyAlignment="0" applyProtection="0"/>
    <xf numFmtId="0" fontId="28" fillId="0" borderId="12" applyNumberFormat="0" applyFill="0" applyAlignment="0" applyProtection="0"/>
    <xf numFmtId="0" fontId="29" fillId="20" borderId="13" applyNumberFormat="0" applyAlignment="0" applyProtection="0"/>
    <xf numFmtId="0" fontId="30" fillId="0" borderId="0" applyNumberFormat="0" applyFill="0" applyBorder="0" applyAlignment="0" applyProtection="0"/>
    <xf numFmtId="0" fontId="9" fillId="21" borderId="14" applyNumberFormat="0" applyFont="0" applyAlignment="0" applyProtection="0"/>
    <xf numFmtId="0" fontId="31" fillId="0" borderId="0" applyNumberFormat="0" applyFill="0" applyBorder="0" applyAlignment="0" applyProtection="0"/>
    <xf numFmtId="0" fontId="8" fillId="0" borderId="15" applyNumberFormat="0" applyFill="0" applyAlignment="0" applyProtection="0"/>
    <xf numFmtId="0" fontId="32" fillId="22" borderId="0" applyNumberFormat="0" applyBorder="0" applyAlignment="0" applyProtection="0"/>
    <xf numFmtId="0" fontId="9" fillId="23" borderId="0" applyNumberFormat="0" applyBorder="0" applyAlignment="0" applyProtection="0"/>
    <xf numFmtId="0" fontId="9" fillId="24" borderId="0" applyNumberFormat="0" applyBorder="0" applyAlignment="0" applyProtection="0"/>
    <xf numFmtId="0" fontId="9" fillId="25" borderId="0" applyNumberFormat="0" applyBorder="0" applyAlignment="0" applyProtection="0"/>
    <xf numFmtId="0" fontId="32" fillId="26" borderId="0" applyNumberFormat="0" applyBorder="0" applyAlignment="0" applyProtection="0"/>
    <xf numFmtId="0" fontId="9" fillId="27" borderId="0" applyNumberFormat="0" applyBorder="0" applyAlignment="0" applyProtection="0"/>
    <xf numFmtId="0" fontId="9" fillId="28" borderId="0" applyNumberFormat="0" applyBorder="0" applyAlignment="0" applyProtection="0"/>
    <xf numFmtId="0" fontId="9" fillId="29" borderId="0" applyNumberFormat="0" applyBorder="0" applyAlignment="0" applyProtection="0"/>
    <xf numFmtId="0" fontId="32" fillId="30" borderId="0" applyNumberFormat="0" applyBorder="0" applyAlignment="0" applyProtection="0"/>
    <xf numFmtId="0" fontId="9" fillId="31" borderId="0" applyNumberFormat="0" applyBorder="0" applyAlignment="0" applyProtection="0"/>
    <xf numFmtId="0" fontId="9" fillId="32" borderId="0" applyNumberFormat="0" applyBorder="0" applyAlignment="0" applyProtection="0"/>
    <xf numFmtId="0" fontId="9" fillId="33" borderId="0" applyNumberFormat="0" applyBorder="0" applyAlignment="0" applyProtection="0"/>
    <xf numFmtId="0" fontId="32" fillId="34" borderId="0" applyNumberFormat="0" applyBorder="0" applyAlignment="0" applyProtection="0"/>
    <xf numFmtId="0" fontId="9" fillId="35" borderId="0" applyNumberFormat="0" applyBorder="0" applyAlignment="0" applyProtection="0"/>
    <xf numFmtId="0" fontId="9" fillId="36" borderId="0" applyNumberFormat="0" applyBorder="0" applyAlignment="0" applyProtection="0"/>
    <xf numFmtId="0" fontId="9" fillId="37" borderId="0" applyNumberFormat="0" applyBorder="0" applyAlignment="0" applyProtection="0"/>
    <xf numFmtId="0" fontId="32" fillId="38" borderId="0" applyNumberFormat="0" applyBorder="0" applyAlignment="0" applyProtection="0"/>
    <xf numFmtId="0" fontId="9" fillId="39"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32" fillId="42" borderId="0" applyNumberFormat="0" applyBorder="0" applyAlignment="0" applyProtection="0"/>
    <xf numFmtId="0" fontId="9" fillId="43"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0" borderId="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9" fillId="0" borderId="0"/>
  </cellStyleXfs>
  <cellXfs count="134">
    <xf numFmtId="0" fontId="0" fillId="0" borderId="0" xfId="0"/>
    <xf numFmtId="0" fontId="0" fillId="0" borderId="0" xfId="0" applyAlignment="1">
      <alignment wrapText="1"/>
    </xf>
    <xf numFmtId="164" fontId="0" fillId="0" borderId="0" xfId="0" applyNumberFormat="1"/>
    <xf numFmtId="0" fontId="0" fillId="0" borderId="0" xfId="0" pivotButton="1"/>
    <xf numFmtId="0" fontId="0" fillId="0" borderId="0" xfId="0" applyAlignment="1">
      <alignment horizontal="left"/>
    </xf>
    <xf numFmtId="0" fontId="4" fillId="0" borderId="0" xfId="0" applyFont="1"/>
    <xf numFmtId="165" fontId="13" fillId="0" borderId="0" xfId="0" applyNumberFormat="1" applyFont="1" applyAlignment="1">
      <alignment horizontal="right"/>
    </xf>
    <xf numFmtId="3" fontId="0" fillId="0" borderId="0" xfId="0" applyNumberFormat="1" applyAlignment="1">
      <alignment horizontal="right" vertical="center"/>
    </xf>
    <xf numFmtId="0" fontId="15" fillId="0" borderId="0" xfId="0" applyFont="1"/>
    <xf numFmtId="2" fontId="15" fillId="0" borderId="0" xfId="0" applyNumberFormat="1" applyFont="1"/>
    <xf numFmtId="0" fontId="3" fillId="0" borderId="0" xfId="0" applyFont="1"/>
    <xf numFmtId="0" fontId="0" fillId="10" borderId="0" xfId="0" applyFill="1"/>
    <xf numFmtId="0" fontId="14" fillId="10" borderId="0" xfId="0" applyFont="1" applyFill="1"/>
    <xf numFmtId="0" fontId="0" fillId="10" borderId="0" xfId="0" applyFill="1" applyAlignment="1">
      <alignment horizontal="left"/>
    </xf>
    <xf numFmtId="0" fontId="6" fillId="10" borderId="0" xfId="0" applyFont="1" applyFill="1"/>
    <xf numFmtId="0" fontId="14" fillId="0" borderId="0" xfId="0" applyFont="1"/>
    <xf numFmtId="0" fontId="16" fillId="0" borderId="0" xfId="0" applyFont="1"/>
    <xf numFmtId="0" fontId="35" fillId="10" borderId="0" xfId="0" applyFont="1" applyFill="1"/>
    <xf numFmtId="0" fontId="36" fillId="0" borderId="0" xfId="0" applyFont="1" applyAlignment="1">
      <alignment horizontal="left" vertical="center"/>
    </xf>
    <xf numFmtId="0" fontId="11" fillId="0" borderId="0" xfId="0" applyFont="1"/>
    <xf numFmtId="0" fontId="38" fillId="0" borderId="0" xfId="0" applyFont="1"/>
    <xf numFmtId="0" fontId="39" fillId="0" borderId="0" xfId="0" applyFont="1"/>
    <xf numFmtId="0" fontId="12" fillId="5" borderId="16" xfId="0" applyFont="1" applyFill="1" applyBorder="1" applyAlignment="1">
      <alignment horizontal="center" vertical="center" wrapText="1"/>
    </xf>
    <xf numFmtId="0" fontId="12" fillId="5" borderId="16" xfId="0" applyFont="1" applyFill="1" applyBorder="1" applyAlignment="1">
      <alignment vertical="center" wrapText="1"/>
    </xf>
    <xf numFmtId="0" fontId="39" fillId="5" borderId="16" xfId="0" applyFont="1" applyFill="1" applyBorder="1" applyAlignment="1">
      <alignment horizontal="center" vertical="center" wrapText="1"/>
    </xf>
    <xf numFmtId="0" fontId="39" fillId="0" borderId="0" xfId="0" applyFont="1" applyAlignment="1">
      <alignment horizontal="center" vertical="center" wrapText="1"/>
    </xf>
    <xf numFmtId="0" fontId="12" fillId="7" borderId="16" xfId="0" applyFont="1" applyFill="1" applyBorder="1" applyAlignment="1">
      <alignment horizontal="center" vertical="center" wrapText="1"/>
    </xf>
    <xf numFmtId="0" fontId="12" fillId="7" borderId="16" xfId="0" applyFont="1" applyFill="1" applyBorder="1" applyAlignment="1">
      <alignment vertical="center" wrapText="1"/>
    </xf>
    <xf numFmtId="0" fontId="39" fillId="7" borderId="16" xfId="0" applyFont="1" applyFill="1" applyBorder="1" applyAlignment="1">
      <alignment horizontal="center" vertical="center" wrapText="1"/>
    </xf>
    <xf numFmtId="0" fontId="39" fillId="0" borderId="3" xfId="0" applyFont="1" applyBorder="1" applyAlignment="1">
      <alignment horizontal="center" vertical="center" wrapText="1"/>
    </xf>
    <xf numFmtId="0" fontId="52" fillId="0" borderId="0" xfId="0" applyFont="1" applyAlignment="1">
      <alignment horizontal="center"/>
    </xf>
    <xf numFmtId="0" fontId="39" fillId="6" borderId="3" xfId="0" applyFont="1" applyFill="1" applyBorder="1" applyAlignment="1">
      <alignment horizontal="center" vertical="center" wrapText="1"/>
    </xf>
    <xf numFmtId="0" fontId="39" fillId="7" borderId="3" xfId="0" applyFont="1" applyFill="1" applyBorder="1" applyAlignment="1">
      <alignment horizontal="center" vertical="center" wrapText="1"/>
    </xf>
    <xf numFmtId="0" fontId="54" fillId="0" borderId="0" xfId="0" applyFont="1"/>
    <xf numFmtId="0" fontId="37" fillId="0" borderId="0" xfId="0" applyFont="1"/>
    <xf numFmtId="0" fontId="39" fillId="0" borderId="16" xfId="0" applyFont="1" applyBorder="1" applyAlignment="1">
      <alignment horizontal="center" vertical="center" wrapText="1"/>
    </xf>
    <xf numFmtId="0" fontId="39" fillId="0" borderId="16" xfId="0" applyFont="1" applyBorder="1" applyAlignment="1">
      <alignment vertical="center" wrapText="1"/>
    </xf>
    <xf numFmtId="0" fontId="12" fillId="0" borderId="16" xfId="0" applyFont="1" applyBorder="1" applyAlignment="1">
      <alignment horizontal="center" vertical="center" wrapText="1"/>
    </xf>
    <xf numFmtId="0" fontId="12" fillId="0" borderId="16" xfId="0" applyFont="1" applyBorder="1" applyAlignment="1">
      <alignment vertical="center" wrapText="1"/>
    </xf>
    <xf numFmtId="0" fontId="48" fillId="0" borderId="16" xfId="0" applyFont="1" applyBorder="1" applyAlignment="1">
      <alignment horizontal="center" vertical="center" wrapText="1"/>
    </xf>
    <xf numFmtId="0" fontId="39" fillId="5" borderId="16" xfId="0" applyFont="1" applyFill="1" applyBorder="1" applyAlignment="1">
      <alignment horizontal="left" vertical="center" wrapText="1"/>
    </xf>
    <xf numFmtId="0" fontId="12" fillId="0" borderId="16" xfId="0" applyFont="1" applyBorder="1" applyAlignment="1">
      <alignment horizontal="left" vertical="center" wrapText="1"/>
    </xf>
    <xf numFmtId="0" fontId="12" fillId="5" borderId="16" xfId="0" applyFont="1" applyFill="1" applyBorder="1" applyAlignment="1">
      <alignment horizontal="left" vertical="center" wrapText="1"/>
    </xf>
    <xf numFmtId="0" fontId="47" fillId="0" borderId="16" xfId="2" applyFont="1" applyFill="1" applyBorder="1" applyAlignment="1">
      <alignment horizontal="center" vertical="center" wrapText="1"/>
    </xf>
    <xf numFmtId="0" fontId="12" fillId="5" borderId="16" xfId="0" applyFont="1" applyFill="1" applyBorder="1" applyAlignment="1">
      <alignment horizontal="center" vertical="center"/>
    </xf>
    <xf numFmtId="0" fontId="39" fillId="6" borderId="16" xfId="0" applyFont="1" applyFill="1" applyBorder="1" applyAlignment="1">
      <alignment horizontal="center" vertical="center"/>
    </xf>
    <xf numFmtId="0" fontId="39" fillId="6" borderId="16" xfId="0" applyFont="1" applyFill="1" applyBorder="1" applyAlignment="1">
      <alignment horizontal="left" vertical="center" wrapText="1"/>
    </xf>
    <xf numFmtId="0" fontId="39" fillId="6" borderId="16" xfId="0" applyFont="1" applyFill="1" applyBorder="1" applyAlignment="1">
      <alignment horizontal="center" vertical="center" wrapText="1"/>
    </xf>
    <xf numFmtId="0" fontId="47" fillId="6" borderId="16" xfId="2" applyFont="1" applyFill="1" applyBorder="1" applyAlignment="1">
      <alignment horizontal="center" vertical="center" wrapText="1"/>
    </xf>
    <xf numFmtId="0" fontId="39" fillId="0" borderId="17" xfId="0" applyFont="1" applyBorder="1"/>
    <xf numFmtId="0" fontId="45" fillId="0" borderId="16" xfId="0" applyFont="1" applyBorder="1" applyAlignment="1">
      <alignment horizontal="center" vertical="center" wrapText="1"/>
    </xf>
    <xf numFmtId="0" fontId="47" fillId="5" borderId="16" xfId="2" applyFont="1" applyFill="1" applyBorder="1" applyAlignment="1">
      <alignment horizontal="center" vertical="center" wrapText="1"/>
    </xf>
    <xf numFmtId="0" fontId="12" fillId="9" borderId="16" xfId="0" applyFont="1" applyFill="1" applyBorder="1" applyAlignment="1">
      <alignment horizontal="left" vertical="center" wrapText="1"/>
    </xf>
    <xf numFmtId="0" fontId="39" fillId="9" borderId="16" xfId="0" applyFont="1" applyFill="1" applyBorder="1" applyAlignment="1">
      <alignment horizontal="center" vertical="center" wrapText="1"/>
    </xf>
    <xf numFmtId="0" fontId="47" fillId="9" borderId="16" xfId="2" applyFont="1" applyFill="1" applyBorder="1" applyAlignment="1">
      <alignment horizontal="center" vertical="center" wrapText="1"/>
    </xf>
    <xf numFmtId="0" fontId="39" fillId="46" borderId="4" xfId="0" applyFont="1" applyFill="1" applyBorder="1" applyAlignment="1">
      <alignment horizontal="center" vertical="center" wrapText="1"/>
    </xf>
    <xf numFmtId="0" fontId="12" fillId="6" borderId="16" xfId="0" applyFont="1" applyFill="1" applyBorder="1" applyAlignment="1">
      <alignment horizontal="center" vertical="center" wrapText="1"/>
    </xf>
    <xf numFmtId="0" fontId="40" fillId="2" borderId="16" xfId="0" applyFont="1" applyFill="1" applyBorder="1" applyAlignment="1">
      <alignment horizontal="left" vertical="center"/>
    </xf>
    <xf numFmtId="0" fontId="41" fillId="3" borderId="16" xfId="0" applyFont="1" applyFill="1" applyBorder="1" applyAlignment="1">
      <alignment horizontal="center" vertical="center" wrapText="1"/>
    </xf>
    <xf numFmtId="0" fontId="42" fillId="0" borderId="16" xfId="0" applyFont="1" applyBorder="1" applyAlignment="1">
      <alignment vertical="center" wrapText="1"/>
    </xf>
    <xf numFmtId="0" fontId="43" fillId="4" borderId="16" xfId="0" applyFont="1" applyFill="1" applyBorder="1" applyAlignment="1">
      <alignment horizontal="center" vertical="center" wrapText="1"/>
    </xf>
    <xf numFmtId="0" fontId="43" fillId="4" borderId="16" xfId="0" applyFont="1" applyFill="1" applyBorder="1" applyAlignment="1">
      <alignment horizontal="center" vertical="center"/>
    </xf>
    <xf numFmtId="0" fontId="44" fillId="8" borderId="16" xfId="0" applyFont="1" applyFill="1" applyBorder="1" applyAlignment="1">
      <alignment horizontal="center" vertical="center" wrapText="1"/>
    </xf>
    <xf numFmtId="0" fontId="43" fillId="0" borderId="16" xfId="0" applyFont="1" applyBorder="1" applyAlignment="1">
      <alignment horizontal="center" vertical="center" wrapText="1"/>
    </xf>
    <xf numFmtId="0" fontId="12" fillId="6" borderId="16" xfId="0" applyFont="1" applyFill="1" applyBorder="1" applyAlignment="1">
      <alignment vertical="center" wrapText="1"/>
    </xf>
    <xf numFmtId="0" fontId="53" fillId="5" borderId="16" xfId="0" applyFont="1" applyFill="1" applyBorder="1" applyAlignment="1">
      <alignment horizontal="center" vertical="center" wrapText="1"/>
    </xf>
    <xf numFmtId="0" fontId="48" fillId="5" borderId="16" xfId="0" applyFont="1" applyFill="1" applyBorder="1" applyAlignment="1">
      <alignment horizontal="center" vertical="center" wrapText="1"/>
    </xf>
    <xf numFmtId="0" fontId="12" fillId="46" borderId="16" xfId="0" applyFont="1" applyFill="1" applyBorder="1" applyAlignment="1">
      <alignment horizontal="center" vertical="center" wrapText="1"/>
    </xf>
    <xf numFmtId="0" fontId="12" fillId="46" borderId="16" xfId="0" applyFont="1" applyFill="1" applyBorder="1" applyAlignment="1">
      <alignment vertical="center" wrapText="1"/>
    </xf>
    <xf numFmtId="0" fontId="39" fillId="46" borderId="16" xfId="0" applyFont="1" applyFill="1" applyBorder="1" applyAlignment="1">
      <alignment horizontal="center" vertical="center" wrapText="1"/>
    </xf>
    <xf numFmtId="0" fontId="12" fillId="0" borderId="16" xfId="0" applyFont="1" applyBorder="1" applyAlignment="1">
      <alignment horizontal="left" vertical="top" wrapText="1"/>
    </xf>
    <xf numFmtId="0" fontId="12" fillId="0" borderId="16" xfId="0" applyFont="1" applyBorder="1" applyAlignment="1">
      <alignment horizontal="center" vertical="top" wrapText="1"/>
    </xf>
    <xf numFmtId="0" fontId="45" fillId="0" borderId="16" xfId="0" applyFont="1" applyBorder="1" applyAlignment="1">
      <alignment vertical="top" wrapText="1"/>
    </xf>
    <xf numFmtId="0" fontId="12" fillId="0" borderId="16" xfId="0" applyFont="1" applyBorder="1" applyAlignment="1">
      <alignment horizontal="center"/>
    </xf>
    <xf numFmtId="0" fontId="43" fillId="0" borderId="16" xfId="0" applyFont="1" applyBorder="1" applyAlignment="1">
      <alignment horizontal="left" vertical="top"/>
    </xf>
    <xf numFmtId="0" fontId="12" fillId="0" borderId="16" xfId="0" applyFont="1" applyBorder="1" applyAlignment="1">
      <alignment horizontal="left" vertical="top"/>
    </xf>
    <xf numFmtId="0" fontId="39" fillId="46" borderId="16" xfId="0" applyFont="1" applyFill="1" applyBorder="1" applyAlignment="1">
      <alignment vertical="center" wrapText="1"/>
    </xf>
    <xf numFmtId="0" fontId="39" fillId="46" borderId="16" xfId="0" applyFont="1" applyFill="1" applyBorder="1" applyAlignment="1">
      <alignment horizontal="left" vertical="top" wrapText="1"/>
    </xf>
    <xf numFmtId="0" fontId="12" fillId="46" borderId="16" xfId="0" applyFont="1" applyFill="1" applyBorder="1" applyAlignment="1">
      <alignment horizontal="left" vertical="top" wrapText="1"/>
    </xf>
    <xf numFmtId="0" fontId="12" fillId="9" borderId="16" xfId="0" applyFont="1" applyFill="1" applyBorder="1" applyAlignment="1">
      <alignment horizontal="center" vertical="center" wrapText="1"/>
    </xf>
    <xf numFmtId="0" fontId="39" fillId="0" borderId="16" xfId="0" applyFont="1" applyBorder="1"/>
    <xf numFmtId="0" fontId="39" fillId="5" borderId="5" xfId="0" applyFont="1" applyFill="1" applyBorder="1" applyAlignment="1">
      <alignment horizontal="center" vertical="center" wrapText="1"/>
    </xf>
    <xf numFmtId="9" fontId="6" fillId="10" borderId="0" xfId="0" applyNumberFormat="1" applyFont="1" applyFill="1"/>
    <xf numFmtId="0" fontId="39" fillId="9" borderId="16" xfId="0" applyFont="1" applyFill="1" applyBorder="1" applyAlignment="1">
      <alignment horizontal="center" vertical="center"/>
    </xf>
    <xf numFmtId="0" fontId="11" fillId="0" borderId="0" xfId="0" applyFont="1" applyAlignment="1">
      <alignment vertical="top" wrapText="1"/>
    </xf>
    <xf numFmtId="0" fontId="11" fillId="0" borderId="0" xfId="0" applyFont="1" applyAlignment="1">
      <alignment vertical="top"/>
    </xf>
    <xf numFmtId="167" fontId="0" fillId="0" borderId="0" xfId="5" applyNumberFormat="1" applyFont="1" applyFill="1"/>
    <xf numFmtId="167" fontId="11" fillId="0" borderId="0" xfId="0" applyNumberFormat="1" applyFont="1"/>
    <xf numFmtId="0" fontId="2" fillId="0" borderId="0" xfId="0" applyFont="1"/>
    <xf numFmtId="0" fontId="58" fillId="10" borderId="0" xfId="0" applyFont="1" applyFill="1"/>
    <xf numFmtId="0" fontId="59" fillId="10" borderId="0" xfId="0" applyFont="1" applyFill="1"/>
    <xf numFmtId="0" fontId="60" fillId="10" borderId="0" xfId="0" applyFont="1" applyFill="1"/>
    <xf numFmtId="0" fontId="61" fillId="10" borderId="0" xfId="2" applyFont="1" applyFill="1"/>
    <xf numFmtId="0" fontId="62" fillId="10" borderId="0" xfId="0" applyFont="1" applyFill="1"/>
    <xf numFmtId="0" fontId="55" fillId="10" borderId="0" xfId="0" applyFont="1" applyFill="1" applyAlignment="1">
      <alignment horizontal="center"/>
    </xf>
    <xf numFmtId="0" fontId="39" fillId="7" borderId="16" xfId="0" applyFont="1" applyFill="1" applyBorder="1" applyAlignment="1">
      <alignment vertical="center" wrapText="1"/>
    </xf>
    <xf numFmtId="0" fontId="47" fillId="7" borderId="16" xfId="2" applyFont="1" applyFill="1" applyBorder="1" applyAlignment="1">
      <alignment horizontal="center" vertical="center" wrapText="1"/>
    </xf>
    <xf numFmtId="0" fontId="12" fillId="7" borderId="16" xfId="0" applyFont="1" applyFill="1" applyBorder="1" applyAlignment="1">
      <alignment horizontal="left" vertical="top" wrapText="1"/>
    </xf>
    <xf numFmtId="0" fontId="12" fillId="5" borderId="16" xfId="0" applyFont="1" applyFill="1" applyBorder="1" applyAlignment="1">
      <alignment horizontal="center" vertical="center" wrapText="1"/>
    </xf>
    <xf numFmtId="0" fontId="12" fillId="7" borderId="16" xfId="0" applyFont="1" applyFill="1" applyBorder="1" applyAlignment="1">
      <alignment horizontal="center" vertical="center" wrapText="1"/>
    </xf>
    <xf numFmtId="0" fontId="44" fillId="0" borderId="0" xfId="0" applyFont="1" applyAlignment="1">
      <alignment horizontal="left"/>
    </xf>
    <xf numFmtId="0" fontId="12" fillId="0" borderId="16" xfId="0" applyFont="1" applyBorder="1" applyAlignment="1">
      <alignment horizontal="center" vertical="center"/>
    </xf>
    <xf numFmtId="0" fontId="12" fillId="0" borderId="16" xfId="0" applyFont="1" applyBorder="1" applyAlignment="1">
      <alignment horizontal="center" vertical="center" wrapText="1"/>
    </xf>
    <xf numFmtId="0" fontId="12" fillId="7" borderId="16" xfId="0" applyFont="1" applyFill="1" applyBorder="1" applyAlignment="1">
      <alignment horizontal="center" vertical="center"/>
    </xf>
    <xf numFmtId="0" fontId="45" fillId="0" borderId="16" xfId="0" applyFont="1" applyBorder="1" applyAlignment="1">
      <alignment horizontal="center" vertical="center" wrapText="1"/>
    </xf>
    <xf numFmtId="0" fontId="12" fillId="0" borderId="16" xfId="0" applyFont="1" applyBorder="1" applyAlignment="1">
      <alignment horizontal="center" vertical="top" wrapText="1"/>
    </xf>
    <xf numFmtId="0" fontId="43" fillId="0" borderId="16" xfId="0" applyFont="1" applyBorder="1" applyAlignment="1">
      <alignment horizontal="center" vertical="center" wrapText="1"/>
    </xf>
    <xf numFmtId="0" fontId="39" fillId="0" borderId="2" xfId="0" applyFont="1" applyBorder="1" applyAlignment="1">
      <alignment horizontal="center"/>
    </xf>
    <xf numFmtId="0" fontId="39" fillId="7" borderId="16" xfId="0" applyFont="1" applyFill="1" applyBorder="1" applyAlignment="1">
      <alignment horizontal="center" vertical="center" wrapText="1"/>
    </xf>
    <xf numFmtId="0" fontId="39" fillId="5" borderId="16" xfId="0" applyFont="1" applyFill="1" applyBorder="1" applyAlignment="1">
      <alignment horizontal="center" vertical="center" wrapText="1"/>
    </xf>
    <xf numFmtId="0" fontId="39" fillId="0" borderId="1" xfId="0" applyFont="1" applyBorder="1" applyAlignment="1">
      <alignment horizontal="center" vertical="center"/>
    </xf>
    <xf numFmtId="0" fontId="50" fillId="11" borderId="4" xfId="0" applyFont="1" applyFill="1" applyBorder="1" applyAlignment="1">
      <alignment horizontal="left"/>
    </xf>
    <xf numFmtId="0" fontId="50" fillId="11" borderId="2" xfId="0" applyFont="1" applyFill="1" applyBorder="1" applyAlignment="1">
      <alignment horizontal="left"/>
    </xf>
    <xf numFmtId="0" fontId="50" fillId="11" borderId="6" xfId="0" applyFont="1" applyFill="1" applyBorder="1" applyAlignment="1">
      <alignment horizontal="left"/>
    </xf>
    <xf numFmtId="0" fontId="12" fillId="7" borderId="16" xfId="0" applyFont="1" applyFill="1" applyBorder="1" applyAlignment="1">
      <alignment horizontal="left" vertical="center" wrapText="1"/>
    </xf>
    <xf numFmtId="0" fontId="49" fillId="0" borderId="16" xfId="0" applyFont="1" applyBorder="1" applyAlignment="1">
      <alignment horizontal="center" vertical="center" wrapText="1"/>
    </xf>
    <xf numFmtId="166" fontId="51" fillId="12" borderId="4" xfId="0" applyNumberFormat="1" applyFont="1" applyFill="1" applyBorder="1" applyAlignment="1">
      <alignment horizontal="left"/>
    </xf>
    <xf numFmtId="166" fontId="51" fillId="12" borderId="2" xfId="0" applyNumberFormat="1" applyFont="1" applyFill="1" applyBorder="1" applyAlignment="1">
      <alignment horizontal="left"/>
    </xf>
    <xf numFmtId="166" fontId="51" fillId="12" borderId="6" xfId="0" applyNumberFormat="1" applyFont="1" applyFill="1" applyBorder="1" applyAlignment="1">
      <alignment horizontal="left"/>
    </xf>
    <xf numFmtId="166" fontId="51" fillId="13" borderId="4" xfId="0" applyNumberFormat="1" applyFont="1" applyFill="1" applyBorder="1" applyAlignment="1">
      <alignment horizontal="left"/>
    </xf>
    <xf numFmtId="166" fontId="51" fillId="13" borderId="2" xfId="0" applyNumberFormat="1" applyFont="1" applyFill="1" applyBorder="1" applyAlignment="1">
      <alignment horizontal="left"/>
    </xf>
    <xf numFmtId="166" fontId="51" fillId="13" borderId="6" xfId="0" applyNumberFormat="1" applyFont="1" applyFill="1" applyBorder="1" applyAlignment="1">
      <alignment horizontal="left"/>
    </xf>
    <xf numFmtId="166" fontId="51" fillId="14" borderId="4" xfId="0" applyNumberFormat="1" applyFont="1" applyFill="1" applyBorder="1" applyAlignment="1">
      <alignment horizontal="left"/>
    </xf>
    <xf numFmtId="166" fontId="51" fillId="14" borderId="2" xfId="0" applyNumberFormat="1" applyFont="1" applyFill="1" applyBorder="1" applyAlignment="1">
      <alignment horizontal="left"/>
    </xf>
    <xf numFmtId="166" fontId="51" fillId="14" borderId="6" xfId="0" applyNumberFormat="1" applyFont="1" applyFill="1" applyBorder="1" applyAlignment="1">
      <alignment horizontal="left"/>
    </xf>
    <xf numFmtId="0" fontId="55" fillId="10" borderId="0" xfId="0" applyFont="1" applyFill="1" applyAlignment="1">
      <alignment horizontal="center" vertical="center"/>
    </xf>
    <xf numFmtId="0" fontId="56" fillId="10" borderId="0" xfId="0" applyFont="1" applyFill="1" applyAlignment="1">
      <alignment horizontal="center" vertical="center"/>
    </xf>
    <xf numFmtId="0" fontId="57" fillId="10" borderId="0" xfId="0" applyFont="1" applyFill="1" applyAlignment="1">
      <alignment horizontal="center" vertical="center"/>
    </xf>
    <xf numFmtId="0" fontId="11" fillId="0" borderId="0" xfId="0" applyFont="1" applyAlignment="1">
      <alignment horizontal="center"/>
    </xf>
    <xf numFmtId="0" fontId="38" fillId="0" borderId="0" xfId="0" applyFont="1" applyAlignment="1">
      <alignment horizontal="center"/>
    </xf>
    <xf numFmtId="0" fontId="11" fillId="0" borderId="0" xfId="0" applyFont="1" applyAlignment="1">
      <alignment horizontal="left" vertical="top"/>
    </xf>
    <xf numFmtId="0" fontId="37" fillId="0" borderId="0" xfId="0" applyFont="1" applyAlignment="1">
      <alignment horizontal="center"/>
    </xf>
    <xf numFmtId="0" fontId="63" fillId="0" borderId="0" xfId="0" applyFont="1" applyAlignment="1">
      <alignment horizontal="center" vertical="center"/>
    </xf>
    <xf numFmtId="0" fontId="1" fillId="10" borderId="0" xfId="0" applyFont="1" applyFill="1"/>
  </cellXfs>
  <cellStyles count="53">
    <cellStyle name="20% - Accent1 2" xfId="25" xr:uid="{2FA4DCD4-133D-4E62-A0D9-24925D357CDC}"/>
    <cellStyle name="20% - Accent2 2" xfId="29" xr:uid="{A7C6E29F-C301-4F03-89EA-DE47B7581983}"/>
    <cellStyle name="20% - Accent3 2" xfId="33" xr:uid="{2DDC03C7-2E46-488D-A374-F01763BF40D8}"/>
    <cellStyle name="20% - Accent4 2" xfId="37" xr:uid="{0720F264-6223-44C5-8F9B-CACC7BDF0DF6}"/>
    <cellStyle name="20% - Accent5 2" xfId="41" xr:uid="{180A99AF-439A-41C2-9CC9-B261B5F8E757}"/>
    <cellStyle name="20% - Accent6 2" xfId="45" xr:uid="{B24FC7F0-3C4B-4473-A090-462010D84075}"/>
    <cellStyle name="40% - Accent1 2" xfId="26" xr:uid="{32692870-E23F-483C-B681-5CE807910442}"/>
    <cellStyle name="40% - Accent2 2" xfId="30" xr:uid="{534EF139-201E-43B7-9909-198FB34C431D}"/>
    <cellStyle name="40% - Accent3 2" xfId="34" xr:uid="{018E4184-2370-468B-9D50-AD5D13054E1B}"/>
    <cellStyle name="40% - Accent4 2" xfId="38" xr:uid="{221103EE-F918-49DE-ABD7-2941A53C4AF0}"/>
    <cellStyle name="40% - Accent5 2" xfId="42" xr:uid="{67D61B17-9F16-41A1-8704-E3330AC9D0FA}"/>
    <cellStyle name="40% - Accent6 2" xfId="46" xr:uid="{194BDBED-8E86-4266-B993-18357F936B03}"/>
    <cellStyle name="60% - Accent1 2" xfId="27" xr:uid="{CE4944B3-CE16-4590-9A96-1302BB69D095}"/>
    <cellStyle name="60% - Accent2 2" xfId="31" xr:uid="{A91D8F6F-607A-4959-B5B1-6A4304D62AD7}"/>
    <cellStyle name="60% - Accent3 2" xfId="35" xr:uid="{F686E3BB-46DF-4AE6-AC9E-E50A100DBE80}"/>
    <cellStyle name="60% - Accent4 2" xfId="39" xr:uid="{BDA5244F-E68B-4BC3-94F6-BA51AAA7CA4B}"/>
    <cellStyle name="60% - Accent5 2" xfId="43" xr:uid="{4F46545A-F90B-4031-9754-E54EA973EBE6}"/>
    <cellStyle name="60% - Accent6 2" xfId="47" xr:uid="{BD269293-B495-40FA-A629-E4E096AA5DAF}"/>
    <cellStyle name="Accent1 2" xfId="24" xr:uid="{132A998E-C6CB-4F1B-AB8E-0EF48D963C0C}"/>
    <cellStyle name="Accent2 2" xfId="28" xr:uid="{A3C146D2-1C1F-443F-9B7E-8B0D4142B19E}"/>
    <cellStyle name="Accent3 2" xfId="32" xr:uid="{EE145D03-1AA1-4808-979B-BDD4BB5E50B4}"/>
    <cellStyle name="Accent4 2" xfId="36" xr:uid="{6AD38FCB-EFE8-4754-B5B4-D7880EB3056A}"/>
    <cellStyle name="Accent5 2" xfId="40" xr:uid="{7018E2C3-613D-40CF-AF14-9196C3E59F32}"/>
    <cellStyle name="Accent6 2" xfId="44" xr:uid="{7D97AF4A-10F3-430B-ADCA-5F87C3FB60FF}"/>
    <cellStyle name="Bad 2" xfId="13" xr:uid="{E723E299-0F68-4C10-B89D-5D432E51F9DF}"/>
    <cellStyle name="Calculation 2" xfId="17" xr:uid="{55146D5C-9257-4AA7-941D-16C3CAEEB1CA}"/>
    <cellStyle name="Check Cell 2" xfId="19" xr:uid="{0E206CB4-1F4B-4BDF-B04C-D872FC900D59}"/>
    <cellStyle name="Comma 2" xfId="4" xr:uid="{52C8A28B-5BDE-C841-BEE2-0646238D340F}"/>
    <cellStyle name="Explanatory Text 2" xfId="22" xr:uid="{3B0FB027-BA77-432D-AA7A-E0DFCCDC6904}"/>
    <cellStyle name="Good 2" xfId="12" xr:uid="{9EE4A6AF-8FEA-4A63-BCA3-B829354E32F1}"/>
    <cellStyle name="Heading 1 2" xfId="8" xr:uid="{668FC249-C487-486B-99FF-15242124862A}"/>
    <cellStyle name="Heading 2 2" xfId="9" xr:uid="{9DF41423-152B-4848-9F90-DCFD0C8F2DA9}"/>
    <cellStyle name="Heading 3 2" xfId="10" xr:uid="{0F7D2B46-7AA8-4AF9-B89A-E8D09B8091B0}"/>
    <cellStyle name="Heading 4 2" xfId="11" xr:uid="{1381068B-C36B-42EF-8AA8-C0594AB7B0AA}"/>
    <cellStyle name="Hyperlink" xfId="2" builtinId="8"/>
    <cellStyle name="Hyperlink 2" xfId="49" xr:uid="{8544AD99-71EF-41C6-B8E4-6D6F15B452DD}"/>
    <cellStyle name="Hyperlink 2 2" xfId="50" xr:uid="{95ECD9BF-F9AC-48A1-9EF2-AFF019D30664}"/>
    <cellStyle name="Hyperlink 3" xfId="51" xr:uid="{6C660D09-DBF3-4DBB-A92E-BAA7B4C4EB56}"/>
    <cellStyle name="Input 2" xfId="15" xr:uid="{AFCAEB8E-282A-4512-B60B-1113708EF4F7}"/>
    <cellStyle name="Linked Cell 2" xfId="18" xr:uid="{CFF3FDAC-6683-4204-B9D3-6724AF778767}"/>
    <cellStyle name="Neutral 2" xfId="14" xr:uid="{60F7BABE-44A2-40CB-B057-3E77FB31E260}"/>
    <cellStyle name="Normal" xfId="0" builtinId="0"/>
    <cellStyle name="Normal 2" xfId="1" xr:uid="{EADFEB2B-3D05-C84A-864D-A3821107A49B}"/>
    <cellStyle name="Normal 2 2" xfId="48" xr:uid="{010D2B3A-CFA9-4F1F-B759-500ECFADBF5D}"/>
    <cellStyle name="Normal 22" xfId="3" xr:uid="{4940FA6A-CBC2-DE40-91CC-D0925FEA335E}"/>
    <cellStyle name="Normal 3" xfId="7" xr:uid="{88C64FAD-215A-4A04-B508-61CCBC4AAA3F}"/>
    <cellStyle name="Normal 4" xfId="52" xr:uid="{CA07D388-0DA8-4D53-9F97-8B5ED65BB648}"/>
    <cellStyle name="Note 2" xfId="21" xr:uid="{8B5CE323-CF9A-4730-A103-FC6119E2E59C}"/>
    <cellStyle name="Output 2" xfId="16" xr:uid="{46FC98B4-EBF1-4578-926A-926090D58E2A}"/>
    <cellStyle name="Percent" xfId="5" builtinId="5"/>
    <cellStyle name="Title" xfId="6" builtinId="15" customBuiltin="1"/>
    <cellStyle name="Total 2" xfId="23" xr:uid="{F71C391D-29AF-4A8C-9355-303782F7A49A}"/>
    <cellStyle name="Warning Text 2" xfId="20" xr:uid="{EDF8A468-97A7-4CED-9D11-A0E35443E8A5}"/>
  </cellStyles>
  <dxfs count="207">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ont>
        <color theme="0" tint="-4.9989318521683403E-2"/>
      </font>
    </dxf>
    <dxf>
      <font>
        <color theme="0" tint="-4.9989318521683403E-2"/>
      </font>
    </dxf>
    <dxf>
      <font>
        <color theme="0" tint="-4.9989318521683403E-2"/>
      </font>
    </dxf>
    <dxf>
      <font>
        <color theme="0" tint="-4.9989318521683403E-2"/>
      </font>
    </dxf>
    <dxf>
      <font>
        <color theme="0" tint="-4.9989318521683403E-2"/>
      </font>
    </dxf>
    <dxf>
      <font>
        <color theme="0" tint="-4.9989318521683403E-2"/>
      </font>
    </dxf>
    <dxf>
      <font>
        <color theme="0" tint="-4.9989318521683403E-2"/>
      </font>
    </dxf>
    <dxf>
      <font>
        <color theme="0" tint="-4.9989318521683403E-2"/>
      </font>
    </dxf>
    <dxf>
      <font>
        <color theme="0" tint="-4.9989318521683403E-2"/>
      </font>
    </dxf>
    <dxf>
      <font>
        <color theme="0" tint="-4.9989318521683403E-2"/>
      </font>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ont>
        <color theme="1"/>
      </font>
    </dxf>
    <dxf>
      <font>
        <color theme="0" tint="-4.9989318521683403E-2"/>
      </font>
    </dxf>
    <dxf>
      <font>
        <color theme="0" tint="-4.9989318521683403E-2"/>
      </font>
    </dxf>
    <dxf>
      <font>
        <color theme="0" tint="-4.9989318521683403E-2"/>
      </font>
    </dxf>
    <dxf>
      <font>
        <color theme="0" tint="-4.9989318521683403E-2"/>
      </font>
    </dxf>
    <dxf>
      <font>
        <color theme="0" tint="-4.9989318521683403E-2"/>
      </font>
    </dxf>
    <dxf>
      <font>
        <color theme="0" tint="-4.9989318521683403E-2"/>
      </font>
    </dxf>
    <dxf>
      <font>
        <color theme="0" tint="-4.9989318521683403E-2"/>
      </font>
    </dxf>
    <dxf>
      <font>
        <color theme="0" tint="-4.9989318521683403E-2"/>
      </font>
    </dxf>
    <dxf>
      <font>
        <color theme="0" tint="-4.9989318521683403E-2"/>
      </font>
    </dxf>
    <dxf>
      <font>
        <color theme="0" tint="-4.9989318521683403E-2"/>
      </font>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ont>
        <color theme="1"/>
      </font>
    </dxf>
    <dxf>
      <font>
        <color theme="0" tint="-4.9989318521683403E-2"/>
      </font>
    </dxf>
    <dxf>
      <font>
        <color theme="0" tint="-4.9989318521683403E-2"/>
      </font>
    </dxf>
    <dxf>
      <font>
        <color theme="0" tint="-4.9989318521683403E-2"/>
      </font>
    </dxf>
    <dxf>
      <font>
        <color theme="0" tint="-4.9989318521683403E-2"/>
      </font>
    </dxf>
    <dxf>
      <font>
        <color theme="0" tint="-4.9989318521683403E-2"/>
      </font>
    </dxf>
    <dxf>
      <font>
        <color theme="0" tint="-4.9989318521683403E-2"/>
      </font>
    </dxf>
    <dxf>
      <font>
        <color theme="0" tint="-4.9989318521683403E-2"/>
      </font>
    </dxf>
    <dxf>
      <font>
        <color theme="0" tint="-4.9989318521683403E-2"/>
      </font>
    </dxf>
    <dxf>
      <font>
        <color theme="0" tint="-4.9989318521683403E-2"/>
      </font>
    </dxf>
    <dxf>
      <font>
        <color theme="0" tint="-4.9989318521683403E-2"/>
      </font>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ont>
        <color theme="1"/>
      </font>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ont>
        <color theme="0" tint="-4.9989318521683403E-2"/>
      </font>
    </dxf>
    <dxf>
      <font>
        <color theme="0" tint="-4.9989318521683403E-2"/>
      </font>
    </dxf>
    <dxf>
      <font>
        <color theme="0" tint="-4.9989318521683403E-2"/>
      </font>
    </dxf>
    <dxf>
      <font>
        <color theme="0" tint="-4.9989318521683403E-2"/>
      </font>
    </dxf>
    <dxf>
      <font>
        <color theme="0" tint="-4.9989318521683403E-2"/>
      </font>
    </dxf>
    <dxf>
      <font>
        <color theme="0" tint="-4.9989318521683403E-2"/>
      </font>
    </dxf>
    <dxf>
      <font>
        <color theme="0" tint="-4.9989318521683403E-2"/>
      </font>
    </dxf>
    <dxf>
      <font>
        <color theme="0" tint="-4.9989318521683403E-2"/>
      </font>
    </dxf>
    <dxf>
      <font>
        <color theme="0" tint="-4.9989318521683403E-2"/>
      </font>
    </dxf>
    <dxf>
      <font>
        <color theme="0" tint="-4.9989318521683403E-2"/>
      </font>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ont>
        <color theme="1"/>
      </font>
    </dxf>
    <dxf>
      <font>
        <color theme="0" tint="-4.9989318521683403E-2"/>
      </font>
    </dxf>
    <dxf>
      <font>
        <color theme="0" tint="-4.9989318521683403E-2"/>
      </font>
    </dxf>
    <dxf>
      <font>
        <color theme="0" tint="-4.9989318521683403E-2"/>
      </font>
    </dxf>
    <dxf>
      <font>
        <color theme="0" tint="-4.9989318521683403E-2"/>
      </font>
    </dxf>
    <dxf>
      <font>
        <color theme="0" tint="-4.9989318521683403E-2"/>
      </font>
    </dxf>
    <dxf>
      <font>
        <color theme="0" tint="-4.9989318521683403E-2"/>
      </font>
    </dxf>
    <dxf>
      <font>
        <color theme="0" tint="-4.9989318521683403E-2"/>
      </font>
    </dxf>
    <dxf>
      <font>
        <color theme="0" tint="-4.9989318521683403E-2"/>
      </font>
    </dxf>
    <dxf>
      <font>
        <color theme="0" tint="-4.9989318521683403E-2"/>
      </font>
    </dxf>
    <dxf>
      <font>
        <color theme="0" tint="-4.9989318521683403E-2"/>
      </font>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ont>
        <color theme="1"/>
      </font>
    </dxf>
    <dxf>
      <font>
        <color theme="0" tint="-4.9989318521683403E-2"/>
      </font>
    </dxf>
    <dxf>
      <font>
        <color theme="0" tint="-4.9989318521683403E-2"/>
      </font>
    </dxf>
    <dxf>
      <font>
        <color theme="0" tint="-4.9989318521683403E-2"/>
      </font>
    </dxf>
    <dxf>
      <font>
        <color theme="0" tint="-4.9989318521683403E-2"/>
      </font>
    </dxf>
    <dxf>
      <font>
        <color theme="0" tint="-4.9989318521683403E-2"/>
      </font>
    </dxf>
    <dxf>
      <font>
        <color theme="0" tint="-4.9989318521683403E-2"/>
      </font>
    </dxf>
    <dxf>
      <font>
        <color theme="0" tint="-4.9989318521683403E-2"/>
      </font>
    </dxf>
    <dxf>
      <font>
        <color theme="0" tint="-4.9989318521683403E-2"/>
      </font>
    </dxf>
    <dxf>
      <font>
        <color theme="0" tint="-4.9989318521683403E-2"/>
      </font>
    </dxf>
    <dxf>
      <font>
        <color theme="0" tint="-4.9989318521683403E-2"/>
      </font>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ont>
        <color theme="1"/>
      </font>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ont>
        <color theme="0" tint="-4.9989318521683403E-2"/>
      </font>
    </dxf>
    <dxf>
      <font>
        <color theme="0" tint="-4.9989318521683403E-2"/>
      </font>
    </dxf>
    <dxf>
      <font>
        <color theme="0" tint="-4.9989318521683403E-2"/>
      </font>
    </dxf>
    <dxf>
      <font>
        <color theme="0" tint="-4.9989318521683403E-2"/>
      </font>
    </dxf>
    <dxf>
      <font>
        <color theme="0" tint="-4.9989318521683403E-2"/>
      </font>
    </dxf>
    <dxf>
      <font>
        <color theme="0" tint="-4.9989318521683403E-2"/>
      </font>
    </dxf>
    <dxf>
      <font>
        <color theme="0" tint="-4.9989318521683403E-2"/>
      </font>
    </dxf>
    <dxf>
      <font>
        <color theme="0" tint="-4.9989318521683403E-2"/>
      </font>
    </dxf>
    <dxf>
      <font>
        <color theme="0" tint="-4.9989318521683403E-2"/>
      </font>
    </dxf>
    <dxf>
      <font>
        <color theme="0" tint="-4.9989318521683403E-2"/>
      </font>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ont>
        <color theme="1"/>
      </font>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s>
  <tableStyles count="0" defaultTableStyle="TableStyleMedium2" defaultPivotStyle="PivotStyleLight16"/>
  <colors>
    <mruColors>
      <color rgb="FF33CCCC"/>
      <color rgb="FFCC99FF"/>
      <color rgb="FF00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connections" Target="connections.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1.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[Data Observatory V1.2.xlsx]Pivot table!PivotTable20</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Inactivity Rate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5"/>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3"/>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table'!$DJ$336:$DJ$337</c:f>
              <c:strCache>
                <c:ptCount val="1"/>
                <c:pt idx="0">
                  <c:v>Clackmannanshire</c:v>
                </c:pt>
              </c:strCache>
            </c:strRef>
          </c:tx>
          <c:spPr>
            <a:ln w="28575" cap="rnd">
              <a:solidFill>
                <a:schemeClr val="accent6"/>
              </a:solidFill>
              <a:round/>
            </a:ln>
            <a:effectLst/>
          </c:spPr>
          <c:marker>
            <c:symbol val="none"/>
          </c:marker>
          <c:cat>
            <c:strRef>
              <c:f>'Pivot table'!$DI$338:$DI$357</c:f>
              <c:strCache>
                <c:ptCount val="19"/>
                <c:pt idx="0">
                  <c:v>2004</c:v>
                </c:pt>
                <c:pt idx="1">
                  <c:v>2005</c:v>
                </c:pt>
                <c:pt idx="2">
                  <c:v>2006</c:v>
                </c:pt>
                <c:pt idx="3">
                  <c:v>2007</c:v>
                </c:pt>
                <c:pt idx="4">
                  <c:v>2008</c:v>
                </c:pt>
                <c:pt idx="5">
                  <c:v>2009</c:v>
                </c:pt>
                <c:pt idx="6">
                  <c:v>2010</c:v>
                </c:pt>
                <c:pt idx="7">
                  <c:v>2011</c:v>
                </c:pt>
                <c:pt idx="8">
                  <c:v>2012</c:v>
                </c:pt>
                <c:pt idx="9">
                  <c:v>2013</c:v>
                </c:pt>
                <c:pt idx="10">
                  <c:v>2014</c:v>
                </c:pt>
                <c:pt idx="11">
                  <c:v>2015</c:v>
                </c:pt>
                <c:pt idx="12">
                  <c:v>2016</c:v>
                </c:pt>
                <c:pt idx="13">
                  <c:v>2017</c:v>
                </c:pt>
                <c:pt idx="14">
                  <c:v>2018</c:v>
                </c:pt>
                <c:pt idx="15">
                  <c:v>2019</c:v>
                </c:pt>
                <c:pt idx="16">
                  <c:v>2020</c:v>
                </c:pt>
                <c:pt idx="17">
                  <c:v>2021</c:v>
                </c:pt>
                <c:pt idx="18">
                  <c:v>2022</c:v>
                </c:pt>
              </c:strCache>
            </c:strRef>
          </c:cat>
          <c:val>
            <c:numRef>
              <c:f>'Pivot table'!$DJ$338:$DJ$357</c:f>
              <c:numCache>
                <c:formatCode>General</c:formatCode>
                <c:ptCount val="19"/>
                <c:pt idx="0">
                  <c:v>25.1</c:v>
                </c:pt>
                <c:pt idx="1">
                  <c:v>25.3</c:v>
                </c:pt>
                <c:pt idx="2">
                  <c:v>25</c:v>
                </c:pt>
                <c:pt idx="3">
                  <c:v>27.7</c:v>
                </c:pt>
                <c:pt idx="4">
                  <c:v>26.6</c:v>
                </c:pt>
                <c:pt idx="5">
                  <c:v>25.3</c:v>
                </c:pt>
                <c:pt idx="6">
                  <c:v>20.399999999999999</c:v>
                </c:pt>
                <c:pt idx="7">
                  <c:v>26.6</c:v>
                </c:pt>
                <c:pt idx="8">
                  <c:v>26.4</c:v>
                </c:pt>
                <c:pt idx="9">
                  <c:v>25.7</c:v>
                </c:pt>
                <c:pt idx="10">
                  <c:v>25.8</c:v>
                </c:pt>
                <c:pt idx="11">
                  <c:v>24.7</c:v>
                </c:pt>
                <c:pt idx="12">
                  <c:v>25.9</c:v>
                </c:pt>
                <c:pt idx="13">
                  <c:v>23</c:v>
                </c:pt>
                <c:pt idx="14">
                  <c:v>22.7</c:v>
                </c:pt>
                <c:pt idx="15">
                  <c:v>24.8</c:v>
                </c:pt>
                <c:pt idx="16">
                  <c:v>22.3</c:v>
                </c:pt>
                <c:pt idx="17">
                  <c:v>27</c:v>
                </c:pt>
                <c:pt idx="18">
                  <c:v>30.5</c:v>
                </c:pt>
              </c:numCache>
            </c:numRef>
          </c:val>
          <c:smooth val="0"/>
          <c:extLst>
            <c:ext xmlns:c16="http://schemas.microsoft.com/office/drawing/2014/chart" uri="{C3380CC4-5D6E-409C-BE32-E72D297353CC}">
              <c16:uniqueId val="{00000000-4EF3-234E-B577-3511C2F9F708}"/>
            </c:ext>
          </c:extLst>
        </c:ser>
        <c:ser>
          <c:idx val="1"/>
          <c:order val="1"/>
          <c:tx>
            <c:strRef>
              <c:f>'Pivot table'!$DK$336:$DK$337</c:f>
              <c:strCache>
                <c:ptCount val="1"/>
                <c:pt idx="0">
                  <c:v>Scotland</c:v>
                </c:pt>
              </c:strCache>
            </c:strRef>
          </c:tx>
          <c:spPr>
            <a:ln w="28575" cap="rnd">
              <a:solidFill>
                <a:schemeClr val="accent2"/>
              </a:solidFill>
              <a:round/>
            </a:ln>
            <a:effectLst/>
          </c:spPr>
          <c:marker>
            <c:symbol val="none"/>
          </c:marker>
          <c:cat>
            <c:strRef>
              <c:f>'Pivot table'!$DI$338:$DI$357</c:f>
              <c:strCache>
                <c:ptCount val="19"/>
                <c:pt idx="0">
                  <c:v>2004</c:v>
                </c:pt>
                <c:pt idx="1">
                  <c:v>2005</c:v>
                </c:pt>
                <c:pt idx="2">
                  <c:v>2006</c:v>
                </c:pt>
                <c:pt idx="3">
                  <c:v>2007</c:v>
                </c:pt>
                <c:pt idx="4">
                  <c:v>2008</c:v>
                </c:pt>
                <c:pt idx="5">
                  <c:v>2009</c:v>
                </c:pt>
                <c:pt idx="6">
                  <c:v>2010</c:v>
                </c:pt>
                <c:pt idx="7">
                  <c:v>2011</c:v>
                </c:pt>
                <c:pt idx="8">
                  <c:v>2012</c:v>
                </c:pt>
                <c:pt idx="9">
                  <c:v>2013</c:v>
                </c:pt>
                <c:pt idx="10">
                  <c:v>2014</c:v>
                </c:pt>
                <c:pt idx="11">
                  <c:v>2015</c:v>
                </c:pt>
                <c:pt idx="12">
                  <c:v>2016</c:v>
                </c:pt>
                <c:pt idx="13">
                  <c:v>2017</c:v>
                </c:pt>
                <c:pt idx="14">
                  <c:v>2018</c:v>
                </c:pt>
                <c:pt idx="15">
                  <c:v>2019</c:v>
                </c:pt>
                <c:pt idx="16">
                  <c:v>2020</c:v>
                </c:pt>
                <c:pt idx="17">
                  <c:v>2021</c:v>
                </c:pt>
                <c:pt idx="18">
                  <c:v>2022</c:v>
                </c:pt>
              </c:strCache>
            </c:strRef>
          </c:cat>
          <c:val>
            <c:numRef>
              <c:f>'Pivot table'!$DK$338:$DK$357</c:f>
              <c:numCache>
                <c:formatCode>General</c:formatCode>
                <c:ptCount val="19"/>
                <c:pt idx="0">
                  <c:v>23.3</c:v>
                </c:pt>
                <c:pt idx="1">
                  <c:v>22.9</c:v>
                </c:pt>
                <c:pt idx="2">
                  <c:v>22.2</c:v>
                </c:pt>
                <c:pt idx="3">
                  <c:v>22.4</c:v>
                </c:pt>
                <c:pt idx="4">
                  <c:v>22.6</c:v>
                </c:pt>
                <c:pt idx="5">
                  <c:v>22.6</c:v>
                </c:pt>
                <c:pt idx="6">
                  <c:v>23</c:v>
                </c:pt>
                <c:pt idx="7">
                  <c:v>23.1</c:v>
                </c:pt>
                <c:pt idx="8">
                  <c:v>23.2</c:v>
                </c:pt>
                <c:pt idx="9">
                  <c:v>23.1</c:v>
                </c:pt>
                <c:pt idx="10">
                  <c:v>22.5</c:v>
                </c:pt>
                <c:pt idx="11">
                  <c:v>22.3</c:v>
                </c:pt>
                <c:pt idx="12">
                  <c:v>23.3</c:v>
                </c:pt>
                <c:pt idx="13">
                  <c:v>22.6</c:v>
                </c:pt>
                <c:pt idx="14">
                  <c:v>22.6</c:v>
                </c:pt>
                <c:pt idx="15">
                  <c:v>22.5</c:v>
                </c:pt>
                <c:pt idx="16">
                  <c:v>23.2</c:v>
                </c:pt>
                <c:pt idx="17">
                  <c:v>23.8</c:v>
                </c:pt>
                <c:pt idx="18">
                  <c:v>22.9</c:v>
                </c:pt>
              </c:numCache>
            </c:numRef>
          </c:val>
          <c:smooth val="0"/>
          <c:extLst>
            <c:ext xmlns:c16="http://schemas.microsoft.com/office/drawing/2014/chart" uri="{C3380CC4-5D6E-409C-BE32-E72D297353CC}">
              <c16:uniqueId val="{00000001-E1CD-4D8B-9EB9-93585908D136}"/>
            </c:ext>
          </c:extLst>
        </c:ser>
        <c:ser>
          <c:idx val="2"/>
          <c:order val="2"/>
          <c:tx>
            <c:strRef>
              <c:f>'Pivot table'!$DL$336:$DL$337</c:f>
              <c:strCache>
                <c:ptCount val="1"/>
                <c:pt idx="0">
                  <c:v>Stirling</c:v>
                </c:pt>
              </c:strCache>
            </c:strRef>
          </c:tx>
          <c:spPr>
            <a:ln w="28575" cap="rnd">
              <a:solidFill>
                <a:schemeClr val="accent5"/>
              </a:solidFill>
              <a:round/>
            </a:ln>
            <a:effectLst/>
          </c:spPr>
          <c:marker>
            <c:symbol val="none"/>
          </c:marker>
          <c:cat>
            <c:strRef>
              <c:f>'Pivot table'!$DI$338:$DI$357</c:f>
              <c:strCache>
                <c:ptCount val="19"/>
                <c:pt idx="0">
                  <c:v>2004</c:v>
                </c:pt>
                <c:pt idx="1">
                  <c:v>2005</c:v>
                </c:pt>
                <c:pt idx="2">
                  <c:v>2006</c:v>
                </c:pt>
                <c:pt idx="3">
                  <c:v>2007</c:v>
                </c:pt>
                <c:pt idx="4">
                  <c:v>2008</c:v>
                </c:pt>
                <c:pt idx="5">
                  <c:v>2009</c:v>
                </c:pt>
                <c:pt idx="6">
                  <c:v>2010</c:v>
                </c:pt>
                <c:pt idx="7">
                  <c:v>2011</c:v>
                </c:pt>
                <c:pt idx="8">
                  <c:v>2012</c:v>
                </c:pt>
                <c:pt idx="9">
                  <c:v>2013</c:v>
                </c:pt>
                <c:pt idx="10">
                  <c:v>2014</c:v>
                </c:pt>
                <c:pt idx="11">
                  <c:v>2015</c:v>
                </c:pt>
                <c:pt idx="12">
                  <c:v>2016</c:v>
                </c:pt>
                <c:pt idx="13">
                  <c:v>2017</c:v>
                </c:pt>
                <c:pt idx="14">
                  <c:v>2018</c:v>
                </c:pt>
                <c:pt idx="15">
                  <c:v>2019</c:v>
                </c:pt>
                <c:pt idx="16">
                  <c:v>2020</c:v>
                </c:pt>
                <c:pt idx="17">
                  <c:v>2021</c:v>
                </c:pt>
                <c:pt idx="18">
                  <c:v>2022</c:v>
                </c:pt>
              </c:strCache>
            </c:strRef>
          </c:cat>
          <c:val>
            <c:numRef>
              <c:f>'Pivot table'!$DL$338:$DL$357</c:f>
              <c:numCache>
                <c:formatCode>General</c:formatCode>
                <c:ptCount val="19"/>
                <c:pt idx="0">
                  <c:v>21.6</c:v>
                </c:pt>
                <c:pt idx="1">
                  <c:v>23.4</c:v>
                </c:pt>
                <c:pt idx="2">
                  <c:v>22.8</c:v>
                </c:pt>
                <c:pt idx="3">
                  <c:v>21.4</c:v>
                </c:pt>
                <c:pt idx="4">
                  <c:v>21.6</c:v>
                </c:pt>
                <c:pt idx="5">
                  <c:v>20.2</c:v>
                </c:pt>
                <c:pt idx="6">
                  <c:v>24.1</c:v>
                </c:pt>
                <c:pt idx="7">
                  <c:v>24.4</c:v>
                </c:pt>
                <c:pt idx="8">
                  <c:v>25.9</c:v>
                </c:pt>
                <c:pt idx="9">
                  <c:v>22.4</c:v>
                </c:pt>
                <c:pt idx="10">
                  <c:v>21.1</c:v>
                </c:pt>
                <c:pt idx="11">
                  <c:v>25.9</c:v>
                </c:pt>
                <c:pt idx="12">
                  <c:v>23.8</c:v>
                </c:pt>
                <c:pt idx="13">
                  <c:v>24.4</c:v>
                </c:pt>
                <c:pt idx="14">
                  <c:v>26.2</c:v>
                </c:pt>
                <c:pt idx="15">
                  <c:v>23.7</c:v>
                </c:pt>
                <c:pt idx="16">
                  <c:v>23</c:v>
                </c:pt>
                <c:pt idx="17">
                  <c:v>23.5</c:v>
                </c:pt>
                <c:pt idx="18">
                  <c:v>20.6</c:v>
                </c:pt>
              </c:numCache>
            </c:numRef>
          </c:val>
          <c:smooth val="0"/>
          <c:extLst>
            <c:ext xmlns:c16="http://schemas.microsoft.com/office/drawing/2014/chart" uri="{C3380CC4-5D6E-409C-BE32-E72D297353CC}">
              <c16:uniqueId val="{00000002-E1CD-4D8B-9EB9-93585908D136}"/>
            </c:ext>
          </c:extLst>
        </c:ser>
        <c:dLbls>
          <c:showLegendKey val="0"/>
          <c:showVal val="0"/>
          <c:showCatName val="0"/>
          <c:showSerName val="0"/>
          <c:showPercent val="0"/>
          <c:showBubbleSize val="0"/>
        </c:dLbls>
        <c:smooth val="0"/>
        <c:axId val="1747225632"/>
        <c:axId val="2061604048"/>
      </c:lineChart>
      <c:catAx>
        <c:axId val="17472256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1604048"/>
        <c:crosses val="autoZero"/>
        <c:auto val="1"/>
        <c:lblAlgn val="ctr"/>
        <c:lblOffset val="100"/>
        <c:noMultiLvlLbl val="0"/>
      </c:catAx>
      <c:valAx>
        <c:axId val="20616040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7225632"/>
        <c:crosses val="autoZero"/>
        <c:crossBetween val="between"/>
      </c:valAx>
      <c:spPr>
        <a:noFill/>
        <a:ln>
          <a:solidFill>
            <a:schemeClr val="accent1"/>
          </a:solid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[Data Observatory V1.2.xlsx]Pivot table!PivotTable22</c:name>
    <c:fmtId val="0"/>
  </c:pivotSource>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r>
              <a:rPr lang="en-US" sz="1600"/>
              <a:t>Average Hourly Earnings by Workplace</a:t>
            </a: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5"/>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table'!$DJ$361:$DJ$362</c:f>
              <c:strCache>
                <c:ptCount val="1"/>
                <c:pt idx="0">
                  <c:v>Clackmannanshire</c:v>
                </c:pt>
              </c:strCache>
            </c:strRef>
          </c:tx>
          <c:spPr>
            <a:ln w="28575" cap="rnd">
              <a:solidFill>
                <a:schemeClr val="accent6"/>
              </a:solidFill>
              <a:round/>
            </a:ln>
            <a:effectLst/>
          </c:spPr>
          <c:marker>
            <c:symbol val="none"/>
          </c:marker>
          <c:cat>
            <c:strRef>
              <c:f>'Pivot table'!$DI$363:$DI$378</c:f>
              <c:strCache>
                <c:ptCount val="15"/>
                <c:pt idx="0">
                  <c:v>2008</c:v>
                </c:pt>
                <c:pt idx="1">
                  <c:v>2009</c:v>
                </c:pt>
                <c:pt idx="2">
                  <c:v>2010</c:v>
                </c:pt>
                <c:pt idx="3">
                  <c:v>2011</c:v>
                </c:pt>
                <c:pt idx="4">
                  <c:v>2012</c:v>
                </c:pt>
                <c:pt idx="5">
                  <c:v>2013</c:v>
                </c:pt>
                <c:pt idx="6">
                  <c:v>2014</c:v>
                </c:pt>
                <c:pt idx="7">
                  <c:v>2015</c:v>
                </c:pt>
                <c:pt idx="8">
                  <c:v>2016</c:v>
                </c:pt>
                <c:pt idx="9">
                  <c:v>2017</c:v>
                </c:pt>
                <c:pt idx="10">
                  <c:v>2018</c:v>
                </c:pt>
                <c:pt idx="11">
                  <c:v>2019</c:v>
                </c:pt>
                <c:pt idx="12">
                  <c:v>2020</c:v>
                </c:pt>
                <c:pt idx="13">
                  <c:v>2021</c:v>
                </c:pt>
                <c:pt idx="14">
                  <c:v>2022</c:v>
                </c:pt>
              </c:strCache>
            </c:strRef>
          </c:cat>
          <c:val>
            <c:numRef>
              <c:f>'Pivot table'!$DJ$363:$DJ$378</c:f>
              <c:numCache>
                <c:formatCode>General</c:formatCode>
                <c:ptCount val="15"/>
                <c:pt idx="0">
                  <c:v>11.5</c:v>
                </c:pt>
                <c:pt idx="1">
                  <c:v>12.37</c:v>
                </c:pt>
                <c:pt idx="2">
                  <c:v>12.74</c:v>
                </c:pt>
                <c:pt idx="3">
                  <c:v>12.62</c:v>
                </c:pt>
                <c:pt idx="4">
                  <c:v>11.67</c:v>
                </c:pt>
                <c:pt idx="5">
                  <c:v>12.81</c:v>
                </c:pt>
                <c:pt idx="6">
                  <c:v>12.91</c:v>
                </c:pt>
                <c:pt idx="7">
                  <c:v>13.27</c:v>
                </c:pt>
                <c:pt idx="8">
                  <c:v>13.41</c:v>
                </c:pt>
                <c:pt idx="9">
                  <c:v>14.22</c:v>
                </c:pt>
                <c:pt idx="10">
                  <c:v>14.09</c:v>
                </c:pt>
                <c:pt idx="11">
                  <c:v>14</c:v>
                </c:pt>
                <c:pt idx="12">
                  <c:v>14.75</c:v>
                </c:pt>
                <c:pt idx="13">
                  <c:v>15.28</c:v>
                </c:pt>
                <c:pt idx="14">
                  <c:v>14.9</c:v>
                </c:pt>
              </c:numCache>
            </c:numRef>
          </c:val>
          <c:smooth val="0"/>
          <c:extLst>
            <c:ext xmlns:c16="http://schemas.microsoft.com/office/drawing/2014/chart" uri="{C3380CC4-5D6E-409C-BE32-E72D297353CC}">
              <c16:uniqueId val="{00000000-20BD-A446-938C-DBC8212BFDF0}"/>
            </c:ext>
          </c:extLst>
        </c:ser>
        <c:ser>
          <c:idx val="1"/>
          <c:order val="1"/>
          <c:tx>
            <c:strRef>
              <c:f>'Pivot table'!$DK$361:$DK$362</c:f>
              <c:strCache>
                <c:ptCount val="1"/>
                <c:pt idx="0">
                  <c:v>Scotland</c:v>
                </c:pt>
              </c:strCache>
            </c:strRef>
          </c:tx>
          <c:spPr>
            <a:ln w="28575" cap="rnd">
              <a:solidFill>
                <a:schemeClr val="accent3"/>
              </a:solidFill>
              <a:round/>
            </a:ln>
            <a:effectLst/>
          </c:spPr>
          <c:marker>
            <c:symbol val="none"/>
          </c:marker>
          <c:cat>
            <c:strRef>
              <c:f>'Pivot table'!$DI$363:$DI$378</c:f>
              <c:strCache>
                <c:ptCount val="15"/>
                <c:pt idx="0">
                  <c:v>2008</c:v>
                </c:pt>
                <c:pt idx="1">
                  <c:v>2009</c:v>
                </c:pt>
                <c:pt idx="2">
                  <c:v>2010</c:v>
                </c:pt>
                <c:pt idx="3">
                  <c:v>2011</c:v>
                </c:pt>
                <c:pt idx="4">
                  <c:v>2012</c:v>
                </c:pt>
                <c:pt idx="5">
                  <c:v>2013</c:v>
                </c:pt>
                <c:pt idx="6">
                  <c:v>2014</c:v>
                </c:pt>
                <c:pt idx="7">
                  <c:v>2015</c:v>
                </c:pt>
                <c:pt idx="8">
                  <c:v>2016</c:v>
                </c:pt>
                <c:pt idx="9">
                  <c:v>2017</c:v>
                </c:pt>
                <c:pt idx="10">
                  <c:v>2018</c:v>
                </c:pt>
                <c:pt idx="11">
                  <c:v>2019</c:v>
                </c:pt>
                <c:pt idx="12">
                  <c:v>2020</c:v>
                </c:pt>
                <c:pt idx="13">
                  <c:v>2021</c:v>
                </c:pt>
                <c:pt idx="14">
                  <c:v>2022</c:v>
                </c:pt>
              </c:strCache>
            </c:strRef>
          </c:cat>
          <c:val>
            <c:numRef>
              <c:f>'Pivot table'!$DK$363:$DK$378</c:f>
              <c:numCache>
                <c:formatCode>General</c:formatCode>
                <c:ptCount val="15"/>
              </c:numCache>
            </c:numRef>
          </c:val>
          <c:smooth val="0"/>
          <c:extLst>
            <c:ext xmlns:c16="http://schemas.microsoft.com/office/drawing/2014/chart" uri="{C3380CC4-5D6E-409C-BE32-E72D297353CC}">
              <c16:uniqueId val="{00000001-78D5-4226-AC30-23D37D55E446}"/>
            </c:ext>
          </c:extLst>
        </c:ser>
        <c:ser>
          <c:idx val="2"/>
          <c:order val="2"/>
          <c:tx>
            <c:strRef>
              <c:f>'Pivot table'!$DL$361:$DL$362</c:f>
              <c:strCache>
                <c:ptCount val="1"/>
                <c:pt idx="0">
                  <c:v>Stirling</c:v>
                </c:pt>
              </c:strCache>
            </c:strRef>
          </c:tx>
          <c:spPr>
            <a:ln w="28575" cap="rnd">
              <a:solidFill>
                <a:schemeClr val="accent5"/>
              </a:solidFill>
              <a:round/>
            </a:ln>
            <a:effectLst/>
          </c:spPr>
          <c:marker>
            <c:symbol val="none"/>
          </c:marker>
          <c:cat>
            <c:strRef>
              <c:f>'Pivot table'!$DI$363:$DI$378</c:f>
              <c:strCache>
                <c:ptCount val="15"/>
                <c:pt idx="0">
                  <c:v>2008</c:v>
                </c:pt>
                <c:pt idx="1">
                  <c:v>2009</c:v>
                </c:pt>
                <c:pt idx="2">
                  <c:v>2010</c:v>
                </c:pt>
                <c:pt idx="3">
                  <c:v>2011</c:v>
                </c:pt>
                <c:pt idx="4">
                  <c:v>2012</c:v>
                </c:pt>
                <c:pt idx="5">
                  <c:v>2013</c:v>
                </c:pt>
                <c:pt idx="6">
                  <c:v>2014</c:v>
                </c:pt>
                <c:pt idx="7">
                  <c:v>2015</c:v>
                </c:pt>
                <c:pt idx="8">
                  <c:v>2016</c:v>
                </c:pt>
                <c:pt idx="9">
                  <c:v>2017</c:v>
                </c:pt>
                <c:pt idx="10">
                  <c:v>2018</c:v>
                </c:pt>
                <c:pt idx="11">
                  <c:v>2019</c:v>
                </c:pt>
                <c:pt idx="12">
                  <c:v>2020</c:v>
                </c:pt>
                <c:pt idx="13">
                  <c:v>2021</c:v>
                </c:pt>
                <c:pt idx="14">
                  <c:v>2022</c:v>
                </c:pt>
              </c:strCache>
            </c:strRef>
          </c:cat>
          <c:val>
            <c:numRef>
              <c:f>'Pivot table'!$DL$363:$DL$378</c:f>
              <c:numCache>
                <c:formatCode>General</c:formatCode>
                <c:ptCount val="15"/>
                <c:pt idx="0">
                  <c:v>12.35</c:v>
                </c:pt>
                <c:pt idx="1">
                  <c:v>12.81</c:v>
                </c:pt>
                <c:pt idx="2">
                  <c:v>13.03</c:v>
                </c:pt>
                <c:pt idx="3">
                  <c:v>12.55</c:v>
                </c:pt>
                <c:pt idx="4">
                  <c:v>13.4</c:v>
                </c:pt>
                <c:pt idx="5">
                  <c:v>14.11</c:v>
                </c:pt>
                <c:pt idx="6">
                  <c:v>14.06</c:v>
                </c:pt>
                <c:pt idx="7">
                  <c:v>13.6</c:v>
                </c:pt>
                <c:pt idx="8">
                  <c:v>15.02</c:v>
                </c:pt>
                <c:pt idx="9">
                  <c:v>15.16</c:v>
                </c:pt>
                <c:pt idx="10">
                  <c:v>15.53</c:v>
                </c:pt>
                <c:pt idx="11">
                  <c:v>16.21</c:v>
                </c:pt>
                <c:pt idx="12">
                  <c:v>17.239999999999998</c:v>
                </c:pt>
                <c:pt idx="13">
                  <c:v>17.63</c:v>
                </c:pt>
                <c:pt idx="14">
                  <c:v>17.5</c:v>
                </c:pt>
              </c:numCache>
            </c:numRef>
          </c:val>
          <c:smooth val="0"/>
          <c:extLst>
            <c:ext xmlns:c16="http://schemas.microsoft.com/office/drawing/2014/chart" uri="{C3380CC4-5D6E-409C-BE32-E72D297353CC}">
              <c16:uniqueId val="{00000002-78D5-4226-AC30-23D37D55E446}"/>
            </c:ext>
          </c:extLst>
        </c:ser>
        <c:dLbls>
          <c:showLegendKey val="0"/>
          <c:showVal val="0"/>
          <c:showCatName val="0"/>
          <c:showSerName val="0"/>
          <c:showPercent val="0"/>
          <c:showBubbleSize val="0"/>
        </c:dLbls>
        <c:smooth val="0"/>
        <c:axId val="1018275552"/>
        <c:axId val="1850908047"/>
      </c:lineChart>
      <c:catAx>
        <c:axId val="10182755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0908047"/>
        <c:crosses val="autoZero"/>
        <c:auto val="1"/>
        <c:lblAlgn val="ctr"/>
        <c:lblOffset val="100"/>
        <c:noMultiLvlLbl val="0"/>
      </c:catAx>
      <c:valAx>
        <c:axId val="18509080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82755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[Data Observatory V1.2.xlsx]Pivot table!PivotTable25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Inactivity Rate for 16-19 Years Old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1"/>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2"/>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3"/>
        <c:spPr>
          <a:solidFill>
            <a:schemeClr val="accent3"/>
          </a:solidFill>
          <a:ln w="28575" cap="rnd">
            <a:no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4"/>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5"/>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6"/>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7"/>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8"/>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9"/>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0"/>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1"/>
        <c:spPr>
          <a:solidFill>
            <a:schemeClr val="accent3"/>
          </a:solidFill>
          <a:ln w="25400"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2"/>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3"/>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4"/>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5"/>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6"/>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7"/>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8"/>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9"/>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0"/>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1"/>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2"/>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3"/>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4"/>
        <c:spPr>
          <a:solidFill>
            <a:schemeClr val="accent3"/>
          </a:solidFill>
          <a:ln w="28575" cap="rnd">
            <a:no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5"/>
        <c:spPr>
          <a:solidFill>
            <a:schemeClr val="accent3"/>
          </a:solidFill>
          <a:ln w="28575" cap="rnd">
            <a:no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6"/>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7"/>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8"/>
        <c:spPr>
          <a:solidFill>
            <a:schemeClr val="accent3"/>
          </a:solidFill>
          <a:ln w="28575" cap="rnd">
            <a:solidFill>
              <a:schemeClr val="accent3"/>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9"/>
        <c:spPr>
          <a:solidFill>
            <a:schemeClr val="accent3"/>
          </a:solidFill>
          <a:ln w="28575" cap="rnd">
            <a:solidFill>
              <a:schemeClr val="accent3"/>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0"/>
        <c:spPr>
          <a:solidFill>
            <a:schemeClr val="accent3"/>
          </a:solidFill>
          <a:ln w="28575" cap="rnd">
            <a:solidFill>
              <a:schemeClr val="accent3"/>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1"/>
        <c:spPr>
          <a:solidFill>
            <a:schemeClr val="accent3"/>
          </a:solidFill>
          <a:ln w="28575" cap="rnd">
            <a:solidFill>
              <a:schemeClr val="accent3"/>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2"/>
        <c:spPr>
          <a:solidFill>
            <a:schemeClr val="accent3"/>
          </a:solidFill>
          <a:ln w="28575" cap="rnd">
            <a:solidFill>
              <a:schemeClr val="accent3"/>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3"/>
        <c:spPr>
          <a:solidFill>
            <a:schemeClr val="accent3"/>
          </a:solidFill>
          <a:ln w="28575" cap="rnd">
            <a:solidFill>
              <a:schemeClr val="accent3"/>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4"/>
        <c:spPr>
          <a:solidFill>
            <a:schemeClr val="accent3"/>
          </a:solidFill>
          <a:ln w="28575" cap="rnd">
            <a:solidFill>
              <a:schemeClr val="accent3"/>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5"/>
        <c:spPr>
          <a:solidFill>
            <a:schemeClr val="accent3"/>
          </a:solidFill>
          <a:ln w="28575" cap="rnd">
            <a:solidFill>
              <a:schemeClr val="accent3"/>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6"/>
        <c:spPr>
          <a:solidFill>
            <a:schemeClr val="accent3"/>
          </a:solidFill>
          <a:ln w="28575" cap="rnd">
            <a:solidFill>
              <a:schemeClr val="accent3"/>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7"/>
        <c:spPr>
          <a:solidFill>
            <a:schemeClr val="accent3"/>
          </a:solidFill>
          <a:ln w="28575" cap="rnd">
            <a:solidFill>
              <a:schemeClr val="accent3"/>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8"/>
        <c:spPr>
          <a:solidFill>
            <a:schemeClr val="accent3"/>
          </a:solidFill>
          <a:ln w="28575" cap="rnd">
            <a:solidFill>
              <a:schemeClr val="accent3"/>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9"/>
        <c:spPr>
          <a:solidFill>
            <a:schemeClr val="accent3"/>
          </a:solidFill>
          <a:ln w="28575" cap="rnd">
            <a:solidFill>
              <a:schemeClr val="accent3"/>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0"/>
        <c:spPr>
          <a:solidFill>
            <a:schemeClr val="accent3"/>
          </a:solidFill>
          <a:ln w="28575" cap="rnd">
            <a:solidFill>
              <a:schemeClr val="accent3"/>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1"/>
        <c:spPr>
          <a:solidFill>
            <a:schemeClr val="accent3"/>
          </a:solidFill>
          <a:ln w="28575" cap="rnd">
            <a:solidFill>
              <a:schemeClr val="accent3"/>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2"/>
        <c:spPr>
          <a:solidFill>
            <a:schemeClr val="accent3"/>
          </a:solidFill>
          <a:ln w="28575" cap="rnd">
            <a:solidFill>
              <a:schemeClr val="accent3"/>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3"/>
        <c:spPr>
          <a:solidFill>
            <a:schemeClr val="accent3"/>
          </a:solidFill>
          <a:ln w="28575" cap="rnd">
            <a:solidFill>
              <a:schemeClr val="accent3"/>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4"/>
        <c:spPr>
          <a:solidFill>
            <a:schemeClr val="accent3"/>
          </a:solidFill>
          <a:ln w="28575" cap="rnd">
            <a:solidFill>
              <a:schemeClr val="accent3"/>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5"/>
        <c:spPr>
          <a:solidFill>
            <a:schemeClr val="accent3"/>
          </a:solidFill>
          <a:ln w="28575" cap="rnd">
            <a:solidFill>
              <a:schemeClr val="accent3"/>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6"/>
        <c:spPr>
          <a:solidFill>
            <a:schemeClr val="accent3"/>
          </a:solidFill>
          <a:ln w="28575" cap="rnd">
            <a:solidFill>
              <a:schemeClr val="accent3"/>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7"/>
        <c:spPr>
          <a:solidFill>
            <a:schemeClr val="accent3"/>
          </a:solidFill>
          <a:ln w="28575" cap="rnd">
            <a:solidFill>
              <a:schemeClr val="accent3"/>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8"/>
        <c:spPr>
          <a:solidFill>
            <a:schemeClr val="accent3"/>
          </a:solidFill>
          <a:ln w="28575" cap="rnd">
            <a:solidFill>
              <a:schemeClr val="accent3"/>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9"/>
        <c:spPr>
          <a:solidFill>
            <a:schemeClr val="accent3"/>
          </a:solidFill>
          <a:ln w="28575" cap="rnd">
            <a:solidFill>
              <a:schemeClr val="accent3"/>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0"/>
        <c:spPr>
          <a:solidFill>
            <a:schemeClr val="accent3"/>
          </a:solidFill>
          <a:ln w="28575" cap="rnd">
            <a:solidFill>
              <a:schemeClr val="accent3"/>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1"/>
        <c:spPr>
          <a:solidFill>
            <a:schemeClr val="accent3"/>
          </a:solidFill>
          <a:ln w="28575" cap="rnd">
            <a:solidFill>
              <a:schemeClr val="accent3"/>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2"/>
        <c:spPr>
          <a:solidFill>
            <a:schemeClr val="accent3"/>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3"/>
        <c:spPr>
          <a:solidFill>
            <a:schemeClr val="accent3"/>
          </a:solidFill>
          <a:ln w="28575" cap="rnd">
            <a:solidFill>
              <a:schemeClr val="accent3"/>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4"/>
        <c:spPr>
          <a:solidFill>
            <a:schemeClr val="accent3"/>
          </a:solidFill>
          <a:ln w="28575" cap="rnd">
            <a:solidFill>
              <a:schemeClr val="accent3"/>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5"/>
        <c:spPr>
          <a:solidFill>
            <a:schemeClr val="accent3"/>
          </a:solidFill>
          <a:ln w="28575" cap="rnd">
            <a:solidFill>
              <a:schemeClr val="accent3"/>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6"/>
        <c:spPr>
          <a:solidFill>
            <a:schemeClr val="accent3"/>
          </a:solidFill>
          <a:ln w="28575" cap="rnd">
            <a:solidFill>
              <a:schemeClr val="accent3"/>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7"/>
        <c:spPr>
          <a:solidFill>
            <a:schemeClr val="accent3"/>
          </a:solidFill>
          <a:ln w="28575" cap="rnd">
            <a:solidFill>
              <a:schemeClr val="accent3"/>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8"/>
        <c:spPr>
          <a:solidFill>
            <a:schemeClr val="accent3"/>
          </a:solidFill>
          <a:ln w="28575" cap="rnd">
            <a:solidFill>
              <a:schemeClr val="accent3"/>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9"/>
        <c:spPr>
          <a:solidFill>
            <a:schemeClr val="accent3"/>
          </a:solidFill>
          <a:ln w="28575" cap="rnd">
            <a:solidFill>
              <a:schemeClr val="accent3"/>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0"/>
        <c:spPr>
          <a:solidFill>
            <a:schemeClr val="accent3"/>
          </a:solidFill>
          <a:ln w="28575" cap="rnd">
            <a:solidFill>
              <a:schemeClr val="accent3"/>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1"/>
        <c:spPr>
          <a:solidFill>
            <a:schemeClr val="accent3"/>
          </a:solidFill>
          <a:ln w="28575" cap="rnd">
            <a:solidFill>
              <a:schemeClr val="accent3"/>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2"/>
        <c:spPr>
          <a:solidFill>
            <a:schemeClr val="accent3"/>
          </a:solidFill>
          <a:ln w="28575" cap="rnd">
            <a:solidFill>
              <a:schemeClr val="accent3"/>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3"/>
        <c:spPr>
          <a:solidFill>
            <a:schemeClr val="accent3"/>
          </a:solidFill>
          <a:ln w="28575" cap="rnd">
            <a:solidFill>
              <a:schemeClr val="accent3"/>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4"/>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5"/>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6"/>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7"/>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8"/>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9"/>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0"/>
        <c:spPr>
          <a:solidFill>
            <a:schemeClr val="accent3"/>
          </a:solidFill>
          <a:ln w="28575" cap="rnd">
            <a:solidFill>
              <a:schemeClr val="accent3"/>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1"/>
        <c:spPr>
          <a:solidFill>
            <a:schemeClr val="accent3"/>
          </a:solidFill>
          <a:ln w="28575" cap="rnd">
            <a:solidFill>
              <a:schemeClr val="accent3"/>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2"/>
        <c:spPr>
          <a:solidFill>
            <a:schemeClr val="accent3"/>
          </a:solidFill>
          <a:ln w="28575" cap="rnd">
            <a:solidFill>
              <a:schemeClr val="accent3"/>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3"/>
        <c:spPr>
          <a:solidFill>
            <a:schemeClr val="accent3"/>
          </a:solidFill>
          <a:ln w="28575" cap="rnd">
            <a:solidFill>
              <a:schemeClr val="accent5"/>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4"/>
        <c:spPr>
          <a:solidFill>
            <a:schemeClr val="accent3"/>
          </a:solidFill>
          <a:ln w="28575" cap="rnd">
            <a:solidFill>
              <a:schemeClr val="accent3"/>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5"/>
        <c:spPr>
          <a:solidFill>
            <a:schemeClr val="accent3"/>
          </a:solidFill>
          <a:ln w="28575" cap="rnd">
            <a:solidFill>
              <a:schemeClr val="accent3"/>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6"/>
        <c:spPr>
          <a:solidFill>
            <a:schemeClr val="accent3"/>
          </a:solidFill>
          <a:ln w="28575" cap="rnd">
            <a:solidFill>
              <a:schemeClr val="accent3"/>
            </a:solidFill>
            <a:round/>
          </a:ln>
          <a:effectLst/>
        </c:spPr>
      </c:pivotFmt>
      <c:pivotFmt>
        <c:idx val="137"/>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8"/>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9"/>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0"/>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1"/>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2"/>
        <c:spPr>
          <a:solidFill>
            <a:schemeClr val="accent3"/>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3"/>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4"/>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5"/>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6"/>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7"/>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8"/>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9"/>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0"/>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1"/>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2"/>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3"/>
        <c:spPr>
          <a:solidFill>
            <a:schemeClr val="accent3"/>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4"/>
        <c:spPr>
          <a:solidFill>
            <a:schemeClr val="accent3"/>
          </a:solidFill>
          <a:ln w="28575" cap="rnd">
            <a:no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5"/>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6"/>
        <c:spPr>
          <a:solidFill>
            <a:schemeClr val="accent3"/>
          </a:solidFill>
          <a:ln w="25400" cap="rnd">
            <a:no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7"/>
        <c:spPr>
          <a:ln w="28575" cap="rnd">
            <a:solidFill>
              <a:srgbClr val="70AD47"/>
            </a:solidFill>
            <a:prstDash val="solid"/>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8"/>
        <c:spPr>
          <a:ln w="28575" cap="rnd">
            <a:solidFill>
              <a:srgbClr val="ED7D31"/>
            </a:solidFill>
            <a:prstDash val="solid"/>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9"/>
        <c:spPr>
          <a:ln w="25400" cap="rnd">
            <a:solidFill>
              <a:srgbClr val="4472C4"/>
            </a:solidFill>
            <a:prstDash val="solid"/>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table'!$DJ$294:$DJ$295</c:f>
              <c:strCache>
                <c:ptCount val="1"/>
                <c:pt idx="0">
                  <c:v>Clackmannanshire</c:v>
                </c:pt>
              </c:strCache>
            </c:strRef>
          </c:tx>
          <c:spPr>
            <a:ln w="28575" cap="rnd">
              <a:solidFill>
                <a:srgbClr val="70AD47"/>
              </a:solidFill>
              <a:prstDash val="solid"/>
              <a:round/>
            </a:ln>
            <a:effectLst/>
          </c:spPr>
          <c:marker>
            <c:symbol val="none"/>
          </c:marker>
          <c:cat>
            <c:strRef>
              <c:f>'Pivot table'!$DI$296:$DI$304</c:f>
              <c:strCache>
                <c:ptCount val="8"/>
                <c:pt idx="0">
                  <c:v>2016</c:v>
                </c:pt>
                <c:pt idx="1">
                  <c:v>2017</c:v>
                </c:pt>
                <c:pt idx="2">
                  <c:v>2018</c:v>
                </c:pt>
                <c:pt idx="3">
                  <c:v>2019</c:v>
                </c:pt>
                <c:pt idx="4">
                  <c:v>2020</c:v>
                </c:pt>
                <c:pt idx="5">
                  <c:v>2021</c:v>
                </c:pt>
                <c:pt idx="6">
                  <c:v>2022</c:v>
                </c:pt>
                <c:pt idx="7">
                  <c:v>2023</c:v>
                </c:pt>
              </c:strCache>
            </c:strRef>
          </c:cat>
          <c:val>
            <c:numRef>
              <c:f>'Pivot table'!$DJ$296:$DJ$304</c:f>
              <c:numCache>
                <c:formatCode>General</c:formatCode>
                <c:ptCount val="8"/>
                <c:pt idx="0">
                  <c:v>3.6589147</c:v>
                </c:pt>
                <c:pt idx="1">
                  <c:v>3.4056225000000002</c:v>
                </c:pt>
                <c:pt idx="2">
                  <c:v>3.4418129</c:v>
                </c:pt>
                <c:pt idx="3">
                  <c:v>2.9982669</c:v>
                </c:pt>
                <c:pt idx="4">
                  <c:v>2.6012569999999999</c:v>
                </c:pt>
                <c:pt idx="5">
                  <c:v>3.2246997999999998</c:v>
                </c:pt>
                <c:pt idx="6">
                  <c:v>3.6692678000000001</c:v>
                </c:pt>
                <c:pt idx="7">
                  <c:v>4.0514156000000003</c:v>
                </c:pt>
              </c:numCache>
            </c:numRef>
          </c:val>
          <c:smooth val="0"/>
          <c:extLst>
            <c:ext xmlns:c16="http://schemas.microsoft.com/office/drawing/2014/chart" uri="{C3380CC4-5D6E-409C-BE32-E72D297353CC}">
              <c16:uniqueId val="{00000000-0B5F-4642-B8FE-FCAB9638AF35}"/>
            </c:ext>
          </c:extLst>
        </c:ser>
        <c:ser>
          <c:idx val="1"/>
          <c:order val="1"/>
          <c:tx>
            <c:strRef>
              <c:f>'Pivot table'!$DK$294:$DK$295</c:f>
              <c:strCache>
                <c:ptCount val="1"/>
                <c:pt idx="0">
                  <c:v>Scotland</c:v>
                </c:pt>
              </c:strCache>
            </c:strRef>
          </c:tx>
          <c:spPr>
            <a:ln w="28575" cap="rnd">
              <a:solidFill>
                <a:srgbClr val="ED7D31"/>
              </a:solidFill>
              <a:prstDash val="solid"/>
              <a:round/>
            </a:ln>
            <a:effectLst/>
          </c:spPr>
          <c:marker>
            <c:symbol val="none"/>
          </c:marker>
          <c:cat>
            <c:strRef>
              <c:f>'Pivot table'!$DI$296:$DI$304</c:f>
              <c:strCache>
                <c:ptCount val="8"/>
                <c:pt idx="0">
                  <c:v>2016</c:v>
                </c:pt>
                <c:pt idx="1">
                  <c:v>2017</c:v>
                </c:pt>
                <c:pt idx="2">
                  <c:v>2018</c:v>
                </c:pt>
                <c:pt idx="3">
                  <c:v>2019</c:v>
                </c:pt>
                <c:pt idx="4">
                  <c:v>2020</c:v>
                </c:pt>
                <c:pt idx="5">
                  <c:v>2021</c:v>
                </c:pt>
                <c:pt idx="6">
                  <c:v>2022</c:v>
                </c:pt>
                <c:pt idx="7">
                  <c:v>2023</c:v>
                </c:pt>
              </c:strCache>
            </c:strRef>
          </c:cat>
          <c:val>
            <c:numRef>
              <c:f>'Pivot table'!$DK$296:$DK$304</c:f>
              <c:numCache>
                <c:formatCode>General</c:formatCode>
                <c:ptCount val="8"/>
                <c:pt idx="0">
                  <c:v>4.0268667000000002</c:v>
                </c:pt>
                <c:pt idx="1">
                  <c:v>3.6668352999999998</c:v>
                </c:pt>
                <c:pt idx="2">
                  <c:v>3.4280845000000002</c:v>
                </c:pt>
                <c:pt idx="3">
                  <c:v>3.116838</c:v>
                </c:pt>
                <c:pt idx="4">
                  <c:v>2.7536520000000002</c:v>
                </c:pt>
                <c:pt idx="5">
                  <c:v>3.2250914000000002</c:v>
                </c:pt>
                <c:pt idx="6">
                  <c:v>4.0041146000000003</c:v>
                </c:pt>
                <c:pt idx="7">
                  <c:v>3.6397978000000002</c:v>
                </c:pt>
              </c:numCache>
            </c:numRef>
          </c:val>
          <c:smooth val="0"/>
          <c:extLst>
            <c:ext xmlns:c16="http://schemas.microsoft.com/office/drawing/2014/chart" uri="{C3380CC4-5D6E-409C-BE32-E72D297353CC}">
              <c16:uniqueId val="{00000001-BFC8-4119-A832-66173630694D}"/>
            </c:ext>
          </c:extLst>
        </c:ser>
        <c:ser>
          <c:idx val="2"/>
          <c:order val="2"/>
          <c:tx>
            <c:strRef>
              <c:f>'Pivot table'!$DL$294:$DL$295</c:f>
              <c:strCache>
                <c:ptCount val="1"/>
                <c:pt idx="0">
                  <c:v>Stirling</c:v>
                </c:pt>
              </c:strCache>
            </c:strRef>
          </c:tx>
          <c:spPr>
            <a:ln w="25400" cap="rnd">
              <a:solidFill>
                <a:srgbClr val="4472C4"/>
              </a:solidFill>
              <a:prstDash val="solid"/>
              <a:round/>
            </a:ln>
            <a:effectLst/>
          </c:spPr>
          <c:marker>
            <c:symbol val="none"/>
          </c:marker>
          <c:cat>
            <c:strRef>
              <c:f>'Pivot table'!$DI$296:$DI$304</c:f>
              <c:strCache>
                <c:ptCount val="8"/>
                <c:pt idx="0">
                  <c:v>2016</c:v>
                </c:pt>
                <c:pt idx="1">
                  <c:v>2017</c:v>
                </c:pt>
                <c:pt idx="2">
                  <c:v>2018</c:v>
                </c:pt>
                <c:pt idx="3">
                  <c:v>2019</c:v>
                </c:pt>
                <c:pt idx="4">
                  <c:v>2020</c:v>
                </c:pt>
                <c:pt idx="5">
                  <c:v>2021</c:v>
                </c:pt>
                <c:pt idx="6">
                  <c:v>2022</c:v>
                </c:pt>
                <c:pt idx="7">
                  <c:v>2023</c:v>
                </c:pt>
              </c:strCache>
            </c:strRef>
          </c:cat>
          <c:val>
            <c:numRef>
              <c:f>'Pivot table'!$DL$296:$DL$304</c:f>
              <c:numCache>
                <c:formatCode>General</c:formatCode>
                <c:ptCount val="8"/>
                <c:pt idx="0">
                  <c:v>4.3226274</c:v>
                </c:pt>
                <c:pt idx="1">
                  <c:v>2.6926877</c:v>
                </c:pt>
                <c:pt idx="2">
                  <c:v>2.6666666999999999</c:v>
                </c:pt>
                <c:pt idx="3">
                  <c:v>1.7638037</c:v>
                </c:pt>
                <c:pt idx="4">
                  <c:v>2.5808068</c:v>
                </c:pt>
                <c:pt idx="5">
                  <c:v>2.8210839000000001</c:v>
                </c:pt>
                <c:pt idx="6">
                  <c:v>3.276319</c:v>
                </c:pt>
                <c:pt idx="7">
                  <c:v>2.8900375999999999</c:v>
                </c:pt>
              </c:numCache>
            </c:numRef>
          </c:val>
          <c:smooth val="0"/>
          <c:extLst>
            <c:ext xmlns:c16="http://schemas.microsoft.com/office/drawing/2014/chart" uri="{C3380CC4-5D6E-409C-BE32-E72D297353CC}">
              <c16:uniqueId val="{00000002-BFC8-4119-A832-66173630694D}"/>
            </c:ext>
          </c:extLst>
        </c:ser>
        <c:dLbls>
          <c:showLegendKey val="0"/>
          <c:showVal val="0"/>
          <c:showCatName val="0"/>
          <c:showSerName val="0"/>
          <c:showPercent val="0"/>
          <c:showBubbleSize val="0"/>
        </c:dLbls>
        <c:smooth val="0"/>
        <c:axId val="2016780144"/>
        <c:axId val="876788816"/>
      </c:lineChart>
      <c:catAx>
        <c:axId val="20167801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6788816"/>
        <c:crosses val="autoZero"/>
        <c:auto val="1"/>
        <c:lblAlgn val="ctr"/>
        <c:lblOffset val="100"/>
        <c:noMultiLvlLbl val="0"/>
      </c:catAx>
      <c:valAx>
        <c:axId val="8767888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67801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[Data Observatory V1.2.xlsx]Pivot table!PivotTable23</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Business</a:t>
            </a:r>
            <a:r>
              <a:rPr lang="en-GB" baseline="0"/>
              <a:t> Density</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5"/>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3"/>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table'!$DJ$384:$DJ$385</c:f>
              <c:strCache>
                <c:ptCount val="1"/>
                <c:pt idx="0">
                  <c:v>Clackmannanshire</c:v>
                </c:pt>
              </c:strCache>
            </c:strRef>
          </c:tx>
          <c:spPr>
            <a:ln w="28575" cap="rnd">
              <a:solidFill>
                <a:schemeClr val="accent6"/>
              </a:solidFill>
              <a:round/>
            </a:ln>
            <a:effectLst/>
          </c:spPr>
          <c:marker>
            <c:symbol val="none"/>
          </c:marker>
          <c:cat>
            <c:strRef>
              <c:f>'Pivot table'!$DI$386:$DI$399</c:f>
              <c:strCache>
                <c:ptCount val="13"/>
                <c:pt idx="0">
                  <c:v>2010</c:v>
                </c:pt>
                <c:pt idx="1">
                  <c:v>2011</c:v>
                </c:pt>
                <c:pt idx="2">
                  <c:v>2012</c:v>
                </c:pt>
                <c:pt idx="3">
                  <c:v>2013</c:v>
                </c:pt>
                <c:pt idx="4">
                  <c:v>2014</c:v>
                </c:pt>
                <c:pt idx="5">
                  <c:v>2015</c:v>
                </c:pt>
                <c:pt idx="6">
                  <c:v>2016</c:v>
                </c:pt>
                <c:pt idx="7">
                  <c:v>2017</c:v>
                </c:pt>
                <c:pt idx="8">
                  <c:v>2018</c:v>
                </c:pt>
                <c:pt idx="9">
                  <c:v>2019</c:v>
                </c:pt>
                <c:pt idx="10">
                  <c:v>2020</c:v>
                </c:pt>
                <c:pt idx="11">
                  <c:v>2021</c:v>
                </c:pt>
                <c:pt idx="12">
                  <c:v>2022</c:v>
                </c:pt>
              </c:strCache>
            </c:strRef>
          </c:cat>
          <c:val>
            <c:numRef>
              <c:f>'Pivot table'!$DJ$386:$DJ$399</c:f>
              <c:numCache>
                <c:formatCode>General</c:formatCode>
                <c:ptCount val="13"/>
                <c:pt idx="0">
                  <c:v>282</c:v>
                </c:pt>
                <c:pt idx="1">
                  <c:v>276</c:v>
                </c:pt>
                <c:pt idx="2">
                  <c:v>280</c:v>
                </c:pt>
                <c:pt idx="3">
                  <c:v>274</c:v>
                </c:pt>
                <c:pt idx="4">
                  <c:v>290</c:v>
                </c:pt>
                <c:pt idx="5">
                  <c:v>298</c:v>
                </c:pt>
                <c:pt idx="6">
                  <c:v>304</c:v>
                </c:pt>
                <c:pt idx="7">
                  <c:v>302</c:v>
                </c:pt>
                <c:pt idx="8">
                  <c:v>299</c:v>
                </c:pt>
                <c:pt idx="9">
                  <c:v>297</c:v>
                </c:pt>
                <c:pt idx="10">
                  <c:v>294.86</c:v>
                </c:pt>
                <c:pt idx="11">
                  <c:v>285</c:v>
                </c:pt>
                <c:pt idx="12">
                  <c:v>284</c:v>
                </c:pt>
              </c:numCache>
            </c:numRef>
          </c:val>
          <c:smooth val="0"/>
          <c:extLst>
            <c:ext xmlns:c16="http://schemas.microsoft.com/office/drawing/2014/chart" uri="{C3380CC4-5D6E-409C-BE32-E72D297353CC}">
              <c16:uniqueId val="{00000000-BE14-8E4A-92F9-627A060307CB}"/>
            </c:ext>
          </c:extLst>
        </c:ser>
        <c:ser>
          <c:idx val="1"/>
          <c:order val="1"/>
          <c:tx>
            <c:strRef>
              <c:f>'Pivot table'!$DK$384:$DK$385</c:f>
              <c:strCache>
                <c:ptCount val="1"/>
                <c:pt idx="0">
                  <c:v>Scotland</c:v>
                </c:pt>
              </c:strCache>
            </c:strRef>
          </c:tx>
          <c:spPr>
            <a:ln w="28575" cap="rnd">
              <a:solidFill>
                <a:schemeClr val="accent2"/>
              </a:solidFill>
              <a:round/>
            </a:ln>
            <a:effectLst/>
          </c:spPr>
          <c:marker>
            <c:symbol val="none"/>
          </c:marker>
          <c:cat>
            <c:strRef>
              <c:f>'Pivot table'!$DI$386:$DI$399</c:f>
              <c:strCache>
                <c:ptCount val="13"/>
                <c:pt idx="0">
                  <c:v>2010</c:v>
                </c:pt>
                <c:pt idx="1">
                  <c:v>2011</c:v>
                </c:pt>
                <c:pt idx="2">
                  <c:v>2012</c:v>
                </c:pt>
                <c:pt idx="3">
                  <c:v>2013</c:v>
                </c:pt>
                <c:pt idx="4">
                  <c:v>2014</c:v>
                </c:pt>
                <c:pt idx="5">
                  <c:v>2015</c:v>
                </c:pt>
                <c:pt idx="6">
                  <c:v>2016</c:v>
                </c:pt>
                <c:pt idx="7">
                  <c:v>2017</c:v>
                </c:pt>
                <c:pt idx="8">
                  <c:v>2018</c:v>
                </c:pt>
                <c:pt idx="9">
                  <c:v>2019</c:v>
                </c:pt>
                <c:pt idx="10">
                  <c:v>2020</c:v>
                </c:pt>
                <c:pt idx="11">
                  <c:v>2021</c:v>
                </c:pt>
                <c:pt idx="12">
                  <c:v>2022</c:v>
                </c:pt>
              </c:strCache>
            </c:strRef>
          </c:cat>
          <c:val>
            <c:numRef>
              <c:f>'Pivot table'!$DK$386:$DK$399</c:f>
              <c:numCache>
                <c:formatCode>General</c:formatCode>
                <c:ptCount val="13"/>
                <c:pt idx="0">
                  <c:v>357</c:v>
                </c:pt>
                <c:pt idx="1">
                  <c:v>352</c:v>
                </c:pt>
                <c:pt idx="2">
                  <c:v>363</c:v>
                </c:pt>
                <c:pt idx="3">
                  <c:v>362</c:v>
                </c:pt>
                <c:pt idx="4">
                  <c:v>375</c:v>
                </c:pt>
                <c:pt idx="5">
                  <c:v>382</c:v>
                </c:pt>
                <c:pt idx="6">
                  <c:v>388</c:v>
                </c:pt>
                <c:pt idx="7">
                  <c:v>391</c:v>
                </c:pt>
                <c:pt idx="8">
                  <c:v>390</c:v>
                </c:pt>
                <c:pt idx="9">
                  <c:v>394</c:v>
                </c:pt>
                <c:pt idx="10">
                  <c:v>394.48547000000002</c:v>
                </c:pt>
                <c:pt idx="11">
                  <c:v>388</c:v>
                </c:pt>
                <c:pt idx="12">
                  <c:v>383</c:v>
                </c:pt>
              </c:numCache>
            </c:numRef>
          </c:val>
          <c:smooth val="0"/>
          <c:extLst>
            <c:ext xmlns:c16="http://schemas.microsoft.com/office/drawing/2014/chart" uri="{C3380CC4-5D6E-409C-BE32-E72D297353CC}">
              <c16:uniqueId val="{00000001-6041-4737-8A6C-0F9B2BD83A4A}"/>
            </c:ext>
          </c:extLst>
        </c:ser>
        <c:ser>
          <c:idx val="2"/>
          <c:order val="2"/>
          <c:tx>
            <c:strRef>
              <c:f>'Pivot table'!$DL$384:$DL$385</c:f>
              <c:strCache>
                <c:ptCount val="1"/>
                <c:pt idx="0">
                  <c:v>Stirling</c:v>
                </c:pt>
              </c:strCache>
            </c:strRef>
          </c:tx>
          <c:spPr>
            <a:ln w="28575" cap="rnd">
              <a:solidFill>
                <a:schemeClr val="accent5"/>
              </a:solidFill>
              <a:round/>
            </a:ln>
            <a:effectLst/>
          </c:spPr>
          <c:marker>
            <c:symbol val="none"/>
          </c:marker>
          <c:cat>
            <c:strRef>
              <c:f>'Pivot table'!$DI$386:$DI$399</c:f>
              <c:strCache>
                <c:ptCount val="13"/>
                <c:pt idx="0">
                  <c:v>2010</c:v>
                </c:pt>
                <c:pt idx="1">
                  <c:v>2011</c:v>
                </c:pt>
                <c:pt idx="2">
                  <c:v>2012</c:v>
                </c:pt>
                <c:pt idx="3">
                  <c:v>2013</c:v>
                </c:pt>
                <c:pt idx="4">
                  <c:v>2014</c:v>
                </c:pt>
                <c:pt idx="5">
                  <c:v>2015</c:v>
                </c:pt>
                <c:pt idx="6">
                  <c:v>2016</c:v>
                </c:pt>
                <c:pt idx="7">
                  <c:v>2017</c:v>
                </c:pt>
                <c:pt idx="8">
                  <c:v>2018</c:v>
                </c:pt>
                <c:pt idx="9">
                  <c:v>2019</c:v>
                </c:pt>
                <c:pt idx="10">
                  <c:v>2020</c:v>
                </c:pt>
                <c:pt idx="11">
                  <c:v>2021</c:v>
                </c:pt>
                <c:pt idx="12">
                  <c:v>2022</c:v>
                </c:pt>
              </c:strCache>
            </c:strRef>
          </c:cat>
          <c:val>
            <c:numRef>
              <c:f>'Pivot table'!$DL$386:$DL$399</c:f>
              <c:numCache>
                <c:formatCode>General</c:formatCode>
                <c:ptCount val="13"/>
                <c:pt idx="0">
                  <c:v>536</c:v>
                </c:pt>
                <c:pt idx="1">
                  <c:v>530</c:v>
                </c:pt>
                <c:pt idx="2">
                  <c:v>536</c:v>
                </c:pt>
                <c:pt idx="3">
                  <c:v>529</c:v>
                </c:pt>
                <c:pt idx="4">
                  <c:v>542</c:v>
                </c:pt>
                <c:pt idx="5">
                  <c:v>544</c:v>
                </c:pt>
                <c:pt idx="6">
                  <c:v>546</c:v>
                </c:pt>
                <c:pt idx="7">
                  <c:v>541</c:v>
                </c:pt>
                <c:pt idx="8">
                  <c:v>537</c:v>
                </c:pt>
                <c:pt idx="9">
                  <c:v>542</c:v>
                </c:pt>
                <c:pt idx="10">
                  <c:v>545.44072000000006</c:v>
                </c:pt>
                <c:pt idx="11">
                  <c:v>543</c:v>
                </c:pt>
                <c:pt idx="12">
                  <c:v>537</c:v>
                </c:pt>
              </c:numCache>
            </c:numRef>
          </c:val>
          <c:smooth val="0"/>
          <c:extLst>
            <c:ext xmlns:c16="http://schemas.microsoft.com/office/drawing/2014/chart" uri="{C3380CC4-5D6E-409C-BE32-E72D297353CC}">
              <c16:uniqueId val="{00000002-6041-4737-8A6C-0F9B2BD83A4A}"/>
            </c:ext>
          </c:extLst>
        </c:ser>
        <c:dLbls>
          <c:showLegendKey val="0"/>
          <c:showVal val="0"/>
          <c:showCatName val="0"/>
          <c:showSerName val="0"/>
          <c:showPercent val="0"/>
          <c:showBubbleSize val="0"/>
        </c:dLbls>
        <c:smooth val="0"/>
        <c:axId val="481959920"/>
        <c:axId val="481797616"/>
      </c:lineChart>
      <c:catAx>
        <c:axId val="4819599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1797616"/>
        <c:crosses val="autoZero"/>
        <c:auto val="1"/>
        <c:lblAlgn val="ctr"/>
        <c:lblOffset val="100"/>
        <c:noMultiLvlLbl val="0"/>
      </c:catAx>
      <c:valAx>
        <c:axId val="4817976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19599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[Data Observatory V1.2.xlsx]Pivot table!PivotTable2</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Median Gender</a:t>
            </a:r>
            <a:r>
              <a:rPr lang="en-GB" baseline="0"/>
              <a:t> Wage Gap</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5"/>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3"/>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table'!$DJ$423:$DJ$424</c:f>
              <c:strCache>
                <c:ptCount val="1"/>
                <c:pt idx="0">
                  <c:v>Clackmannanshire</c:v>
                </c:pt>
              </c:strCache>
            </c:strRef>
          </c:tx>
          <c:spPr>
            <a:ln w="28575" cap="rnd">
              <a:solidFill>
                <a:schemeClr val="accent6"/>
              </a:solidFill>
              <a:round/>
            </a:ln>
            <a:effectLst/>
          </c:spPr>
          <c:marker>
            <c:symbol val="none"/>
          </c:marker>
          <c:cat>
            <c:strRef>
              <c:f>'Pivot table'!$DI$425:$DI$448</c:f>
              <c:strCache>
                <c:ptCount val="23"/>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pt idx="20">
                  <c:v>2020</c:v>
                </c:pt>
                <c:pt idx="21">
                  <c:v>2021</c:v>
                </c:pt>
                <c:pt idx="22">
                  <c:v>2022</c:v>
                </c:pt>
              </c:strCache>
            </c:strRef>
          </c:cat>
          <c:val>
            <c:numRef>
              <c:f>'Pivot table'!$DJ$425:$DJ$448</c:f>
              <c:numCache>
                <c:formatCode>General</c:formatCode>
                <c:ptCount val="23"/>
                <c:pt idx="0">
                  <c:v>33.9</c:v>
                </c:pt>
                <c:pt idx="1">
                  <c:v>0</c:v>
                </c:pt>
                <c:pt idx="2">
                  <c:v>0</c:v>
                </c:pt>
                <c:pt idx="3">
                  <c:v>0</c:v>
                </c:pt>
                <c:pt idx="4">
                  <c:v>20.3</c:v>
                </c:pt>
                <c:pt idx="5">
                  <c:v>20.2</c:v>
                </c:pt>
                <c:pt idx="6">
                  <c:v>19.5</c:v>
                </c:pt>
                <c:pt idx="7">
                  <c:v>16.899999999999999</c:v>
                </c:pt>
                <c:pt idx="8">
                  <c:v>18</c:v>
                </c:pt>
                <c:pt idx="9">
                  <c:v>14</c:v>
                </c:pt>
                <c:pt idx="10">
                  <c:v>24</c:v>
                </c:pt>
                <c:pt idx="11">
                  <c:v>14.9</c:v>
                </c:pt>
                <c:pt idx="12">
                  <c:v>18.899999999999999</c:v>
                </c:pt>
                <c:pt idx="13">
                  <c:v>17.5</c:v>
                </c:pt>
                <c:pt idx="14">
                  <c:v>14.8</c:v>
                </c:pt>
                <c:pt idx="15">
                  <c:v>13.6</c:v>
                </c:pt>
                <c:pt idx="16">
                  <c:v>13.3</c:v>
                </c:pt>
                <c:pt idx="17">
                  <c:v>6.2</c:v>
                </c:pt>
                <c:pt idx="18">
                  <c:v>6</c:v>
                </c:pt>
                <c:pt idx="19">
                  <c:v>4.5999999999999996</c:v>
                </c:pt>
                <c:pt idx="20">
                  <c:v>2.4</c:v>
                </c:pt>
                <c:pt idx="21">
                  <c:v>2.4</c:v>
                </c:pt>
                <c:pt idx="22">
                  <c:v>1</c:v>
                </c:pt>
              </c:numCache>
            </c:numRef>
          </c:val>
          <c:smooth val="0"/>
          <c:extLst>
            <c:ext xmlns:c16="http://schemas.microsoft.com/office/drawing/2014/chart" uri="{C3380CC4-5D6E-409C-BE32-E72D297353CC}">
              <c16:uniqueId val="{00000000-1C7C-7E4A-AE48-58D8260DFD3C}"/>
            </c:ext>
          </c:extLst>
        </c:ser>
        <c:ser>
          <c:idx val="1"/>
          <c:order val="1"/>
          <c:tx>
            <c:strRef>
              <c:f>'Pivot table'!$DK$423:$DK$424</c:f>
              <c:strCache>
                <c:ptCount val="1"/>
                <c:pt idx="0">
                  <c:v>Scotland</c:v>
                </c:pt>
              </c:strCache>
            </c:strRef>
          </c:tx>
          <c:spPr>
            <a:ln w="28575" cap="rnd">
              <a:solidFill>
                <a:schemeClr val="accent2"/>
              </a:solidFill>
              <a:round/>
            </a:ln>
            <a:effectLst/>
          </c:spPr>
          <c:marker>
            <c:symbol val="none"/>
          </c:marker>
          <c:cat>
            <c:strRef>
              <c:f>'Pivot table'!$DI$425:$DI$448</c:f>
              <c:strCache>
                <c:ptCount val="23"/>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pt idx="20">
                  <c:v>2020</c:v>
                </c:pt>
                <c:pt idx="21">
                  <c:v>2021</c:v>
                </c:pt>
                <c:pt idx="22">
                  <c:v>2022</c:v>
                </c:pt>
              </c:strCache>
            </c:strRef>
          </c:cat>
          <c:val>
            <c:numRef>
              <c:f>'Pivot table'!$DK$425:$DK$448</c:f>
              <c:numCache>
                <c:formatCode>General</c:formatCode>
                <c:ptCount val="23"/>
                <c:pt idx="0">
                  <c:v>25.3</c:v>
                </c:pt>
                <c:pt idx="1">
                  <c:v>25</c:v>
                </c:pt>
                <c:pt idx="2">
                  <c:v>25</c:v>
                </c:pt>
                <c:pt idx="3">
                  <c:v>22.2</c:v>
                </c:pt>
                <c:pt idx="4">
                  <c:v>21.3</c:v>
                </c:pt>
                <c:pt idx="5">
                  <c:v>17.899999999999999</c:v>
                </c:pt>
                <c:pt idx="6">
                  <c:v>19.8</c:v>
                </c:pt>
                <c:pt idx="7">
                  <c:v>20.399999999999999</c:v>
                </c:pt>
                <c:pt idx="8">
                  <c:v>17.7</c:v>
                </c:pt>
                <c:pt idx="9">
                  <c:v>17.7</c:v>
                </c:pt>
                <c:pt idx="10">
                  <c:v>17.3</c:v>
                </c:pt>
                <c:pt idx="11">
                  <c:v>16.600000000000001</c:v>
                </c:pt>
                <c:pt idx="12">
                  <c:v>17.600000000000001</c:v>
                </c:pt>
                <c:pt idx="13">
                  <c:v>17.5</c:v>
                </c:pt>
                <c:pt idx="14">
                  <c:v>17.600000000000001</c:v>
                </c:pt>
                <c:pt idx="15">
                  <c:v>17.100000000000001</c:v>
                </c:pt>
                <c:pt idx="16">
                  <c:v>15.6</c:v>
                </c:pt>
                <c:pt idx="17">
                  <c:v>16</c:v>
                </c:pt>
                <c:pt idx="18">
                  <c:v>15</c:v>
                </c:pt>
                <c:pt idx="19">
                  <c:v>14.4</c:v>
                </c:pt>
                <c:pt idx="20">
                  <c:v>11.1</c:v>
                </c:pt>
                <c:pt idx="21">
                  <c:v>11.2</c:v>
                </c:pt>
                <c:pt idx="22">
                  <c:v>12.2</c:v>
                </c:pt>
              </c:numCache>
            </c:numRef>
          </c:val>
          <c:smooth val="0"/>
          <c:extLst>
            <c:ext xmlns:c16="http://schemas.microsoft.com/office/drawing/2014/chart" uri="{C3380CC4-5D6E-409C-BE32-E72D297353CC}">
              <c16:uniqueId val="{00000001-D04A-4643-B7BB-0FBF9F27E0F4}"/>
            </c:ext>
          </c:extLst>
        </c:ser>
        <c:ser>
          <c:idx val="2"/>
          <c:order val="2"/>
          <c:tx>
            <c:strRef>
              <c:f>'Pivot table'!$DL$423:$DL$424</c:f>
              <c:strCache>
                <c:ptCount val="1"/>
                <c:pt idx="0">
                  <c:v>Stirling</c:v>
                </c:pt>
              </c:strCache>
            </c:strRef>
          </c:tx>
          <c:spPr>
            <a:ln w="28575" cap="rnd">
              <a:solidFill>
                <a:schemeClr val="accent5"/>
              </a:solidFill>
              <a:round/>
            </a:ln>
            <a:effectLst/>
          </c:spPr>
          <c:marker>
            <c:symbol val="none"/>
          </c:marker>
          <c:cat>
            <c:strRef>
              <c:f>'Pivot table'!$DI$425:$DI$448</c:f>
              <c:strCache>
                <c:ptCount val="23"/>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pt idx="20">
                  <c:v>2020</c:v>
                </c:pt>
                <c:pt idx="21">
                  <c:v>2021</c:v>
                </c:pt>
                <c:pt idx="22">
                  <c:v>2022</c:v>
                </c:pt>
              </c:strCache>
            </c:strRef>
          </c:cat>
          <c:val>
            <c:numRef>
              <c:f>'Pivot table'!$DL$425:$DL$448</c:f>
              <c:numCache>
                <c:formatCode>General</c:formatCode>
                <c:ptCount val="23"/>
                <c:pt idx="0">
                  <c:v>0</c:v>
                </c:pt>
                <c:pt idx="1">
                  <c:v>0</c:v>
                </c:pt>
                <c:pt idx="2">
                  <c:v>22.8</c:v>
                </c:pt>
                <c:pt idx="3">
                  <c:v>28.9</c:v>
                </c:pt>
                <c:pt idx="4">
                  <c:v>13.5</c:v>
                </c:pt>
                <c:pt idx="5">
                  <c:v>23.1</c:v>
                </c:pt>
                <c:pt idx="6">
                  <c:v>21.8</c:v>
                </c:pt>
                <c:pt idx="7">
                  <c:v>17.899999999999999</c:v>
                </c:pt>
                <c:pt idx="8">
                  <c:v>16.2</c:v>
                </c:pt>
                <c:pt idx="9">
                  <c:v>21.9</c:v>
                </c:pt>
                <c:pt idx="10">
                  <c:v>15.2</c:v>
                </c:pt>
                <c:pt idx="11">
                  <c:v>25.7</c:v>
                </c:pt>
                <c:pt idx="12">
                  <c:v>22.4</c:v>
                </c:pt>
                <c:pt idx="13">
                  <c:v>12.5</c:v>
                </c:pt>
                <c:pt idx="14">
                  <c:v>26.2</c:v>
                </c:pt>
                <c:pt idx="15">
                  <c:v>26</c:v>
                </c:pt>
                <c:pt idx="16">
                  <c:v>38.5</c:v>
                </c:pt>
                <c:pt idx="17">
                  <c:v>30</c:v>
                </c:pt>
                <c:pt idx="18">
                  <c:v>33</c:v>
                </c:pt>
                <c:pt idx="19">
                  <c:v>36.4</c:v>
                </c:pt>
                <c:pt idx="20">
                  <c:v>21.3</c:v>
                </c:pt>
                <c:pt idx="21">
                  <c:v>9.1999999999999904</c:v>
                </c:pt>
                <c:pt idx="22">
                  <c:v>8.8000000000000007</c:v>
                </c:pt>
              </c:numCache>
            </c:numRef>
          </c:val>
          <c:smooth val="0"/>
          <c:extLst>
            <c:ext xmlns:c16="http://schemas.microsoft.com/office/drawing/2014/chart" uri="{C3380CC4-5D6E-409C-BE32-E72D297353CC}">
              <c16:uniqueId val="{00000002-D04A-4643-B7BB-0FBF9F27E0F4}"/>
            </c:ext>
          </c:extLst>
        </c:ser>
        <c:dLbls>
          <c:showLegendKey val="0"/>
          <c:showVal val="0"/>
          <c:showCatName val="0"/>
          <c:showSerName val="0"/>
          <c:showPercent val="0"/>
          <c:showBubbleSize val="0"/>
        </c:dLbls>
        <c:smooth val="0"/>
        <c:axId val="253649120"/>
        <c:axId val="253650768"/>
      </c:lineChart>
      <c:catAx>
        <c:axId val="2536491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3650768"/>
        <c:crosses val="autoZero"/>
        <c:auto val="1"/>
        <c:lblAlgn val="ctr"/>
        <c:lblOffset val="100"/>
        <c:noMultiLvlLbl val="0"/>
      </c:catAx>
      <c:valAx>
        <c:axId val="2536507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36491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[Data Observatory V1.2.xlsx]Pivot table!PivotTable3</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Job Density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5"/>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3"/>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table'!$DJ$453:$DJ$454</c:f>
              <c:strCache>
                <c:ptCount val="1"/>
                <c:pt idx="0">
                  <c:v>Clackmannanshire</c:v>
                </c:pt>
              </c:strCache>
            </c:strRef>
          </c:tx>
          <c:spPr>
            <a:ln w="28575" cap="rnd">
              <a:solidFill>
                <a:schemeClr val="accent6"/>
              </a:solidFill>
              <a:round/>
            </a:ln>
            <a:effectLst/>
          </c:spPr>
          <c:marker>
            <c:symbol val="none"/>
          </c:marker>
          <c:cat>
            <c:strRef>
              <c:f>'Pivot table'!$DI$455:$DI$478</c:f>
              <c:strCache>
                <c:ptCount val="23"/>
                <c:pt idx="0">
                  <c:v>1999</c:v>
                </c:pt>
                <c:pt idx="1">
                  <c:v>2000</c:v>
                </c:pt>
                <c:pt idx="2">
                  <c:v>2001</c:v>
                </c:pt>
                <c:pt idx="3">
                  <c:v>2002</c:v>
                </c:pt>
                <c:pt idx="4">
                  <c:v>2003</c:v>
                </c:pt>
                <c:pt idx="5">
                  <c:v>2004</c:v>
                </c:pt>
                <c:pt idx="6">
                  <c:v>2005</c:v>
                </c:pt>
                <c:pt idx="7">
                  <c:v>2006</c:v>
                </c:pt>
                <c:pt idx="8">
                  <c:v>2007</c:v>
                </c:pt>
                <c:pt idx="9">
                  <c:v>2008</c:v>
                </c:pt>
                <c:pt idx="10">
                  <c:v>2009</c:v>
                </c:pt>
                <c:pt idx="11">
                  <c:v>2010</c:v>
                </c:pt>
                <c:pt idx="12">
                  <c:v>2011</c:v>
                </c:pt>
                <c:pt idx="13">
                  <c:v>2012</c:v>
                </c:pt>
                <c:pt idx="14">
                  <c:v>2013</c:v>
                </c:pt>
                <c:pt idx="15">
                  <c:v>2014</c:v>
                </c:pt>
                <c:pt idx="16">
                  <c:v>2015</c:v>
                </c:pt>
                <c:pt idx="17">
                  <c:v>2016</c:v>
                </c:pt>
                <c:pt idx="18">
                  <c:v>2017</c:v>
                </c:pt>
                <c:pt idx="19">
                  <c:v>2018</c:v>
                </c:pt>
                <c:pt idx="20">
                  <c:v>2019</c:v>
                </c:pt>
                <c:pt idx="21">
                  <c:v>2020</c:v>
                </c:pt>
                <c:pt idx="22">
                  <c:v>2021</c:v>
                </c:pt>
              </c:strCache>
            </c:strRef>
          </c:cat>
          <c:val>
            <c:numRef>
              <c:f>'Pivot table'!$DJ$455:$DJ$478</c:f>
              <c:numCache>
                <c:formatCode>General</c:formatCode>
                <c:ptCount val="23"/>
                <c:pt idx="1">
                  <c:v>0.51</c:v>
                </c:pt>
                <c:pt idx="2">
                  <c:v>0.49</c:v>
                </c:pt>
                <c:pt idx="3">
                  <c:v>0.48</c:v>
                </c:pt>
                <c:pt idx="4">
                  <c:v>0.47</c:v>
                </c:pt>
                <c:pt idx="5">
                  <c:v>0.49</c:v>
                </c:pt>
                <c:pt idx="6">
                  <c:v>0.48</c:v>
                </c:pt>
                <c:pt idx="7">
                  <c:v>0.46</c:v>
                </c:pt>
                <c:pt idx="8">
                  <c:v>0.48</c:v>
                </c:pt>
                <c:pt idx="9">
                  <c:v>0.46</c:v>
                </c:pt>
                <c:pt idx="10">
                  <c:v>0.49</c:v>
                </c:pt>
                <c:pt idx="11">
                  <c:v>0.47</c:v>
                </c:pt>
                <c:pt idx="12">
                  <c:v>0.47</c:v>
                </c:pt>
                <c:pt idx="13">
                  <c:v>0.47</c:v>
                </c:pt>
                <c:pt idx="14">
                  <c:v>0.48</c:v>
                </c:pt>
                <c:pt idx="15">
                  <c:v>0.51</c:v>
                </c:pt>
                <c:pt idx="16">
                  <c:v>0.5</c:v>
                </c:pt>
                <c:pt idx="17">
                  <c:v>0.52</c:v>
                </c:pt>
                <c:pt idx="18">
                  <c:v>0.48</c:v>
                </c:pt>
                <c:pt idx="19">
                  <c:v>0.53</c:v>
                </c:pt>
                <c:pt idx="20">
                  <c:v>0.49</c:v>
                </c:pt>
                <c:pt idx="21">
                  <c:v>0.51</c:v>
                </c:pt>
                <c:pt idx="22">
                  <c:v>0.54</c:v>
                </c:pt>
              </c:numCache>
            </c:numRef>
          </c:val>
          <c:smooth val="0"/>
          <c:extLst>
            <c:ext xmlns:c16="http://schemas.microsoft.com/office/drawing/2014/chart" uri="{C3380CC4-5D6E-409C-BE32-E72D297353CC}">
              <c16:uniqueId val="{00000000-99A3-454F-97E4-D3227DC15411}"/>
            </c:ext>
          </c:extLst>
        </c:ser>
        <c:ser>
          <c:idx val="1"/>
          <c:order val="1"/>
          <c:tx>
            <c:strRef>
              <c:f>'Pivot table'!$DK$453:$DK$454</c:f>
              <c:strCache>
                <c:ptCount val="1"/>
                <c:pt idx="0">
                  <c:v>Scotland</c:v>
                </c:pt>
              </c:strCache>
            </c:strRef>
          </c:tx>
          <c:spPr>
            <a:ln w="28575" cap="rnd">
              <a:solidFill>
                <a:schemeClr val="accent2"/>
              </a:solidFill>
              <a:round/>
            </a:ln>
            <a:effectLst/>
          </c:spPr>
          <c:marker>
            <c:symbol val="none"/>
          </c:marker>
          <c:cat>
            <c:strRef>
              <c:f>'Pivot table'!$DI$455:$DI$478</c:f>
              <c:strCache>
                <c:ptCount val="23"/>
                <c:pt idx="0">
                  <c:v>1999</c:v>
                </c:pt>
                <c:pt idx="1">
                  <c:v>2000</c:v>
                </c:pt>
                <c:pt idx="2">
                  <c:v>2001</c:v>
                </c:pt>
                <c:pt idx="3">
                  <c:v>2002</c:v>
                </c:pt>
                <c:pt idx="4">
                  <c:v>2003</c:v>
                </c:pt>
                <c:pt idx="5">
                  <c:v>2004</c:v>
                </c:pt>
                <c:pt idx="6">
                  <c:v>2005</c:v>
                </c:pt>
                <c:pt idx="7">
                  <c:v>2006</c:v>
                </c:pt>
                <c:pt idx="8">
                  <c:v>2007</c:v>
                </c:pt>
                <c:pt idx="9">
                  <c:v>2008</c:v>
                </c:pt>
                <c:pt idx="10">
                  <c:v>2009</c:v>
                </c:pt>
                <c:pt idx="11">
                  <c:v>2010</c:v>
                </c:pt>
                <c:pt idx="12">
                  <c:v>2011</c:v>
                </c:pt>
                <c:pt idx="13">
                  <c:v>2012</c:v>
                </c:pt>
                <c:pt idx="14">
                  <c:v>2013</c:v>
                </c:pt>
                <c:pt idx="15">
                  <c:v>2014</c:v>
                </c:pt>
                <c:pt idx="16">
                  <c:v>2015</c:v>
                </c:pt>
                <c:pt idx="17">
                  <c:v>2016</c:v>
                </c:pt>
                <c:pt idx="18">
                  <c:v>2017</c:v>
                </c:pt>
                <c:pt idx="19">
                  <c:v>2018</c:v>
                </c:pt>
                <c:pt idx="20">
                  <c:v>2019</c:v>
                </c:pt>
                <c:pt idx="21">
                  <c:v>2020</c:v>
                </c:pt>
                <c:pt idx="22">
                  <c:v>2021</c:v>
                </c:pt>
              </c:strCache>
            </c:strRef>
          </c:cat>
          <c:val>
            <c:numRef>
              <c:f>'Pivot table'!$DK$455:$DK$478</c:f>
              <c:numCache>
                <c:formatCode>General</c:formatCode>
                <c:ptCount val="23"/>
                <c:pt idx="1">
                  <c:v>0.76</c:v>
                </c:pt>
                <c:pt idx="2">
                  <c:v>0.79</c:v>
                </c:pt>
                <c:pt idx="3">
                  <c:v>0.78</c:v>
                </c:pt>
                <c:pt idx="4">
                  <c:v>0.79</c:v>
                </c:pt>
                <c:pt idx="5">
                  <c:v>0.79</c:v>
                </c:pt>
                <c:pt idx="6">
                  <c:v>0.8</c:v>
                </c:pt>
                <c:pt idx="7">
                  <c:v>0.79</c:v>
                </c:pt>
                <c:pt idx="8">
                  <c:v>0.79</c:v>
                </c:pt>
                <c:pt idx="9">
                  <c:v>0.8</c:v>
                </c:pt>
                <c:pt idx="10">
                  <c:v>0.78</c:v>
                </c:pt>
                <c:pt idx="11">
                  <c:v>0.75</c:v>
                </c:pt>
                <c:pt idx="12">
                  <c:v>0.76</c:v>
                </c:pt>
                <c:pt idx="13">
                  <c:v>0.76</c:v>
                </c:pt>
                <c:pt idx="14">
                  <c:v>0.76</c:v>
                </c:pt>
                <c:pt idx="15">
                  <c:v>0.79</c:v>
                </c:pt>
                <c:pt idx="16">
                  <c:v>0.79</c:v>
                </c:pt>
                <c:pt idx="17">
                  <c:v>0.82</c:v>
                </c:pt>
                <c:pt idx="18">
                  <c:v>0.81</c:v>
                </c:pt>
                <c:pt idx="19">
                  <c:v>0.82</c:v>
                </c:pt>
                <c:pt idx="20">
                  <c:v>0.82</c:v>
                </c:pt>
                <c:pt idx="21">
                  <c:v>0.8</c:v>
                </c:pt>
                <c:pt idx="22">
                  <c:v>0.81</c:v>
                </c:pt>
              </c:numCache>
            </c:numRef>
          </c:val>
          <c:smooth val="0"/>
          <c:extLst>
            <c:ext xmlns:c16="http://schemas.microsoft.com/office/drawing/2014/chart" uri="{C3380CC4-5D6E-409C-BE32-E72D297353CC}">
              <c16:uniqueId val="{00000001-A72C-4057-9947-ED4BAAEFDD3B}"/>
            </c:ext>
          </c:extLst>
        </c:ser>
        <c:ser>
          <c:idx val="2"/>
          <c:order val="2"/>
          <c:tx>
            <c:strRef>
              <c:f>'Pivot table'!$DL$453:$DL$454</c:f>
              <c:strCache>
                <c:ptCount val="1"/>
                <c:pt idx="0">
                  <c:v>Stirling</c:v>
                </c:pt>
              </c:strCache>
            </c:strRef>
          </c:tx>
          <c:spPr>
            <a:ln w="28575" cap="rnd">
              <a:solidFill>
                <a:schemeClr val="accent5"/>
              </a:solidFill>
              <a:round/>
            </a:ln>
            <a:effectLst/>
          </c:spPr>
          <c:marker>
            <c:symbol val="none"/>
          </c:marker>
          <c:cat>
            <c:strRef>
              <c:f>'Pivot table'!$DI$455:$DI$478</c:f>
              <c:strCache>
                <c:ptCount val="23"/>
                <c:pt idx="0">
                  <c:v>1999</c:v>
                </c:pt>
                <c:pt idx="1">
                  <c:v>2000</c:v>
                </c:pt>
                <c:pt idx="2">
                  <c:v>2001</c:v>
                </c:pt>
                <c:pt idx="3">
                  <c:v>2002</c:v>
                </c:pt>
                <c:pt idx="4">
                  <c:v>2003</c:v>
                </c:pt>
                <c:pt idx="5">
                  <c:v>2004</c:v>
                </c:pt>
                <c:pt idx="6">
                  <c:v>2005</c:v>
                </c:pt>
                <c:pt idx="7">
                  <c:v>2006</c:v>
                </c:pt>
                <c:pt idx="8">
                  <c:v>2007</c:v>
                </c:pt>
                <c:pt idx="9">
                  <c:v>2008</c:v>
                </c:pt>
                <c:pt idx="10">
                  <c:v>2009</c:v>
                </c:pt>
                <c:pt idx="11">
                  <c:v>2010</c:v>
                </c:pt>
                <c:pt idx="12">
                  <c:v>2011</c:v>
                </c:pt>
                <c:pt idx="13">
                  <c:v>2012</c:v>
                </c:pt>
                <c:pt idx="14">
                  <c:v>2013</c:v>
                </c:pt>
                <c:pt idx="15">
                  <c:v>2014</c:v>
                </c:pt>
                <c:pt idx="16">
                  <c:v>2015</c:v>
                </c:pt>
                <c:pt idx="17">
                  <c:v>2016</c:v>
                </c:pt>
                <c:pt idx="18">
                  <c:v>2017</c:v>
                </c:pt>
                <c:pt idx="19">
                  <c:v>2018</c:v>
                </c:pt>
                <c:pt idx="20">
                  <c:v>2019</c:v>
                </c:pt>
                <c:pt idx="21">
                  <c:v>2020</c:v>
                </c:pt>
                <c:pt idx="22">
                  <c:v>2021</c:v>
                </c:pt>
              </c:strCache>
            </c:strRef>
          </c:cat>
          <c:val>
            <c:numRef>
              <c:f>'Pivot table'!$DL$455:$DL$478</c:f>
              <c:numCache>
                <c:formatCode>General</c:formatCode>
                <c:ptCount val="23"/>
                <c:pt idx="1">
                  <c:v>0.82</c:v>
                </c:pt>
                <c:pt idx="2">
                  <c:v>0.86</c:v>
                </c:pt>
                <c:pt idx="3">
                  <c:v>0.84</c:v>
                </c:pt>
                <c:pt idx="4">
                  <c:v>0.83</c:v>
                </c:pt>
                <c:pt idx="5">
                  <c:v>0.87</c:v>
                </c:pt>
                <c:pt idx="6">
                  <c:v>0.9</c:v>
                </c:pt>
                <c:pt idx="7">
                  <c:v>0.91</c:v>
                </c:pt>
                <c:pt idx="8">
                  <c:v>0.94</c:v>
                </c:pt>
                <c:pt idx="9">
                  <c:v>0.88</c:v>
                </c:pt>
                <c:pt idx="10">
                  <c:v>0.88</c:v>
                </c:pt>
                <c:pt idx="11">
                  <c:v>0.88</c:v>
                </c:pt>
                <c:pt idx="12">
                  <c:v>0.79</c:v>
                </c:pt>
                <c:pt idx="13">
                  <c:v>0.82</c:v>
                </c:pt>
                <c:pt idx="14">
                  <c:v>0.85</c:v>
                </c:pt>
                <c:pt idx="15">
                  <c:v>0.83</c:v>
                </c:pt>
                <c:pt idx="16">
                  <c:v>0.82</c:v>
                </c:pt>
                <c:pt idx="17">
                  <c:v>0.86</c:v>
                </c:pt>
                <c:pt idx="18">
                  <c:v>0.89</c:v>
                </c:pt>
                <c:pt idx="19">
                  <c:v>0.87</c:v>
                </c:pt>
                <c:pt idx="20">
                  <c:v>0.91</c:v>
                </c:pt>
                <c:pt idx="21">
                  <c:v>0.86</c:v>
                </c:pt>
                <c:pt idx="22">
                  <c:v>0.86</c:v>
                </c:pt>
              </c:numCache>
            </c:numRef>
          </c:val>
          <c:smooth val="0"/>
          <c:extLst>
            <c:ext xmlns:c16="http://schemas.microsoft.com/office/drawing/2014/chart" uri="{C3380CC4-5D6E-409C-BE32-E72D297353CC}">
              <c16:uniqueId val="{00000002-A72C-4057-9947-ED4BAAEFDD3B}"/>
            </c:ext>
          </c:extLst>
        </c:ser>
        <c:dLbls>
          <c:showLegendKey val="0"/>
          <c:showVal val="0"/>
          <c:showCatName val="0"/>
          <c:showSerName val="0"/>
          <c:showPercent val="0"/>
          <c:showBubbleSize val="0"/>
        </c:dLbls>
        <c:smooth val="0"/>
        <c:axId val="253690912"/>
        <c:axId val="253692560"/>
      </c:lineChart>
      <c:catAx>
        <c:axId val="2536909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3692560"/>
        <c:crosses val="autoZero"/>
        <c:auto val="1"/>
        <c:lblAlgn val="ctr"/>
        <c:lblOffset val="100"/>
        <c:noMultiLvlLbl val="0"/>
      </c:catAx>
      <c:valAx>
        <c:axId val="2536925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36909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[Data Observatory V1.2.xlsx]Pivot table!PivotTable4</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Birth of new enterprises</a:t>
            </a:r>
          </a:p>
        </c:rich>
      </c:tx>
      <c:layout>
        <c:manualLayout>
          <c:xMode val="edge"/>
          <c:yMode val="edge"/>
          <c:x val="0.43973083363761917"/>
          <c:y val="5.532232813021718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3"/>
          </a:solidFill>
          <a:ln w="28575" cap="rnd">
            <a:solidFill>
              <a:schemeClr val="accent5"/>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3"/>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3"/>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ln w="28575" cap="rnd">
            <a:solidFill>
              <a:srgbClr val="70AD47"/>
            </a:solidFill>
            <a:prstDash val="solid"/>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ln w="28575" cap="rnd">
            <a:solidFill>
              <a:srgbClr val="ED7D31"/>
            </a:solidFill>
            <a:prstDash val="solid"/>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ln w="28575" cap="rnd">
            <a:solidFill>
              <a:srgbClr val="4472C4"/>
            </a:solidFill>
            <a:prstDash val="solid"/>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3"/>
          </a:solidFill>
          <a:ln w="28575" cap="rnd">
            <a:solidFill>
              <a:schemeClr val="accent3"/>
            </a:solidFill>
            <a:round/>
          </a:ln>
          <a:effectLst/>
        </c:spPr>
        <c:marker>
          <c:symbol val="none"/>
        </c:marker>
      </c:pivotFmt>
      <c:pivotFmt>
        <c:idx val="41"/>
        <c:spPr>
          <a:solidFill>
            <a:schemeClr val="accent3"/>
          </a:solidFill>
          <a:ln w="28575" cap="rnd">
            <a:solidFill>
              <a:schemeClr val="accent3"/>
            </a:solidFill>
            <a:round/>
          </a:ln>
          <a:effectLst/>
        </c:spPr>
        <c:marker>
          <c:symbol val="none"/>
        </c:marker>
      </c:pivotFmt>
    </c:pivotFmts>
    <c:plotArea>
      <c:layout/>
      <c:lineChart>
        <c:grouping val="standard"/>
        <c:varyColors val="0"/>
        <c:ser>
          <c:idx val="0"/>
          <c:order val="0"/>
          <c:tx>
            <c:strRef>
              <c:f>'Pivot table'!$DJ$482:$DJ$483</c:f>
              <c:strCache>
                <c:ptCount val="1"/>
                <c:pt idx="0">
                  <c:v>Clackmannanshire</c:v>
                </c:pt>
              </c:strCache>
            </c:strRef>
          </c:tx>
          <c:spPr>
            <a:ln w="28575" cap="rnd">
              <a:solidFill>
                <a:srgbClr val="70AD47"/>
              </a:solidFill>
              <a:prstDash val="solid"/>
              <a:round/>
            </a:ln>
            <a:effectLst/>
          </c:spPr>
          <c:marker>
            <c:symbol val="none"/>
          </c:marker>
          <c:cat>
            <c:strRef>
              <c:f>'Pivot table'!$DI$484:$DI$490</c:f>
              <c:strCache>
                <c:ptCount val="6"/>
                <c:pt idx="0">
                  <c:v>2016</c:v>
                </c:pt>
                <c:pt idx="1">
                  <c:v>2017</c:v>
                </c:pt>
                <c:pt idx="2">
                  <c:v>2018</c:v>
                </c:pt>
                <c:pt idx="3">
                  <c:v>2019</c:v>
                </c:pt>
                <c:pt idx="4">
                  <c:v>2020</c:v>
                </c:pt>
                <c:pt idx="5">
                  <c:v>2021</c:v>
                </c:pt>
              </c:strCache>
            </c:strRef>
          </c:cat>
          <c:val>
            <c:numRef>
              <c:f>'Pivot table'!$DJ$484:$DJ$490</c:f>
              <c:numCache>
                <c:formatCode>General</c:formatCode>
                <c:ptCount val="6"/>
                <c:pt idx="0">
                  <c:v>135</c:v>
                </c:pt>
                <c:pt idx="1">
                  <c:v>140</c:v>
                </c:pt>
                <c:pt idx="2">
                  <c:v>130</c:v>
                </c:pt>
                <c:pt idx="3">
                  <c:v>135</c:v>
                </c:pt>
                <c:pt idx="4">
                  <c:v>125</c:v>
                </c:pt>
              </c:numCache>
            </c:numRef>
          </c:val>
          <c:smooth val="0"/>
          <c:extLst>
            <c:ext xmlns:c16="http://schemas.microsoft.com/office/drawing/2014/chart" uri="{C3380CC4-5D6E-409C-BE32-E72D297353CC}">
              <c16:uniqueId val="{00000000-821E-DC45-8E90-7B69E526849A}"/>
            </c:ext>
          </c:extLst>
        </c:ser>
        <c:ser>
          <c:idx val="1"/>
          <c:order val="1"/>
          <c:tx>
            <c:strRef>
              <c:f>'Pivot table'!$DK$482:$DK$483</c:f>
              <c:strCache>
                <c:ptCount val="1"/>
                <c:pt idx="0">
                  <c:v>Scotland</c:v>
                </c:pt>
              </c:strCache>
            </c:strRef>
          </c:tx>
          <c:spPr>
            <a:ln w="28575" cap="rnd">
              <a:solidFill>
                <a:srgbClr val="ED7D31"/>
              </a:solidFill>
              <a:prstDash val="solid"/>
              <a:round/>
            </a:ln>
            <a:effectLst/>
          </c:spPr>
          <c:marker>
            <c:symbol val="none"/>
          </c:marker>
          <c:cat>
            <c:strRef>
              <c:f>'Pivot table'!$DI$484:$DI$490</c:f>
              <c:strCache>
                <c:ptCount val="6"/>
                <c:pt idx="0">
                  <c:v>2016</c:v>
                </c:pt>
                <c:pt idx="1">
                  <c:v>2017</c:v>
                </c:pt>
                <c:pt idx="2">
                  <c:v>2018</c:v>
                </c:pt>
                <c:pt idx="3">
                  <c:v>2019</c:v>
                </c:pt>
                <c:pt idx="4">
                  <c:v>2020</c:v>
                </c:pt>
                <c:pt idx="5">
                  <c:v>2021</c:v>
                </c:pt>
              </c:strCache>
            </c:strRef>
          </c:cat>
          <c:val>
            <c:numRef>
              <c:f>'Pivot table'!$DK$484:$DK$490</c:f>
              <c:numCache>
                <c:formatCode>General</c:formatCode>
                <c:ptCount val="6"/>
                <c:pt idx="0">
                  <c:v>21440</c:v>
                </c:pt>
                <c:pt idx="1">
                  <c:v>19845</c:v>
                </c:pt>
                <c:pt idx="2">
                  <c:v>19620</c:v>
                </c:pt>
                <c:pt idx="3">
                  <c:v>20680</c:v>
                </c:pt>
                <c:pt idx="4">
                  <c:v>16850</c:v>
                </c:pt>
              </c:numCache>
            </c:numRef>
          </c:val>
          <c:smooth val="0"/>
          <c:extLst>
            <c:ext xmlns:c16="http://schemas.microsoft.com/office/drawing/2014/chart" uri="{C3380CC4-5D6E-409C-BE32-E72D297353CC}">
              <c16:uniqueId val="{00000000-EA72-4837-92BD-251978708386}"/>
            </c:ext>
          </c:extLst>
        </c:ser>
        <c:ser>
          <c:idx val="2"/>
          <c:order val="2"/>
          <c:tx>
            <c:strRef>
              <c:f>'Pivot table'!$DL$482:$DL$483</c:f>
              <c:strCache>
                <c:ptCount val="1"/>
                <c:pt idx="0">
                  <c:v>Stirling</c:v>
                </c:pt>
              </c:strCache>
            </c:strRef>
          </c:tx>
          <c:spPr>
            <a:ln w="28575" cap="rnd">
              <a:solidFill>
                <a:srgbClr val="4472C4"/>
              </a:solidFill>
              <a:prstDash val="solid"/>
              <a:round/>
            </a:ln>
            <a:effectLst/>
          </c:spPr>
          <c:marker>
            <c:symbol val="none"/>
          </c:marker>
          <c:cat>
            <c:strRef>
              <c:f>'Pivot table'!$DI$484:$DI$490</c:f>
              <c:strCache>
                <c:ptCount val="6"/>
                <c:pt idx="0">
                  <c:v>2016</c:v>
                </c:pt>
                <c:pt idx="1">
                  <c:v>2017</c:v>
                </c:pt>
                <c:pt idx="2">
                  <c:v>2018</c:v>
                </c:pt>
                <c:pt idx="3">
                  <c:v>2019</c:v>
                </c:pt>
                <c:pt idx="4">
                  <c:v>2020</c:v>
                </c:pt>
                <c:pt idx="5">
                  <c:v>2021</c:v>
                </c:pt>
              </c:strCache>
            </c:strRef>
          </c:cat>
          <c:val>
            <c:numRef>
              <c:f>'Pivot table'!$DL$484:$DL$490</c:f>
              <c:numCache>
                <c:formatCode>General</c:formatCode>
                <c:ptCount val="6"/>
                <c:pt idx="0">
                  <c:v>385</c:v>
                </c:pt>
                <c:pt idx="1">
                  <c:v>365</c:v>
                </c:pt>
                <c:pt idx="2">
                  <c:v>445</c:v>
                </c:pt>
                <c:pt idx="3">
                  <c:v>375</c:v>
                </c:pt>
                <c:pt idx="4">
                  <c:v>340</c:v>
                </c:pt>
              </c:numCache>
            </c:numRef>
          </c:val>
          <c:smooth val="0"/>
          <c:extLst>
            <c:ext xmlns:c16="http://schemas.microsoft.com/office/drawing/2014/chart" uri="{C3380CC4-5D6E-409C-BE32-E72D297353CC}">
              <c16:uniqueId val="{00000001-EA72-4837-92BD-251978708386}"/>
            </c:ext>
          </c:extLst>
        </c:ser>
        <c:dLbls>
          <c:showLegendKey val="0"/>
          <c:showVal val="0"/>
          <c:showCatName val="0"/>
          <c:showSerName val="0"/>
          <c:showPercent val="0"/>
          <c:showBubbleSize val="0"/>
        </c:dLbls>
        <c:smooth val="0"/>
        <c:axId val="143325632"/>
        <c:axId val="1081453792"/>
      </c:lineChart>
      <c:catAx>
        <c:axId val="1433256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1453792"/>
        <c:crosses val="autoZero"/>
        <c:auto val="1"/>
        <c:lblAlgn val="ctr"/>
        <c:lblOffset val="100"/>
        <c:noMultiLvlLbl val="0"/>
      </c:catAx>
      <c:valAx>
        <c:axId val="10814537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3256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[Data Observatory V1.2.xlsx]Pivot table!PivotTable5</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Unemployment</a:t>
            </a:r>
            <a:r>
              <a:rPr lang="en-GB" baseline="0"/>
              <a:t> Rate</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5"/>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3"/>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table'!$DJ$494:$DJ$495</c:f>
              <c:strCache>
                <c:ptCount val="1"/>
                <c:pt idx="0">
                  <c:v>Clackmannanshire</c:v>
                </c:pt>
              </c:strCache>
            </c:strRef>
          </c:tx>
          <c:spPr>
            <a:ln w="28575" cap="rnd">
              <a:solidFill>
                <a:schemeClr val="accent6"/>
              </a:solidFill>
              <a:round/>
            </a:ln>
            <a:effectLst/>
          </c:spPr>
          <c:marker>
            <c:symbol val="none"/>
          </c:marker>
          <c:cat>
            <c:strRef>
              <c:f>'Pivot table'!$DI$496:$DI$516</c:f>
              <c:strCache>
                <c:ptCount val="20"/>
                <c:pt idx="0">
                  <c:v>2004</c:v>
                </c:pt>
                <c:pt idx="1">
                  <c:v>2005</c:v>
                </c:pt>
                <c:pt idx="2">
                  <c:v>2006</c:v>
                </c:pt>
                <c:pt idx="3">
                  <c:v>2007</c:v>
                </c:pt>
                <c:pt idx="4">
                  <c:v>2008</c:v>
                </c:pt>
                <c:pt idx="5">
                  <c:v>2009</c:v>
                </c:pt>
                <c:pt idx="6">
                  <c:v>2010</c:v>
                </c:pt>
                <c:pt idx="7">
                  <c:v>2011</c:v>
                </c:pt>
                <c:pt idx="8">
                  <c:v>2012</c:v>
                </c:pt>
                <c:pt idx="9">
                  <c:v>2013</c:v>
                </c:pt>
                <c:pt idx="10">
                  <c:v>2014</c:v>
                </c:pt>
                <c:pt idx="11">
                  <c:v>2015</c:v>
                </c:pt>
                <c:pt idx="12">
                  <c:v>2016</c:v>
                </c:pt>
                <c:pt idx="13">
                  <c:v>2017</c:v>
                </c:pt>
                <c:pt idx="14">
                  <c:v>2018</c:v>
                </c:pt>
                <c:pt idx="15">
                  <c:v>2019</c:v>
                </c:pt>
                <c:pt idx="16">
                  <c:v>2020</c:v>
                </c:pt>
                <c:pt idx="17">
                  <c:v>2021</c:v>
                </c:pt>
                <c:pt idx="18">
                  <c:v>2022</c:v>
                </c:pt>
                <c:pt idx="19">
                  <c:v>2023</c:v>
                </c:pt>
              </c:strCache>
            </c:strRef>
          </c:cat>
          <c:val>
            <c:numRef>
              <c:f>'Pivot table'!$DJ$496:$DJ$516</c:f>
              <c:numCache>
                <c:formatCode>General</c:formatCode>
                <c:ptCount val="20"/>
                <c:pt idx="0">
                  <c:v>6.9</c:v>
                </c:pt>
                <c:pt idx="1">
                  <c:v>5.6</c:v>
                </c:pt>
                <c:pt idx="2">
                  <c:v>6.3</c:v>
                </c:pt>
                <c:pt idx="3">
                  <c:v>6.9</c:v>
                </c:pt>
                <c:pt idx="4">
                  <c:v>4.9000000000000004</c:v>
                </c:pt>
                <c:pt idx="5">
                  <c:v>6.7</c:v>
                </c:pt>
                <c:pt idx="6">
                  <c:v>4.4000000000000004</c:v>
                </c:pt>
                <c:pt idx="7">
                  <c:v>10.3</c:v>
                </c:pt>
                <c:pt idx="8">
                  <c:v>10.8</c:v>
                </c:pt>
                <c:pt idx="9">
                  <c:v>10.8</c:v>
                </c:pt>
                <c:pt idx="10">
                  <c:v>10.4</c:v>
                </c:pt>
                <c:pt idx="11">
                  <c:v>4.3</c:v>
                </c:pt>
                <c:pt idx="12">
                  <c:v>8.1</c:v>
                </c:pt>
                <c:pt idx="13">
                  <c:v>5.7</c:v>
                </c:pt>
                <c:pt idx="14">
                  <c:v>3.5</c:v>
                </c:pt>
                <c:pt idx="15">
                  <c:v>1</c:v>
                </c:pt>
                <c:pt idx="16">
                  <c:v>6.3</c:v>
                </c:pt>
                <c:pt idx="17">
                  <c:v>0</c:v>
                </c:pt>
                <c:pt idx="18">
                  <c:v>3.4</c:v>
                </c:pt>
              </c:numCache>
            </c:numRef>
          </c:val>
          <c:smooth val="0"/>
          <c:extLst>
            <c:ext xmlns:c16="http://schemas.microsoft.com/office/drawing/2014/chart" uri="{C3380CC4-5D6E-409C-BE32-E72D297353CC}">
              <c16:uniqueId val="{00000000-D8BC-3B48-84CF-5C166D884C43}"/>
            </c:ext>
          </c:extLst>
        </c:ser>
        <c:ser>
          <c:idx val="1"/>
          <c:order val="1"/>
          <c:tx>
            <c:strRef>
              <c:f>'Pivot table'!$DK$494:$DK$495</c:f>
              <c:strCache>
                <c:ptCount val="1"/>
                <c:pt idx="0">
                  <c:v>Scotland</c:v>
                </c:pt>
              </c:strCache>
            </c:strRef>
          </c:tx>
          <c:spPr>
            <a:ln w="28575" cap="rnd">
              <a:solidFill>
                <a:schemeClr val="accent2"/>
              </a:solidFill>
              <a:round/>
            </a:ln>
            <a:effectLst/>
          </c:spPr>
          <c:marker>
            <c:symbol val="none"/>
          </c:marker>
          <c:cat>
            <c:strRef>
              <c:f>'Pivot table'!$DI$496:$DI$516</c:f>
              <c:strCache>
                <c:ptCount val="20"/>
                <c:pt idx="0">
                  <c:v>2004</c:v>
                </c:pt>
                <c:pt idx="1">
                  <c:v>2005</c:v>
                </c:pt>
                <c:pt idx="2">
                  <c:v>2006</c:v>
                </c:pt>
                <c:pt idx="3">
                  <c:v>2007</c:v>
                </c:pt>
                <c:pt idx="4">
                  <c:v>2008</c:v>
                </c:pt>
                <c:pt idx="5">
                  <c:v>2009</c:v>
                </c:pt>
                <c:pt idx="6">
                  <c:v>2010</c:v>
                </c:pt>
                <c:pt idx="7">
                  <c:v>2011</c:v>
                </c:pt>
                <c:pt idx="8">
                  <c:v>2012</c:v>
                </c:pt>
                <c:pt idx="9">
                  <c:v>2013</c:v>
                </c:pt>
                <c:pt idx="10">
                  <c:v>2014</c:v>
                </c:pt>
                <c:pt idx="11">
                  <c:v>2015</c:v>
                </c:pt>
                <c:pt idx="12">
                  <c:v>2016</c:v>
                </c:pt>
                <c:pt idx="13">
                  <c:v>2017</c:v>
                </c:pt>
                <c:pt idx="14">
                  <c:v>2018</c:v>
                </c:pt>
                <c:pt idx="15">
                  <c:v>2019</c:v>
                </c:pt>
                <c:pt idx="16">
                  <c:v>2020</c:v>
                </c:pt>
                <c:pt idx="17">
                  <c:v>2021</c:v>
                </c:pt>
                <c:pt idx="18">
                  <c:v>2022</c:v>
                </c:pt>
                <c:pt idx="19">
                  <c:v>2023</c:v>
                </c:pt>
              </c:strCache>
            </c:strRef>
          </c:cat>
          <c:val>
            <c:numRef>
              <c:f>'Pivot table'!$DK$496:$DK$516</c:f>
              <c:numCache>
                <c:formatCode>General</c:formatCode>
                <c:ptCount val="20"/>
                <c:pt idx="0">
                  <c:v>5.4</c:v>
                </c:pt>
                <c:pt idx="1">
                  <c:v>5.3</c:v>
                </c:pt>
                <c:pt idx="2">
                  <c:v>5.2</c:v>
                </c:pt>
                <c:pt idx="3">
                  <c:v>4.7</c:v>
                </c:pt>
                <c:pt idx="4">
                  <c:v>4.9000000000000004</c:v>
                </c:pt>
                <c:pt idx="5">
                  <c:v>7</c:v>
                </c:pt>
                <c:pt idx="6">
                  <c:v>7.8</c:v>
                </c:pt>
                <c:pt idx="7">
                  <c:v>8.3000000000000007</c:v>
                </c:pt>
                <c:pt idx="8">
                  <c:v>8.1</c:v>
                </c:pt>
                <c:pt idx="9">
                  <c:v>7.9</c:v>
                </c:pt>
                <c:pt idx="10">
                  <c:v>6.3</c:v>
                </c:pt>
                <c:pt idx="11">
                  <c:v>5.9</c:v>
                </c:pt>
                <c:pt idx="12">
                  <c:v>4.9000000000000004</c:v>
                </c:pt>
                <c:pt idx="13">
                  <c:v>4.0999999999999996</c:v>
                </c:pt>
                <c:pt idx="14">
                  <c:v>4.3</c:v>
                </c:pt>
                <c:pt idx="15">
                  <c:v>3.5</c:v>
                </c:pt>
                <c:pt idx="16">
                  <c:v>4.4000000000000004</c:v>
                </c:pt>
                <c:pt idx="17">
                  <c:v>4</c:v>
                </c:pt>
                <c:pt idx="18">
                  <c:v>3.4</c:v>
                </c:pt>
              </c:numCache>
            </c:numRef>
          </c:val>
          <c:smooth val="0"/>
          <c:extLst>
            <c:ext xmlns:c16="http://schemas.microsoft.com/office/drawing/2014/chart" uri="{C3380CC4-5D6E-409C-BE32-E72D297353CC}">
              <c16:uniqueId val="{00000001-6AE8-4A1C-98FF-8481F1520DA7}"/>
            </c:ext>
          </c:extLst>
        </c:ser>
        <c:ser>
          <c:idx val="2"/>
          <c:order val="2"/>
          <c:tx>
            <c:strRef>
              <c:f>'Pivot table'!$DL$494:$DL$495</c:f>
              <c:strCache>
                <c:ptCount val="1"/>
                <c:pt idx="0">
                  <c:v>Stirling</c:v>
                </c:pt>
              </c:strCache>
            </c:strRef>
          </c:tx>
          <c:spPr>
            <a:ln w="28575" cap="rnd">
              <a:solidFill>
                <a:schemeClr val="accent5"/>
              </a:solidFill>
              <a:round/>
            </a:ln>
            <a:effectLst/>
          </c:spPr>
          <c:marker>
            <c:symbol val="none"/>
          </c:marker>
          <c:cat>
            <c:strRef>
              <c:f>'Pivot table'!$DI$496:$DI$516</c:f>
              <c:strCache>
                <c:ptCount val="20"/>
                <c:pt idx="0">
                  <c:v>2004</c:v>
                </c:pt>
                <c:pt idx="1">
                  <c:v>2005</c:v>
                </c:pt>
                <c:pt idx="2">
                  <c:v>2006</c:v>
                </c:pt>
                <c:pt idx="3">
                  <c:v>2007</c:v>
                </c:pt>
                <c:pt idx="4">
                  <c:v>2008</c:v>
                </c:pt>
                <c:pt idx="5">
                  <c:v>2009</c:v>
                </c:pt>
                <c:pt idx="6">
                  <c:v>2010</c:v>
                </c:pt>
                <c:pt idx="7">
                  <c:v>2011</c:v>
                </c:pt>
                <c:pt idx="8">
                  <c:v>2012</c:v>
                </c:pt>
                <c:pt idx="9">
                  <c:v>2013</c:v>
                </c:pt>
                <c:pt idx="10">
                  <c:v>2014</c:v>
                </c:pt>
                <c:pt idx="11">
                  <c:v>2015</c:v>
                </c:pt>
                <c:pt idx="12">
                  <c:v>2016</c:v>
                </c:pt>
                <c:pt idx="13">
                  <c:v>2017</c:v>
                </c:pt>
                <c:pt idx="14">
                  <c:v>2018</c:v>
                </c:pt>
                <c:pt idx="15">
                  <c:v>2019</c:v>
                </c:pt>
                <c:pt idx="16">
                  <c:v>2020</c:v>
                </c:pt>
                <c:pt idx="17">
                  <c:v>2021</c:v>
                </c:pt>
                <c:pt idx="18">
                  <c:v>2022</c:v>
                </c:pt>
                <c:pt idx="19">
                  <c:v>2023</c:v>
                </c:pt>
              </c:strCache>
            </c:strRef>
          </c:cat>
          <c:val>
            <c:numRef>
              <c:f>'Pivot table'!$DL$496:$DL$516</c:f>
              <c:numCache>
                <c:formatCode>General</c:formatCode>
                <c:ptCount val="20"/>
                <c:pt idx="0">
                  <c:v>5</c:v>
                </c:pt>
                <c:pt idx="1">
                  <c:v>4</c:v>
                </c:pt>
                <c:pt idx="2">
                  <c:v>4.8</c:v>
                </c:pt>
                <c:pt idx="3">
                  <c:v>4.8</c:v>
                </c:pt>
                <c:pt idx="4">
                  <c:v>5.4</c:v>
                </c:pt>
                <c:pt idx="5">
                  <c:v>8.3000000000000007</c:v>
                </c:pt>
                <c:pt idx="6">
                  <c:v>7.7</c:v>
                </c:pt>
                <c:pt idx="7">
                  <c:v>6</c:v>
                </c:pt>
                <c:pt idx="8">
                  <c:v>9.1</c:v>
                </c:pt>
                <c:pt idx="9">
                  <c:v>7.6</c:v>
                </c:pt>
                <c:pt idx="10">
                  <c:v>4.5</c:v>
                </c:pt>
                <c:pt idx="11">
                  <c:v>5.0999999999999996</c:v>
                </c:pt>
                <c:pt idx="12">
                  <c:v>4.2</c:v>
                </c:pt>
                <c:pt idx="13">
                  <c:v>3.3</c:v>
                </c:pt>
                <c:pt idx="14">
                  <c:v>2.6</c:v>
                </c:pt>
                <c:pt idx="15">
                  <c:v>4.3</c:v>
                </c:pt>
                <c:pt idx="16">
                  <c:v>3.2</c:v>
                </c:pt>
                <c:pt idx="17">
                  <c:v>4</c:v>
                </c:pt>
                <c:pt idx="18">
                  <c:v>3.7</c:v>
                </c:pt>
              </c:numCache>
            </c:numRef>
          </c:val>
          <c:smooth val="0"/>
          <c:extLst>
            <c:ext xmlns:c16="http://schemas.microsoft.com/office/drawing/2014/chart" uri="{C3380CC4-5D6E-409C-BE32-E72D297353CC}">
              <c16:uniqueId val="{00000002-6AE8-4A1C-98FF-8481F1520DA7}"/>
            </c:ext>
          </c:extLst>
        </c:ser>
        <c:dLbls>
          <c:showLegendKey val="0"/>
          <c:showVal val="0"/>
          <c:showCatName val="0"/>
          <c:showSerName val="0"/>
          <c:showPercent val="0"/>
          <c:showBubbleSize val="0"/>
        </c:dLbls>
        <c:smooth val="0"/>
        <c:axId val="103564592"/>
        <c:axId val="103565408"/>
      </c:lineChart>
      <c:catAx>
        <c:axId val="1035645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565408"/>
        <c:crosses val="autoZero"/>
        <c:auto val="1"/>
        <c:lblAlgn val="ctr"/>
        <c:lblOffset val="100"/>
        <c:noMultiLvlLbl val="0"/>
      </c:catAx>
      <c:valAx>
        <c:axId val="1035654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5645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[Data Observatory V1.2.xlsx]Pivot table!PivotTable7</c:name>
    <c:fmtId val="1"/>
  </c:pivotSource>
  <c:chart>
    <c:autoTitleDeleted val="0"/>
    <c:pivotFmts>
      <c:pivotFmt>
        <c:idx val="0"/>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3"/>
          </a:solidFill>
          <a:ln w="28575" cap="rnd">
            <a:solidFill>
              <a:schemeClr val="accent5"/>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3"/>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3"/>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1"/>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2"/>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3"/>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4"/>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5"/>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6"/>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7"/>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8"/>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9"/>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0"/>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1"/>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2"/>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3"/>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4"/>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5"/>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6"/>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7"/>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8"/>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9"/>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0"/>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1"/>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2"/>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3"/>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4"/>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5"/>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6"/>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7"/>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8"/>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9"/>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0"/>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1"/>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2"/>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3"/>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4"/>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5"/>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6"/>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7"/>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8"/>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9"/>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0"/>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1"/>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2"/>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3"/>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4"/>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5"/>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6"/>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7"/>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8"/>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9"/>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0"/>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1"/>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2"/>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3"/>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4"/>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5"/>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6"/>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7"/>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8"/>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9"/>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0"/>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1"/>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2"/>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3"/>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4"/>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5"/>
        <c:spPr>
          <a:solidFill>
            <a:schemeClr val="accent3"/>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6"/>
        <c:spPr>
          <a:solidFill>
            <a:schemeClr val="accent3"/>
          </a:solidFill>
          <a:ln w="28575" cap="rnd">
            <a:solidFill>
              <a:schemeClr val="accent5"/>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7"/>
        <c:spPr>
          <a:solidFill>
            <a:schemeClr val="accent3"/>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8"/>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9"/>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0"/>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1"/>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2"/>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3"/>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4"/>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5"/>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6"/>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7"/>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8"/>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9"/>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0"/>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1"/>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2"/>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3"/>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4"/>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5"/>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6"/>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7"/>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8"/>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9"/>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0"/>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1"/>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2"/>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3"/>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4"/>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5"/>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6"/>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7"/>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8"/>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9"/>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0"/>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1"/>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2"/>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3"/>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4"/>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5"/>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6"/>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7"/>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8"/>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9"/>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0"/>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1"/>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2"/>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3"/>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4"/>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5"/>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6"/>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7"/>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8"/>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9"/>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0"/>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1"/>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2"/>
        <c:spPr>
          <a:solidFill>
            <a:schemeClr val="accent3"/>
          </a:solidFill>
          <a:ln w="28575" cap="rnd">
            <a:solidFill>
              <a:srgbClr val="70AD47"/>
            </a:solidFill>
            <a:prstDash val="solid"/>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3"/>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4"/>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5"/>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6"/>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7"/>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8"/>
        <c:spPr>
          <a:solidFill>
            <a:schemeClr val="accent3"/>
          </a:solidFill>
          <a:ln w="28575" cap="rnd">
            <a:solidFill>
              <a:schemeClr val="accent3"/>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9"/>
        <c:spPr>
          <a:solidFill>
            <a:schemeClr val="accent3"/>
          </a:solidFill>
          <a:ln w="28575" cap="rnd">
            <a:solidFill>
              <a:schemeClr val="accent3"/>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0"/>
        <c:spPr>
          <a:solidFill>
            <a:schemeClr val="accent3"/>
          </a:solidFill>
          <a:ln w="28575" cap="rnd">
            <a:solidFill>
              <a:schemeClr val="accent3"/>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1"/>
        <c:spPr>
          <a:solidFill>
            <a:schemeClr val="accent3"/>
          </a:solidFill>
          <a:ln w="28575" cap="rnd">
            <a:solidFill>
              <a:srgbClr val="ED7D31"/>
            </a:solidFill>
            <a:prstDash val="solid"/>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2"/>
        <c:spPr>
          <a:solidFill>
            <a:schemeClr val="accent3"/>
          </a:solidFill>
          <a:ln w="28575" cap="rnd">
            <a:solidFill>
              <a:srgbClr val="4472C4"/>
            </a:solidFill>
            <a:prstDash val="solid"/>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3"/>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4"/>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5"/>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6"/>
        <c:spPr>
          <a:solidFill>
            <a:schemeClr val="accent3"/>
          </a:solidFill>
          <a:ln w="28575" cap="rnd">
            <a:solidFill>
              <a:schemeClr val="accent3"/>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7"/>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8"/>
        <c:spPr>
          <a:solidFill>
            <a:schemeClr val="accent3"/>
          </a:solidFill>
          <a:ln w="28575" cap="rnd">
            <a:solidFill>
              <a:schemeClr val="accent3"/>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9"/>
        <c:spPr>
          <a:solidFill>
            <a:schemeClr val="accent3"/>
          </a:solidFill>
          <a:ln w="28575" cap="rnd">
            <a:solidFill>
              <a:schemeClr val="accent3"/>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0"/>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1"/>
        <c:spPr>
          <a:solidFill>
            <a:schemeClr val="accent3"/>
          </a:solidFill>
          <a:ln w="28575" cap="rnd">
            <a:solidFill>
              <a:schemeClr val="accent3"/>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2"/>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3"/>
        <c:spPr>
          <a:solidFill>
            <a:schemeClr val="accent3"/>
          </a:solidFill>
          <a:ln w="28575" cap="rnd">
            <a:solidFill>
              <a:schemeClr val="accent3"/>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4"/>
        <c:spPr>
          <a:solidFill>
            <a:schemeClr val="accent3"/>
          </a:solidFill>
          <a:ln w="28575" cap="rnd">
            <a:solidFill>
              <a:schemeClr val="accent3"/>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5"/>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6"/>
        <c:spPr>
          <a:solidFill>
            <a:schemeClr val="accent3"/>
          </a:solidFill>
          <a:ln w="28575" cap="rnd">
            <a:solidFill>
              <a:schemeClr val="accent3"/>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7"/>
        <c:spPr>
          <a:solidFill>
            <a:schemeClr val="accent3"/>
          </a:solidFill>
          <a:ln w="28575" cap="rnd">
            <a:solidFill>
              <a:schemeClr val="accent3"/>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8"/>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9"/>
        <c:spPr>
          <a:solidFill>
            <a:schemeClr val="accent3"/>
          </a:solidFill>
          <a:ln w="28575" cap="rnd">
            <a:solidFill>
              <a:schemeClr val="accent3"/>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0"/>
        <c:spPr>
          <a:solidFill>
            <a:schemeClr val="accent3"/>
          </a:solidFill>
          <a:ln w="28575" cap="rnd">
            <a:solidFill>
              <a:schemeClr val="accent3"/>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1"/>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2"/>
        <c:spPr>
          <a:solidFill>
            <a:schemeClr val="accent3"/>
          </a:solidFill>
          <a:ln w="28575" cap="rnd">
            <a:solidFill>
              <a:schemeClr val="accent3"/>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3"/>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4"/>
        <c:spPr>
          <a:solidFill>
            <a:schemeClr val="accent3"/>
          </a:solidFill>
          <a:ln w="28575" cap="rnd">
            <a:solidFill>
              <a:schemeClr val="accent3"/>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5"/>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6"/>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7"/>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8"/>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9"/>
        <c:spPr>
          <a:solidFill>
            <a:schemeClr val="accent3"/>
          </a:solidFill>
          <a:ln w="28575" cap="rnd">
            <a:solidFill>
              <a:srgbClr val="ED7D31"/>
            </a:solidFill>
            <a:prstDash val="solid"/>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0"/>
        <c:spPr>
          <a:solidFill>
            <a:schemeClr val="accent3"/>
          </a:solidFill>
          <a:ln w="28575" cap="rnd">
            <a:solidFill>
              <a:srgbClr val="4472C4"/>
            </a:solidFill>
            <a:prstDash val="solid"/>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1"/>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2"/>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3"/>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4"/>
        <c:spPr>
          <a:solidFill>
            <a:schemeClr val="accent3"/>
          </a:solidFill>
          <a:ln w="28575" cap="rnd">
            <a:solidFill>
              <a:schemeClr val="accent3"/>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5"/>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6"/>
        <c:spPr>
          <a:solidFill>
            <a:schemeClr val="accent3"/>
          </a:solidFill>
          <a:ln w="28575" cap="rnd">
            <a:solidFill>
              <a:schemeClr val="accent3"/>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7"/>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8"/>
        <c:spPr>
          <a:solidFill>
            <a:schemeClr val="accent3"/>
          </a:solidFill>
          <a:ln w="28575" cap="rnd">
            <a:solidFill>
              <a:schemeClr val="accent3"/>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9"/>
        <c:spPr>
          <a:solidFill>
            <a:schemeClr val="accent3"/>
          </a:solidFill>
          <a:ln w="28575" cap="rnd">
            <a:solidFill>
              <a:schemeClr val="accent3"/>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0"/>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1"/>
        <c:spPr>
          <a:solidFill>
            <a:schemeClr val="accent3"/>
          </a:solidFill>
          <a:ln w="28575" cap="rnd">
            <a:solidFill>
              <a:srgbClr val="70AD47"/>
            </a:solidFill>
            <a:prstDash val="solid"/>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2"/>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3"/>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4"/>
        <c:spPr>
          <a:solidFill>
            <a:schemeClr val="accent3"/>
          </a:solidFill>
          <a:ln w="28575" cap="rnd">
            <a:solidFill>
              <a:schemeClr val="accent3"/>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5"/>
        <c:spPr>
          <a:solidFill>
            <a:schemeClr val="accent3"/>
          </a:solidFill>
          <a:ln w="28575" cap="rnd">
            <a:solidFill>
              <a:schemeClr val="accent3"/>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6"/>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7"/>
        <c:spPr>
          <a:solidFill>
            <a:schemeClr val="accent3"/>
          </a:solidFill>
          <a:ln w="28575" cap="rnd">
            <a:solidFill>
              <a:schemeClr val="accent3"/>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8"/>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9"/>
        <c:spPr>
          <a:solidFill>
            <a:schemeClr val="accent3"/>
          </a:solidFill>
          <a:ln w="28575" cap="rnd">
            <a:solidFill>
              <a:srgbClr val="70AD47"/>
            </a:solidFill>
            <a:prstDash val="solid"/>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0"/>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1"/>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2"/>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3"/>
        <c:spPr>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4"/>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5"/>
        <c:spPr>
          <a:solidFill>
            <a:schemeClr val="accent3"/>
          </a:solidFill>
          <a:ln w="28575" cap="rnd">
            <a:solidFill>
              <a:schemeClr val="accent3"/>
            </a:solidFill>
            <a:round/>
          </a:ln>
          <a:effectLst/>
        </c:spPr>
        <c:marker>
          <c:symbol val="none"/>
        </c:marker>
      </c:pivotFmt>
      <c:pivotFmt>
        <c:idx val="246"/>
        <c:spPr>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7"/>
        <c:spPr>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table'!$R$80:$R$81</c:f>
              <c:strCache>
                <c:ptCount val="1"/>
                <c:pt idx="0">
                  <c:v>Clackmannanshire</c:v>
                </c:pt>
              </c:strCache>
            </c:strRef>
          </c:tx>
          <c:spPr>
            <a:ln w="28575" cap="rnd">
              <a:solidFill>
                <a:schemeClr val="accent3">
                  <a:shade val="65000"/>
                </a:schemeClr>
              </a:solidFill>
              <a:round/>
            </a:ln>
            <a:effectLst/>
          </c:spPr>
          <c:marker>
            <c:symbol val="none"/>
          </c:marker>
          <c:cat>
            <c:strRef>
              <c:f>'Pivot table'!$Q$82:$Q$113</c:f>
              <c:strCache>
                <c:ptCount val="32"/>
                <c:pt idx="0">
                  <c:v>1992</c:v>
                </c:pt>
                <c:pt idx="1">
                  <c:v>1993</c:v>
                </c:pt>
                <c:pt idx="2">
                  <c:v>1994</c:v>
                </c:pt>
                <c:pt idx="3">
                  <c:v>1995</c:v>
                </c:pt>
                <c:pt idx="4">
                  <c:v>1996</c:v>
                </c:pt>
                <c:pt idx="5">
                  <c:v>1997</c:v>
                </c:pt>
                <c:pt idx="6">
                  <c:v>1998</c:v>
                </c:pt>
                <c:pt idx="7">
                  <c:v>1999</c:v>
                </c:pt>
                <c:pt idx="8">
                  <c:v>2000</c:v>
                </c:pt>
                <c:pt idx="9">
                  <c:v>2001</c:v>
                </c:pt>
                <c:pt idx="10">
                  <c:v>2002</c:v>
                </c:pt>
                <c:pt idx="11">
                  <c:v>2003</c:v>
                </c:pt>
                <c:pt idx="12">
                  <c:v>2004</c:v>
                </c:pt>
                <c:pt idx="13">
                  <c:v>2005</c:v>
                </c:pt>
                <c:pt idx="14">
                  <c:v>2006</c:v>
                </c:pt>
                <c:pt idx="15">
                  <c:v>2007</c:v>
                </c:pt>
                <c:pt idx="16">
                  <c:v>2008</c:v>
                </c:pt>
                <c:pt idx="17">
                  <c:v>2009</c:v>
                </c:pt>
                <c:pt idx="18">
                  <c:v>2010</c:v>
                </c:pt>
                <c:pt idx="19">
                  <c:v>2011</c:v>
                </c:pt>
                <c:pt idx="20">
                  <c:v>2012</c:v>
                </c:pt>
                <c:pt idx="21">
                  <c:v>2013</c:v>
                </c:pt>
                <c:pt idx="22">
                  <c:v>2014</c:v>
                </c:pt>
                <c:pt idx="23">
                  <c:v>2015</c:v>
                </c:pt>
                <c:pt idx="24">
                  <c:v>2016</c:v>
                </c:pt>
                <c:pt idx="25">
                  <c:v>2017</c:v>
                </c:pt>
                <c:pt idx="26">
                  <c:v>2018</c:v>
                </c:pt>
                <c:pt idx="27">
                  <c:v>2019</c:v>
                </c:pt>
                <c:pt idx="28">
                  <c:v>2020</c:v>
                </c:pt>
                <c:pt idx="29">
                  <c:v>2021</c:v>
                </c:pt>
                <c:pt idx="30">
                  <c:v>2022</c:v>
                </c:pt>
                <c:pt idx="31">
                  <c:v>2023</c:v>
                </c:pt>
              </c:strCache>
            </c:strRef>
          </c:cat>
          <c:val>
            <c:numRef>
              <c:f>'Pivot table'!$R$82:$R$113</c:f>
              <c:numCache>
                <c:formatCode>General</c:formatCode>
                <c:ptCount val="32"/>
                <c:pt idx="12">
                  <c:v>0</c:v>
                </c:pt>
                <c:pt idx="13">
                  <c:v>0</c:v>
                </c:pt>
                <c:pt idx="14">
                  <c:v>0</c:v>
                </c:pt>
                <c:pt idx="15">
                  <c:v>0</c:v>
                </c:pt>
                <c:pt idx="16">
                  <c:v>0</c:v>
                </c:pt>
                <c:pt idx="17">
                  <c:v>0</c:v>
                </c:pt>
                <c:pt idx="18">
                  <c:v>0</c:v>
                </c:pt>
                <c:pt idx="19">
                  <c:v>0</c:v>
                </c:pt>
                <c:pt idx="20">
                  <c:v>0</c:v>
                </c:pt>
                <c:pt idx="21">
                  <c:v>45.7</c:v>
                </c:pt>
                <c:pt idx="22">
                  <c:v>0</c:v>
                </c:pt>
                <c:pt idx="23">
                  <c:v>0</c:v>
                </c:pt>
                <c:pt idx="24">
                  <c:v>23.6</c:v>
                </c:pt>
                <c:pt idx="25">
                  <c:v>60.8</c:v>
                </c:pt>
                <c:pt idx="26">
                  <c:v>32.299999999999997</c:v>
                </c:pt>
                <c:pt idx="27">
                  <c:v>46.9</c:v>
                </c:pt>
                <c:pt idx="28">
                  <c:v>0</c:v>
                </c:pt>
                <c:pt idx="29">
                  <c:v>0</c:v>
                </c:pt>
                <c:pt idx="30">
                  <c:v>0</c:v>
                </c:pt>
              </c:numCache>
            </c:numRef>
          </c:val>
          <c:smooth val="0"/>
          <c:extLst>
            <c:ext xmlns:c16="http://schemas.microsoft.com/office/drawing/2014/chart" uri="{C3380CC4-5D6E-409C-BE32-E72D297353CC}">
              <c16:uniqueId val="{00000000-736A-334B-BA77-E9FF89775C2A}"/>
            </c:ext>
          </c:extLst>
        </c:ser>
        <c:ser>
          <c:idx val="1"/>
          <c:order val="1"/>
          <c:tx>
            <c:strRef>
              <c:f>'Pivot table'!$S$80:$S$81</c:f>
              <c:strCache>
                <c:ptCount val="1"/>
                <c:pt idx="0">
                  <c:v>Scotland</c:v>
                </c:pt>
              </c:strCache>
            </c:strRef>
          </c:tx>
          <c:spPr>
            <a:ln w="28575" cap="rnd">
              <a:solidFill>
                <a:schemeClr val="accent3"/>
              </a:solidFill>
              <a:round/>
            </a:ln>
            <a:effectLst/>
          </c:spPr>
          <c:marker>
            <c:symbol val="none"/>
          </c:marker>
          <c:cat>
            <c:strRef>
              <c:f>'Pivot table'!$Q$82:$Q$113</c:f>
              <c:strCache>
                <c:ptCount val="32"/>
                <c:pt idx="0">
                  <c:v>1992</c:v>
                </c:pt>
                <c:pt idx="1">
                  <c:v>1993</c:v>
                </c:pt>
                <c:pt idx="2">
                  <c:v>1994</c:v>
                </c:pt>
                <c:pt idx="3">
                  <c:v>1995</c:v>
                </c:pt>
                <c:pt idx="4">
                  <c:v>1996</c:v>
                </c:pt>
                <c:pt idx="5">
                  <c:v>1997</c:v>
                </c:pt>
                <c:pt idx="6">
                  <c:v>1998</c:v>
                </c:pt>
                <c:pt idx="7">
                  <c:v>1999</c:v>
                </c:pt>
                <c:pt idx="8">
                  <c:v>2000</c:v>
                </c:pt>
                <c:pt idx="9">
                  <c:v>2001</c:v>
                </c:pt>
                <c:pt idx="10">
                  <c:v>2002</c:v>
                </c:pt>
                <c:pt idx="11">
                  <c:v>2003</c:v>
                </c:pt>
                <c:pt idx="12">
                  <c:v>2004</c:v>
                </c:pt>
                <c:pt idx="13">
                  <c:v>2005</c:v>
                </c:pt>
                <c:pt idx="14">
                  <c:v>2006</c:v>
                </c:pt>
                <c:pt idx="15">
                  <c:v>2007</c:v>
                </c:pt>
                <c:pt idx="16">
                  <c:v>2008</c:v>
                </c:pt>
                <c:pt idx="17">
                  <c:v>2009</c:v>
                </c:pt>
                <c:pt idx="18">
                  <c:v>2010</c:v>
                </c:pt>
                <c:pt idx="19">
                  <c:v>2011</c:v>
                </c:pt>
                <c:pt idx="20">
                  <c:v>2012</c:v>
                </c:pt>
                <c:pt idx="21">
                  <c:v>2013</c:v>
                </c:pt>
                <c:pt idx="22">
                  <c:v>2014</c:v>
                </c:pt>
                <c:pt idx="23">
                  <c:v>2015</c:v>
                </c:pt>
                <c:pt idx="24">
                  <c:v>2016</c:v>
                </c:pt>
                <c:pt idx="25">
                  <c:v>2017</c:v>
                </c:pt>
                <c:pt idx="26">
                  <c:v>2018</c:v>
                </c:pt>
                <c:pt idx="27">
                  <c:v>2019</c:v>
                </c:pt>
                <c:pt idx="28">
                  <c:v>2020</c:v>
                </c:pt>
                <c:pt idx="29">
                  <c:v>2021</c:v>
                </c:pt>
                <c:pt idx="30">
                  <c:v>2022</c:v>
                </c:pt>
                <c:pt idx="31">
                  <c:v>2023</c:v>
                </c:pt>
              </c:strCache>
            </c:strRef>
          </c:cat>
          <c:val>
            <c:numRef>
              <c:f>'Pivot table'!$S$82:$S$113</c:f>
              <c:numCache>
                <c:formatCode>General</c:formatCode>
                <c:ptCount val="32"/>
                <c:pt idx="12">
                  <c:v>38.200000000000003</c:v>
                </c:pt>
                <c:pt idx="13">
                  <c:v>37.299999999999997</c:v>
                </c:pt>
                <c:pt idx="14">
                  <c:v>34.299999999999997</c:v>
                </c:pt>
                <c:pt idx="15">
                  <c:v>29.4</c:v>
                </c:pt>
                <c:pt idx="16">
                  <c:v>34.200000000000003</c:v>
                </c:pt>
                <c:pt idx="17">
                  <c:v>37</c:v>
                </c:pt>
                <c:pt idx="18">
                  <c:v>35.1</c:v>
                </c:pt>
                <c:pt idx="19">
                  <c:v>31.1</c:v>
                </c:pt>
                <c:pt idx="20">
                  <c:v>33.4</c:v>
                </c:pt>
                <c:pt idx="21">
                  <c:v>34.1</c:v>
                </c:pt>
                <c:pt idx="22">
                  <c:v>32.6</c:v>
                </c:pt>
                <c:pt idx="23">
                  <c:v>34.6</c:v>
                </c:pt>
                <c:pt idx="24">
                  <c:v>38.200000000000003</c:v>
                </c:pt>
                <c:pt idx="25">
                  <c:v>35.799999999999997</c:v>
                </c:pt>
                <c:pt idx="26">
                  <c:v>37.9</c:v>
                </c:pt>
                <c:pt idx="27">
                  <c:v>36.4</c:v>
                </c:pt>
                <c:pt idx="28">
                  <c:v>28.2</c:v>
                </c:pt>
                <c:pt idx="29">
                  <c:v>33.5</c:v>
                </c:pt>
                <c:pt idx="30">
                  <c:v>28.1</c:v>
                </c:pt>
              </c:numCache>
            </c:numRef>
          </c:val>
          <c:smooth val="0"/>
          <c:extLst>
            <c:ext xmlns:c16="http://schemas.microsoft.com/office/drawing/2014/chart" uri="{C3380CC4-5D6E-409C-BE32-E72D297353CC}">
              <c16:uniqueId val="{00000004-304F-4786-B343-DF4B35860C81}"/>
            </c:ext>
          </c:extLst>
        </c:ser>
        <c:ser>
          <c:idx val="2"/>
          <c:order val="2"/>
          <c:tx>
            <c:strRef>
              <c:f>'Pivot table'!$T$80:$T$81</c:f>
              <c:strCache>
                <c:ptCount val="1"/>
                <c:pt idx="0">
                  <c:v>Stirling</c:v>
                </c:pt>
              </c:strCache>
            </c:strRef>
          </c:tx>
          <c:spPr>
            <a:ln w="28575" cap="rnd">
              <a:solidFill>
                <a:schemeClr val="accent3">
                  <a:tint val="65000"/>
                </a:schemeClr>
              </a:solidFill>
              <a:round/>
            </a:ln>
            <a:effectLst/>
          </c:spPr>
          <c:marker>
            <c:symbol val="none"/>
          </c:marker>
          <c:cat>
            <c:strRef>
              <c:f>'Pivot table'!$Q$82:$Q$113</c:f>
              <c:strCache>
                <c:ptCount val="32"/>
                <c:pt idx="0">
                  <c:v>1992</c:v>
                </c:pt>
                <c:pt idx="1">
                  <c:v>1993</c:v>
                </c:pt>
                <c:pt idx="2">
                  <c:v>1994</c:v>
                </c:pt>
                <c:pt idx="3">
                  <c:v>1995</c:v>
                </c:pt>
                <c:pt idx="4">
                  <c:v>1996</c:v>
                </c:pt>
                <c:pt idx="5">
                  <c:v>1997</c:v>
                </c:pt>
                <c:pt idx="6">
                  <c:v>1998</c:v>
                </c:pt>
                <c:pt idx="7">
                  <c:v>1999</c:v>
                </c:pt>
                <c:pt idx="8">
                  <c:v>2000</c:v>
                </c:pt>
                <c:pt idx="9">
                  <c:v>2001</c:v>
                </c:pt>
                <c:pt idx="10">
                  <c:v>2002</c:v>
                </c:pt>
                <c:pt idx="11">
                  <c:v>2003</c:v>
                </c:pt>
                <c:pt idx="12">
                  <c:v>2004</c:v>
                </c:pt>
                <c:pt idx="13">
                  <c:v>2005</c:v>
                </c:pt>
                <c:pt idx="14">
                  <c:v>2006</c:v>
                </c:pt>
                <c:pt idx="15">
                  <c:v>2007</c:v>
                </c:pt>
                <c:pt idx="16">
                  <c:v>2008</c:v>
                </c:pt>
                <c:pt idx="17">
                  <c:v>2009</c:v>
                </c:pt>
                <c:pt idx="18">
                  <c:v>2010</c:v>
                </c:pt>
                <c:pt idx="19">
                  <c:v>2011</c:v>
                </c:pt>
                <c:pt idx="20">
                  <c:v>2012</c:v>
                </c:pt>
                <c:pt idx="21">
                  <c:v>2013</c:v>
                </c:pt>
                <c:pt idx="22">
                  <c:v>2014</c:v>
                </c:pt>
                <c:pt idx="23">
                  <c:v>2015</c:v>
                </c:pt>
                <c:pt idx="24">
                  <c:v>2016</c:v>
                </c:pt>
                <c:pt idx="25">
                  <c:v>2017</c:v>
                </c:pt>
                <c:pt idx="26">
                  <c:v>2018</c:v>
                </c:pt>
                <c:pt idx="27">
                  <c:v>2019</c:v>
                </c:pt>
                <c:pt idx="28">
                  <c:v>2020</c:v>
                </c:pt>
                <c:pt idx="29">
                  <c:v>2021</c:v>
                </c:pt>
                <c:pt idx="30">
                  <c:v>2022</c:v>
                </c:pt>
                <c:pt idx="31">
                  <c:v>2023</c:v>
                </c:pt>
              </c:strCache>
            </c:strRef>
          </c:cat>
          <c:val>
            <c:numRef>
              <c:f>'Pivot table'!$T$82:$T$113</c:f>
              <c:numCache>
                <c:formatCode>General</c:formatCode>
                <c:ptCount val="32"/>
                <c:pt idx="12">
                  <c:v>0</c:v>
                </c:pt>
                <c:pt idx="13">
                  <c:v>0</c:v>
                </c:pt>
                <c:pt idx="14">
                  <c:v>39.200000000000003</c:v>
                </c:pt>
                <c:pt idx="15">
                  <c:v>75.7</c:v>
                </c:pt>
                <c:pt idx="16">
                  <c:v>35.299999999999997</c:v>
                </c:pt>
                <c:pt idx="17">
                  <c:v>30.6</c:v>
                </c:pt>
                <c:pt idx="18">
                  <c:v>67.599999999999795</c:v>
                </c:pt>
                <c:pt idx="19">
                  <c:v>43.3</c:v>
                </c:pt>
                <c:pt idx="20">
                  <c:v>43.8</c:v>
                </c:pt>
                <c:pt idx="21">
                  <c:v>43.5</c:v>
                </c:pt>
                <c:pt idx="22">
                  <c:v>45.5</c:v>
                </c:pt>
                <c:pt idx="23">
                  <c:v>58.9</c:v>
                </c:pt>
                <c:pt idx="24">
                  <c:v>52.2</c:v>
                </c:pt>
                <c:pt idx="25">
                  <c:v>24.1</c:v>
                </c:pt>
                <c:pt idx="26">
                  <c:v>40.700000000000003</c:v>
                </c:pt>
                <c:pt idx="27">
                  <c:v>47.2</c:v>
                </c:pt>
                <c:pt idx="28">
                  <c:v>49</c:v>
                </c:pt>
                <c:pt idx="29">
                  <c:v>58.3</c:v>
                </c:pt>
                <c:pt idx="30">
                  <c:v>24.8</c:v>
                </c:pt>
              </c:numCache>
            </c:numRef>
          </c:val>
          <c:smooth val="0"/>
          <c:extLst>
            <c:ext xmlns:c16="http://schemas.microsoft.com/office/drawing/2014/chart" uri="{C3380CC4-5D6E-409C-BE32-E72D297353CC}">
              <c16:uniqueId val="{00000005-304F-4786-B343-DF4B35860C81}"/>
            </c:ext>
          </c:extLst>
        </c:ser>
        <c:dLbls>
          <c:showLegendKey val="0"/>
          <c:showVal val="0"/>
          <c:showCatName val="0"/>
          <c:showSerName val="0"/>
          <c:showPercent val="0"/>
          <c:showBubbleSize val="0"/>
        </c:dLbls>
        <c:smooth val="0"/>
        <c:axId val="690277392"/>
        <c:axId val="690209856"/>
      </c:lineChart>
      <c:catAx>
        <c:axId val="6902773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690209856"/>
        <c:crosses val="autoZero"/>
        <c:auto val="1"/>
        <c:lblAlgn val="ctr"/>
        <c:lblOffset val="100"/>
        <c:noMultiLvlLbl val="0"/>
      </c:catAx>
      <c:valAx>
        <c:axId val="6902098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690277392"/>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[Data Observatory V1.2.xlsx]Pivot table!PivotTable8</c:name>
    <c:fmtId val="2"/>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sz="1800" b="0" i="0" baseline="0">
                <a:effectLst/>
              </a:rPr>
              <a:t>Average Hourly Earnings by Residence</a:t>
            </a:r>
            <a:endParaRPr lang="en-GB">
              <a:effectLst/>
            </a:endParaRPr>
          </a:p>
          <a:p>
            <a:pPr marL="0" marR="0" lvl="0" indent="0" algn="ctr" defTabSz="914400" rtl="0" eaLnBrk="1" fontAlgn="auto" latinLnBrk="0" hangingPunct="1">
              <a:lnSpc>
                <a:spcPct val="100000"/>
              </a:lnSpc>
              <a:spcBef>
                <a:spcPts val="0"/>
              </a:spcBef>
              <a:spcAft>
                <a:spcPts val="0"/>
              </a:spcAft>
              <a:buClrTx/>
              <a:buSzTx/>
              <a:buFontTx/>
              <a:buNone/>
              <a:tabLst/>
              <a:defRPr>
                <a:solidFill>
                  <a:sysClr val="windowText" lastClr="000000">
                    <a:lumMod val="65000"/>
                    <a:lumOff val="35000"/>
                  </a:sysClr>
                </a:solidFill>
              </a:defRPr>
            </a:pPr>
            <a:endParaRPr lang="en-US"/>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ln w="28575" cap="rnd">
            <a:solidFill>
              <a:schemeClr val="accent5"/>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table'!$DJ$275:$DJ$276</c:f>
              <c:strCache>
                <c:ptCount val="1"/>
                <c:pt idx="0">
                  <c:v>Clackmannanshire</c:v>
                </c:pt>
              </c:strCache>
            </c:strRef>
          </c:tx>
          <c:spPr>
            <a:ln w="28575" cap="rnd">
              <a:solidFill>
                <a:schemeClr val="accent6"/>
              </a:solidFill>
              <a:round/>
            </a:ln>
            <a:effectLst/>
          </c:spPr>
          <c:marker>
            <c:symbol val="none"/>
          </c:marker>
          <c:cat>
            <c:strRef>
              <c:f>'Pivot table'!$DI$277:$DI$292</c:f>
              <c:strCache>
                <c:ptCount val="15"/>
                <c:pt idx="0">
                  <c:v>2008</c:v>
                </c:pt>
                <c:pt idx="1">
                  <c:v>2009</c:v>
                </c:pt>
                <c:pt idx="2">
                  <c:v>2010</c:v>
                </c:pt>
                <c:pt idx="3">
                  <c:v>2011</c:v>
                </c:pt>
                <c:pt idx="4">
                  <c:v>2012</c:v>
                </c:pt>
                <c:pt idx="5">
                  <c:v>2013</c:v>
                </c:pt>
                <c:pt idx="6">
                  <c:v>2014</c:v>
                </c:pt>
                <c:pt idx="7">
                  <c:v>2015</c:v>
                </c:pt>
                <c:pt idx="8">
                  <c:v>2016</c:v>
                </c:pt>
                <c:pt idx="9">
                  <c:v>2017</c:v>
                </c:pt>
                <c:pt idx="10">
                  <c:v>2018</c:v>
                </c:pt>
                <c:pt idx="11">
                  <c:v>2019</c:v>
                </c:pt>
                <c:pt idx="12">
                  <c:v>2020</c:v>
                </c:pt>
                <c:pt idx="13">
                  <c:v>2021</c:v>
                </c:pt>
                <c:pt idx="14">
                  <c:v>2022</c:v>
                </c:pt>
              </c:strCache>
            </c:strRef>
          </c:cat>
          <c:val>
            <c:numRef>
              <c:f>'Pivot table'!$DJ$277:$DJ$292</c:f>
              <c:numCache>
                <c:formatCode>General</c:formatCode>
                <c:ptCount val="15"/>
                <c:pt idx="0">
                  <c:v>11.66</c:v>
                </c:pt>
                <c:pt idx="1">
                  <c:v>11.92</c:v>
                </c:pt>
                <c:pt idx="2">
                  <c:v>12.67</c:v>
                </c:pt>
                <c:pt idx="3">
                  <c:v>13.23</c:v>
                </c:pt>
                <c:pt idx="4">
                  <c:v>12.7</c:v>
                </c:pt>
                <c:pt idx="5">
                  <c:v>13.19</c:v>
                </c:pt>
                <c:pt idx="6">
                  <c:v>13.12</c:v>
                </c:pt>
                <c:pt idx="7">
                  <c:v>14.15</c:v>
                </c:pt>
                <c:pt idx="8">
                  <c:v>13.92</c:v>
                </c:pt>
                <c:pt idx="9">
                  <c:v>14.44</c:v>
                </c:pt>
                <c:pt idx="10">
                  <c:v>14.16</c:v>
                </c:pt>
                <c:pt idx="11">
                  <c:v>15.86</c:v>
                </c:pt>
                <c:pt idx="12">
                  <c:v>16.14</c:v>
                </c:pt>
                <c:pt idx="13">
                  <c:v>16.850000000000001</c:v>
                </c:pt>
                <c:pt idx="14">
                  <c:v>18.46</c:v>
                </c:pt>
              </c:numCache>
            </c:numRef>
          </c:val>
          <c:smooth val="0"/>
          <c:extLst>
            <c:ext xmlns:c16="http://schemas.microsoft.com/office/drawing/2014/chart" uri="{C3380CC4-5D6E-409C-BE32-E72D297353CC}">
              <c16:uniqueId val="{00000000-C74F-4647-97A3-1790C5F10798}"/>
            </c:ext>
          </c:extLst>
        </c:ser>
        <c:ser>
          <c:idx val="1"/>
          <c:order val="1"/>
          <c:tx>
            <c:strRef>
              <c:f>'Pivot table'!$DK$275:$DK$276</c:f>
              <c:strCache>
                <c:ptCount val="1"/>
                <c:pt idx="0">
                  <c:v>Scotland</c:v>
                </c:pt>
              </c:strCache>
            </c:strRef>
          </c:tx>
          <c:spPr>
            <a:ln w="28575" cap="rnd">
              <a:solidFill>
                <a:schemeClr val="accent3"/>
              </a:solidFill>
              <a:round/>
            </a:ln>
            <a:effectLst/>
          </c:spPr>
          <c:marker>
            <c:symbol val="none"/>
          </c:marker>
          <c:cat>
            <c:strRef>
              <c:f>'Pivot table'!$DI$277:$DI$292</c:f>
              <c:strCache>
                <c:ptCount val="15"/>
                <c:pt idx="0">
                  <c:v>2008</c:v>
                </c:pt>
                <c:pt idx="1">
                  <c:v>2009</c:v>
                </c:pt>
                <c:pt idx="2">
                  <c:v>2010</c:v>
                </c:pt>
                <c:pt idx="3">
                  <c:v>2011</c:v>
                </c:pt>
                <c:pt idx="4">
                  <c:v>2012</c:v>
                </c:pt>
                <c:pt idx="5">
                  <c:v>2013</c:v>
                </c:pt>
                <c:pt idx="6">
                  <c:v>2014</c:v>
                </c:pt>
                <c:pt idx="7">
                  <c:v>2015</c:v>
                </c:pt>
                <c:pt idx="8">
                  <c:v>2016</c:v>
                </c:pt>
                <c:pt idx="9">
                  <c:v>2017</c:v>
                </c:pt>
                <c:pt idx="10">
                  <c:v>2018</c:v>
                </c:pt>
                <c:pt idx="11">
                  <c:v>2019</c:v>
                </c:pt>
                <c:pt idx="12">
                  <c:v>2020</c:v>
                </c:pt>
                <c:pt idx="13">
                  <c:v>2021</c:v>
                </c:pt>
                <c:pt idx="14">
                  <c:v>2022</c:v>
                </c:pt>
              </c:strCache>
            </c:strRef>
          </c:cat>
          <c:val>
            <c:numRef>
              <c:f>'Pivot table'!$DK$277:$DK$292</c:f>
              <c:numCache>
                <c:formatCode>General</c:formatCode>
                <c:ptCount val="15"/>
              </c:numCache>
            </c:numRef>
          </c:val>
          <c:smooth val="0"/>
          <c:extLst>
            <c:ext xmlns:c16="http://schemas.microsoft.com/office/drawing/2014/chart" uri="{C3380CC4-5D6E-409C-BE32-E72D297353CC}">
              <c16:uniqueId val="{00000001-05E2-4595-B0C3-3437B0634C28}"/>
            </c:ext>
          </c:extLst>
        </c:ser>
        <c:ser>
          <c:idx val="2"/>
          <c:order val="2"/>
          <c:tx>
            <c:strRef>
              <c:f>'Pivot table'!$DL$275:$DL$276</c:f>
              <c:strCache>
                <c:ptCount val="1"/>
                <c:pt idx="0">
                  <c:v>Stirling</c:v>
                </c:pt>
              </c:strCache>
            </c:strRef>
          </c:tx>
          <c:spPr>
            <a:ln w="28575" cap="rnd">
              <a:solidFill>
                <a:schemeClr val="accent5"/>
              </a:solidFill>
              <a:round/>
            </a:ln>
            <a:effectLst/>
          </c:spPr>
          <c:marker>
            <c:symbol val="none"/>
          </c:marker>
          <c:cat>
            <c:strRef>
              <c:f>'Pivot table'!$DI$277:$DI$292</c:f>
              <c:strCache>
                <c:ptCount val="15"/>
                <c:pt idx="0">
                  <c:v>2008</c:v>
                </c:pt>
                <c:pt idx="1">
                  <c:v>2009</c:v>
                </c:pt>
                <c:pt idx="2">
                  <c:v>2010</c:v>
                </c:pt>
                <c:pt idx="3">
                  <c:v>2011</c:v>
                </c:pt>
                <c:pt idx="4">
                  <c:v>2012</c:v>
                </c:pt>
                <c:pt idx="5">
                  <c:v>2013</c:v>
                </c:pt>
                <c:pt idx="6">
                  <c:v>2014</c:v>
                </c:pt>
                <c:pt idx="7">
                  <c:v>2015</c:v>
                </c:pt>
                <c:pt idx="8">
                  <c:v>2016</c:v>
                </c:pt>
                <c:pt idx="9">
                  <c:v>2017</c:v>
                </c:pt>
                <c:pt idx="10">
                  <c:v>2018</c:v>
                </c:pt>
                <c:pt idx="11">
                  <c:v>2019</c:v>
                </c:pt>
                <c:pt idx="12">
                  <c:v>2020</c:v>
                </c:pt>
                <c:pt idx="13">
                  <c:v>2021</c:v>
                </c:pt>
                <c:pt idx="14">
                  <c:v>2022</c:v>
                </c:pt>
              </c:strCache>
            </c:strRef>
          </c:cat>
          <c:val>
            <c:numRef>
              <c:f>'Pivot table'!$DL$277:$DL$292</c:f>
              <c:numCache>
                <c:formatCode>General</c:formatCode>
                <c:ptCount val="15"/>
                <c:pt idx="0">
                  <c:v>16.41</c:v>
                </c:pt>
                <c:pt idx="1">
                  <c:v>17.36</c:v>
                </c:pt>
                <c:pt idx="2">
                  <c:v>17.09</c:v>
                </c:pt>
                <c:pt idx="3">
                  <c:v>17.850000000000001</c:v>
                </c:pt>
                <c:pt idx="4">
                  <c:v>18.5</c:v>
                </c:pt>
                <c:pt idx="5">
                  <c:v>17.739999999999998</c:v>
                </c:pt>
                <c:pt idx="6">
                  <c:v>17.88</c:v>
                </c:pt>
                <c:pt idx="7">
                  <c:v>18.420000000000002</c:v>
                </c:pt>
                <c:pt idx="8">
                  <c:v>20.25</c:v>
                </c:pt>
                <c:pt idx="9">
                  <c:v>21.37</c:v>
                </c:pt>
                <c:pt idx="10">
                  <c:v>19.36</c:v>
                </c:pt>
                <c:pt idx="11">
                  <c:v>21.23</c:v>
                </c:pt>
                <c:pt idx="12">
                  <c:v>18.79</c:v>
                </c:pt>
                <c:pt idx="13">
                  <c:v>20.67</c:v>
                </c:pt>
                <c:pt idx="14">
                  <c:v>20.79</c:v>
                </c:pt>
              </c:numCache>
            </c:numRef>
          </c:val>
          <c:smooth val="0"/>
          <c:extLst>
            <c:ext xmlns:c16="http://schemas.microsoft.com/office/drawing/2014/chart" uri="{C3380CC4-5D6E-409C-BE32-E72D297353CC}">
              <c16:uniqueId val="{00000002-05E2-4595-B0C3-3437B0634C28}"/>
            </c:ext>
          </c:extLst>
        </c:ser>
        <c:dLbls>
          <c:showLegendKey val="0"/>
          <c:showVal val="0"/>
          <c:showCatName val="0"/>
          <c:showSerName val="0"/>
          <c:showPercent val="0"/>
          <c:showBubbleSize val="0"/>
        </c:dLbls>
        <c:smooth val="0"/>
        <c:axId val="834834016"/>
        <c:axId val="834825040"/>
      </c:lineChart>
      <c:catAx>
        <c:axId val="8348340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4825040"/>
        <c:crosses val="autoZero"/>
        <c:auto val="1"/>
        <c:lblAlgn val="ctr"/>
        <c:lblOffset val="100"/>
        <c:noMultiLvlLbl val="0"/>
      </c:catAx>
      <c:valAx>
        <c:axId val="8348250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48340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Observatory V1.2.xlsx]Pivot table!PivotTable6</c:name>
    <c:fmtId val="1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Business</a:t>
            </a:r>
            <a:r>
              <a:rPr lang="en-GB" baseline="0"/>
              <a:t> Survival Rate over 5 years</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table'!$DJ$520:$DJ$522</c:f>
              <c:strCache>
                <c:ptCount val="1"/>
                <c:pt idx="0">
                  <c:v>Clackmannanshire - Sum of after1year</c:v>
                </c:pt>
              </c:strCache>
            </c:strRef>
          </c:tx>
          <c:spPr>
            <a:solidFill>
              <a:schemeClr val="accent1"/>
            </a:solidFill>
            <a:ln>
              <a:noFill/>
            </a:ln>
            <a:effectLst/>
          </c:spPr>
          <c:invertIfNegative val="0"/>
          <c:cat>
            <c:strRef>
              <c:f>'Pivot table'!$DI$523:$DI$528</c:f>
              <c:strCache>
                <c:ptCount val="5"/>
                <c:pt idx="0">
                  <c:v>2016</c:v>
                </c:pt>
                <c:pt idx="1">
                  <c:v>2017</c:v>
                </c:pt>
                <c:pt idx="2">
                  <c:v>2018</c:v>
                </c:pt>
                <c:pt idx="3">
                  <c:v>2019</c:v>
                </c:pt>
                <c:pt idx="4">
                  <c:v>2020</c:v>
                </c:pt>
              </c:strCache>
            </c:strRef>
          </c:cat>
          <c:val>
            <c:numRef>
              <c:f>'Pivot table'!$DJ$523:$DJ$528</c:f>
              <c:numCache>
                <c:formatCode>General</c:formatCode>
                <c:ptCount val="5"/>
                <c:pt idx="0">
                  <c:v>96.296295999999998</c:v>
                </c:pt>
                <c:pt idx="1">
                  <c:v>96.428571000000005</c:v>
                </c:pt>
                <c:pt idx="2">
                  <c:v>96.153846000000001</c:v>
                </c:pt>
                <c:pt idx="3">
                  <c:v>96.296295999999998</c:v>
                </c:pt>
                <c:pt idx="4">
                  <c:v>92</c:v>
                </c:pt>
              </c:numCache>
            </c:numRef>
          </c:val>
          <c:extLst>
            <c:ext xmlns:c16="http://schemas.microsoft.com/office/drawing/2014/chart" uri="{C3380CC4-5D6E-409C-BE32-E72D297353CC}">
              <c16:uniqueId val="{00000000-1D91-447F-8537-826903CBE980}"/>
            </c:ext>
          </c:extLst>
        </c:ser>
        <c:ser>
          <c:idx val="1"/>
          <c:order val="1"/>
          <c:tx>
            <c:strRef>
              <c:f>'Pivot table'!$DK$520:$DK$522</c:f>
              <c:strCache>
                <c:ptCount val="1"/>
                <c:pt idx="0">
                  <c:v>Clackmannanshire - Sum of after2year</c:v>
                </c:pt>
              </c:strCache>
            </c:strRef>
          </c:tx>
          <c:spPr>
            <a:solidFill>
              <a:schemeClr val="accent2"/>
            </a:solidFill>
            <a:ln>
              <a:noFill/>
            </a:ln>
            <a:effectLst/>
          </c:spPr>
          <c:invertIfNegative val="0"/>
          <c:cat>
            <c:strRef>
              <c:f>'Pivot table'!$DI$523:$DI$528</c:f>
              <c:strCache>
                <c:ptCount val="5"/>
                <c:pt idx="0">
                  <c:v>2016</c:v>
                </c:pt>
                <c:pt idx="1">
                  <c:v>2017</c:v>
                </c:pt>
                <c:pt idx="2">
                  <c:v>2018</c:v>
                </c:pt>
                <c:pt idx="3">
                  <c:v>2019</c:v>
                </c:pt>
                <c:pt idx="4">
                  <c:v>2020</c:v>
                </c:pt>
              </c:strCache>
            </c:strRef>
          </c:cat>
          <c:val>
            <c:numRef>
              <c:f>'Pivot table'!$DK$523:$DK$528</c:f>
              <c:numCache>
                <c:formatCode>General</c:formatCode>
                <c:ptCount val="5"/>
                <c:pt idx="0">
                  <c:v>74.074073999999996</c:v>
                </c:pt>
                <c:pt idx="1">
                  <c:v>78.571428999999895</c:v>
                </c:pt>
                <c:pt idx="2">
                  <c:v>73.076922999999894</c:v>
                </c:pt>
                <c:pt idx="3">
                  <c:v>74.074073999999996</c:v>
                </c:pt>
              </c:numCache>
            </c:numRef>
          </c:val>
          <c:extLst>
            <c:ext xmlns:c16="http://schemas.microsoft.com/office/drawing/2014/chart" uri="{C3380CC4-5D6E-409C-BE32-E72D297353CC}">
              <c16:uniqueId val="{00000001-1D91-447F-8537-826903CBE980}"/>
            </c:ext>
          </c:extLst>
        </c:ser>
        <c:ser>
          <c:idx val="2"/>
          <c:order val="2"/>
          <c:tx>
            <c:strRef>
              <c:f>'Pivot table'!$DL$520:$DL$522</c:f>
              <c:strCache>
                <c:ptCount val="1"/>
                <c:pt idx="0">
                  <c:v>Clackmannanshire - Sum of after3year</c:v>
                </c:pt>
              </c:strCache>
            </c:strRef>
          </c:tx>
          <c:spPr>
            <a:solidFill>
              <a:schemeClr val="accent3"/>
            </a:solidFill>
            <a:ln>
              <a:noFill/>
            </a:ln>
            <a:effectLst/>
          </c:spPr>
          <c:invertIfNegative val="0"/>
          <c:cat>
            <c:strRef>
              <c:f>'Pivot table'!$DI$523:$DI$528</c:f>
              <c:strCache>
                <c:ptCount val="5"/>
                <c:pt idx="0">
                  <c:v>2016</c:v>
                </c:pt>
                <c:pt idx="1">
                  <c:v>2017</c:v>
                </c:pt>
                <c:pt idx="2">
                  <c:v>2018</c:v>
                </c:pt>
                <c:pt idx="3">
                  <c:v>2019</c:v>
                </c:pt>
                <c:pt idx="4">
                  <c:v>2020</c:v>
                </c:pt>
              </c:strCache>
            </c:strRef>
          </c:cat>
          <c:val>
            <c:numRef>
              <c:f>'Pivot table'!$DL$523:$DL$528</c:f>
              <c:numCache>
                <c:formatCode>General</c:formatCode>
                <c:ptCount val="5"/>
                <c:pt idx="0">
                  <c:v>51.851852000000001</c:v>
                </c:pt>
                <c:pt idx="1">
                  <c:v>53.571429000000002</c:v>
                </c:pt>
                <c:pt idx="2">
                  <c:v>61.538462000000003</c:v>
                </c:pt>
              </c:numCache>
            </c:numRef>
          </c:val>
          <c:extLst>
            <c:ext xmlns:c16="http://schemas.microsoft.com/office/drawing/2014/chart" uri="{C3380CC4-5D6E-409C-BE32-E72D297353CC}">
              <c16:uniqueId val="{00000002-1D91-447F-8537-826903CBE980}"/>
            </c:ext>
          </c:extLst>
        </c:ser>
        <c:ser>
          <c:idx val="3"/>
          <c:order val="3"/>
          <c:tx>
            <c:strRef>
              <c:f>'Pivot table'!$DM$520:$DM$522</c:f>
              <c:strCache>
                <c:ptCount val="1"/>
                <c:pt idx="0">
                  <c:v>Clackmannanshire - Sum of after4year</c:v>
                </c:pt>
              </c:strCache>
            </c:strRef>
          </c:tx>
          <c:spPr>
            <a:solidFill>
              <a:schemeClr val="accent4"/>
            </a:solidFill>
            <a:ln>
              <a:noFill/>
            </a:ln>
            <a:effectLst/>
          </c:spPr>
          <c:invertIfNegative val="0"/>
          <c:cat>
            <c:strRef>
              <c:f>'Pivot table'!$DI$523:$DI$528</c:f>
              <c:strCache>
                <c:ptCount val="5"/>
                <c:pt idx="0">
                  <c:v>2016</c:v>
                </c:pt>
                <c:pt idx="1">
                  <c:v>2017</c:v>
                </c:pt>
                <c:pt idx="2">
                  <c:v>2018</c:v>
                </c:pt>
                <c:pt idx="3">
                  <c:v>2019</c:v>
                </c:pt>
                <c:pt idx="4">
                  <c:v>2020</c:v>
                </c:pt>
              </c:strCache>
            </c:strRef>
          </c:cat>
          <c:val>
            <c:numRef>
              <c:f>'Pivot table'!$DM$523:$DM$528</c:f>
              <c:numCache>
                <c:formatCode>General</c:formatCode>
                <c:ptCount val="5"/>
                <c:pt idx="0">
                  <c:v>40.740741</c:v>
                </c:pt>
                <c:pt idx="1">
                  <c:v>42.857143000000001</c:v>
                </c:pt>
              </c:numCache>
            </c:numRef>
          </c:val>
          <c:extLst>
            <c:ext xmlns:c16="http://schemas.microsoft.com/office/drawing/2014/chart" uri="{C3380CC4-5D6E-409C-BE32-E72D297353CC}">
              <c16:uniqueId val="{00000003-1D91-447F-8537-826903CBE980}"/>
            </c:ext>
          </c:extLst>
        </c:ser>
        <c:ser>
          <c:idx val="4"/>
          <c:order val="4"/>
          <c:tx>
            <c:strRef>
              <c:f>'Pivot table'!$DN$520:$DN$522</c:f>
              <c:strCache>
                <c:ptCount val="1"/>
                <c:pt idx="0">
                  <c:v>Clackmannanshire - Sum of after5year</c:v>
                </c:pt>
              </c:strCache>
            </c:strRef>
          </c:tx>
          <c:spPr>
            <a:solidFill>
              <a:schemeClr val="accent5"/>
            </a:solidFill>
            <a:ln>
              <a:noFill/>
            </a:ln>
            <a:effectLst/>
          </c:spPr>
          <c:invertIfNegative val="0"/>
          <c:cat>
            <c:strRef>
              <c:f>'Pivot table'!$DI$523:$DI$528</c:f>
              <c:strCache>
                <c:ptCount val="5"/>
                <c:pt idx="0">
                  <c:v>2016</c:v>
                </c:pt>
                <c:pt idx="1">
                  <c:v>2017</c:v>
                </c:pt>
                <c:pt idx="2">
                  <c:v>2018</c:v>
                </c:pt>
                <c:pt idx="3">
                  <c:v>2019</c:v>
                </c:pt>
                <c:pt idx="4">
                  <c:v>2020</c:v>
                </c:pt>
              </c:strCache>
            </c:strRef>
          </c:cat>
          <c:val>
            <c:numRef>
              <c:f>'Pivot table'!$DN$523:$DN$528</c:f>
              <c:numCache>
                <c:formatCode>General</c:formatCode>
                <c:ptCount val="5"/>
                <c:pt idx="0">
                  <c:v>33.333333000000003</c:v>
                </c:pt>
              </c:numCache>
            </c:numRef>
          </c:val>
          <c:extLst>
            <c:ext xmlns:c16="http://schemas.microsoft.com/office/drawing/2014/chart" uri="{C3380CC4-5D6E-409C-BE32-E72D297353CC}">
              <c16:uniqueId val="{00000004-1D91-447F-8537-826903CBE980}"/>
            </c:ext>
          </c:extLst>
        </c:ser>
        <c:ser>
          <c:idx val="5"/>
          <c:order val="5"/>
          <c:tx>
            <c:strRef>
              <c:f>'Pivot table'!$DO$520:$DO$522</c:f>
              <c:strCache>
                <c:ptCount val="1"/>
                <c:pt idx="0">
                  <c:v>Scotland - Sum of after1year</c:v>
                </c:pt>
              </c:strCache>
            </c:strRef>
          </c:tx>
          <c:spPr>
            <a:solidFill>
              <a:schemeClr val="accent6"/>
            </a:solidFill>
            <a:ln>
              <a:noFill/>
            </a:ln>
            <a:effectLst/>
          </c:spPr>
          <c:invertIfNegative val="0"/>
          <c:cat>
            <c:strRef>
              <c:f>'Pivot table'!$DI$523:$DI$528</c:f>
              <c:strCache>
                <c:ptCount val="5"/>
                <c:pt idx="0">
                  <c:v>2016</c:v>
                </c:pt>
                <c:pt idx="1">
                  <c:v>2017</c:v>
                </c:pt>
                <c:pt idx="2">
                  <c:v>2018</c:v>
                </c:pt>
                <c:pt idx="3">
                  <c:v>2019</c:v>
                </c:pt>
                <c:pt idx="4">
                  <c:v>2020</c:v>
                </c:pt>
              </c:strCache>
            </c:strRef>
          </c:cat>
          <c:val>
            <c:numRef>
              <c:f>'Pivot table'!$DO$523:$DO$528</c:f>
              <c:numCache>
                <c:formatCode>General</c:formatCode>
                <c:ptCount val="5"/>
                <c:pt idx="0">
                  <c:v>95.172574999999895</c:v>
                </c:pt>
                <c:pt idx="1">
                  <c:v>93.877550999999997</c:v>
                </c:pt>
                <c:pt idx="2">
                  <c:v>95.259939000000003</c:v>
                </c:pt>
                <c:pt idx="3">
                  <c:v>94.729207000000002</c:v>
                </c:pt>
                <c:pt idx="4">
                  <c:v>94.183976000000001</c:v>
                </c:pt>
              </c:numCache>
            </c:numRef>
          </c:val>
          <c:extLst>
            <c:ext xmlns:c16="http://schemas.microsoft.com/office/drawing/2014/chart" uri="{C3380CC4-5D6E-409C-BE32-E72D297353CC}">
              <c16:uniqueId val="{00000001-1C22-41F3-9DE8-2BB1E049863D}"/>
            </c:ext>
          </c:extLst>
        </c:ser>
        <c:ser>
          <c:idx val="6"/>
          <c:order val="6"/>
          <c:tx>
            <c:strRef>
              <c:f>'Pivot table'!$DP$520:$DP$522</c:f>
              <c:strCache>
                <c:ptCount val="1"/>
                <c:pt idx="0">
                  <c:v>Scotland - Sum of after2year</c:v>
                </c:pt>
              </c:strCache>
            </c:strRef>
          </c:tx>
          <c:spPr>
            <a:solidFill>
              <a:schemeClr val="accent1">
                <a:lumMod val="60000"/>
              </a:schemeClr>
            </a:solidFill>
            <a:ln>
              <a:noFill/>
            </a:ln>
            <a:effectLst/>
          </c:spPr>
          <c:invertIfNegative val="0"/>
          <c:cat>
            <c:strRef>
              <c:f>'Pivot table'!$DI$523:$DI$528</c:f>
              <c:strCache>
                <c:ptCount val="5"/>
                <c:pt idx="0">
                  <c:v>2016</c:v>
                </c:pt>
                <c:pt idx="1">
                  <c:v>2017</c:v>
                </c:pt>
                <c:pt idx="2">
                  <c:v>2018</c:v>
                </c:pt>
                <c:pt idx="3">
                  <c:v>2019</c:v>
                </c:pt>
                <c:pt idx="4">
                  <c:v>2020</c:v>
                </c:pt>
              </c:strCache>
            </c:strRef>
          </c:cat>
          <c:val>
            <c:numRef>
              <c:f>'Pivot table'!$DP$523:$DP$528</c:f>
              <c:numCache>
                <c:formatCode>General</c:formatCode>
                <c:ptCount val="5"/>
                <c:pt idx="0">
                  <c:v>75.373133999999894</c:v>
                </c:pt>
                <c:pt idx="1">
                  <c:v>74.880322000000007</c:v>
                </c:pt>
                <c:pt idx="2">
                  <c:v>75.280326000000002</c:v>
                </c:pt>
                <c:pt idx="3">
                  <c:v>75.870406000000003</c:v>
                </c:pt>
              </c:numCache>
            </c:numRef>
          </c:val>
          <c:extLst>
            <c:ext xmlns:c16="http://schemas.microsoft.com/office/drawing/2014/chart" uri="{C3380CC4-5D6E-409C-BE32-E72D297353CC}">
              <c16:uniqueId val="{00000002-1C22-41F3-9DE8-2BB1E049863D}"/>
            </c:ext>
          </c:extLst>
        </c:ser>
        <c:ser>
          <c:idx val="7"/>
          <c:order val="7"/>
          <c:tx>
            <c:strRef>
              <c:f>'Pivot table'!$DQ$520:$DQ$522</c:f>
              <c:strCache>
                <c:ptCount val="1"/>
                <c:pt idx="0">
                  <c:v>Scotland - Sum of after3year</c:v>
                </c:pt>
              </c:strCache>
            </c:strRef>
          </c:tx>
          <c:spPr>
            <a:solidFill>
              <a:schemeClr val="accent2">
                <a:lumMod val="60000"/>
              </a:schemeClr>
            </a:solidFill>
            <a:ln>
              <a:noFill/>
            </a:ln>
            <a:effectLst/>
          </c:spPr>
          <c:invertIfNegative val="0"/>
          <c:cat>
            <c:strRef>
              <c:f>'Pivot table'!$DI$523:$DI$528</c:f>
              <c:strCache>
                <c:ptCount val="5"/>
                <c:pt idx="0">
                  <c:v>2016</c:v>
                </c:pt>
                <c:pt idx="1">
                  <c:v>2017</c:v>
                </c:pt>
                <c:pt idx="2">
                  <c:v>2018</c:v>
                </c:pt>
                <c:pt idx="3">
                  <c:v>2019</c:v>
                </c:pt>
                <c:pt idx="4">
                  <c:v>2020</c:v>
                </c:pt>
              </c:strCache>
            </c:strRef>
          </c:cat>
          <c:val>
            <c:numRef>
              <c:f>'Pivot table'!$DQ$523:$DQ$528</c:f>
              <c:numCache>
                <c:formatCode>General</c:formatCode>
                <c:ptCount val="5"/>
                <c:pt idx="0">
                  <c:v>58.722014999999999</c:v>
                </c:pt>
                <c:pt idx="1">
                  <c:v>58.453010999999996</c:v>
                </c:pt>
                <c:pt idx="2">
                  <c:v>58.970438000000001</c:v>
                </c:pt>
              </c:numCache>
            </c:numRef>
          </c:val>
          <c:extLst>
            <c:ext xmlns:c16="http://schemas.microsoft.com/office/drawing/2014/chart" uri="{C3380CC4-5D6E-409C-BE32-E72D297353CC}">
              <c16:uniqueId val="{00000003-1C22-41F3-9DE8-2BB1E049863D}"/>
            </c:ext>
          </c:extLst>
        </c:ser>
        <c:ser>
          <c:idx val="8"/>
          <c:order val="8"/>
          <c:tx>
            <c:strRef>
              <c:f>'Pivot table'!$DR$520:$DR$522</c:f>
              <c:strCache>
                <c:ptCount val="1"/>
                <c:pt idx="0">
                  <c:v>Scotland - Sum of after4year</c:v>
                </c:pt>
              </c:strCache>
            </c:strRef>
          </c:tx>
          <c:spPr>
            <a:solidFill>
              <a:schemeClr val="accent3">
                <a:lumMod val="60000"/>
              </a:schemeClr>
            </a:solidFill>
            <a:ln>
              <a:noFill/>
            </a:ln>
            <a:effectLst/>
          </c:spPr>
          <c:invertIfNegative val="0"/>
          <c:cat>
            <c:strRef>
              <c:f>'Pivot table'!$DI$523:$DI$528</c:f>
              <c:strCache>
                <c:ptCount val="5"/>
                <c:pt idx="0">
                  <c:v>2016</c:v>
                </c:pt>
                <c:pt idx="1">
                  <c:v>2017</c:v>
                </c:pt>
                <c:pt idx="2">
                  <c:v>2018</c:v>
                </c:pt>
                <c:pt idx="3">
                  <c:v>2019</c:v>
                </c:pt>
                <c:pt idx="4">
                  <c:v>2020</c:v>
                </c:pt>
              </c:strCache>
            </c:strRef>
          </c:cat>
          <c:val>
            <c:numRef>
              <c:f>'Pivot table'!$DR$523:$DR$528</c:f>
              <c:numCache>
                <c:formatCode>General</c:formatCode>
                <c:ptCount val="5"/>
                <c:pt idx="0">
                  <c:v>48.227612000000001</c:v>
                </c:pt>
                <c:pt idx="1">
                  <c:v>48.475687000000001</c:v>
                </c:pt>
              </c:numCache>
            </c:numRef>
          </c:val>
          <c:extLst>
            <c:ext xmlns:c16="http://schemas.microsoft.com/office/drawing/2014/chart" uri="{C3380CC4-5D6E-409C-BE32-E72D297353CC}">
              <c16:uniqueId val="{00000004-1C22-41F3-9DE8-2BB1E049863D}"/>
            </c:ext>
          </c:extLst>
        </c:ser>
        <c:ser>
          <c:idx val="9"/>
          <c:order val="9"/>
          <c:tx>
            <c:strRef>
              <c:f>'Pivot table'!$DS$520:$DS$522</c:f>
              <c:strCache>
                <c:ptCount val="1"/>
                <c:pt idx="0">
                  <c:v>Scotland - Sum of after5year</c:v>
                </c:pt>
              </c:strCache>
            </c:strRef>
          </c:tx>
          <c:spPr>
            <a:solidFill>
              <a:schemeClr val="accent4">
                <a:lumMod val="60000"/>
              </a:schemeClr>
            </a:solidFill>
            <a:ln>
              <a:noFill/>
            </a:ln>
            <a:effectLst/>
          </c:spPr>
          <c:invertIfNegative val="0"/>
          <c:cat>
            <c:strRef>
              <c:f>'Pivot table'!$DI$523:$DI$528</c:f>
              <c:strCache>
                <c:ptCount val="5"/>
                <c:pt idx="0">
                  <c:v>2016</c:v>
                </c:pt>
                <c:pt idx="1">
                  <c:v>2017</c:v>
                </c:pt>
                <c:pt idx="2">
                  <c:v>2018</c:v>
                </c:pt>
                <c:pt idx="3">
                  <c:v>2019</c:v>
                </c:pt>
                <c:pt idx="4">
                  <c:v>2020</c:v>
                </c:pt>
              </c:strCache>
            </c:strRef>
          </c:cat>
          <c:val>
            <c:numRef>
              <c:f>'Pivot table'!$DS$523:$DS$528</c:f>
              <c:numCache>
                <c:formatCode>General</c:formatCode>
                <c:ptCount val="5"/>
                <c:pt idx="0">
                  <c:v>40.694963000000001</c:v>
                </c:pt>
              </c:numCache>
            </c:numRef>
          </c:val>
          <c:extLst>
            <c:ext xmlns:c16="http://schemas.microsoft.com/office/drawing/2014/chart" uri="{C3380CC4-5D6E-409C-BE32-E72D297353CC}">
              <c16:uniqueId val="{00000005-1C22-41F3-9DE8-2BB1E049863D}"/>
            </c:ext>
          </c:extLst>
        </c:ser>
        <c:ser>
          <c:idx val="10"/>
          <c:order val="10"/>
          <c:tx>
            <c:strRef>
              <c:f>'Pivot table'!$DT$520:$DT$522</c:f>
              <c:strCache>
                <c:ptCount val="1"/>
                <c:pt idx="0">
                  <c:v>Stirling - Sum of after1year</c:v>
                </c:pt>
              </c:strCache>
            </c:strRef>
          </c:tx>
          <c:spPr>
            <a:solidFill>
              <a:schemeClr val="accent5">
                <a:lumMod val="60000"/>
              </a:schemeClr>
            </a:solidFill>
            <a:ln>
              <a:noFill/>
            </a:ln>
            <a:effectLst/>
          </c:spPr>
          <c:invertIfNegative val="0"/>
          <c:cat>
            <c:strRef>
              <c:f>'Pivot table'!$DI$523:$DI$528</c:f>
              <c:strCache>
                <c:ptCount val="5"/>
                <c:pt idx="0">
                  <c:v>2016</c:v>
                </c:pt>
                <c:pt idx="1">
                  <c:v>2017</c:v>
                </c:pt>
                <c:pt idx="2">
                  <c:v>2018</c:v>
                </c:pt>
                <c:pt idx="3">
                  <c:v>2019</c:v>
                </c:pt>
                <c:pt idx="4">
                  <c:v>2020</c:v>
                </c:pt>
              </c:strCache>
            </c:strRef>
          </c:cat>
          <c:val>
            <c:numRef>
              <c:f>'Pivot table'!$DT$523:$DT$528</c:f>
              <c:numCache>
                <c:formatCode>General</c:formatCode>
                <c:ptCount val="5"/>
                <c:pt idx="0">
                  <c:v>94.805194999999998</c:v>
                </c:pt>
                <c:pt idx="1">
                  <c:v>94.520548000000005</c:v>
                </c:pt>
                <c:pt idx="2">
                  <c:v>96.629212999999893</c:v>
                </c:pt>
                <c:pt idx="3">
                  <c:v>94.666667000000004</c:v>
                </c:pt>
                <c:pt idx="4">
                  <c:v>91.176471000000006</c:v>
                </c:pt>
              </c:numCache>
            </c:numRef>
          </c:val>
          <c:extLst>
            <c:ext xmlns:c16="http://schemas.microsoft.com/office/drawing/2014/chart" uri="{C3380CC4-5D6E-409C-BE32-E72D297353CC}">
              <c16:uniqueId val="{00000006-1C22-41F3-9DE8-2BB1E049863D}"/>
            </c:ext>
          </c:extLst>
        </c:ser>
        <c:ser>
          <c:idx val="11"/>
          <c:order val="11"/>
          <c:tx>
            <c:strRef>
              <c:f>'Pivot table'!$DU$520:$DU$522</c:f>
              <c:strCache>
                <c:ptCount val="1"/>
                <c:pt idx="0">
                  <c:v>Stirling - Sum of after2year</c:v>
                </c:pt>
              </c:strCache>
            </c:strRef>
          </c:tx>
          <c:spPr>
            <a:solidFill>
              <a:schemeClr val="accent6">
                <a:lumMod val="60000"/>
              </a:schemeClr>
            </a:solidFill>
            <a:ln>
              <a:noFill/>
            </a:ln>
            <a:effectLst/>
          </c:spPr>
          <c:invertIfNegative val="0"/>
          <c:cat>
            <c:strRef>
              <c:f>'Pivot table'!$DI$523:$DI$528</c:f>
              <c:strCache>
                <c:ptCount val="5"/>
                <c:pt idx="0">
                  <c:v>2016</c:v>
                </c:pt>
                <c:pt idx="1">
                  <c:v>2017</c:v>
                </c:pt>
                <c:pt idx="2">
                  <c:v>2018</c:v>
                </c:pt>
                <c:pt idx="3">
                  <c:v>2019</c:v>
                </c:pt>
                <c:pt idx="4">
                  <c:v>2020</c:v>
                </c:pt>
              </c:strCache>
            </c:strRef>
          </c:cat>
          <c:val>
            <c:numRef>
              <c:f>'Pivot table'!$DU$523:$DU$528</c:f>
              <c:numCache>
                <c:formatCode>General</c:formatCode>
                <c:ptCount val="5"/>
                <c:pt idx="0">
                  <c:v>77.922077999999999</c:v>
                </c:pt>
                <c:pt idx="1">
                  <c:v>78.082192000000006</c:v>
                </c:pt>
                <c:pt idx="2">
                  <c:v>78.651685000000001</c:v>
                </c:pt>
                <c:pt idx="3">
                  <c:v>80</c:v>
                </c:pt>
              </c:numCache>
            </c:numRef>
          </c:val>
          <c:extLst>
            <c:ext xmlns:c16="http://schemas.microsoft.com/office/drawing/2014/chart" uri="{C3380CC4-5D6E-409C-BE32-E72D297353CC}">
              <c16:uniqueId val="{00000007-1C22-41F3-9DE8-2BB1E049863D}"/>
            </c:ext>
          </c:extLst>
        </c:ser>
        <c:ser>
          <c:idx val="12"/>
          <c:order val="12"/>
          <c:tx>
            <c:strRef>
              <c:f>'Pivot table'!$DV$520:$DV$522</c:f>
              <c:strCache>
                <c:ptCount val="1"/>
                <c:pt idx="0">
                  <c:v>Stirling - Sum of after3year</c:v>
                </c:pt>
              </c:strCache>
            </c:strRef>
          </c:tx>
          <c:spPr>
            <a:solidFill>
              <a:schemeClr val="accent1">
                <a:lumMod val="80000"/>
                <a:lumOff val="20000"/>
              </a:schemeClr>
            </a:solidFill>
            <a:ln>
              <a:noFill/>
            </a:ln>
            <a:effectLst/>
          </c:spPr>
          <c:invertIfNegative val="0"/>
          <c:cat>
            <c:strRef>
              <c:f>'Pivot table'!$DI$523:$DI$528</c:f>
              <c:strCache>
                <c:ptCount val="5"/>
                <c:pt idx="0">
                  <c:v>2016</c:v>
                </c:pt>
                <c:pt idx="1">
                  <c:v>2017</c:v>
                </c:pt>
                <c:pt idx="2">
                  <c:v>2018</c:v>
                </c:pt>
                <c:pt idx="3">
                  <c:v>2019</c:v>
                </c:pt>
                <c:pt idx="4">
                  <c:v>2020</c:v>
                </c:pt>
              </c:strCache>
            </c:strRef>
          </c:cat>
          <c:val>
            <c:numRef>
              <c:f>'Pivot table'!$DV$523:$DV$528</c:f>
              <c:numCache>
                <c:formatCode>General</c:formatCode>
                <c:ptCount val="5"/>
                <c:pt idx="0">
                  <c:v>58.441558000000001</c:v>
                </c:pt>
                <c:pt idx="1">
                  <c:v>64.383561999999998</c:v>
                </c:pt>
                <c:pt idx="2">
                  <c:v>59.550561999999999</c:v>
                </c:pt>
              </c:numCache>
            </c:numRef>
          </c:val>
          <c:extLst>
            <c:ext xmlns:c16="http://schemas.microsoft.com/office/drawing/2014/chart" uri="{C3380CC4-5D6E-409C-BE32-E72D297353CC}">
              <c16:uniqueId val="{00000008-1C22-41F3-9DE8-2BB1E049863D}"/>
            </c:ext>
          </c:extLst>
        </c:ser>
        <c:ser>
          <c:idx val="13"/>
          <c:order val="13"/>
          <c:tx>
            <c:strRef>
              <c:f>'Pivot table'!$DW$520:$DW$522</c:f>
              <c:strCache>
                <c:ptCount val="1"/>
                <c:pt idx="0">
                  <c:v>Stirling - Sum of after4year</c:v>
                </c:pt>
              </c:strCache>
            </c:strRef>
          </c:tx>
          <c:spPr>
            <a:solidFill>
              <a:schemeClr val="accent2">
                <a:lumMod val="80000"/>
                <a:lumOff val="20000"/>
              </a:schemeClr>
            </a:solidFill>
            <a:ln>
              <a:noFill/>
            </a:ln>
            <a:effectLst/>
          </c:spPr>
          <c:invertIfNegative val="0"/>
          <c:cat>
            <c:strRef>
              <c:f>'Pivot table'!$DI$523:$DI$528</c:f>
              <c:strCache>
                <c:ptCount val="5"/>
                <c:pt idx="0">
                  <c:v>2016</c:v>
                </c:pt>
                <c:pt idx="1">
                  <c:v>2017</c:v>
                </c:pt>
                <c:pt idx="2">
                  <c:v>2018</c:v>
                </c:pt>
                <c:pt idx="3">
                  <c:v>2019</c:v>
                </c:pt>
                <c:pt idx="4">
                  <c:v>2020</c:v>
                </c:pt>
              </c:strCache>
            </c:strRef>
          </c:cat>
          <c:val>
            <c:numRef>
              <c:f>'Pivot table'!$DW$523:$DW$528</c:f>
              <c:numCache>
                <c:formatCode>General</c:formatCode>
                <c:ptCount val="5"/>
                <c:pt idx="0">
                  <c:v>49.350648999999997</c:v>
                </c:pt>
                <c:pt idx="1">
                  <c:v>53.424658000000001</c:v>
                </c:pt>
              </c:numCache>
            </c:numRef>
          </c:val>
          <c:extLst>
            <c:ext xmlns:c16="http://schemas.microsoft.com/office/drawing/2014/chart" uri="{C3380CC4-5D6E-409C-BE32-E72D297353CC}">
              <c16:uniqueId val="{00000009-1C22-41F3-9DE8-2BB1E049863D}"/>
            </c:ext>
          </c:extLst>
        </c:ser>
        <c:ser>
          <c:idx val="14"/>
          <c:order val="14"/>
          <c:tx>
            <c:strRef>
              <c:f>'Pivot table'!$DX$520:$DX$522</c:f>
              <c:strCache>
                <c:ptCount val="1"/>
                <c:pt idx="0">
                  <c:v>Stirling - Sum of after5year</c:v>
                </c:pt>
              </c:strCache>
            </c:strRef>
          </c:tx>
          <c:spPr>
            <a:solidFill>
              <a:schemeClr val="accent3">
                <a:lumMod val="80000"/>
                <a:lumOff val="20000"/>
              </a:schemeClr>
            </a:solidFill>
            <a:ln>
              <a:noFill/>
            </a:ln>
            <a:effectLst/>
          </c:spPr>
          <c:invertIfNegative val="0"/>
          <c:cat>
            <c:strRef>
              <c:f>'Pivot table'!$DI$523:$DI$528</c:f>
              <c:strCache>
                <c:ptCount val="5"/>
                <c:pt idx="0">
                  <c:v>2016</c:v>
                </c:pt>
                <c:pt idx="1">
                  <c:v>2017</c:v>
                </c:pt>
                <c:pt idx="2">
                  <c:v>2018</c:v>
                </c:pt>
                <c:pt idx="3">
                  <c:v>2019</c:v>
                </c:pt>
                <c:pt idx="4">
                  <c:v>2020</c:v>
                </c:pt>
              </c:strCache>
            </c:strRef>
          </c:cat>
          <c:val>
            <c:numRef>
              <c:f>'Pivot table'!$DX$523:$DX$528</c:f>
              <c:numCache>
                <c:formatCode>General</c:formatCode>
                <c:ptCount val="5"/>
                <c:pt idx="0">
                  <c:v>42.857143000000001</c:v>
                </c:pt>
              </c:numCache>
            </c:numRef>
          </c:val>
          <c:extLst>
            <c:ext xmlns:c16="http://schemas.microsoft.com/office/drawing/2014/chart" uri="{C3380CC4-5D6E-409C-BE32-E72D297353CC}">
              <c16:uniqueId val="{0000000A-1C22-41F3-9DE8-2BB1E049863D}"/>
            </c:ext>
          </c:extLst>
        </c:ser>
        <c:dLbls>
          <c:showLegendKey val="0"/>
          <c:showVal val="0"/>
          <c:showCatName val="0"/>
          <c:showSerName val="0"/>
          <c:showPercent val="0"/>
          <c:showBubbleSize val="0"/>
        </c:dLbls>
        <c:gapWidth val="75"/>
        <c:overlap val="-25"/>
        <c:axId val="412963215"/>
        <c:axId val="412980015"/>
      </c:barChart>
      <c:catAx>
        <c:axId val="4129632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2980015"/>
        <c:crosses val="autoZero"/>
        <c:auto val="1"/>
        <c:lblAlgn val="ctr"/>
        <c:lblOffset val="100"/>
        <c:noMultiLvlLbl val="0"/>
      </c:catAx>
      <c:valAx>
        <c:axId val="41298001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2963215"/>
        <c:crosses val="autoZero"/>
        <c:crossBetween val="between"/>
      </c:valAx>
      <c:spPr>
        <a:noFill/>
        <a:ln>
          <a:noFill/>
        </a:ln>
        <a:effectLst/>
      </c:spPr>
    </c:plotArea>
    <c:legend>
      <c:legendPos val="b"/>
      <c:layout>
        <c:manualLayout>
          <c:xMode val="edge"/>
          <c:yMode val="edge"/>
          <c:x val="2.7036553200363491E-2"/>
          <c:y val="0.86897693928321207"/>
          <c:w val="0.81607794115751897"/>
          <c:h val="7.4450154257033663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[Data Observatory V1.2.xlsx]Pivot table!PivotTable19</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Nominal GDP</a:t>
            </a:r>
            <a:r>
              <a:rPr lang="en-US" baseline="0"/>
              <a:t> per Capita</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3"/>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3"/>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3"/>
          </a:solidFill>
          <a:ln w="28575" cap="rnd">
            <a:solidFill>
              <a:schemeClr val="accent5"/>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3"/>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ln w="28575" cap="rnd">
            <a:solidFill>
              <a:srgbClr val="70AD47"/>
            </a:solidFill>
            <a:prstDash val="solid"/>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ln w="28575" cap="rnd">
            <a:solidFill>
              <a:srgbClr val="ED7D31"/>
            </a:solidFill>
            <a:prstDash val="solid"/>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ln w="28575" cap="rnd">
            <a:solidFill>
              <a:srgbClr val="4472C4"/>
            </a:solidFill>
            <a:prstDash val="solid"/>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3"/>
          </a:solidFill>
          <a:ln w="28575" cap="rnd">
            <a:solidFill>
              <a:schemeClr val="accent3"/>
            </a:solidFill>
            <a:round/>
          </a:ln>
          <a:effectLst/>
        </c:spPr>
        <c:marker>
          <c:symbol val="none"/>
        </c:marker>
      </c:pivotFmt>
      <c:pivotFmt>
        <c:idx val="41"/>
        <c:spPr>
          <a:solidFill>
            <a:schemeClr val="accent3"/>
          </a:solidFill>
          <a:ln w="28575" cap="rnd">
            <a:solidFill>
              <a:schemeClr val="accent3"/>
            </a:solidFill>
            <a:round/>
          </a:ln>
          <a:effectLst/>
        </c:spPr>
        <c:marker>
          <c:symbol val="none"/>
        </c:marker>
      </c:pivotFmt>
    </c:pivotFmts>
    <c:plotArea>
      <c:layout/>
      <c:lineChart>
        <c:grouping val="standard"/>
        <c:varyColors val="0"/>
        <c:ser>
          <c:idx val="0"/>
          <c:order val="0"/>
          <c:tx>
            <c:strRef>
              <c:f>'Pivot table'!$DJ$309:$DJ$310</c:f>
              <c:strCache>
                <c:ptCount val="1"/>
                <c:pt idx="0">
                  <c:v>Clackmannanshire</c:v>
                </c:pt>
              </c:strCache>
            </c:strRef>
          </c:tx>
          <c:spPr>
            <a:ln w="28575" cap="rnd">
              <a:solidFill>
                <a:srgbClr val="70AD47"/>
              </a:solidFill>
              <a:prstDash val="solid"/>
              <a:round/>
            </a:ln>
            <a:effectLst/>
          </c:spPr>
          <c:marker>
            <c:symbol val="none"/>
          </c:marker>
          <c:cat>
            <c:strRef>
              <c:f>'Pivot table'!$DI$311:$DI$331</c:f>
              <c:strCache>
                <c:ptCount val="20"/>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strCache>
            </c:strRef>
          </c:cat>
          <c:val>
            <c:numRef>
              <c:f>'Pivot table'!$DJ$311:$DJ$331</c:f>
              <c:numCache>
                <c:formatCode>General</c:formatCode>
                <c:ptCount val="20"/>
                <c:pt idx="0">
                  <c:v>11168.777247249325</c:v>
                </c:pt>
                <c:pt idx="1">
                  <c:v>11275.223632203037</c:v>
                </c:pt>
                <c:pt idx="2">
                  <c:v>11902.783547985044</c:v>
                </c:pt>
                <c:pt idx="3">
                  <c:v>12692.147901952638</c:v>
                </c:pt>
                <c:pt idx="4">
                  <c:v>13414.133114215283</c:v>
                </c:pt>
                <c:pt idx="5">
                  <c:v>14198.53539462978</c:v>
                </c:pt>
                <c:pt idx="6">
                  <c:v>15240.20993136859</c:v>
                </c:pt>
                <c:pt idx="7">
                  <c:v>15988.142292490118</c:v>
                </c:pt>
                <c:pt idx="8">
                  <c:v>16292.24457901934</c:v>
                </c:pt>
                <c:pt idx="9">
                  <c:v>15773.055176447651</c:v>
                </c:pt>
                <c:pt idx="10">
                  <c:v>15858.172608610948</c:v>
                </c:pt>
                <c:pt idx="11">
                  <c:v>16446.601941747573</c:v>
                </c:pt>
                <c:pt idx="12">
                  <c:v>17199.687987519501</c:v>
                </c:pt>
                <c:pt idx="13">
                  <c:v>16965.678627145087</c:v>
                </c:pt>
                <c:pt idx="14">
                  <c:v>18812.268021097872</c:v>
                </c:pt>
                <c:pt idx="15">
                  <c:v>19879.283489096571</c:v>
                </c:pt>
                <c:pt idx="16">
                  <c:v>20642.648490749758</c:v>
                </c:pt>
                <c:pt idx="17">
                  <c:v>21243.926141885324</c:v>
                </c:pt>
                <c:pt idx="18">
                  <c:v>22840.466926070039</c:v>
                </c:pt>
                <c:pt idx="19">
                  <c:v>24097.788125727591</c:v>
                </c:pt>
              </c:numCache>
            </c:numRef>
          </c:val>
          <c:smooth val="0"/>
          <c:extLst>
            <c:ext xmlns:c16="http://schemas.microsoft.com/office/drawing/2014/chart" uri="{C3380CC4-5D6E-409C-BE32-E72D297353CC}">
              <c16:uniqueId val="{00000000-72AB-4F1A-BF00-8868451AD465}"/>
            </c:ext>
          </c:extLst>
        </c:ser>
        <c:ser>
          <c:idx val="1"/>
          <c:order val="1"/>
          <c:tx>
            <c:strRef>
              <c:f>'Pivot table'!$DK$309:$DK$310</c:f>
              <c:strCache>
                <c:ptCount val="1"/>
                <c:pt idx="0">
                  <c:v>Scotland</c:v>
                </c:pt>
              </c:strCache>
            </c:strRef>
          </c:tx>
          <c:spPr>
            <a:ln w="28575" cap="rnd">
              <a:solidFill>
                <a:srgbClr val="ED7D31"/>
              </a:solidFill>
              <a:prstDash val="solid"/>
              <a:round/>
            </a:ln>
            <a:effectLst/>
          </c:spPr>
          <c:marker>
            <c:symbol val="none"/>
          </c:marker>
          <c:cat>
            <c:strRef>
              <c:f>'Pivot table'!$DI$311:$DI$331</c:f>
              <c:strCache>
                <c:ptCount val="20"/>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strCache>
            </c:strRef>
          </c:cat>
          <c:val>
            <c:numRef>
              <c:f>'Pivot table'!$DK$311:$DK$331</c:f>
              <c:numCache>
                <c:formatCode>General</c:formatCode>
                <c:ptCount val="20"/>
                <c:pt idx="0">
                  <c:v>23986.458460894264</c:v>
                </c:pt>
                <c:pt idx="1">
                  <c:v>24669.83926385214</c:v>
                </c:pt>
                <c:pt idx="2">
                  <c:v>24997.828661666008</c:v>
                </c:pt>
                <c:pt idx="3">
                  <c:v>25711.157147084938</c:v>
                </c:pt>
                <c:pt idx="4">
                  <c:v>26408.74850028519</c:v>
                </c:pt>
                <c:pt idx="5">
                  <c:v>27245.900356150443</c:v>
                </c:pt>
                <c:pt idx="6">
                  <c:v>27925.774400935126</c:v>
                </c:pt>
                <c:pt idx="7">
                  <c:v>28351.64410058027</c:v>
                </c:pt>
                <c:pt idx="8">
                  <c:v>28480.847219819716</c:v>
                </c:pt>
                <c:pt idx="9">
                  <c:v>27135.648617137176</c:v>
                </c:pt>
                <c:pt idx="10">
                  <c:v>27564.706776633346</c:v>
                </c:pt>
                <c:pt idx="11">
                  <c:v>28011.660597369762</c:v>
                </c:pt>
                <c:pt idx="12">
                  <c:v>28289.671785606744</c:v>
                </c:pt>
                <c:pt idx="13">
                  <c:v>28906.469958894082</c:v>
                </c:pt>
                <c:pt idx="14">
                  <c:v>29700.239359712767</c:v>
                </c:pt>
                <c:pt idx="15">
                  <c:v>29877.16359575656</c:v>
                </c:pt>
                <c:pt idx="16">
                  <c:v>29791.847836142617</c:v>
                </c:pt>
                <c:pt idx="17">
                  <c:v>30480.202035098067</c:v>
                </c:pt>
                <c:pt idx="18">
                  <c:v>30524.447877015871</c:v>
                </c:pt>
                <c:pt idx="19">
                  <c:v>30726.667032745776</c:v>
                </c:pt>
              </c:numCache>
            </c:numRef>
          </c:val>
          <c:smooth val="0"/>
          <c:extLst>
            <c:ext xmlns:c16="http://schemas.microsoft.com/office/drawing/2014/chart" uri="{C3380CC4-5D6E-409C-BE32-E72D297353CC}">
              <c16:uniqueId val="{00000001-9F7F-476E-B59C-E8A9240AA4F5}"/>
            </c:ext>
          </c:extLst>
        </c:ser>
        <c:ser>
          <c:idx val="2"/>
          <c:order val="2"/>
          <c:tx>
            <c:strRef>
              <c:f>'Pivot table'!$DL$309:$DL$310</c:f>
              <c:strCache>
                <c:ptCount val="1"/>
                <c:pt idx="0">
                  <c:v>Stirling</c:v>
                </c:pt>
              </c:strCache>
            </c:strRef>
          </c:tx>
          <c:spPr>
            <a:ln w="28575" cap="rnd">
              <a:solidFill>
                <a:srgbClr val="4472C4"/>
              </a:solidFill>
              <a:prstDash val="solid"/>
              <a:round/>
            </a:ln>
            <a:effectLst/>
          </c:spPr>
          <c:marker>
            <c:symbol val="none"/>
          </c:marker>
          <c:cat>
            <c:strRef>
              <c:f>'Pivot table'!$DI$311:$DI$331</c:f>
              <c:strCache>
                <c:ptCount val="20"/>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strCache>
            </c:strRef>
          </c:cat>
          <c:val>
            <c:numRef>
              <c:f>'Pivot table'!$DL$311:$DL$331</c:f>
              <c:numCache>
                <c:formatCode>General</c:formatCode>
                <c:ptCount val="20"/>
                <c:pt idx="0">
                  <c:v>17757.660167130918</c:v>
                </c:pt>
                <c:pt idx="1">
                  <c:v>18921.113689095127</c:v>
                </c:pt>
                <c:pt idx="2">
                  <c:v>19658.316980260879</c:v>
                </c:pt>
                <c:pt idx="3">
                  <c:v>21391.66379607303</c:v>
                </c:pt>
                <c:pt idx="4">
                  <c:v>22618.499769903359</c:v>
                </c:pt>
                <c:pt idx="5">
                  <c:v>24237.230030853618</c:v>
                </c:pt>
                <c:pt idx="6">
                  <c:v>24497.672834600977</c:v>
                </c:pt>
                <c:pt idx="7">
                  <c:v>26913.943231934863</c:v>
                </c:pt>
                <c:pt idx="8">
                  <c:v>26383.55545516151</c:v>
                </c:pt>
                <c:pt idx="9">
                  <c:v>26034.502198669525</c:v>
                </c:pt>
                <c:pt idx="10">
                  <c:v>25326.633165829146</c:v>
                </c:pt>
                <c:pt idx="11">
                  <c:v>25827.521310749475</c:v>
                </c:pt>
                <c:pt idx="12">
                  <c:v>26700.362597516756</c:v>
                </c:pt>
                <c:pt idx="13">
                  <c:v>28170.557930505318</c:v>
                </c:pt>
                <c:pt idx="14">
                  <c:v>28321.678321678322</c:v>
                </c:pt>
                <c:pt idx="15">
                  <c:v>28029.731767747497</c:v>
                </c:pt>
                <c:pt idx="16">
                  <c:v>27754.666666666668</c:v>
                </c:pt>
                <c:pt idx="17">
                  <c:v>29542.553191489362</c:v>
                </c:pt>
                <c:pt idx="18">
                  <c:v>28940.951977101664</c:v>
                </c:pt>
                <c:pt idx="19">
                  <c:v>30909.669886423948</c:v>
                </c:pt>
              </c:numCache>
            </c:numRef>
          </c:val>
          <c:smooth val="0"/>
          <c:extLst>
            <c:ext xmlns:c16="http://schemas.microsoft.com/office/drawing/2014/chart" uri="{C3380CC4-5D6E-409C-BE32-E72D297353CC}">
              <c16:uniqueId val="{00000002-9F7F-476E-B59C-E8A9240AA4F5}"/>
            </c:ext>
          </c:extLst>
        </c:ser>
        <c:dLbls>
          <c:showLegendKey val="0"/>
          <c:showVal val="0"/>
          <c:showCatName val="0"/>
          <c:showSerName val="0"/>
          <c:showPercent val="0"/>
          <c:showBubbleSize val="0"/>
        </c:dLbls>
        <c:smooth val="0"/>
        <c:axId val="357814112"/>
        <c:axId val="357806912"/>
      </c:lineChart>
      <c:catAx>
        <c:axId val="3578141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7806912"/>
        <c:crosses val="autoZero"/>
        <c:auto val="1"/>
        <c:lblAlgn val="ctr"/>
        <c:lblOffset val="100"/>
        <c:noMultiLvlLbl val="0"/>
      </c:catAx>
      <c:valAx>
        <c:axId val="3578069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78141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 id="16">
  <a:schemeClr val="accent3"/>
</cs:colorStyle>
</file>

<file path=xl/charts/colors2.xml><?xml version="1.0" encoding="utf-8"?>
<cs:colorStyle xmlns:cs="http://schemas.microsoft.com/office/drawing/2012/chartStyle" xmlns:a="http://schemas.openxmlformats.org/drawingml/2006/main" meth="withinLinear" id="16">
  <a:schemeClr val="accent3"/>
</cs:colorStyle>
</file>

<file path=xl/charts/colors3.xml><?xml version="1.0" encoding="utf-8"?>
<cs:colorStyle xmlns:cs="http://schemas.microsoft.com/office/drawing/2012/chartStyle" xmlns:a="http://schemas.openxmlformats.org/drawingml/2006/main" meth="withinLinear" id="16">
  <a:schemeClr val="accent3"/>
</cs:colorStyle>
</file>

<file path=xl/charts/colors4.xml><?xml version="1.0" encoding="utf-8"?>
<cs:colorStyle xmlns:cs="http://schemas.microsoft.com/office/drawing/2012/chartStyle" xmlns:a="http://schemas.openxmlformats.org/drawingml/2006/main" meth="withinLinear" id="16">
  <a:schemeClr val="accent3"/>
</cs:colorStyle>
</file>

<file path=xl/charts/colors5.xml><?xml version="1.0" encoding="utf-8"?>
<cs:colorStyle xmlns:cs="http://schemas.microsoft.com/office/drawing/2012/chartStyle" xmlns:a="http://schemas.openxmlformats.org/drawingml/2006/main" meth="withinLinear" id="16">
  <a:schemeClr val="accent3"/>
</cs:colorStyle>
</file>

<file path=xl/charts/colors6.xml><?xml version="1.0" encoding="utf-8"?>
<cs:colorStyle xmlns:cs="http://schemas.microsoft.com/office/drawing/2012/chartStyle" xmlns:a="http://schemas.openxmlformats.org/drawingml/2006/main" meth="withinLinear" id="16">
  <a:schemeClr val="accent3"/>
</cs:colorStyle>
</file>

<file path=xl/charts/colors7.xml><?xml version="1.0" encoding="utf-8"?>
<cs:colorStyle xmlns:cs="http://schemas.microsoft.com/office/drawing/2012/chartStyle" xmlns:a="http://schemas.openxmlformats.org/drawingml/2006/main" meth="withinLinear" id="16">
  <a:schemeClr val="accent3"/>
</cs:colorStyle>
</file>

<file path=xl/charts/colors8.xml><?xml version="1.0" encoding="utf-8"?>
<cs:colorStyle xmlns:cs="http://schemas.microsoft.com/office/drawing/2012/chartStyle" xmlns:a="http://schemas.openxmlformats.org/drawingml/2006/main" meth="withinLinear" id="16">
  <a:schemeClr val="accent3"/>
</cs:colorStyle>
</file>

<file path=xl/charts/colors9.xml><?xml version="1.0" encoding="utf-8"?>
<cs:colorStyle xmlns:cs="http://schemas.microsoft.com/office/drawing/2012/chartStyle" xmlns:a="http://schemas.openxmlformats.org/drawingml/2006/main" meth="withinLinear" id="16">
  <a:schemeClr val="accent3"/>
</cs:colorStyle>
</file>

<file path=xl/charts/colors10.xml><?xml version="1.0" encoding="utf-8"?>
<cs:colorStyle xmlns:cs="http://schemas.microsoft.com/office/drawing/2012/chartStyle" xmlns:a="http://schemas.openxmlformats.org/drawingml/2006/main" meth="withinLinear" id="16">
  <a:schemeClr val="accent3"/>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withinLinear" id="16">
  <a:schemeClr val="accent3"/>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editAs="oneCell">
    <xdr:from>
      <xdr:col>7</xdr:col>
      <xdr:colOff>1364905</xdr:colOff>
      <xdr:row>169</xdr:row>
      <xdr:rowOff>114879</xdr:rowOff>
    </xdr:from>
    <xdr:to>
      <xdr:col>11</xdr:col>
      <xdr:colOff>1711324</xdr:colOff>
      <xdr:row>194</xdr:row>
      <xdr:rowOff>165098</xdr:rowOff>
    </xdr:to>
    <xdr:graphicFrame macro="">
      <xdr:nvGraphicFramePr>
        <xdr:cNvPr id="12" name="Chart 11">
          <a:extLst>
            <a:ext uri="{FF2B5EF4-FFF2-40B4-BE49-F238E27FC236}">
              <a16:creationId xmlns:a16="http://schemas.microsoft.com/office/drawing/2014/main" id="{94CE1A3E-BD76-17C7-D2CE-54F9B451588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7</xdr:col>
      <xdr:colOff>1074748</xdr:colOff>
      <xdr:row>85</xdr:row>
      <xdr:rowOff>140620</xdr:rowOff>
    </xdr:from>
    <xdr:to>
      <xdr:col>11</xdr:col>
      <xdr:colOff>1417689</xdr:colOff>
      <xdr:row>111</xdr:row>
      <xdr:rowOff>158340</xdr:rowOff>
    </xdr:to>
    <xdr:graphicFrame macro="">
      <xdr:nvGraphicFramePr>
        <xdr:cNvPr id="13" name="Chart 12">
          <a:extLst>
            <a:ext uri="{FF2B5EF4-FFF2-40B4-BE49-F238E27FC236}">
              <a16:creationId xmlns:a16="http://schemas.microsoft.com/office/drawing/2014/main" id="{F1B7C3DE-5C03-3CF4-7FE9-1A65FAFEE0D1}"/>
            </a:ext>
            <a:ext uri="{147F2762-F138-4A5C-976F-8EAC2B608ADB}">
              <a16:predDERef xmlns:a16="http://schemas.microsoft.com/office/drawing/2014/main" pred="{94CE1A3E-BD76-17C7-D2CE-54F9B451588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absolute">
    <xdr:from>
      <xdr:col>0</xdr:col>
      <xdr:colOff>1792966</xdr:colOff>
      <xdr:row>2</xdr:row>
      <xdr:rowOff>50039</xdr:rowOff>
    </xdr:from>
    <xdr:to>
      <xdr:col>11</xdr:col>
      <xdr:colOff>1466393</xdr:colOff>
      <xdr:row>22</xdr:row>
      <xdr:rowOff>53975</xdr:rowOff>
    </xdr:to>
    <mc:AlternateContent xmlns:mc="http://schemas.openxmlformats.org/markup-compatibility/2006" xmlns:a14="http://schemas.microsoft.com/office/drawing/2010/main">
      <mc:Choice Requires="a14">
        <xdr:graphicFrame macro="">
          <xdr:nvGraphicFramePr>
            <xdr:cNvPr id="18" name="localauthority">
              <a:extLst>
                <a:ext uri="{FF2B5EF4-FFF2-40B4-BE49-F238E27FC236}">
                  <a16:creationId xmlns:a16="http://schemas.microsoft.com/office/drawing/2014/main" id="{F5B38749-B5DC-6A55-BA2C-14BC21875719}"/>
                </a:ext>
              </a:extLst>
            </xdr:cNvPr>
            <xdr:cNvGraphicFramePr/>
          </xdr:nvGraphicFramePr>
          <xdr:xfrm>
            <a:off x="0" y="0"/>
            <a:ext cx="0" cy="0"/>
          </xdr:xfrm>
          <a:graphic>
            <a:graphicData uri="http://schemas.microsoft.com/office/drawing/2010/slicer">
              <sle:slicer xmlns:sle="http://schemas.microsoft.com/office/drawing/2010/slicer" name="localauthority"/>
            </a:graphicData>
          </a:graphic>
        </xdr:graphicFrame>
      </mc:Choice>
      <mc:Fallback xmlns="">
        <xdr:sp macro="" textlink="">
          <xdr:nvSpPr>
            <xdr:cNvPr id="0" name=""/>
            <xdr:cNvSpPr>
              <a:spLocks noTextEdit="1"/>
            </xdr:cNvSpPr>
          </xdr:nvSpPr>
          <xdr:spPr>
            <a:xfrm>
              <a:off x="1792966" y="671230"/>
              <a:ext cx="17220084" cy="3576968"/>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1346200</xdr:colOff>
      <xdr:row>196</xdr:row>
      <xdr:rowOff>117683</xdr:rowOff>
    </xdr:from>
    <xdr:to>
      <xdr:col>11</xdr:col>
      <xdr:colOff>1701800</xdr:colOff>
      <xdr:row>221</xdr:row>
      <xdr:rowOff>171448</xdr:rowOff>
    </xdr:to>
    <xdr:graphicFrame macro="">
      <xdr:nvGraphicFramePr>
        <xdr:cNvPr id="19" name="Chart 18">
          <a:extLst>
            <a:ext uri="{FF2B5EF4-FFF2-40B4-BE49-F238E27FC236}">
              <a16:creationId xmlns:a16="http://schemas.microsoft.com/office/drawing/2014/main" id="{CC01BE06-76F3-C853-4D1E-BB4C159802A4}"/>
            </a:ext>
            <a:ext uri="{147F2762-F138-4A5C-976F-8EAC2B608ADB}">
              <a16:predDERef xmlns:a16="http://schemas.microsoft.com/office/drawing/2014/main" pred="{F5B38749-B5DC-6A55-BA2C-14BC2187571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7</xdr:col>
      <xdr:colOff>1333500</xdr:colOff>
      <xdr:row>223</xdr:row>
      <xdr:rowOff>87155</xdr:rowOff>
    </xdr:from>
    <xdr:to>
      <xdr:col>11</xdr:col>
      <xdr:colOff>1790700</xdr:colOff>
      <xdr:row>248</xdr:row>
      <xdr:rowOff>127000</xdr:rowOff>
    </xdr:to>
    <xdr:graphicFrame macro="">
      <xdr:nvGraphicFramePr>
        <xdr:cNvPr id="2" name="Chart 1">
          <a:extLst>
            <a:ext uri="{FF2B5EF4-FFF2-40B4-BE49-F238E27FC236}">
              <a16:creationId xmlns:a16="http://schemas.microsoft.com/office/drawing/2014/main" id="{BCF323F7-7B4C-57C6-97DF-0F60D4062BCC}"/>
            </a:ext>
            <a:ext uri="{147F2762-F138-4A5C-976F-8EAC2B608ADB}">
              <a16:predDERef xmlns:a16="http://schemas.microsoft.com/office/drawing/2014/main" pred="{CC01BE06-76F3-C853-4D1E-BB4C159802A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7</xdr:col>
      <xdr:colOff>1047192</xdr:colOff>
      <xdr:row>114</xdr:row>
      <xdr:rowOff>5164</xdr:rowOff>
    </xdr:from>
    <xdr:to>
      <xdr:col>11</xdr:col>
      <xdr:colOff>1425964</xdr:colOff>
      <xdr:row>139</xdr:row>
      <xdr:rowOff>25402</xdr:rowOff>
    </xdr:to>
    <xdr:graphicFrame macro="">
      <xdr:nvGraphicFramePr>
        <xdr:cNvPr id="4" name="Chart 3">
          <a:extLst>
            <a:ext uri="{FF2B5EF4-FFF2-40B4-BE49-F238E27FC236}">
              <a16:creationId xmlns:a16="http://schemas.microsoft.com/office/drawing/2014/main" id="{C97D7DC7-262C-47C9-E3AA-831DC710E862}"/>
            </a:ext>
            <a:ext uri="{147F2762-F138-4A5C-976F-8EAC2B608ADB}">
              <a16:predDERef xmlns:a16="http://schemas.microsoft.com/office/drawing/2014/main" pred="{BCF323F7-7B4C-57C6-97DF-0F60D4062BC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7</xdr:col>
      <xdr:colOff>1329155</xdr:colOff>
      <xdr:row>251</xdr:row>
      <xdr:rowOff>17033</xdr:rowOff>
    </xdr:from>
    <xdr:to>
      <xdr:col>11</xdr:col>
      <xdr:colOff>1771650</xdr:colOff>
      <xdr:row>276</xdr:row>
      <xdr:rowOff>25400</xdr:rowOff>
    </xdr:to>
    <xdr:graphicFrame macro="">
      <xdr:nvGraphicFramePr>
        <xdr:cNvPr id="6" name="Chart 5">
          <a:extLst>
            <a:ext uri="{FF2B5EF4-FFF2-40B4-BE49-F238E27FC236}">
              <a16:creationId xmlns:a16="http://schemas.microsoft.com/office/drawing/2014/main" id="{37B30015-563E-7710-78B0-C175A1BB4FCF}"/>
            </a:ext>
            <a:ext uri="{147F2762-F138-4A5C-976F-8EAC2B608ADB}">
              <a16:predDERef xmlns:a16="http://schemas.microsoft.com/office/drawing/2014/main" pred="{C97D7DC7-262C-47C9-E3AA-831DC710E86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7</xdr:col>
      <xdr:colOff>1304925</xdr:colOff>
      <xdr:row>278</xdr:row>
      <xdr:rowOff>161925</xdr:rowOff>
    </xdr:from>
    <xdr:to>
      <xdr:col>11</xdr:col>
      <xdr:colOff>1752600</xdr:colOff>
      <xdr:row>304</xdr:row>
      <xdr:rowOff>28574</xdr:rowOff>
    </xdr:to>
    <xdr:graphicFrame macro="">
      <xdr:nvGraphicFramePr>
        <xdr:cNvPr id="7" name="Chart 6">
          <a:extLst>
            <a:ext uri="{FF2B5EF4-FFF2-40B4-BE49-F238E27FC236}">
              <a16:creationId xmlns:a16="http://schemas.microsoft.com/office/drawing/2014/main" id="{F3388BFB-95FD-8E88-2EF8-B1142B911F5A}"/>
            </a:ext>
            <a:ext uri="{147F2762-F138-4A5C-976F-8EAC2B608ADB}">
              <a16:predDERef xmlns:a16="http://schemas.microsoft.com/office/drawing/2014/main" pred="{37B30015-563E-7710-78B0-C175A1BB4FC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7</xdr:col>
      <xdr:colOff>1313209</xdr:colOff>
      <xdr:row>141</xdr:row>
      <xdr:rowOff>177800</xdr:rowOff>
    </xdr:from>
    <xdr:to>
      <xdr:col>11</xdr:col>
      <xdr:colOff>1711325</xdr:colOff>
      <xdr:row>167</xdr:row>
      <xdr:rowOff>12700</xdr:rowOff>
    </xdr:to>
    <xdr:graphicFrame macro="">
      <xdr:nvGraphicFramePr>
        <xdr:cNvPr id="8" name="Chart 7">
          <a:extLst>
            <a:ext uri="{FF2B5EF4-FFF2-40B4-BE49-F238E27FC236}">
              <a16:creationId xmlns:a16="http://schemas.microsoft.com/office/drawing/2014/main" id="{F975466A-5FEA-768C-F7CF-D7406D3FA7B0}"/>
            </a:ext>
            <a:ext uri="{147F2762-F138-4A5C-976F-8EAC2B608ADB}">
              <a16:predDERef xmlns:a16="http://schemas.microsoft.com/office/drawing/2014/main" pred="{F3388BFB-95FD-8E88-2EF8-B1142B911F5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1955800</xdr:colOff>
      <xdr:row>31</xdr:row>
      <xdr:rowOff>101600</xdr:rowOff>
    </xdr:from>
    <xdr:to>
      <xdr:col>4</xdr:col>
      <xdr:colOff>254000</xdr:colOff>
      <xdr:row>56</xdr:row>
      <xdr:rowOff>177800</xdr:rowOff>
    </xdr:to>
    <xdr:sp macro="" textlink="">
      <xdr:nvSpPr>
        <xdr:cNvPr id="3" name="Rounded Rectangle 2">
          <a:extLst>
            <a:ext uri="{FF2B5EF4-FFF2-40B4-BE49-F238E27FC236}">
              <a16:creationId xmlns:a16="http://schemas.microsoft.com/office/drawing/2014/main" id="{BCB21950-681F-C7C9-2A9F-5C5B4B5160F7}"/>
            </a:ext>
          </a:extLst>
        </xdr:cNvPr>
        <xdr:cNvSpPr/>
      </xdr:nvSpPr>
      <xdr:spPr>
        <a:xfrm>
          <a:off x="1955800" y="5105400"/>
          <a:ext cx="3429000" cy="51562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indent="0" algn="l" defTabSz="914400" eaLnBrk="1" fontAlgn="auto" latinLnBrk="0" hangingPunct="1">
            <a:lnSpc>
              <a:spcPct val="100000"/>
            </a:lnSpc>
            <a:spcBef>
              <a:spcPts val="0"/>
            </a:spcBef>
            <a:spcAft>
              <a:spcPts val="0"/>
            </a:spcAft>
            <a:buClrTx/>
            <a:buSzTx/>
            <a:buFontTx/>
            <a:buNone/>
            <a:tabLst/>
            <a:defRPr/>
          </a:pPr>
          <a:r>
            <a:rPr lang="en-GB" sz="2000"/>
            <a:t>GDP per capita in nominal terms:  GDP</a:t>
          </a:r>
          <a:r>
            <a:rPr lang="en-GB" sz="2000" baseline="0"/>
            <a:t> in current prices d</a:t>
          </a:r>
          <a:r>
            <a:rPr lang="en-GB" sz="2000"/>
            <a:t>ivided by the midyear population, where GDP is the total value of goods and services for final use produced by resident producers in an economy, regardless of the allocation to domestic and foreign claims.</a:t>
          </a:r>
        </a:p>
      </xdr:txBody>
    </xdr:sp>
    <xdr:clientData/>
  </xdr:twoCellAnchor>
  <xdr:twoCellAnchor>
    <xdr:from>
      <xdr:col>0</xdr:col>
      <xdr:colOff>1955800</xdr:colOff>
      <xdr:row>59</xdr:row>
      <xdr:rowOff>101600</xdr:rowOff>
    </xdr:from>
    <xdr:to>
      <xdr:col>4</xdr:col>
      <xdr:colOff>254000</xdr:colOff>
      <xdr:row>84</xdr:row>
      <xdr:rowOff>177800</xdr:rowOff>
    </xdr:to>
    <xdr:sp macro="" textlink="">
      <xdr:nvSpPr>
        <xdr:cNvPr id="11" name="Rounded Rectangle 10">
          <a:extLst>
            <a:ext uri="{FF2B5EF4-FFF2-40B4-BE49-F238E27FC236}">
              <a16:creationId xmlns:a16="http://schemas.microsoft.com/office/drawing/2014/main" id="{A8CD7B91-FA51-E245-BB1F-AEFDE38987CD}"/>
            </a:ext>
          </a:extLst>
        </xdr:cNvPr>
        <xdr:cNvSpPr/>
      </xdr:nvSpPr>
      <xdr:spPr>
        <a:xfrm>
          <a:off x="1955800" y="5105400"/>
          <a:ext cx="3429000" cy="51562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2400"/>
            <a:t>Average</a:t>
          </a:r>
          <a:r>
            <a:rPr lang="en-GB" sz="2400" baseline="0"/>
            <a:t> Hourly Earnings: gross mean hourly pay by residence</a:t>
          </a:r>
          <a:endParaRPr lang="en-GB" sz="2400"/>
        </a:p>
      </xdr:txBody>
    </xdr:sp>
    <xdr:clientData/>
  </xdr:twoCellAnchor>
  <xdr:twoCellAnchor>
    <xdr:from>
      <xdr:col>0</xdr:col>
      <xdr:colOff>1955800</xdr:colOff>
      <xdr:row>87</xdr:row>
      <xdr:rowOff>101600</xdr:rowOff>
    </xdr:from>
    <xdr:to>
      <xdr:col>4</xdr:col>
      <xdr:colOff>254000</xdr:colOff>
      <xdr:row>112</xdr:row>
      <xdr:rowOff>177800</xdr:rowOff>
    </xdr:to>
    <xdr:sp macro="" textlink="">
      <xdr:nvSpPr>
        <xdr:cNvPr id="20" name="Rounded Rectangle 19">
          <a:extLst>
            <a:ext uri="{FF2B5EF4-FFF2-40B4-BE49-F238E27FC236}">
              <a16:creationId xmlns:a16="http://schemas.microsoft.com/office/drawing/2014/main" id="{98FDA4BF-AE3A-9E43-AE02-9EEA7917316D}"/>
            </a:ext>
          </a:extLst>
        </xdr:cNvPr>
        <xdr:cNvSpPr/>
      </xdr:nvSpPr>
      <xdr:spPr>
        <a:xfrm>
          <a:off x="1955800" y="5105400"/>
          <a:ext cx="3429000" cy="51562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2400"/>
            <a:t>Average</a:t>
          </a:r>
          <a:r>
            <a:rPr lang="en-GB" sz="2400" baseline="0"/>
            <a:t> Hourly Earnings: gross mean hourly pay by workplace</a:t>
          </a:r>
          <a:endParaRPr lang="en-GB" sz="2400"/>
        </a:p>
      </xdr:txBody>
    </xdr:sp>
    <xdr:clientData/>
  </xdr:twoCellAnchor>
  <xdr:twoCellAnchor>
    <xdr:from>
      <xdr:col>0</xdr:col>
      <xdr:colOff>1955800</xdr:colOff>
      <xdr:row>114</xdr:row>
      <xdr:rowOff>101600</xdr:rowOff>
    </xdr:from>
    <xdr:to>
      <xdr:col>4</xdr:col>
      <xdr:colOff>254000</xdr:colOff>
      <xdr:row>139</xdr:row>
      <xdr:rowOff>177800</xdr:rowOff>
    </xdr:to>
    <xdr:sp macro="" textlink="">
      <xdr:nvSpPr>
        <xdr:cNvPr id="23" name="Rounded Rectangle 22">
          <a:extLst>
            <a:ext uri="{FF2B5EF4-FFF2-40B4-BE49-F238E27FC236}">
              <a16:creationId xmlns:a16="http://schemas.microsoft.com/office/drawing/2014/main" id="{953EBEC6-DF37-D34A-BB96-F28F23AD6ECC}"/>
            </a:ext>
          </a:extLst>
        </xdr:cNvPr>
        <xdr:cNvSpPr/>
      </xdr:nvSpPr>
      <xdr:spPr>
        <a:xfrm>
          <a:off x="1955800" y="5105400"/>
          <a:ext cx="3429000" cy="51562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indent="0" algn="l" defTabSz="914400" eaLnBrk="1" fontAlgn="auto" latinLnBrk="0" hangingPunct="1">
            <a:lnSpc>
              <a:spcPct val="100000"/>
            </a:lnSpc>
            <a:spcBef>
              <a:spcPts val="0"/>
            </a:spcBef>
            <a:spcAft>
              <a:spcPts val="0"/>
            </a:spcAft>
            <a:buClrTx/>
            <a:buSzTx/>
            <a:buFontTx/>
            <a:buNone/>
            <a:tabLst/>
            <a:defRPr/>
          </a:pPr>
          <a:r>
            <a:rPr lang="en-GB" sz="2400"/>
            <a:t>Median</a:t>
          </a:r>
          <a:r>
            <a:rPr lang="en-GB" sz="2400" baseline="0"/>
            <a:t> Gender Wage Gap: the difference between the midpoints in the ranges of hourly earnings of men and women.</a:t>
          </a:r>
          <a:endParaRPr lang="en-GB" sz="2400"/>
        </a:p>
      </xdr:txBody>
    </xdr:sp>
    <xdr:clientData/>
  </xdr:twoCellAnchor>
  <xdr:twoCellAnchor>
    <xdr:from>
      <xdr:col>0</xdr:col>
      <xdr:colOff>1955800</xdr:colOff>
      <xdr:row>142</xdr:row>
      <xdr:rowOff>101600</xdr:rowOff>
    </xdr:from>
    <xdr:to>
      <xdr:col>4</xdr:col>
      <xdr:colOff>254000</xdr:colOff>
      <xdr:row>167</xdr:row>
      <xdr:rowOff>177800</xdr:rowOff>
    </xdr:to>
    <xdr:sp macro="" textlink="">
      <xdr:nvSpPr>
        <xdr:cNvPr id="26" name="Rounded Rectangle 25">
          <a:extLst>
            <a:ext uri="{FF2B5EF4-FFF2-40B4-BE49-F238E27FC236}">
              <a16:creationId xmlns:a16="http://schemas.microsoft.com/office/drawing/2014/main" id="{116062B7-0165-964E-AF58-983243CF5717}"/>
            </a:ext>
          </a:extLst>
        </xdr:cNvPr>
        <xdr:cNvSpPr/>
      </xdr:nvSpPr>
      <xdr:spPr>
        <a:xfrm>
          <a:off x="1955800" y="5105400"/>
          <a:ext cx="3429000" cy="51562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2400"/>
            <a:t>Unemployment</a:t>
          </a:r>
          <a:r>
            <a:rPr lang="en-GB" sz="2400" baseline="0"/>
            <a:t> Rate: The unemployment count as a percentage of the economically active population aged 16+.</a:t>
          </a:r>
          <a:endParaRPr lang="en-GB" sz="2400"/>
        </a:p>
      </xdr:txBody>
    </xdr:sp>
    <xdr:clientData/>
  </xdr:twoCellAnchor>
  <xdr:twoCellAnchor>
    <xdr:from>
      <xdr:col>0</xdr:col>
      <xdr:colOff>1955800</xdr:colOff>
      <xdr:row>170</xdr:row>
      <xdr:rowOff>101600</xdr:rowOff>
    </xdr:from>
    <xdr:to>
      <xdr:col>4</xdr:col>
      <xdr:colOff>254000</xdr:colOff>
      <xdr:row>195</xdr:row>
      <xdr:rowOff>177800</xdr:rowOff>
    </xdr:to>
    <xdr:sp macro="" textlink="">
      <xdr:nvSpPr>
        <xdr:cNvPr id="29" name="Rounded Rectangle 28">
          <a:extLst>
            <a:ext uri="{FF2B5EF4-FFF2-40B4-BE49-F238E27FC236}">
              <a16:creationId xmlns:a16="http://schemas.microsoft.com/office/drawing/2014/main" id="{3ED97427-3BF6-344E-AEF0-7795EC32EFCF}"/>
            </a:ext>
          </a:extLst>
        </xdr:cNvPr>
        <xdr:cNvSpPr/>
      </xdr:nvSpPr>
      <xdr:spPr>
        <a:xfrm>
          <a:off x="1955800" y="5105400"/>
          <a:ext cx="3429000" cy="51562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2400"/>
            <a:t>Inactivity Rate: people without a job who: want a job but have not been seeking work in the last four weeks; or want a job and are seeking work but not available to start work in the next two weeks; or do not want a job.</a:t>
          </a:r>
        </a:p>
      </xdr:txBody>
    </xdr:sp>
    <xdr:clientData/>
  </xdr:twoCellAnchor>
  <xdr:twoCellAnchor>
    <xdr:from>
      <xdr:col>0</xdr:col>
      <xdr:colOff>1955800</xdr:colOff>
      <xdr:row>197</xdr:row>
      <xdr:rowOff>101600</xdr:rowOff>
    </xdr:from>
    <xdr:to>
      <xdr:col>4</xdr:col>
      <xdr:colOff>254000</xdr:colOff>
      <xdr:row>222</xdr:row>
      <xdr:rowOff>177800</xdr:rowOff>
    </xdr:to>
    <xdr:sp macro="" textlink="">
      <xdr:nvSpPr>
        <xdr:cNvPr id="32" name="Rounded Rectangle 31">
          <a:extLst>
            <a:ext uri="{FF2B5EF4-FFF2-40B4-BE49-F238E27FC236}">
              <a16:creationId xmlns:a16="http://schemas.microsoft.com/office/drawing/2014/main" id="{70F71AB1-2545-0342-A4DD-259AE3670A76}"/>
            </a:ext>
          </a:extLst>
        </xdr:cNvPr>
        <xdr:cNvSpPr/>
      </xdr:nvSpPr>
      <xdr:spPr>
        <a:xfrm>
          <a:off x="1955800" y="5105400"/>
          <a:ext cx="3429000" cy="51562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2400"/>
            <a:t>Inactivity</a:t>
          </a:r>
          <a:r>
            <a:rPr lang="en-GB" sz="2400" baseline="0"/>
            <a:t> rate for </a:t>
          </a:r>
          <a:r>
            <a:rPr lang="en-GB" sz="2400"/>
            <a:t>16 -19 years olds not in education, training or employment.</a:t>
          </a:r>
        </a:p>
      </xdr:txBody>
    </xdr:sp>
    <xdr:clientData/>
  </xdr:twoCellAnchor>
  <xdr:twoCellAnchor>
    <xdr:from>
      <xdr:col>0</xdr:col>
      <xdr:colOff>1955800</xdr:colOff>
      <xdr:row>224</xdr:row>
      <xdr:rowOff>101600</xdr:rowOff>
    </xdr:from>
    <xdr:to>
      <xdr:col>4</xdr:col>
      <xdr:colOff>254000</xdr:colOff>
      <xdr:row>249</xdr:row>
      <xdr:rowOff>177800</xdr:rowOff>
    </xdr:to>
    <xdr:sp macro="" textlink="">
      <xdr:nvSpPr>
        <xdr:cNvPr id="35" name="Rounded Rectangle 34">
          <a:extLst>
            <a:ext uri="{FF2B5EF4-FFF2-40B4-BE49-F238E27FC236}">
              <a16:creationId xmlns:a16="http://schemas.microsoft.com/office/drawing/2014/main" id="{53C3A662-EA74-AF4E-BB5C-D0CC3A762293}"/>
            </a:ext>
          </a:extLst>
        </xdr:cNvPr>
        <xdr:cNvSpPr/>
      </xdr:nvSpPr>
      <xdr:spPr>
        <a:xfrm>
          <a:off x="1955800" y="5105400"/>
          <a:ext cx="3429000" cy="51562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2400"/>
            <a:t>Business Density: Number of businesses per 10,000 resident population aged 16 and over</a:t>
          </a:r>
        </a:p>
      </xdr:txBody>
    </xdr:sp>
    <xdr:clientData/>
  </xdr:twoCellAnchor>
  <xdr:twoCellAnchor>
    <xdr:from>
      <xdr:col>0</xdr:col>
      <xdr:colOff>1955800</xdr:colOff>
      <xdr:row>252</xdr:row>
      <xdr:rowOff>101600</xdr:rowOff>
    </xdr:from>
    <xdr:to>
      <xdr:col>4</xdr:col>
      <xdr:colOff>254000</xdr:colOff>
      <xdr:row>277</xdr:row>
      <xdr:rowOff>177800</xdr:rowOff>
    </xdr:to>
    <xdr:sp macro="" textlink="">
      <xdr:nvSpPr>
        <xdr:cNvPr id="38" name="Rounded Rectangle 37">
          <a:extLst>
            <a:ext uri="{FF2B5EF4-FFF2-40B4-BE49-F238E27FC236}">
              <a16:creationId xmlns:a16="http://schemas.microsoft.com/office/drawing/2014/main" id="{352F7FB9-36B9-5742-A4D3-823B1D777C68}"/>
            </a:ext>
          </a:extLst>
        </xdr:cNvPr>
        <xdr:cNvSpPr/>
      </xdr:nvSpPr>
      <xdr:spPr>
        <a:xfrm>
          <a:off x="1955800" y="5105400"/>
          <a:ext cx="3429000" cy="51562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2400"/>
            <a:t>Jobs Density:</a:t>
          </a:r>
          <a:r>
            <a:rPr lang="en-GB" sz="2400" baseline="0"/>
            <a:t> T</a:t>
          </a:r>
          <a:r>
            <a:rPr lang="en-GB" sz="2400"/>
            <a:t>he numbers of jobs per resident aged 16-64. </a:t>
          </a:r>
        </a:p>
      </xdr:txBody>
    </xdr:sp>
    <xdr:clientData/>
  </xdr:twoCellAnchor>
  <xdr:twoCellAnchor>
    <xdr:from>
      <xdr:col>0</xdr:col>
      <xdr:colOff>1955800</xdr:colOff>
      <xdr:row>279</xdr:row>
      <xdr:rowOff>101600</xdr:rowOff>
    </xdr:from>
    <xdr:to>
      <xdr:col>4</xdr:col>
      <xdr:colOff>254000</xdr:colOff>
      <xdr:row>304</xdr:row>
      <xdr:rowOff>177800</xdr:rowOff>
    </xdr:to>
    <xdr:sp macro="" textlink="">
      <xdr:nvSpPr>
        <xdr:cNvPr id="41" name="Rounded Rectangle 40">
          <a:extLst>
            <a:ext uri="{FF2B5EF4-FFF2-40B4-BE49-F238E27FC236}">
              <a16:creationId xmlns:a16="http://schemas.microsoft.com/office/drawing/2014/main" id="{04FE6D14-1EF1-BC4E-BFC0-39A106E1075C}"/>
            </a:ext>
          </a:extLst>
        </xdr:cNvPr>
        <xdr:cNvSpPr/>
      </xdr:nvSpPr>
      <xdr:spPr>
        <a:xfrm>
          <a:off x="1955800" y="5105400"/>
          <a:ext cx="3429000" cy="51562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2400" baseline="0"/>
            <a:t>Birth of new enterprises: </a:t>
          </a:r>
          <a:r>
            <a:rPr lang="en-GB" sz="2400"/>
            <a:t>Count of births of new Enterprises for 2016 to 2021 by Local authorities in Scotland</a:t>
          </a:r>
        </a:p>
      </xdr:txBody>
    </xdr:sp>
    <xdr:clientData/>
  </xdr:twoCellAnchor>
  <xdr:twoCellAnchor editAs="absolute">
    <xdr:from>
      <xdr:col>12</xdr:col>
      <xdr:colOff>495301</xdr:colOff>
      <xdr:row>20</xdr:row>
      <xdr:rowOff>57150</xdr:rowOff>
    </xdr:from>
    <xdr:to>
      <xdr:col>21</xdr:col>
      <xdr:colOff>1445684</xdr:colOff>
      <xdr:row>62</xdr:row>
      <xdr:rowOff>141223</xdr:rowOff>
    </xdr:to>
    <xdr:graphicFrame macro="">
      <xdr:nvGraphicFramePr>
        <xdr:cNvPr id="24" name="Chart 46">
          <a:extLst>
            <a:ext uri="{FF2B5EF4-FFF2-40B4-BE49-F238E27FC236}">
              <a16:creationId xmlns:a16="http://schemas.microsoft.com/office/drawing/2014/main" id="{537814A9-4F37-04C1-D257-2FDBBBE7D518}"/>
            </a:ext>
            <a:ext uri="{147F2762-F138-4A5C-976F-8EAC2B608ADB}">
              <a16:predDERef xmlns:a16="http://schemas.microsoft.com/office/drawing/2014/main" pred="{04FE6D14-1EF1-BC4E-BFC0-39A106E1075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editAs="oneCell">
    <xdr:from>
      <xdr:col>25</xdr:col>
      <xdr:colOff>696654</xdr:colOff>
      <xdr:row>3</xdr:row>
      <xdr:rowOff>88900</xdr:rowOff>
    </xdr:from>
    <xdr:to>
      <xdr:col>26</xdr:col>
      <xdr:colOff>1485900</xdr:colOff>
      <xdr:row>61</xdr:row>
      <xdr:rowOff>58592</xdr:rowOff>
    </xdr:to>
    <mc:AlternateContent xmlns:mc="http://schemas.openxmlformats.org/markup-compatibility/2006" xmlns:a14="http://schemas.microsoft.com/office/drawing/2010/main">
      <mc:Choice Requires="a14">
        <xdr:graphicFrame macro="">
          <xdr:nvGraphicFramePr>
            <xdr:cNvPr id="25" name="year">
              <a:extLst>
                <a:ext uri="{FF2B5EF4-FFF2-40B4-BE49-F238E27FC236}">
                  <a16:creationId xmlns:a16="http://schemas.microsoft.com/office/drawing/2014/main" id="{2204037A-3350-B581-8926-74640BD5677A}"/>
                </a:ext>
                <a:ext uri="{147F2762-F138-4A5C-976F-8EAC2B608ADB}">
                  <a16:predDERef xmlns:a16="http://schemas.microsoft.com/office/drawing/2014/main" pred="{537814A9-4F37-04C1-D257-2FDBBBE7D518}"/>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39495154" y="800100"/>
              <a:ext cx="2046546" cy="1203469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16</xdr:col>
      <xdr:colOff>2778</xdr:colOff>
      <xdr:row>1</xdr:row>
      <xdr:rowOff>425450</xdr:rowOff>
    </xdr:from>
    <xdr:to>
      <xdr:col>20</xdr:col>
      <xdr:colOff>39633</xdr:colOff>
      <xdr:row>13</xdr:row>
      <xdr:rowOff>136525</xdr:rowOff>
    </xdr:to>
    <xdr:sp macro="" textlink="">
      <xdr:nvSpPr>
        <xdr:cNvPr id="49" name="Rounded Rectangle 48">
          <a:extLst>
            <a:ext uri="{FF2B5EF4-FFF2-40B4-BE49-F238E27FC236}">
              <a16:creationId xmlns:a16="http://schemas.microsoft.com/office/drawing/2014/main" id="{EC603981-93C8-4CCE-4A5B-6D3B22CD8927}"/>
            </a:ext>
          </a:extLst>
        </xdr:cNvPr>
        <xdr:cNvSpPr/>
      </xdr:nvSpPr>
      <xdr:spPr>
        <a:xfrm>
          <a:off x="27820088" y="603693"/>
          <a:ext cx="5170377" cy="2075712"/>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2400">
              <a:solidFill>
                <a:schemeClr val="bg1"/>
              </a:solidFill>
            </a:rPr>
            <a:t>Use</a:t>
          </a:r>
          <a:r>
            <a:rPr lang="en-GB" sz="2400" baseline="0">
              <a:solidFill>
                <a:schemeClr val="bg1"/>
              </a:solidFill>
            </a:rPr>
            <a:t> the below table to change variables and see time series data </a:t>
          </a:r>
          <a:endParaRPr lang="en-GB" sz="2400">
            <a:solidFill>
              <a:schemeClr val="bg1"/>
            </a:solidFill>
          </a:endParaRPr>
        </a:p>
      </xdr:txBody>
    </xdr:sp>
    <xdr:clientData/>
  </xdr:twoCellAnchor>
  <xdr:twoCellAnchor editAs="absolute">
    <xdr:from>
      <xdr:col>20</xdr:col>
      <xdr:colOff>754163</xdr:colOff>
      <xdr:row>1</xdr:row>
      <xdr:rowOff>405786</xdr:rowOff>
    </xdr:from>
    <xdr:to>
      <xdr:col>21</xdr:col>
      <xdr:colOff>1796464</xdr:colOff>
      <xdr:row>14</xdr:row>
      <xdr:rowOff>174718</xdr:rowOff>
    </xdr:to>
    <xdr:sp macro="" textlink="">
      <xdr:nvSpPr>
        <xdr:cNvPr id="50" name="Right Arrow 49">
          <a:extLst>
            <a:ext uri="{FF2B5EF4-FFF2-40B4-BE49-F238E27FC236}">
              <a16:creationId xmlns:a16="http://schemas.microsoft.com/office/drawing/2014/main" id="{36E664AF-39F3-A908-BEAF-29A9389B6FC4}"/>
            </a:ext>
          </a:extLst>
        </xdr:cNvPr>
        <xdr:cNvSpPr/>
      </xdr:nvSpPr>
      <xdr:spPr>
        <a:xfrm>
          <a:off x="33664013" y="594033"/>
          <a:ext cx="4099798" cy="240367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2400"/>
            <a:t>Change year selection to see more or less of the time series</a:t>
          </a:r>
        </a:p>
      </xdr:txBody>
    </xdr:sp>
    <xdr:clientData/>
  </xdr:twoCellAnchor>
  <xdr:twoCellAnchor editAs="absolute">
    <xdr:from>
      <xdr:col>13</xdr:col>
      <xdr:colOff>1137</xdr:colOff>
      <xdr:row>1</xdr:row>
      <xdr:rowOff>400050</xdr:rowOff>
    </xdr:from>
    <xdr:to>
      <xdr:col>15</xdr:col>
      <xdr:colOff>152400</xdr:colOff>
      <xdr:row>14</xdr:row>
      <xdr:rowOff>111125</xdr:rowOff>
    </xdr:to>
    <xdr:sp macro="" textlink="">
      <xdr:nvSpPr>
        <xdr:cNvPr id="52" name="Left Arrow 51">
          <a:extLst>
            <a:ext uri="{FF2B5EF4-FFF2-40B4-BE49-F238E27FC236}">
              <a16:creationId xmlns:a16="http://schemas.microsoft.com/office/drawing/2014/main" id="{988A1F47-2460-0ECF-3DC6-838E3F0A7F3C}"/>
            </a:ext>
          </a:extLst>
        </xdr:cNvPr>
        <xdr:cNvSpPr/>
      </xdr:nvSpPr>
      <xdr:spPr>
        <a:xfrm>
          <a:off x="23596600" y="609600"/>
          <a:ext cx="3759200" cy="2590800"/>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2400">
              <a:solidFill>
                <a:schemeClr val="bg1"/>
              </a:solidFill>
            </a:rPr>
            <a:t>Change LA selection to compare or focus on</a:t>
          </a:r>
          <a:r>
            <a:rPr lang="en-GB" sz="2400" baseline="0">
              <a:solidFill>
                <a:schemeClr val="bg1"/>
              </a:solidFill>
            </a:rPr>
            <a:t> certain regions</a:t>
          </a:r>
          <a:endParaRPr lang="en-GB" sz="2400">
            <a:solidFill>
              <a:schemeClr val="bg1"/>
            </a:solidFill>
          </a:endParaRPr>
        </a:p>
      </xdr:txBody>
    </xdr:sp>
    <xdr:clientData/>
  </xdr:twoCellAnchor>
  <xdr:twoCellAnchor editAs="absolute">
    <xdr:from>
      <xdr:col>12</xdr:col>
      <xdr:colOff>878678</xdr:colOff>
      <xdr:row>76</xdr:row>
      <xdr:rowOff>22334</xdr:rowOff>
    </xdr:from>
    <xdr:to>
      <xdr:col>15</xdr:col>
      <xdr:colOff>62037</xdr:colOff>
      <xdr:row>119</xdr:row>
      <xdr:rowOff>72107</xdr:rowOff>
    </xdr:to>
    <xdr:sp macro="" textlink="">
      <xdr:nvSpPr>
        <xdr:cNvPr id="53" name="Rounded Rectangle 52">
          <a:extLst>
            <a:ext uri="{FF2B5EF4-FFF2-40B4-BE49-F238E27FC236}">
              <a16:creationId xmlns:a16="http://schemas.microsoft.com/office/drawing/2014/main" id="{B823235D-7E72-06B4-5AD1-26150CFE2BD3}"/>
            </a:ext>
            <a:ext uri="{147F2762-F138-4A5C-976F-8EAC2B608ADB}">
              <a16:predDERef xmlns:a16="http://schemas.microsoft.com/office/drawing/2014/main" pred="{988A1F47-2460-0ECF-3DC6-838E3F0A7F3C}"/>
            </a:ext>
          </a:extLst>
        </xdr:cNvPr>
        <xdr:cNvSpPr/>
      </xdr:nvSpPr>
      <xdr:spPr>
        <a:xfrm>
          <a:off x="20557328" y="15748109"/>
          <a:ext cx="3231484" cy="824127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2000"/>
            <a:t>Please click on the Pivot Table's upper</a:t>
          </a:r>
          <a:r>
            <a:rPr lang="en-GB" sz="2000" baseline="0"/>
            <a:t> left corner (a small black arrow should appear) in order to reselect variables ('fields)</a:t>
          </a:r>
        </a:p>
        <a:p>
          <a:pPr algn="l"/>
          <a:endParaRPr lang="en-GB" sz="2000" baseline="0"/>
        </a:p>
        <a:p>
          <a:pPr algn="l"/>
          <a:r>
            <a:rPr lang="en-GB" sz="2000" baseline="0"/>
            <a:t>A pop-up field titled "Pivot Table Field" should appear on the right hand side of the page.</a:t>
          </a:r>
        </a:p>
        <a:p>
          <a:pPr algn="l"/>
          <a:endParaRPr lang="en-GB" sz="2000"/>
        </a:p>
        <a:p>
          <a:pPr algn="l"/>
          <a:r>
            <a:rPr lang="en-GB" sz="2000"/>
            <a:t>The variable names follow</a:t>
          </a:r>
          <a:r>
            <a:rPr lang="en-GB" sz="2000" baseline="0"/>
            <a:t> the specification in the sheet titled "Data for pivot table". </a:t>
          </a:r>
        </a:p>
        <a:p>
          <a:pPr algn="l"/>
          <a:endParaRPr lang="en-GB" sz="2000" baseline="0"/>
        </a:p>
        <a:p>
          <a:pPr algn="l"/>
          <a:r>
            <a:rPr lang="en-GB" sz="2000" baseline="0"/>
            <a:t>Detailed description of each variable can be found in the sheet titled "List of indicators"</a:t>
          </a:r>
        </a:p>
        <a:p>
          <a:pPr algn="l"/>
          <a:endParaRPr lang="en-GB" sz="2000" baseline="0"/>
        </a:p>
        <a:p>
          <a:pPr algn="l"/>
          <a:r>
            <a:rPr lang="en-GB" sz="2000"/>
            <a:t>By clicking on any variable name, the indicator appears in the</a:t>
          </a:r>
          <a:r>
            <a:rPr lang="en-GB" sz="2000" baseline="0"/>
            <a:t> "Values" field. The grapgh above will change accordingly. </a:t>
          </a:r>
          <a:endParaRPr lang="en-GB" sz="2000"/>
        </a:p>
      </xdr:txBody>
    </xdr:sp>
    <xdr:clientData/>
  </xdr:twoCellAnchor>
  <xdr:twoCellAnchor>
    <xdr:from>
      <xdr:col>15</xdr:col>
      <xdr:colOff>311929</xdr:colOff>
      <xdr:row>78</xdr:row>
      <xdr:rowOff>89123</xdr:rowOff>
    </xdr:from>
    <xdr:to>
      <xdr:col>15</xdr:col>
      <xdr:colOff>802105</xdr:colOff>
      <xdr:row>80</xdr:row>
      <xdr:rowOff>178246</xdr:rowOff>
    </xdr:to>
    <xdr:sp macro="" textlink="">
      <xdr:nvSpPr>
        <xdr:cNvPr id="54" name="Chevron 53">
          <a:extLst>
            <a:ext uri="{FF2B5EF4-FFF2-40B4-BE49-F238E27FC236}">
              <a16:creationId xmlns:a16="http://schemas.microsoft.com/office/drawing/2014/main" id="{F603C28F-0A72-96B4-179F-DB981CD8429A}"/>
            </a:ext>
            <a:ext uri="{147F2762-F138-4A5C-976F-8EAC2B608ADB}">
              <a16:predDERef xmlns:a16="http://schemas.microsoft.com/office/drawing/2014/main" pred="{B823235D-7E72-06B4-5AD1-26150CFE2BD3}"/>
            </a:ext>
          </a:extLst>
        </xdr:cNvPr>
        <xdr:cNvSpPr/>
      </xdr:nvSpPr>
      <xdr:spPr>
        <a:xfrm>
          <a:off x="27449824" y="14460176"/>
          <a:ext cx="490176" cy="490175"/>
        </a:xfrm>
        <a:prstGeom prst="chevr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tx1"/>
            </a:solidFill>
            <a:latin typeface="+mn-lt"/>
            <a:ea typeface="+mn-lt"/>
            <a:cs typeface="+mn-lt"/>
          </a:endParaRPr>
        </a:p>
      </xdr:txBody>
    </xdr:sp>
    <xdr:clientData/>
  </xdr:twoCellAnchor>
  <xdr:twoCellAnchor>
    <xdr:from>
      <xdr:col>7</xdr:col>
      <xdr:colOff>1123950</xdr:colOff>
      <xdr:row>57</xdr:row>
      <xdr:rowOff>110101</xdr:rowOff>
    </xdr:from>
    <xdr:to>
      <xdr:col>11</xdr:col>
      <xdr:colOff>1454150</xdr:colOff>
      <xdr:row>83</xdr:row>
      <xdr:rowOff>160901</xdr:rowOff>
    </xdr:to>
    <xdr:graphicFrame macro="">
      <xdr:nvGraphicFramePr>
        <xdr:cNvPr id="74" name="Chart 54">
          <a:extLst>
            <a:ext uri="{FF2B5EF4-FFF2-40B4-BE49-F238E27FC236}">
              <a16:creationId xmlns:a16="http://schemas.microsoft.com/office/drawing/2014/main" id="{2EAE8267-7DDF-6C9A-387D-02D68B216286}"/>
            </a:ext>
            <a:ext uri="{147F2762-F138-4A5C-976F-8EAC2B608ADB}">
              <a16:predDERef xmlns:a16="http://schemas.microsoft.com/office/drawing/2014/main" pred="{F603C28F-0A72-96B4-179F-DB981CD8429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27</xdr:col>
      <xdr:colOff>704850</xdr:colOff>
      <xdr:row>9</xdr:row>
      <xdr:rowOff>76200</xdr:rowOff>
    </xdr:from>
    <xdr:to>
      <xdr:col>38</xdr:col>
      <xdr:colOff>914400</xdr:colOff>
      <xdr:row>61</xdr:row>
      <xdr:rowOff>19050</xdr:rowOff>
    </xdr:to>
    <xdr:graphicFrame macro="">
      <xdr:nvGraphicFramePr>
        <xdr:cNvPr id="14" name="Chart 13">
          <a:extLst>
            <a:ext uri="{FF2B5EF4-FFF2-40B4-BE49-F238E27FC236}">
              <a16:creationId xmlns:a16="http://schemas.microsoft.com/office/drawing/2014/main" id="{EBC4E769-7A5E-A59E-B483-E74C8E5C5934}"/>
            </a:ext>
            <a:ext uri="{147F2762-F138-4A5C-976F-8EAC2B608ADB}">
              <a16:predDERef xmlns:a16="http://schemas.microsoft.com/office/drawing/2014/main" pred="{2EAE8267-7DDF-6C9A-387D-02D68B21628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4</xdr:col>
      <xdr:colOff>809155</xdr:colOff>
      <xdr:row>32</xdr:row>
      <xdr:rowOff>21349</xdr:rowOff>
    </xdr:from>
    <xdr:to>
      <xdr:col>5</xdr:col>
      <xdr:colOff>1587030</xdr:colOff>
      <xdr:row>39</xdr:row>
      <xdr:rowOff>163677</xdr:rowOff>
    </xdr:to>
    <xdr:sp macro="" textlink="">
      <xdr:nvSpPr>
        <xdr:cNvPr id="59" name="Rectangle: Rounded Corners 58">
          <a:extLst>
            <a:ext uri="{FF2B5EF4-FFF2-40B4-BE49-F238E27FC236}">
              <a16:creationId xmlns:a16="http://schemas.microsoft.com/office/drawing/2014/main" id="{2AC65E9F-30C7-4C47-B631-7E5C1D6A9FCB}"/>
            </a:ext>
            <a:ext uri="{147F2762-F138-4A5C-976F-8EAC2B608ADB}">
              <a16:predDERef xmlns:a16="http://schemas.microsoft.com/office/drawing/2014/main" pred="{EBC4E769-7A5E-A59E-B483-E74C8E5C5934}"/>
            </a:ext>
          </a:extLst>
        </xdr:cNvPr>
        <xdr:cNvSpPr/>
      </xdr:nvSpPr>
      <xdr:spPr>
        <a:xfrm>
          <a:off x="5266855" y="4926724"/>
          <a:ext cx="1587500" cy="1475828"/>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400" b="1">
              <a:solidFill>
                <a:schemeClr val="bg1"/>
              </a:solidFill>
            </a:rPr>
            <a:t>Scotland</a:t>
          </a:r>
          <a:r>
            <a:rPr lang="en-GB" sz="1400" b="1" baseline="0">
              <a:solidFill>
                <a:schemeClr val="bg1"/>
              </a:solidFill>
            </a:rPr>
            <a:t> before 2020</a:t>
          </a:r>
        </a:p>
        <a:p>
          <a:pPr algn="l"/>
          <a:r>
            <a:rPr lang="en-GB" sz="1400" b="1" baseline="0">
              <a:solidFill>
                <a:schemeClr val="bg1"/>
              </a:solidFill>
            </a:rPr>
            <a:t>2.8% growth over 2015-2019</a:t>
          </a:r>
        </a:p>
      </xdr:txBody>
    </xdr:sp>
    <xdr:clientData/>
  </xdr:twoCellAnchor>
  <xdr:twoCellAnchor>
    <xdr:from>
      <xdr:col>5</xdr:col>
      <xdr:colOff>1756447</xdr:colOff>
      <xdr:row>32</xdr:row>
      <xdr:rowOff>0</xdr:rowOff>
    </xdr:from>
    <xdr:to>
      <xdr:col>6</xdr:col>
      <xdr:colOff>1241391</xdr:colOff>
      <xdr:row>39</xdr:row>
      <xdr:rowOff>142328</xdr:rowOff>
    </xdr:to>
    <xdr:sp macro="" textlink="">
      <xdr:nvSpPr>
        <xdr:cNvPr id="60" name="Rectangle: Rounded Corners 59">
          <a:extLst>
            <a:ext uri="{FF2B5EF4-FFF2-40B4-BE49-F238E27FC236}">
              <a16:creationId xmlns:a16="http://schemas.microsoft.com/office/drawing/2014/main" id="{BBEFA323-5CCD-4611-9B87-DB34FBA4697A}"/>
            </a:ext>
            <a:ext uri="{147F2762-F138-4A5C-976F-8EAC2B608ADB}">
              <a16:predDERef xmlns:a16="http://schemas.microsoft.com/office/drawing/2014/main" pred="{2AC65E9F-30C7-4C47-B631-7E5C1D6A9FCB}"/>
            </a:ext>
          </a:extLst>
        </xdr:cNvPr>
        <xdr:cNvSpPr/>
      </xdr:nvSpPr>
      <xdr:spPr>
        <a:xfrm>
          <a:off x="7023772" y="4905375"/>
          <a:ext cx="1332794" cy="1475828"/>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200" b="1"/>
            <a:t>Stirling before 2020</a:t>
          </a:r>
        </a:p>
        <a:p>
          <a:pPr marL="0" marR="0" lvl="0" indent="0" algn="l" defTabSz="914400" eaLnBrk="1" fontAlgn="auto" latinLnBrk="0" hangingPunct="1">
            <a:lnSpc>
              <a:spcPct val="100000"/>
            </a:lnSpc>
            <a:spcBef>
              <a:spcPts val="0"/>
            </a:spcBef>
            <a:spcAft>
              <a:spcPts val="0"/>
            </a:spcAft>
            <a:buClrTx/>
            <a:buSzTx/>
            <a:buFontTx/>
            <a:buNone/>
            <a:tabLst/>
            <a:defRPr/>
          </a:pPr>
          <a:r>
            <a:rPr lang="en-GB" sz="1200" b="1">
              <a:solidFill>
                <a:schemeClr val="lt1"/>
              </a:solidFill>
              <a:effectLst/>
              <a:latin typeface="+mn-lt"/>
              <a:ea typeface="+mn-ea"/>
              <a:cs typeface="+mn-cs"/>
            </a:rPr>
            <a:t>10.3%</a:t>
          </a:r>
          <a:r>
            <a:rPr lang="en-GB" sz="1200" b="1" baseline="0">
              <a:solidFill>
                <a:schemeClr val="lt1"/>
              </a:solidFill>
              <a:effectLst/>
              <a:latin typeface="+mn-lt"/>
              <a:ea typeface="+mn-ea"/>
              <a:cs typeface="+mn-cs"/>
            </a:rPr>
            <a:t> growth over 2015-2019</a:t>
          </a:r>
          <a:endParaRPr lang="en-GB" sz="1200" b="1">
            <a:effectLst/>
          </a:endParaRPr>
        </a:p>
      </xdr:txBody>
    </xdr:sp>
    <xdr:clientData/>
  </xdr:twoCellAnchor>
  <xdr:twoCellAnchor>
    <xdr:from>
      <xdr:col>5</xdr:col>
      <xdr:colOff>1783794</xdr:colOff>
      <xdr:row>42</xdr:row>
      <xdr:rowOff>53865</xdr:rowOff>
    </xdr:from>
    <xdr:to>
      <xdr:col>6</xdr:col>
      <xdr:colOff>1268738</xdr:colOff>
      <xdr:row>50</xdr:row>
      <xdr:rowOff>10073</xdr:rowOff>
    </xdr:to>
    <xdr:sp macro="" textlink="">
      <xdr:nvSpPr>
        <xdr:cNvPr id="61" name="Rectangle: Rounded Corners 60">
          <a:extLst>
            <a:ext uri="{FF2B5EF4-FFF2-40B4-BE49-F238E27FC236}">
              <a16:creationId xmlns:a16="http://schemas.microsoft.com/office/drawing/2014/main" id="{08947572-66A2-4B71-A640-76F4ACCE6ECC}"/>
            </a:ext>
            <a:ext uri="{147F2762-F138-4A5C-976F-8EAC2B608ADB}">
              <a16:predDERef xmlns:a16="http://schemas.microsoft.com/office/drawing/2014/main" pred="{BBEFA323-5CCD-4611-9B87-DB34FBA4697A}"/>
            </a:ext>
          </a:extLst>
        </xdr:cNvPr>
        <xdr:cNvSpPr/>
      </xdr:nvSpPr>
      <xdr:spPr>
        <a:xfrm>
          <a:off x="7809238" y="7095309"/>
          <a:ext cx="1587500" cy="1536653"/>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200" b="1">
              <a:solidFill>
                <a:schemeClr val="lt1"/>
              </a:solidFill>
              <a:latin typeface="+mn-lt"/>
              <a:ea typeface="+mn-lt"/>
              <a:cs typeface="+mn-lt"/>
            </a:rPr>
            <a:t>Stirling after 2020</a:t>
          </a:r>
        </a:p>
        <a:p>
          <a:pPr marL="0" indent="0" algn="l"/>
          <a:r>
            <a:rPr lang="en-US" sz="1200" b="1">
              <a:solidFill>
                <a:schemeClr val="lt1"/>
              </a:solidFill>
              <a:latin typeface="+mn-lt"/>
              <a:ea typeface="+mn-lt"/>
              <a:cs typeface="+mn-lt"/>
            </a:rPr>
            <a:t>NA</a:t>
          </a:r>
        </a:p>
      </xdr:txBody>
    </xdr:sp>
    <xdr:clientData/>
  </xdr:twoCellAnchor>
  <xdr:twoCellAnchor>
    <xdr:from>
      <xdr:col>4</xdr:col>
      <xdr:colOff>889293</xdr:colOff>
      <xdr:row>42</xdr:row>
      <xdr:rowOff>52990</xdr:rowOff>
    </xdr:from>
    <xdr:to>
      <xdr:col>5</xdr:col>
      <xdr:colOff>1545460</xdr:colOff>
      <xdr:row>50</xdr:row>
      <xdr:rowOff>9198</xdr:rowOff>
    </xdr:to>
    <xdr:sp macro="" textlink="">
      <xdr:nvSpPr>
        <xdr:cNvPr id="62" name="Rectangle: Rounded Corners 61">
          <a:extLst>
            <a:ext uri="{FF2B5EF4-FFF2-40B4-BE49-F238E27FC236}">
              <a16:creationId xmlns:a16="http://schemas.microsoft.com/office/drawing/2014/main" id="{17DA4240-7154-4F22-A21E-CD8F44BDA622}"/>
            </a:ext>
            <a:ext uri="{147F2762-F138-4A5C-976F-8EAC2B608ADB}">
              <a16:predDERef xmlns:a16="http://schemas.microsoft.com/office/drawing/2014/main" pred="{08947572-66A2-4B71-A640-76F4ACCE6ECC}"/>
            </a:ext>
          </a:extLst>
        </xdr:cNvPr>
        <xdr:cNvSpPr/>
      </xdr:nvSpPr>
      <xdr:spPr>
        <a:xfrm>
          <a:off x="5983404" y="7094434"/>
          <a:ext cx="1587500" cy="1536653"/>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200" b="1">
              <a:solidFill>
                <a:schemeClr val="lt1"/>
              </a:solidFill>
              <a:latin typeface="+mn-lt"/>
              <a:ea typeface="+mn-lt"/>
              <a:cs typeface="+mn-lt"/>
            </a:rPr>
            <a:t>Scotland after 2020</a:t>
          </a:r>
        </a:p>
        <a:p>
          <a:pPr marL="0" indent="0" algn="l"/>
          <a:r>
            <a:rPr lang="en-US" sz="1200" b="1">
              <a:solidFill>
                <a:schemeClr val="lt1"/>
              </a:solidFill>
              <a:latin typeface="+mn-lt"/>
              <a:ea typeface="+mn-lt"/>
              <a:cs typeface="+mn-lt"/>
            </a:rPr>
            <a:t>NA</a:t>
          </a:r>
        </a:p>
        <a:p>
          <a:pPr marL="0" indent="0" algn="l"/>
          <a:endParaRPr lang="en-US" sz="1800" b="1">
            <a:solidFill>
              <a:schemeClr val="lt1"/>
            </a:solidFill>
            <a:latin typeface="+mn-lt"/>
            <a:ea typeface="+mn-lt"/>
            <a:cs typeface="+mn-lt"/>
          </a:endParaRPr>
        </a:p>
      </xdr:txBody>
    </xdr:sp>
    <xdr:clientData/>
  </xdr:twoCellAnchor>
  <xdr:twoCellAnchor>
    <xdr:from>
      <xdr:col>5</xdr:col>
      <xdr:colOff>0</xdr:colOff>
      <xdr:row>60</xdr:row>
      <xdr:rowOff>22772</xdr:rowOff>
    </xdr:from>
    <xdr:to>
      <xdr:col>5</xdr:col>
      <xdr:colOff>1587500</xdr:colOff>
      <xdr:row>67</xdr:row>
      <xdr:rowOff>165100</xdr:rowOff>
    </xdr:to>
    <xdr:sp macro="" textlink="">
      <xdr:nvSpPr>
        <xdr:cNvPr id="63" name="Rectangle: Rounded Corners 62">
          <a:extLst>
            <a:ext uri="{FF2B5EF4-FFF2-40B4-BE49-F238E27FC236}">
              <a16:creationId xmlns:a16="http://schemas.microsoft.com/office/drawing/2014/main" id="{BE7D91D0-13A2-4997-AAB5-A76C902F0805}"/>
            </a:ext>
            <a:ext uri="{147F2762-F138-4A5C-976F-8EAC2B608ADB}">
              <a16:predDERef xmlns:a16="http://schemas.microsoft.com/office/drawing/2014/main" pred="{17DA4240-7154-4F22-A21E-CD8F44BDA622}"/>
            </a:ext>
          </a:extLst>
        </xdr:cNvPr>
        <xdr:cNvSpPr/>
      </xdr:nvSpPr>
      <xdr:spPr>
        <a:xfrm>
          <a:off x="5267325" y="11252747"/>
          <a:ext cx="1587500" cy="1475828"/>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200" b="1">
              <a:solidFill>
                <a:schemeClr val="bg1"/>
              </a:solidFill>
            </a:rPr>
            <a:t>Scotland</a:t>
          </a:r>
          <a:r>
            <a:rPr lang="en-GB" sz="1200" b="1" baseline="0">
              <a:solidFill>
                <a:schemeClr val="bg1"/>
              </a:solidFill>
            </a:rPr>
            <a:t> before 2020</a:t>
          </a:r>
        </a:p>
        <a:p>
          <a:pPr algn="l"/>
          <a:endParaRPr lang="en-GB" sz="1200" b="1" baseline="0">
            <a:solidFill>
              <a:schemeClr val="bg1"/>
            </a:solidFill>
          </a:endParaRPr>
        </a:p>
        <a:p>
          <a:pPr algn="l"/>
          <a:r>
            <a:rPr lang="en-GB" sz="1200" b="1" baseline="0">
              <a:solidFill>
                <a:schemeClr val="bg1"/>
              </a:solidFill>
            </a:rPr>
            <a:t>NA</a:t>
          </a:r>
          <a:endParaRPr lang="en-GB" sz="1200" b="1">
            <a:solidFill>
              <a:schemeClr val="bg1"/>
            </a:solidFill>
          </a:endParaRPr>
        </a:p>
      </xdr:txBody>
    </xdr:sp>
    <xdr:clientData/>
  </xdr:twoCellAnchor>
  <xdr:twoCellAnchor>
    <xdr:from>
      <xdr:col>5</xdr:col>
      <xdr:colOff>1727346</xdr:colOff>
      <xdr:row>70</xdr:row>
      <xdr:rowOff>82087</xdr:rowOff>
    </xdr:from>
    <xdr:to>
      <xdr:col>6</xdr:col>
      <xdr:colOff>1212290</xdr:colOff>
      <xdr:row>78</xdr:row>
      <xdr:rowOff>38294</xdr:rowOff>
    </xdr:to>
    <xdr:sp macro="" textlink="">
      <xdr:nvSpPr>
        <xdr:cNvPr id="65" name="Rectangle: Rounded Corners 64">
          <a:extLst>
            <a:ext uri="{FF2B5EF4-FFF2-40B4-BE49-F238E27FC236}">
              <a16:creationId xmlns:a16="http://schemas.microsoft.com/office/drawing/2014/main" id="{D073A9A9-CD6A-42F4-918C-B160CC3BCCF6}"/>
            </a:ext>
          </a:extLst>
        </xdr:cNvPr>
        <xdr:cNvSpPr/>
      </xdr:nvSpPr>
      <xdr:spPr>
        <a:xfrm>
          <a:off x="7752790" y="13473531"/>
          <a:ext cx="1587500" cy="1536652"/>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200" b="1"/>
            <a:t>Stirling after 2020</a:t>
          </a:r>
        </a:p>
        <a:p>
          <a:pPr algn="l"/>
          <a:r>
            <a:rPr lang="en-GB" sz="1200" b="1"/>
            <a:t>0.6% growth</a:t>
          </a:r>
        </a:p>
        <a:p>
          <a:pPr algn="l"/>
          <a:endParaRPr lang="en-GB" sz="1200" b="1"/>
        </a:p>
        <a:p>
          <a:pPr algn="l"/>
          <a:endParaRPr lang="en-GB" sz="1200" b="1"/>
        </a:p>
        <a:p>
          <a:pPr algn="l"/>
          <a:endParaRPr lang="en-GB" sz="1200" b="1"/>
        </a:p>
      </xdr:txBody>
    </xdr:sp>
    <xdr:clientData/>
  </xdr:twoCellAnchor>
  <xdr:twoCellAnchor>
    <xdr:from>
      <xdr:col>5</xdr:col>
      <xdr:colOff>52114</xdr:colOff>
      <xdr:row>70</xdr:row>
      <xdr:rowOff>96783</xdr:rowOff>
    </xdr:from>
    <xdr:to>
      <xdr:col>5</xdr:col>
      <xdr:colOff>1639614</xdr:colOff>
      <xdr:row>78</xdr:row>
      <xdr:rowOff>52990</xdr:rowOff>
    </xdr:to>
    <xdr:sp macro="" textlink="">
      <xdr:nvSpPr>
        <xdr:cNvPr id="66" name="Rectangle: Rounded Corners 65">
          <a:extLst>
            <a:ext uri="{FF2B5EF4-FFF2-40B4-BE49-F238E27FC236}">
              <a16:creationId xmlns:a16="http://schemas.microsoft.com/office/drawing/2014/main" id="{8720D631-B121-4230-B885-66146931C741}"/>
            </a:ext>
          </a:extLst>
        </xdr:cNvPr>
        <xdr:cNvSpPr/>
      </xdr:nvSpPr>
      <xdr:spPr>
        <a:xfrm>
          <a:off x="5329183" y="11964714"/>
          <a:ext cx="1587500" cy="1445173"/>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200" b="1"/>
            <a:t>Scotland after 2020</a:t>
          </a:r>
        </a:p>
        <a:p>
          <a:pPr algn="l"/>
          <a:endParaRPr lang="en-GB" sz="1200" b="1"/>
        </a:p>
        <a:p>
          <a:pPr algn="l"/>
          <a:r>
            <a:rPr lang="en-GB" sz="1200" b="1"/>
            <a:t>NA</a:t>
          </a:r>
        </a:p>
      </xdr:txBody>
    </xdr:sp>
    <xdr:clientData/>
  </xdr:twoCellAnchor>
  <xdr:twoCellAnchor>
    <xdr:from>
      <xdr:col>5</xdr:col>
      <xdr:colOff>0</xdr:colOff>
      <xdr:row>88</xdr:row>
      <xdr:rowOff>22772</xdr:rowOff>
    </xdr:from>
    <xdr:to>
      <xdr:col>5</xdr:col>
      <xdr:colOff>1587500</xdr:colOff>
      <xdr:row>95</xdr:row>
      <xdr:rowOff>165100</xdr:rowOff>
    </xdr:to>
    <xdr:sp macro="" textlink="">
      <xdr:nvSpPr>
        <xdr:cNvPr id="67" name="Rectangle: Rounded Corners 66">
          <a:extLst>
            <a:ext uri="{FF2B5EF4-FFF2-40B4-BE49-F238E27FC236}">
              <a16:creationId xmlns:a16="http://schemas.microsoft.com/office/drawing/2014/main" id="{DBA5A7C6-0B23-40DC-8660-805A7E0610D5}"/>
            </a:ext>
          </a:extLst>
        </xdr:cNvPr>
        <xdr:cNvSpPr/>
      </xdr:nvSpPr>
      <xdr:spPr>
        <a:xfrm>
          <a:off x="5277069" y="15240875"/>
          <a:ext cx="1587500" cy="1445173"/>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200" b="1">
              <a:solidFill>
                <a:schemeClr val="bg1"/>
              </a:solidFill>
            </a:rPr>
            <a:t>Scotland</a:t>
          </a:r>
          <a:r>
            <a:rPr lang="en-GB" sz="1200" b="1" baseline="0">
              <a:solidFill>
                <a:schemeClr val="bg1"/>
              </a:solidFill>
            </a:rPr>
            <a:t> before 2020</a:t>
          </a:r>
        </a:p>
        <a:p>
          <a:pPr algn="l"/>
          <a:endParaRPr lang="en-GB" sz="1200" b="1" baseline="0">
            <a:solidFill>
              <a:schemeClr val="bg1"/>
            </a:solidFill>
          </a:endParaRPr>
        </a:p>
        <a:p>
          <a:pPr algn="l"/>
          <a:r>
            <a:rPr lang="en-GB" sz="1200" b="1" baseline="0">
              <a:solidFill>
                <a:schemeClr val="bg1"/>
              </a:solidFill>
            </a:rPr>
            <a:t>NA</a:t>
          </a:r>
          <a:endParaRPr lang="en-GB" sz="1200" b="1">
            <a:solidFill>
              <a:schemeClr val="bg1"/>
            </a:solidFill>
          </a:endParaRPr>
        </a:p>
      </xdr:txBody>
    </xdr:sp>
    <xdr:clientData/>
  </xdr:twoCellAnchor>
  <xdr:twoCellAnchor>
    <xdr:from>
      <xdr:col>5</xdr:col>
      <xdr:colOff>52114</xdr:colOff>
      <xdr:row>98</xdr:row>
      <xdr:rowOff>96783</xdr:rowOff>
    </xdr:from>
    <xdr:to>
      <xdr:col>5</xdr:col>
      <xdr:colOff>1639614</xdr:colOff>
      <xdr:row>106</xdr:row>
      <xdr:rowOff>52990</xdr:rowOff>
    </xdr:to>
    <xdr:sp macro="" textlink="">
      <xdr:nvSpPr>
        <xdr:cNvPr id="70" name="Rectangle: Rounded Corners 69">
          <a:extLst>
            <a:ext uri="{FF2B5EF4-FFF2-40B4-BE49-F238E27FC236}">
              <a16:creationId xmlns:a16="http://schemas.microsoft.com/office/drawing/2014/main" id="{962ABD8D-6710-44A9-942A-4291589380A4}"/>
            </a:ext>
          </a:extLst>
        </xdr:cNvPr>
        <xdr:cNvSpPr/>
      </xdr:nvSpPr>
      <xdr:spPr>
        <a:xfrm>
          <a:off x="5329183" y="17176093"/>
          <a:ext cx="1587500" cy="1445173"/>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200" b="1"/>
            <a:t>Scotland after 2020</a:t>
          </a:r>
        </a:p>
        <a:p>
          <a:pPr algn="l"/>
          <a:endParaRPr lang="en-GB" sz="1200" b="1"/>
        </a:p>
        <a:p>
          <a:pPr algn="l"/>
          <a:r>
            <a:rPr lang="en-GB" sz="1200" b="1"/>
            <a:t>NA</a:t>
          </a:r>
        </a:p>
      </xdr:txBody>
    </xdr:sp>
    <xdr:clientData/>
  </xdr:twoCellAnchor>
  <xdr:twoCellAnchor>
    <xdr:from>
      <xdr:col>7</xdr:col>
      <xdr:colOff>1144057</xdr:colOff>
      <xdr:row>31</xdr:row>
      <xdr:rowOff>77260</xdr:rowOff>
    </xdr:from>
    <xdr:to>
      <xdr:col>11</xdr:col>
      <xdr:colOff>1416201</xdr:colOff>
      <xdr:row>56</xdr:row>
      <xdr:rowOff>132141</xdr:rowOff>
    </xdr:to>
    <xdr:graphicFrame macro="">
      <xdr:nvGraphicFramePr>
        <xdr:cNvPr id="86" name="Chart 8">
          <a:extLst>
            <a:ext uri="{FF2B5EF4-FFF2-40B4-BE49-F238E27FC236}">
              <a16:creationId xmlns:a16="http://schemas.microsoft.com/office/drawing/2014/main" id="{7D3A967A-E5D5-B40B-7E67-0AB708E35B07}"/>
            </a:ext>
            <a:ext uri="{147F2762-F138-4A5C-976F-8EAC2B608ADB}">
              <a16:predDERef xmlns:a16="http://schemas.microsoft.com/office/drawing/2014/main" pred="{962ABD8D-6710-44A9-942A-4291589380A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6</xdr:col>
      <xdr:colOff>1358513</xdr:colOff>
      <xdr:row>32</xdr:row>
      <xdr:rowOff>25400</xdr:rowOff>
    </xdr:from>
    <xdr:to>
      <xdr:col>7</xdr:col>
      <xdr:colOff>716457</xdr:colOff>
      <xdr:row>39</xdr:row>
      <xdr:rowOff>167728</xdr:rowOff>
    </xdr:to>
    <xdr:sp macro="" textlink="">
      <xdr:nvSpPr>
        <xdr:cNvPr id="5" name="Rectangle: Rounded Corners 59">
          <a:extLst>
            <a:ext uri="{FF2B5EF4-FFF2-40B4-BE49-F238E27FC236}">
              <a16:creationId xmlns:a16="http://schemas.microsoft.com/office/drawing/2014/main" id="{7163D952-F6FB-1C4B-A124-AD1604B70E94}"/>
            </a:ext>
          </a:extLst>
        </xdr:cNvPr>
        <xdr:cNvSpPr/>
      </xdr:nvSpPr>
      <xdr:spPr>
        <a:xfrm>
          <a:off x="9486513" y="5091289"/>
          <a:ext cx="1587500" cy="1525217"/>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200" b="1"/>
            <a:t>Clacks before 2020</a:t>
          </a:r>
        </a:p>
        <a:p>
          <a:pPr marL="0" marR="0" lvl="0" indent="0" algn="l" defTabSz="914400" eaLnBrk="1" fontAlgn="auto" latinLnBrk="0" hangingPunct="1">
            <a:lnSpc>
              <a:spcPct val="100000"/>
            </a:lnSpc>
            <a:spcBef>
              <a:spcPts val="0"/>
            </a:spcBef>
            <a:spcAft>
              <a:spcPts val="0"/>
            </a:spcAft>
            <a:buClrTx/>
            <a:buSzTx/>
            <a:buFontTx/>
            <a:buNone/>
            <a:tabLst/>
            <a:defRPr/>
          </a:pPr>
          <a:r>
            <a:rPr lang="en-GB" sz="1200" b="1">
              <a:solidFill>
                <a:schemeClr val="lt1"/>
              </a:solidFill>
              <a:effectLst/>
              <a:latin typeface="+mn-lt"/>
              <a:ea typeface="+mn-ea"/>
              <a:cs typeface="+mn-cs"/>
            </a:rPr>
            <a:t>21.2% growth</a:t>
          </a:r>
          <a:r>
            <a:rPr lang="en-GB" sz="1200" b="1" baseline="0">
              <a:solidFill>
                <a:schemeClr val="lt1"/>
              </a:solidFill>
              <a:effectLst/>
              <a:latin typeface="+mn-lt"/>
              <a:ea typeface="+mn-ea"/>
              <a:cs typeface="+mn-cs"/>
            </a:rPr>
            <a:t> over 2015-2019</a:t>
          </a:r>
          <a:endParaRPr lang="en-GB" sz="1200" b="1">
            <a:effectLst/>
          </a:endParaRPr>
        </a:p>
      </xdr:txBody>
    </xdr:sp>
    <xdr:clientData/>
  </xdr:twoCellAnchor>
  <xdr:twoCellAnchor>
    <xdr:from>
      <xdr:col>6</xdr:col>
      <xdr:colOff>1357638</xdr:colOff>
      <xdr:row>42</xdr:row>
      <xdr:rowOff>51043</xdr:rowOff>
    </xdr:from>
    <xdr:to>
      <xdr:col>7</xdr:col>
      <xdr:colOff>715582</xdr:colOff>
      <xdr:row>50</xdr:row>
      <xdr:rowOff>7251</xdr:rowOff>
    </xdr:to>
    <xdr:sp macro="" textlink="">
      <xdr:nvSpPr>
        <xdr:cNvPr id="10" name="Rectangle: Rounded Corners 60">
          <a:extLst>
            <a:ext uri="{FF2B5EF4-FFF2-40B4-BE49-F238E27FC236}">
              <a16:creationId xmlns:a16="http://schemas.microsoft.com/office/drawing/2014/main" id="{603D275B-C0B7-774F-A1FF-3C99901B34EE}"/>
            </a:ext>
            <a:ext uri="{147F2762-F138-4A5C-976F-8EAC2B608ADB}">
              <a16:predDERef xmlns:a16="http://schemas.microsoft.com/office/drawing/2014/main" pred="{7163D952-F6FB-1C4B-A124-AD1604B70E94}"/>
            </a:ext>
          </a:extLst>
        </xdr:cNvPr>
        <xdr:cNvSpPr/>
      </xdr:nvSpPr>
      <xdr:spPr>
        <a:xfrm>
          <a:off x="9485638" y="7092487"/>
          <a:ext cx="1587500" cy="1536653"/>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200" b="1">
              <a:solidFill>
                <a:schemeClr val="lt1"/>
              </a:solidFill>
              <a:latin typeface="+mn-lt"/>
              <a:ea typeface="+mn-lt"/>
              <a:cs typeface="+mn-lt"/>
            </a:rPr>
            <a:t>Clacks after 2020</a:t>
          </a:r>
        </a:p>
        <a:p>
          <a:pPr marL="0" indent="0" algn="l"/>
          <a:r>
            <a:rPr lang="en-US" sz="1200" b="1">
              <a:solidFill>
                <a:schemeClr val="lt1"/>
              </a:solidFill>
              <a:latin typeface="+mn-lt"/>
              <a:ea typeface="+mn-lt"/>
              <a:cs typeface="+mn-lt"/>
            </a:rPr>
            <a:t>NA</a:t>
          </a:r>
        </a:p>
      </xdr:txBody>
    </xdr:sp>
    <xdr:clientData/>
  </xdr:twoCellAnchor>
  <xdr:twoCellAnchor>
    <xdr:from>
      <xdr:col>5</xdr:col>
      <xdr:colOff>1707445</xdr:colOff>
      <xdr:row>60</xdr:row>
      <xdr:rowOff>14110</xdr:rowOff>
    </xdr:from>
    <xdr:to>
      <xdr:col>6</xdr:col>
      <xdr:colOff>1192389</xdr:colOff>
      <xdr:row>67</xdr:row>
      <xdr:rowOff>156438</xdr:rowOff>
    </xdr:to>
    <xdr:sp macro="" textlink="">
      <xdr:nvSpPr>
        <xdr:cNvPr id="15" name="Rectangle: Rounded Corners 59">
          <a:extLst>
            <a:ext uri="{FF2B5EF4-FFF2-40B4-BE49-F238E27FC236}">
              <a16:creationId xmlns:a16="http://schemas.microsoft.com/office/drawing/2014/main" id="{A58684F5-2274-9D48-BCF8-87AA84D8C1F1}"/>
            </a:ext>
          </a:extLst>
        </xdr:cNvPr>
        <xdr:cNvSpPr/>
      </xdr:nvSpPr>
      <xdr:spPr>
        <a:xfrm>
          <a:off x="7732889" y="11429999"/>
          <a:ext cx="1587500" cy="1525217"/>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200" b="1"/>
            <a:t>Stirling before 2020</a:t>
          </a:r>
        </a:p>
        <a:p>
          <a:pPr marL="0" marR="0" lvl="0" indent="0" algn="l" defTabSz="914400" eaLnBrk="1" fontAlgn="auto" latinLnBrk="0" hangingPunct="1">
            <a:lnSpc>
              <a:spcPct val="100000"/>
            </a:lnSpc>
            <a:spcBef>
              <a:spcPts val="0"/>
            </a:spcBef>
            <a:spcAft>
              <a:spcPts val="0"/>
            </a:spcAft>
            <a:buClrTx/>
            <a:buSzTx/>
            <a:buFontTx/>
            <a:buNone/>
            <a:tabLst/>
            <a:defRPr/>
          </a:pPr>
          <a:r>
            <a:rPr lang="en-GB" sz="1200" b="1">
              <a:solidFill>
                <a:schemeClr val="lt1"/>
              </a:solidFill>
              <a:effectLst/>
              <a:latin typeface="+mn-lt"/>
              <a:ea typeface="+mn-ea"/>
              <a:cs typeface="+mn-cs"/>
            </a:rPr>
            <a:t>15.3%</a:t>
          </a:r>
          <a:r>
            <a:rPr lang="en-GB" sz="1200" b="1" baseline="0">
              <a:solidFill>
                <a:schemeClr val="lt1"/>
              </a:solidFill>
              <a:effectLst/>
              <a:latin typeface="+mn-lt"/>
              <a:ea typeface="+mn-ea"/>
              <a:cs typeface="+mn-cs"/>
            </a:rPr>
            <a:t> growth over 2015-2019</a:t>
          </a:r>
          <a:endParaRPr lang="en-GB" sz="1200" b="1">
            <a:effectLst/>
          </a:endParaRPr>
        </a:p>
      </xdr:txBody>
    </xdr:sp>
    <xdr:clientData/>
  </xdr:twoCellAnchor>
  <xdr:twoCellAnchor>
    <xdr:from>
      <xdr:col>6</xdr:col>
      <xdr:colOff>1285135</xdr:colOff>
      <xdr:row>60</xdr:row>
      <xdr:rowOff>8467</xdr:rowOff>
    </xdr:from>
    <xdr:to>
      <xdr:col>7</xdr:col>
      <xdr:colOff>643079</xdr:colOff>
      <xdr:row>67</xdr:row>
      <xdr:rowOff>150795</xdr:rowOff>
    </xdr:to>
    <xdr:sp macro="" textlink="">
      <xdr:nvSpPr>
        <xdr:cNvPr id="16" name="Rectangle: Rounded Corners 59">
          <a:extLst>
            <a:ext uri="{FF2B5EF4-FFF2-40B4-BE49-F238E27FC236}">
              <a16:creationId xmlns:a16="http://schemas.microsoft.com/office/drawing/2014/main" id="{7E7A9D9D-D733-9F4F-943E-5FCAFEB02A05}"/>
            </a:ext>
          </a:extLst>
        </xdr:cNvPr>
        <xdr:cNvSpPr/>
      </xdr:nvSpPr>
      <xdr:spPr>
        <a:xfrm>
          <a:off x="9413135" y="11424356"/>
          <a:ext cx="1587500" cy="1525217"/>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200" b="1"/>
            <a:t>Clacks before 2020</a:t>
          </a:r>
        </a:p>
        <a:p>
          <a:pPr marL="0" marR="0" lvl="0" indent="0" algn="l" defTabSz="914400" eaLnBrk="1" fontAlgn="auto" latinLnBrk="0" hangingPunct="1">
            <a:lnSpc>
              <a:spcPct val="100000"/>
            </a:lnSpc>
            <a:spcBef>
              <a:spcPts val="0"/>
            </a:spcBef>
            <a:spcAft>
              <a:spcPts val="0"/>
            </a:spcAft>
            <a:buClrTx/>
            <a:buSzTx/>
            <a:buFontTx/>
            <a:buNone/>
            <a:tabLst/>
            <a:defRPr/>
          </a:pPr>
          <a:r>
            <a:rPr lang="en-GB" sz="1200" b="1">
              <a:solidFill>
                <a:schemeClr val="lt1"/>
              </a:solidFill>
              <a:effectLst/>
              <a:latin typeface="+mn-lt"/>
              <a:ea typeface="+mn-ea"/>
              <a:cs typeface="+mn-cs"/>
            </a:rPr>
            <a:t>12.1% growth</a:t>
          </a:r>
          <a:r>
            <a:rPr lang="en-GB" sz="1200" b="1" baseline="0">
              <a:solidFill>
                <a:schemeClr val="lt1"/>
              </a:solidFill>
              <a:effectLst/>
              <a:latin typeface="+mn-lt"/>
              <a:ea typeface="+mn-ea"/>
              <a:cs typeface="+mn-cs"/>
            </a:rPr>
            <a:t> over 2015-2019</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200" b="1">
            <a:effectLst/>
          </a:endParaRPr>
        </a:p>
      </xdr:txBody>
    </xdr:sp>
    <xdr:clientData/>
  </xdr:twoCellAnchor>
  <xdr:twoCellAnchor>
    <xdr:from>
      <xdr:col>6</xdr:col>
      <xdr:colOff>1326594</xdr:colOff>
      <xdr:row>70</xdr:row>
      <xdr:rowOff>76443</xdr:rowOff>
    </xdr:from>
    <xdr:to>
      <xdr:col>7</xdr:col>
      <xdr:colOff>684538</xdr:colOff>
      <xdr:row>78</xdr:row>
      <xdr:rowOff>32651</xdr:rowOff>
    </xdr:to>
    <xdr:sp macro="" textlink="">
      <xdr:nvSpPr>
        <xdr:cNvPr id="17" name="Rectangle: Rounded Corners 60">
          <a:extLst>
            <a:ext uri="{FF2B5EF4-FFF2-40B4-BE49-F238E27FC236}">
              <a16:creationId xmlns:a16="http://schemas.microsoft.com/office/drawing/2014/main" id="{ACA3B25E-DCC7-3747-ABA6-D9D09A6F1459}"/>
            </a:ext>
          </a:extLst>
        </xdr:cNvPr>
        <xdr:cNvSpPr/>
      </xdr:nvSpPr>
      <xdr:spPr>
        <a:xfrm>
          <a:off x="9454594" y="13467887"/>
          <a:ext cx="1587500" cy="1536653"/>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200" b="1"/>
            <a:t>Clacks after 2020</a:t>
          </a:r>
        </a:p>
        <a:p>
          <a:pPr algn="l"/>
          <a:r>
            <a:rPr lang="en-GB" sz="1200" b="1"/>
            <a:t>9.6% growth</a:t>
          </a:r>
        </a:p>
      </xdr:txBody>
    </xdr:sp>
    <xdr:clientData/>
  </xdr:twoCellAnchor>
  <xdr:twoCellAnchor>
    <xdr:from>
      <xdr:col>5</xdr:col>
      <xdr:colOff>1710413</xdr:colOff>
      <xdr:row>98</xdr:row>
      <xdr:rowOff>79258</xdr:rowOff>
    </xdr:from>
    <xdr:to>
      <xdr:col>6</xdr:col>
      <xdr:colOff>1195357</xdr:colOff>
      <xdr:row>106</xdr:row>
      <xdr:rowOff>35466</xdr:rowOff>
    </xdr:to>
    <xdr:sp macro="" textlink="">
      <xdr:nvSpPr>
        <xdr:cNvPr id="21" name="Rectangle: Rounded Corners 64">
          <a:extLst>
            <a:ext uri="{FF2B5EF4-FFF2-40B4-BE49-F238E27FC236}">
              <a16:creationId xmlns:a16="http://schemas.microsoft.com/office/drawing/2014/main" id="{2FC5D8BE-6703-B24B-BBC9-1847F8F2B1E7}"/>
            </a:ext>
          </a:extLst>
        </xdr:cNvPr>
        <xdr:cNvSpPr/>
      </xdr:nvSpPr>
      <xdr:spPr>
        <a:xfrm>
          <a:off x="7735857" y="19002258"/>
          <a:ext cx="1587500" cy="1536652"/>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200" b="1"/>
            <a:t>Stirling after 2020</a:t>
          </a:r>
        </a:p>
        <a:p>
          <a:pPr algn="l"/>
          <a:r>
            <a:rPr lang="en-GB" sz="1200" b="1"/>
            <a:t>0.7% decline</a:t>
          </a:r>
        </a:p>
        <a:p>
          <a:pPr algn="l"/>
          <a:endParaRPr lang="en-GB" sz="1200" b="1"/>
        </a:p>
        <a:p>
          <a:pPr algn="l"/>
          <a:endParaRPr lang="en-GB" sz="1200" b="1"/>
        </a:p>
        <a:p>
          <a:pPr algn="l"/>
          <a:endParaRPr lang="en-GB" sz="1200" b="1"/>
        </a:p>
      </xdr:txBody>
    </xdr:sp>
    <xdr:clientData/>
  </xdr:twoCellAnchor>
  <xdr:twoCellAnchor>
    <xdr:from>
      <xdr:col>5</xdr:col>
      <xdr:colOff>1662290</xdr:colOff>
      <xdr:row>87</xdr:row>
      <xdr:rowOff>194726</xdr:rowOff>
    </xdr:from>
    <xdr:to>
      <xdr:col>6</xdr:col>
      <xdr:colOff>1147234</xdr:colOff>
      <xdr:row>95</xdr:row>
      <xdr:rowOff>139499</xdr:rowOff>
    </xdr:to>
    <xdr:sp macro="" textlink="">
      <xdr:nvSpPr>
        <xdr:cNvPr id="22" name="Rectangle: Rounded Corners 59">
          <a:extLst>
            <a:ext uri="{FF2B5EF4-FFF2-40B4-BE49-F238E27FC236}">
              <a16:creationId xmlns:a16="http://schemas.microsoft.com/office/drawing/2014/main" id="{5DDE398B-A499-9244-84A3-E18CB8FF1266}"/>
            </a:ext>
          </a:extLst>
        </xdr:cNvPr>
        <xdr:cNvSpPr/>
      </xdr:nvSpPr>
      <xdr:spPr>
        <a:xfrm>
          <a:off x="7687734" y="16944615"/>
          <a:ext cx="1587500" cy="1525217"/>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200" b="1"/>
            <a:t>Stirling before 2020</a:t>
          </a:r>
        </a:p>
        <a:p>
          <a:pPr marL="0" marR="0" lvl="0" indent="0" algn="l" defTabSz="914400" eaLnBrk="1" fontAlgn="auto" latinLnBrk="0" hangingPunct="1">
            <a:lnSpc>
              <a:spcPct val="100000"/>
            </a:lnSpc>
            <a:spcBef>
              <a:spcPts val="0"/>
            </a:spcBef>
            <a:spcAft>
              <a:spcPts val="0"/>
            </a:spcAft>
            <a:buClrTx/>
            <a:buSzTx/>
            <a:buFontTx/>
            <a:buNone/>
            <a:tabLst/>
            <a:defRPr/>
          </a:pPr>
          <a:r>
            <a:rPr lang="en-GB" sz="1200" b="1">
              <a:solidFill>
                <a:schemeClr val="lt1"/>
              </a:solidFill>
              <a:effectLst/>
              <a:latin typeface="+mn-lt"/>
              <a:ea typeface="+mn-ea"/>
              <a:cs typeface="+mn-cs"/>
            </a:rPr>
            <a:t>19.2%</a:t>
          </a:r>
          <a:r>
            <a:rPr lang="en-GB" sz="1200" b="1" baseline="0">
              <a:solidFill>
                <a:schemeClr val="lt1"/>
              </a:solidFill>
              <a:effectLst/>
              <a:latin typeface="+mn-lt"/>
              <a:ea typeface="+mn-ea"/>
              <a:cs typeface="+mn-cs"/>
            </a:rPr>
            <a:t> growth over 2015-2019</a:t>
          </a:r>
        </a:p>
      </xdr:txBody>
    </xdr:sp>
    <xdr:clientData/>
  </xdr:twoCellAnchor>
  <xdr:twoCellAnchor>
    <xdr:from>
      <xdr:col>6</xdr:col>
      <xdr:colOff>1239980</xdr:colOff>
      <xdr:row>87</xdr:row>
      <xdr:rowOff>189083</xdr:rowOff>
    </xdr:from>
    <xdr:to>
      <xdr:col>7</xdr:col>
      <xdr:colOff>597924</xdr:colOff>
      <xdr:row>95</xdr:row>
      <xdr:rowOff>133856</xdr:rowOff>
    </xdr:to>
    <xdr:sp macro="" textlink="">
      <xdr:nvSpPr>
        <xdr:cNvPr id="27" name="Rectangle: Rounded Corners 59">
          <a:extLst>
            <a:ext uri="{FF2B5EF4-FFF2-40B4-BE49-F238E27FC236}">
              <a16:creationId xmlns:a16="http://schemas.microsoft.com/office/drawing/2014/main" id="{12793B85-F895-FA43-9524-11CC88AAD3D0}"/>
            </a:ext>
          </a:extLst>
        </xdr:cNvPr>
        <xdr:cNvSpPr/>
      </xdr:nvSpPr>
      <xdr:spPr>
        <a:xfrm>
          <a:off x="9367980" y="16938972"/>
          <a:ext cx="1587500" cy="1525217"/>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200" b="1"/>
            <a:t>Clacks before 2020</a:t>
          </a:r>
        </a:p>
        <a:p>
          <a:pPr marL="0" marR="0" lvl="0" indent="0" algn="l" defTabSz="914400" eaLnBrk="1" fontAlgn="auto" latinLnBrk="0" hangingPunct="1">
            <a:lnSpc>
              <a:spcPct val="100000"/>
            </a:lnSpc>
            <a:spcBef>
              <a:spcPts val="0"/>
            </a:spcBef>
            <a:spcAft>
              <a:spcPts val="0"/>
            </a:spcAft>
            <a:buClrTx/>
            <a:buSzTx/>
            <a:buFontTx/>
            <a:buNone/>
            <a:tabLst/>
            <a:defRPr/>
          </a:pPr>
          <a:r>
            <a:rPr lang="en-GB" sz="1200" b="1">
              <a:solidFill>
                <a:schemeClr val="lt1"/>
              </a:solidFill>
              <a:effectLst/>
              <a:latin typeface="+mn-lt"/>
              <a:ea typeface="+mn-ea"/>
              <a:cs typeface="+mn-cs"/>
            </a:rPr>
            <a:t>5.5% growth</a:t>
          </a:r>
          <a:r>
            <a:rPr lang="en-GB" sz="1200" b="1" baseline="0">
              <a:solidFill>
                <a:schemeClr val="lt1"/>
              </a:solidFill>
              <a:effectLst/>
              <a:latin typeface="+mn-lt"/>
              <a:ea typeface="+mn-ea"/>
              <a:cs typeface="+mn-cs"/>
            </a:rPr>
            <a:t> over 2015-2019</a:t>
          </a:r>
          <a:endParaRPr lang="en-GB" sz="1200" b="1">
            <a:effectLst/>
          </a:endParaRPr>
        </a:p>
      </xdr:txBody>
    </xdr:sp>
    <xdr:clientData/>
  </xdr:twoCellAnchor>
  <xdr:twoCellAnchor>
    <xdr:from>
      <xdr:col>6</xdr:col>
      <xdr:colOff>1281439</xdr:colOff>
      <xdr:row>98</xdr:row>
      <xdr:rowOff>59503</xdr:rowOff>
    </xdr:from>
    <xdr:to>
      <xdr:col>7</xdr:col>
      <xdr:colOff>639383</xdr:colOff>
      <xdr:row>106</xdr:row>
      <xdr:rowOff>15712</xdr:rowOff>
    </xdr:to>
    <xdr:sp macro="" textlink="">
      <xdr:nvSpPr>
        <xdr:cNvPr id="28" name="Rectangle: Rounded Corners 60">
          <a:extLst>
            <a:ext uri="{FF2B5EF4-FFF2-40B4-BE49-F238E27FC236}">
              <a16:creationId xmlns:a16="http://schemas.microsoft.com/office/drawing/2014/main" id="{89848803-BA31-0240-AAD4-BAB534A1176B}"/>
            </a:ext>
          </a:extLst>
        </xdr:cNvPr>
        <xdr:cNvSpPr/>
      </xdr:nvSpPr>
      <xdr:spPr>
        <a:xfrm>
          <a:off x="9409439" y="18982503"/>
          <a:ext cx="1587500" cy="1536653"/>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200" b="1"/>
            <a:t>Clacks after 2020</a:t>
          </a:r>
        </a:p>
        <a:p>
          <a:pPr algn="l"/>
          <a:r>
            <a:rPr lang="en-GB" sz="1200" b="1"/>
            <a:t>2.5% decline</a:t>
          </a:r>
        </a:p>
      </xdr:txBody>
    </xdr:sp>
    <xdr:clientData/>
  </xdr:twoCellAnchor>
  <xdr:twoCellAnchor>
    <xdr:from>
      <xdr:col>4</xdr:col>
      <xdr:colOff>889000</xdr:colOff>
      <xdr:row>115</xdr:row>
      <xdr:rowOff>73578</xdr:rowOff>
    </xdr:from>
    <xdr:to>
      <xdr:col>5</xdr:col>
      <xdr:colOff>1545167</xdr:colOff>
      <xdr:row>123</xdr:row>
      <xdr:rowOff>18350</xdr:rowOff>
    </xdr:to>
    <xdr:sp macro="" textlink="">
      <xdr:nvSpPr>
        <xdr:cNvPr id="137" name="Rectangle: Rounded Corners 66">
          <a:extLst>
            <a:ext uri="{FF2B5EF4-FFF2-40B4-BE49-F238E27FC236}">
              <a16:creationId xmlns:a16="http://schemas.microsoft.com/office/drawing/2014/main" id="{B7290C16-2A07-5046-A5EA-34E54A9DB979}"/>
            </a:ext>
          </a:extLst>
        </xdr:cNvPr>
        <xdr:cNvSpPr/>
      </xdr:nvSpPr>
      <xdr:spPr>
        <a:xfrm>
          <a:off x="5983111" y="22355022"/>
          <a:ext cx="1587500" cy="1525217"/>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200" b="1">
              <a:solidFill>
                <a:schemeClr val="bg1"/>
              </a:solidFill>
            </a:rPr>
            <a:t>Scotland</a:t>
          </a:r>
          <a:r>
            <a:rPr lang="en-GB" sz="1200" b="1" baseline="0">
              <a:solidFill>
                <a:schemeClr val="bg1"/>
              </a:solidFill>
            </a:rPr>
            <a:t> before 2020</a:t>
          </a:r>
        </a:p>
        <a:p>
          <a:pPr algn="l"/>
          <a:r>
            <a:rPr lang="en-GB" sz="1200" b="1" baseline="0">
              <a:solidFill>
                <a:schemeClr val="bg1"/>
              </a:solidFill>
            </a:rPr>
            <a:t>15.8% decline over 2015-2019</a:t>
          </a:r>
          <a:endParaRPr kumimoji="0" lang="en-GB" sz="1200" b="1" i="0" u="none" strike="noStrike" kern="0" cap="none" spc="0" normalizeH="0" baseline="0" noProof="0">
            <a:ln>
              <a:noFill/>
            </a:ln>
            <a:solidFill>
              <a:prstClr val="white"/>
            </a:solidFill>
            <a:effectLst/>
            <a:uLnTx/>
            <a:uFillTx/>
            <a:latin typeface="+mn-lt"/>
            <a:ea typeface="+mn-ea"/>
            <a:cs typeface="+mn-cs"/>
          </a:endParaRPr>
        </a:p>
        <a:p>
          <a:pPr algn="l"/>
          <a:endParaRPr lang="en-GB" sz="1200" b="1" baseline="0">
            <a:solidFill>
              <a:schemeClr val="bg1"/>
            </a:solidFill>
          </a:endParaRPr>
        </a:p>
        <a:p>
          <a:pPr algn="l"/>
          <a:endParaRPr lang="en-GB" sz="1200" b="1">
            <a:solidFill>
              <a:schemeClr val="bg1"/>
            </a:solidFill>
          </a:endParaRPr>
        </a:p>
      </xdr:txBody>
    </xdr:sp>
    <xdr:clientData/>
  </xdr:twoCellAnchor>
  <xdr:twoCellAnchor>
    <xdr:from>
      <xdr:col>5</xdr:col>
      <xdr:colOff>1619957</xdr:colOff>
      <xdr:row>115</xdr:row>
      <xdr:rowOff>47977</xdr:rowOff>
    </xdr:from>
    <xdr:to>
      <xdr:col>6</xdr:col>
      <xdr:colOff>1104901</xdr:colOff>
      <xdr:row>122</xdr:row>
      <xdr:rowOff>190305</xdr:rowOff>
    </xdr:to>
    <xdr:sp macro="" textlink="">
      <xdr:nvSpPr>
        <xdr:cNvPr id="151" name="Rectangle: Rounded Corners 59">
          <a:extLst>
            <a:ext uri="{FF2B5EF4-FFF2-40B4-BE49-F238E27FC236}">
              <a16:creationId xmlns:a16="http://schemas.microsoft.com/office/drawing/2014/main" id="{71FAA37A-FA11-2241-A88A-A2F4120407BD}"/>
            </a:ext>
          </a:extLst>
        </xdr:cNvPr>
        <xdr:cNvSpPr/>
      </xdr:nvSpPr>
      <xdr:spPr>
        <a:xfrm>
          <a:off x="7645401" y="22329421"/>
          <a:ext cx="1587500" cy="1525217"/>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200" b="1"/>
            <a:t>Stirling before 2020</a:t>
          </a:r>
        </a:p>
        <a:p>
          <a:pPr marL="0" marR="0" lvl="0" indent="0" algn="l" defTabSz="914400" eaLnBrk="1" fontAlgn="auto" latinLnBrk="0" hangingPunct="1">
            <a:lnSpc>
              <a:spcPct val="100000"/>
            </a:lnSpc>
            <a:spcBef>
              <a:spcPts val="0"/>
            </a:spcBef>
            <a:spcAft>
              <a:spcPts val="0"/>
            </a:spcAft>
            <a:buClrTx/>
            <a:buSzTx/>
            <a:buFontTx/>
            <a:buNone/>
            <a:tabLst/>
            <a:defRPr/>
          </a:pPr>
          <a:r>
            <a:rPr lang="en-GB" sz="1200" b="1">
              <a:solidFill>
                <a:schemeClr val="lt1"/>
              </a:solidFill>
              <a:effectLst/>
              <a:latin typeface="+mn-lt"/>
              <a:ea typeface="+mn-ea"/>
              <a:cs typeface="+mn-cs"/>
            </a:rPr>
            <a:t>40%</a:t>
          </a:r>
          <a:r>
            <a:rPr lang="en-GB" sz="1200" b="1" baseline="0">
              <a:solidFill>
                <a:schemeClr val="lt1"/>
              </a:solidFill>
              <a:effectLst/>
              <a:latin typeface="+mn-lt"/>
              <a:ea typeface="+mn-ea"/>
              <a:cs typeface="+mn-cs"/>
            </a:rPr>
            <a:t> increase over 2015-2019</a:t>
          </a:r>
          <a:endParaRPr lang="en-GB" sz="1200" b="1">
            <a:effectLst/>
          </a:endParaRPr>
        </a:p>
      </xdr:txBody>
    </xdr:sp>
    <xdr:clientData/>
  </xdr:twoCellAnchor>
  <xdr:twoCellAnchor>
    <xdr:from>
      <xdr:col>6</xdr:col>
      <xdr:colOff>1197647</xdr:colOff>
      <xdr:row>115</xdr:row>
      <xdr:rowOff>42334</xdr:rowOff>
    </xdr:from>
    <xdr:to>
      <xdr:col>7</xdr:col>
      <xdr:colOff>555591</xdr:colOff>
      <xdr:row>122</xdr:row>
      <xdr:rowOff>184662</xdr:rowOff>
    </xdr:to>
    <xdr:sp macro="" textlink="">
      <xdr:nvSpPr>
        <xdr:cNvPr id="36" name="Rectangle: Rounded Corners 59">
          <a:extLst>
            <a:ext uri="{FF2B5EF4-FFF2-40B4-BE49-F238E27FC236}">
              <a16:creationId xmlns:a16="http://schemas.microsoft.com/office/drawing/2014/main" id="{B8362D31-9F7C-FC4B-BEA0-A26E4DCCD790}"/>
            </a:ext>
          </a:extLst>
        </xdr:cNvPr>
        <xdr:cNvSpPr/>
      </xdr:nvSpPr>
      <xdr:spPr>
        <a:xfrm>
          <a:off x="9325647" y="22323778"/>
          <a:ext cx="1587500" cy="1525217"/>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200" b="1"/>
            <a:t>Clacks before 2020</a:t>
          </a:r>
        </a:p>
        <a:p>
          <a:pPr marL="0" marR="0" lvl="0" indent="0" algn="l" defTabSz="914400" eaLnBrk="1" fontAlgn="auto" latinLnBrk="0" hangingPunct="1">
            <a:lnSpc>
              <a:spcPct val="100000"/>
            </a:lnSpc>
            <a:spcBef>
              <a:spcPts val="0"/>
            </a:spcBef>
            <a:spcAft>
              <a:spcPts val="0"/>
            </a:spcAft>
            <a:buClrTx/>
            <a:buSzTx/>
            <a:buFontTx/>
            <a:buNone/>
            <a:tabLst/>
            <a:defRPr/>
          </a:pPr>
          <a:r>
            <a:rPr lang="en-GB" sz="1200" b="1">
              <a:solidFill>
                <a:schemeClr val="lt1"/>
              </a:solidFill>
              <a:effectLst/>
              <a:latin typeface="+mn-lt"/>
              <a:ea typeface="+mn-ea"/>
              <a:cs typeface="+mn-cs"/>
            </a:rPr>
            <a:t>66.2% decline</a:t>
          </a:r>
          <a:r>
            <a:rPr lang="en-GB" sz="1200" b="1" baseline="0">
              <a:solidFill>
                <a:schemeClr val="lt1"/>
              </a:solidFill>
              <a:effectLst/>
              <a:latin typeface="+mn-lt"/>
              <a:ea typeface="+mn-ea"/>
              <a:cs typeface="+mn-cs"/>
            </a:rPr>
            <a:t> over 2015-2019</a:t>
          </a:r>
          <a:endParaRPr lang="en-GB" sz="1200" b="1">
            <a:effectLst/>
          </a:endParaRPr>
        </a:p>
      </xdr:txBody>
    </xdr:sp>
    <xdr:clientData/>
  </xdr:twoCellAnchor>
  <xdr:twoCellAnchor>
    <xdr:from>
      <xdr:col>4</xdr:col>
      <xdr:colOff>927003</xdr:colOff>
      <xdr:row>124</xdr:row>
      <xdr:rowOff>189924</xdr:rowOff>
    </xdr:from>
    <xdr:to>
      <xdr:col>5</xdr:col>
      <xdr:colOff>1583170</xdr:colOff>
      <xdr:row>132</xdr:row>
      <xdr:rowOff>146130</xdr:rowOff>
    </xdr:to>
    <xdr:sp macro="" textlink="">
      <xdr:nvSpPr>
        <xdr:cNvPr id="165" name="Rectangle: Rounded Corners 69">
          <a:extLst>
            <a:ext uri="{FF2B5EF4-FFF2-40B4-BE49-F238E27FC236}">
              <a16:creationId xmlns:a16="http://schemas.microsoft.com/office/drawing/2014/main" id="{5B7E0A42-2D6B-8A4D-8530-15F3601E7F2C}"/>
            </a:ext>
          </a:extLst>
        </xdr:cNvPr>
        <xdr:cNvSpPr/>
      </xdr:nvSpPr>
      <xdr:spPr>
        <a:xfrm>
          <a:off x="6021114" y="24249368"/>
          <a:ext cx="1587500" cy="1536651"/>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200" b="1"/>
            <a:t>Scotland after 2020</a:t>
          </a:r>
        </a:p>
        <a:p>
          <a:pPr algn="l"/>
          <a:r>
            <a:rPr lang="en-GB" sz="1200" b="1" baseline="0"/>
            <a:t>8.9% increase</a:t>
          </a:r>
          <a:endParaRPr kumimoji="0" lang="en-GB" sz="1200" b="1" i="0" u="none" strike="noStrike" kern="0" cap="none" spc="0" normalizeH="0" baseline="0" noProof="0">
            <a:ln>
              <a:noFill/>
            </a:ln>
            <a:solidFill>
              <a:prstClr val="white"/>
            </a:solidFill>
            <a:effectLst/>
            <a:uLnTx/>
            <a:uFillTx/>
            <a:latin typeface="+mn-lt"/>
            <a:ea typeface="+mn-ea"/>
            <a:cs typeface="+mn-cs"/>
          </a:endParaRPr>
        </a:p>
        <a:p>
          <a:pPr algn="l"/>
          <a:endParaRPr lang="en-GB" sz="1200" b="1" baseline="0"/>
        </a:p>
        <a:p>
          <a:pPr algn="l"/>
          <a:endParaRPr lang="en-GB" sz="1200" b="1"/>
        </a:p>
        <a:p>
          <a:pPr algn="l"/>
          <a:endParaRPr lang="en-GB" sz="1200" b="1"/>
        </a:p>
        <a:p>
          <a:pPr algn="l"/>
          <a:endParaRPr lang="en-GB" sz="1200" b="1"/>
        </a:p>
      </xdr:txBody>
    </xdr:sp>
    <xdr:clientData/>
  </xdr:twoCellAnchor>
  <xdr:twoCellAnchor>
    <xdr:from>
      <xdr:col>5</xdr:col>
      <xdr:colOff>1653969</xdr:colOff>
      <xdr:row>124</xdr:row>
      <xdr:rowOff>172399</xdr:rowOff>
    </xdr:from>
    <xdr:to>
      <xdr:col>6</xdr:col>
      <xdr:colOff>1138913</xdr:colOff>
      <xdr:row>132</xdr:row>
      <xdr:rowOff>128606</xdr:rowOff>
    </xdr:to>
    <xdr:sp macro="" textlink="">
      <xdr:nvSpPr>
        <xdr:cNvPr id="178" name="Rectangle: Rounded Corners 64">
          <a:extLst>
            <a:ext uri="{FF2B5EF4-FFF2-40B4-BE49-F238E27FC236}">
              <a16:creationId xmlns:a16="http://schemas.microsoft.com/office/drawing/2014/main" id="{68F01AD6-E5A4-5242-B83C-52BC556D7892}"/>
            </a:ext>
          </a:extLst>
        </xdr:cNvPr>
        <xdr:cNvSpPr/>
      </xdr:nvSpPr>
      <xdr:spPr>
        <a:xfrm>
          <a:off x="7679413" y="24231843"/>
          <a:ext cx="1587500" cy="1536652"/>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200" b="1"/>
            <a:t>Stirling after 2020</a:t>
          </a:r>
        </a:p>
        <a:p>
          <a:pPr algn="l"/>
          <a:r>
            <a:rPr lang="en-GB" sz="1200" b="1"/>
            <a:t>4.3%</a:t>
          </a:r>
          <a:r>
            <a:rPr lang="en-GB" sz="1200" b="1" baseline="0"/>
            <a:t> decline</a:t>
          </a:r>
          <a:endParaRPr lang="en-GB" sz="1200" b="1"/>
        </a:p>
        <a:p>
          <a:pPr algn="l"/>
          <a:endParaRPr lang="en-GB" sz="1200" b="1"/>
        </a:p>
        <a:p>
          <a:pPr algn="l"/>
          <a:endParaRPr lang="en-GB" sz="1200" b="1"/>
        </a:p>
        <a:p>
          <a:pPr algn="l"/>
          <a:endParaRPr lang="en-GB" sz="1200" b="1"/>
        </a:p>
      </xdr:txBody>
    </xdr:sp>
    <xdr:clientData/>
  </xdr:twoCellAnchor>
  <xdr:twoCellAnchor>
    <xdr:from>
      <xdr:col>6</xdr:col>
      <xdr:colOff>1224995</xdr:colOff>
      <xdr:row>124</xdr:row>
      <xdr:rowOff>152644</xdr:rowOff>
    </xdr:from>
    <xdr:to>
      <xdr:col>7</xdr:col>
      <xdr:colOff>582939</xdr:colOff>
      <xdr:row>132</xdr:row>
      <xdr:rowOff>108852</xdr:rowOff>
    </xdr:to>
    <xdr:sp macro="" textlink="">
      <xdr:nvSpPr>
        <xdr:cNvPr id="45" name="Rectangle: Rounded Corners 60">
          <a:extLst>
            <a:ext uri="{FF2B5EF4-FFF2-40B4-BE49-F238E27FC236}">
              <a16:creationId xmlns:a16="http://schemas.microsoft.com/office/drawing/2014/main" id="{0092105E-D9FB-634B-AE6D-AB303067CB01}"/>
            </a:ext>
          </a:extLst>
        </xdr:cNvPr>
        <xdr:cNvSpPr/>
      </xdr:nvSpPr>
      <xdr:spPr>
        <a:xfrm>
          <a:off x="9352995" y="24212088"/>
          <a:ext cx="1587500" cy="1536653"/>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200" b="1"/>
            <a:t>Clacks after 2020</a:t>
          </a:r>
        </a:p>
        <a:p>
          <a:pPr algn="l"/>
          <a:r>
            <a:rPr lang="en-GB" sz="1200" b="1"/>
            <a:t>58% decline</a:t>
          </a:r>
        </a:p>
      </xdr:txBody>
    </xdr:sp>
    <xdr:clientData/>
  </xdr:twoCellAnchor>
  <xdr:twoCellAnchor>
    <xdr:from>
      <xdr:col>5</xdr:col>
      <xdr:colOff>0</xdr:colOff>
      <xdr:row>144</xdr:row>
      <xdr:rowOff>31244</xdr:rowOff>
    </xdr:from>
    <xdr:to>
      <xdr:col>5</xdr:col>
      <xdr:colOff>1587500</xdr:colOff>
      <xdr:row>151</xdr:row>
      <xdr:rowOff>173573</xdr:rowOff>
    </xdr:to>
    <xdr:sp macro="" textlink="">
      <xdr:nvSpPr>
        <xdr:cNvPr id="190" name="Rectangle: Rounded Corners 66">
          <a:extLst>
            <a:ext uri="{FF2B5EF4-FFF2-40B4-BE49-F238E27FC236}">
              <a16:creationId xmlns:a16="http://schemas.microsoft.com/office/drawing/2014/main" id="{5F1E79F4-EA9D-CE48-9B82-0BBE6ADB6A2C}"/>
            </a:ext>
          </a:extLst>
        </xdr:cNvPr>
        <xdr:cNvSpPr/>
      </xdr:nvSpPr>
      <xdr:spPr>
        <a:xfrm>
          <a:off x="6025444" y="28041800"/>
          <a:ext cx="1587500" cy="1525217"/>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200" b="1">
              <a:solidFill>
                <a:schemeClr val="bg1"/>
              </a:solidFill>
            </a:rPr>
            <a:t>Scotland</a:t>
          </a:r>
          <a:r>
            <a:rPr lang="en-GB" sz="1200" b="1" baseline="0">
              <a:solidFill>
                <a:schemeClr val="bg1"/>
              </a:solidFill>
            </a:rPr>
            <a:t> before 2020</a:t>
          </a:r>
        </a:p>
        <a:p>
          <a:pPr algn="l"/>
          <a:r>
            <a:rPr lang="en-GB" sz="1200" b="1" baseline="0">
              <a:solidFill>
                <a:schemeClr val="bg1"/>
              </a:solidFill>
            </a:rPr>
            <a:t>40% decline over 2015-2019</a:t>
          </a:r>
        </a:p>
      </xdr:txBody>
    </xdr:sp>
    <xdr:clientData/>
  </xdr:twoCellAnchor>
  <xdr:twoCellAnchor>
    <xdr:from>
      <xdr:col>5</xdr:col>
      <xdr:colOff>1662290</xdr:colOff>
      <xdr:row>144</xdr:row>
      <xdr:rowOff>5643</xdr:rowOff>
    </xdr:from>
    <xdr:to>
      <xdr:col>6</xdr:col>
      <xdr:colOff>1147234</xdr:colOff>
      <xdr:row>151</xdr:row>
      <xdr:rowOff>147972</xdr:rowOff>
    </xdr:to>
    <xdr:sp macro="" textlink="">
      <xdr:nvSpPr>
        <xdr:cNvPr id="196" name="Rectangle: Rounded Corners 59">
          <a:extLst>
            <a:ext uri="{FF2B5EF4-FFF2-40B4-BE49-F238E27FC236}">
              <a16:creationId xmlns:a16="http://schemas.microsoft.com/office/drawing/2014/main" id="{5BEDE52C-DD77-3F4E-B7A7-670E5D021B6E}"/>
            </a:ext>
          </a:extLst>
        </xdr:cNvPr>
        <xdr:cNvSpPr/>
      </xdr:nvSpPr>
      <xdr:spPr>
        <a:xfrm>
          <a:off x="7687734" y="28016199"/>
          <a:ext cx="1587500" cy="1525217"/>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200" b="1"/>
            <a:t>Stirling before 2020</a:t>
          </a:r>
        </a:p>
        <a:p>
          <a:pPr marL="0" marR="0" lvl="0" indent="0" algn="l" defTabSz="914400" eaLnBrk="1" fontAlgn="auto" latinLnBrk="0" hangingPunct="1">
            <a:lnSpc>
              <a:spcPct val="100000"/>
            </a:lnSpc>
            <a:spcBef>
              <a:spcPts val="0"/>
            </a:spcBef>
            <a:spcAft>
              <a:spcPts val="0"/>
            </a:spcAft>
            <a:buClrTx/>
            <a:buSzTx/>
            <a:buFontTx/>
            <a:buNone/>
            <a:tabLst/>
            <a:defRPr/>
          </a:pPr>
          <a:r>
            <a:rPr lang="en-GB" sz="1200" b="1" baseline="0">
              <a:solidFill>
                <a:schemeClr val="lt1"/>
              </a:solidFill>
              <a:effectLst/>
              <a:latin typeface="+mn-lt"/>
              <a:ea typeface="+mn-ea"/>
              <a:cs typeface="+mn-cs"/>
            </a:rPr>
            <a:t>15.7% decline over 2015-2019</a:t>
          </a:r>
          <a:endParaRPr lang="en-GB" sz="1200" b="1">
            <a:effectLst/>
          </a:endParaRPr>
        </a:p>
      </xdr:txBody>
    </xdr:sp>
    <xdr:clientData/>
  </xdr:twoCellAnchor>
  <xdr:twoCellAnchor>
    <xdr:from>
      <xdr:col>6</xdr:col>
      <xdr:colOff>1239980</xdr:colOff>
      <xdr:row>144</xdr:row>
      <xdr:rowOff>0</xdr:rowOff>
    </xdr:from>
    <xdr:to>
      <xdr:col>7</xdr:col>
      <xdr:colOff>597924</xdr:colOff>
      <xdr:row>151</xdr:row>
      <xdr:rowOff>142329</xdr:rowOff>
    </xdr:to>
    <xdr:sp macro="" textlink="">
      <xdr:nvSpPr>
        <xdr:cNvPr id="198" name="Rectangle: Rounded Corners 59">
          <a:extLst>
            <a:ext uri="{FF2B5EF4-FFF2-40B4-BE49-F238E27FC236}">
              <a16:creationId xmlns:a16="http://schemas.microsoft.com/office/drawing/2014/main" id="{C8B138BA-9846-6A41-B5C1-E19D9D762392}"/>
            </a:ext>
          </a:extLst>
        </xdr:cNvPr>
        <xdr:cNvSpPr/>
      </xdr:nvSpPr>
      <xdr:spPr>
        <a:xfrm>
          <a:off x="9367980" y="28010556"/>
          <a:ext cx="1587500" cy="1525217"/>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200" b="1"/>
            <a:t>Clacks before 2020</a:t>
          </a:r>
        </a:p>
        <a:p>
          <a:pPr marL="0" marR="0" lvl="0" indent="0" algn="l" defTabSz="914400" eaLnBrk="1" fontAlgn="auto" latinLnBrk="0" hangingPunct="1">
            <a:lnSpc>
              <a:spcPct val="100000"/>
            </a:lnSpc>
            <a:spcBef>
              <a:spcPts val="0"/>
            </a:spcBef>
            <a:spcAft>
              <a:spcPts val="0"/>
            </a:spcAft>
            <a:buClrTx/>
            <a:buSzTx/>
            <a:buFontTx/>
            <a:buNone/>
            <a:tabLst/>
            <a:defRPr/>
          </a:pPr>
          <a:r>
            <a:rPr lang="en-GB" sz="1200" b="1">
              <a:solidFill>
                <a:schemeClr val="lt1"/>
              </a:solidFill>
              <a:effectLst/>
              <a:latin typeface="+mn-lt"/>
              <a:ea typeface="+mn-ea"/>
              <a:cs typeface="+mn-cs"/>
            </a:rPr>
            <a:t>76.7%</a:t>
          </a:r>
          <a:r>
            <a:rPr lang="en-GB" sz="1200" b="1" baseline="0">
              <a:solidFill>
                <a:schemeClr val="lt1"/>
              </a:solidFill>
              <a:effectLst/>
              <a:latin typeface="+mn-lt"/>
              <a:ea typeface="+mn-ea"/>
              <a:cs typeface="+mn-cs"/>
            </a:rPr>
            <a:t> decline</a:t>
          </a:r>
          <a:r>
            <a:rPr lang="en-GB" sz="1200" b="1">
              <a:solidFill>
                <a:schemeClr val="lt1"/>
              </a:solidFill>
              <a:effectLst/>
              <a:latin typeface="+mn-lt"/>
              <a:ea typeface="+mn-ea"/>
              <a:cs typeface="+mn-cs"/>
            </a:rPr>
            <a:t> over</a:t>
          </a:r>
          <a:r>
            <a:rPr lang="en-GB" sz="1200" b="1" baseline="0">
              <a:solidFill>
                <a:schemeClr val="lt1"/>
              </a:solidFill>
              <a:effectLst/>
              <a:latin typeface="+mn-lt"/>
              <a:ea typeface="+mn-ea"/>
              <a:cs typeface="+mn-cs"/>
            </a:rPr>
            <a:t> 2015-2019</a:t>
          </a:r>
          <a:endParaRPr lang="en-GB" sz="1200" b="1">
            <a:effectLst/>
          </a:endParaRPr>
        </a:p>
      </xdr:txBody>
    </xdr:sp>
    <xdr:clientData/>
  </xdr:twoCellAnchor>
  <xdr:twoCellAnchor>
    <xdr:from>
      <xdr:col>5</xdr:col>
      <xdr:colOff>38003</xdr:colOff>
      <xdr:row>153</xdr:row>
      <xdr:rowOff>147590</xdr:rowOff>
    </xdr:from>
    <xdr:to>
      <xdr:col>5</xdr:col>
      <xdr:colOff>1625503</xdr:colOff>
      <xdr:row>161</xdr:row>
      <xdr:rowOff>103797</xdr:rowOff>
    </xdr:to>
    <xdr:sp macro="" textlink="">
      <xdr:nvSpPr>
        <xdr:cNvPr id="218" name="Rectangle: Rounded Corners 69">
          <a:extLst>
            <a:ext uri="{FF2B5EF4-FFF2-40B4-BE49-F238E27FC236}">
              <a16:creationId xmlns:a16="http://schemas.microsoft.com/office/drawing/2014/main" id="{2EA159A0-E95A-E64C-8475-689EF664B1D9}"/>
            </a:ext>
          </a:extLst>
        </xdr:cNvPr>
        <xdr:cNvSpPr/>
      </xdr:nvSpPr>
      <xdr:spPr>
        <a:xfrm>
          <a:off x="6063447" y="29936146"/>
          <a:ext cx="1587500" cy="1536651"/>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200" b="1"/>
            <a:t>Scotland after 2020</a:t>
          </a:r>
        </a:p>
        <a:p>
          <a:pPr algn="l"/>
          <a:r>
            <a:rPr lang="en-GB" sz="1200" b="1"/>
            <a:t>15%</a:t>
          </a:r>
          <a:r>
            <a:rPr lang="en-GB" sz="1200" b="1" baseline="0"/>
            <a:t> decline</a:t>
          </a:r>
          <a:endParaRPr lang="en-GB" sz="1200" b="1"/>
        </a:p>
      </xdr:txBody>
    </xdr:sp>
    <xdr:clientData/>
  </xdr:twoCellAnchor>
  <xdr:twoCellAnchor>
    <xdr:from>
      <xdr:col>5</xdr:col>
      <xdr:colOff>1696302</xdr:colOff>
      <xdr:row>153</xdr:row>
      <xdr:rowOff>130065</xdr:rowOff>
    </xdr:from>
    <xdr:to>
      <xdr:col>6</xdr:col>
      <xdr:colOff>1181246</xdr:colOff>
      <xdr:row>161</xdr:row>
      <xdr:rowOff>86273</xdr:rowOff>
    </xdr:to>
    <xdr:sp macro="" textlink="">
      <xdr:nvSpPr>
        <xdr:cNvPr id="223" name="Rectangle: Rounded Corners 64">
          <a:extLst>
            <a:ext uri="{FF2B5EF4-FFF2-40B4-BE49-F238E27FC236}">
              <a16:creationId xmlns:a16="http://schemas.microsoft.com/office/drawing/2014/main" id="{3A930CF5-51CE-3E4C-A375-9F78DBBBFFE4}"/>
            </a:ext>
          </a:extLst>
        </xdr:cNvPr>
        <xdr:cNvSpPr/>
      </xdr:nvSpPr>
      <xdr:spPr>
        <a:xfrm>
          <a:off x="7721746" y="29918621"/>
          <a:ext cx="1587500" cy="1536652"/>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200" b="1"/>
            <a:t>Stirling after 2020</a:t>
          </a:r>
        </a:p>
        <a:p>
          <a:pPr algn="l"/>
          <a:r>
            <a:rPr lang="en-GB" sz="1200" b="1"/>
            <a:t>7.5% decline</a:t>
          </a:r>
        </a:p>
        <a:p>
          <a:pPr algn="l"/>
          <a:endParaRPr lang="en-GB" sz="1200" b="1"/>
        </a:p>
        <a:p>
          <a:pPr algn="l"/>
          <a:endParaRPr lang="en-GB" sz="1200" b="1"/>
        </a:p>
      </xdr:txBody>
    </xdr:sp>
    <xdr:clientData/>
  </xdr:twoCellAnchor>
  <xdr:twoCellAnchor>
    <xdr:from>
      <xdr:col>6</xdr:col>
      <xdr:colOff>1267328</xdr:colOff>
      <xdr:row>153</xdr:row>
      <xdr:rowOff>110310</xdr:rowOff>
    </xdr:from>
    <xdr:to>
      <xdr:col>7</xdr:col>
      <xdr:colOff>625272</xdr:colOff>
      <xdr:row>161</xdr:row>
      <xdr:rowOff>66519</xdr:rowOff>
    </xdr:to>
    <xdr:sp macro="" textlink="">
      <xdr:nvSpPr>
        <xdr:cNvPr id="69" name="Rectangle: Rounded Corners 60">
          <a:extLst>
            <a:ext uri="{FF2B5EF4-FFF2-40B4-BE49-F238E27FC236}">
              <a16:creationId xmlns:a16="http://schemas.microsoft.com/office/drawing/2014/main" id="{F02E1D1F-2A90-BD47-A8F1-83E70B17F396}"/>
            </a:ext>
          </a:extLst>
        </xdr:cNvPr>
        <xdr:cNvSpPr/>
      </xdr:nvSpPr>
      <xdr:spPr>
        <a:xfrm>
          <a:off x="9395328" y="29898866"/>
          <a:ext cx="1587500" cy="1536653"/>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200" b="1"/>
            <a:t>Clacks after 2020</a:t>
          </a:r>
        </a:p>
        <a:p>
          <a:pPr algn="l"/>
          <a:r>
            <a:rPr lang="en-GB" sz="1200" b="1"/>
            <a:t>is</a:t>
          </a:r>
          <a:r>
            <a:rPr lang="en-GB" sz="1200" b="1" baseline="0"/>
            <a:t> noisy but it is on the rise</a:t>
          </a:r>
          <a:endParaRPr lang="en-GB" sz="1200" b="1"/>
        </a:p>
      </xdr:txBody>
    </xdr:sp>
    <xdr:clientData/>
  </xdr:twoCellAnchor>
  <xdr:twoCellAnchor>
    <xdr:from>
      <xdr:col>5</xdr:col>
      <xdr:colOff>0</xdr:colOff>
      <xdr:row>173</xdr:row>
      <xdr:rowOff>31244</xdr:rowOff>
    </xdr:from>
    <xdr:to>
      <xdr:col>5</xdr:col>
      <xdr:colOff>1587500</xdr:colOff>
      <xdr:row>180</xdr:row>
      <xdr:rowOff>173572</xdr:rowOff>
    </xdr:to>
    <xdr:sp macro="" textlink="">
      <xdr:nvSpPr>
        <xdr:cNvPr id="237" name="Rectangle: Rounded Corners 66">
          <a:extLst>
            <a:ext uri="{FF2B5EF4-FFF2-40B4-BE49-F238E27FC236}">
              <a16:creationId xmlns:a16="http://schemas.microsoft.com/office/drawing/2014/main" id="{D2664363-8240-C84D-A4E4-F67DEE639D7B}"/>
            </a:ext>
          </a:extLst>
        </xdr:cNvPr>
        <xdr:cNvSpPr/>
      </xdr:nvSpPr>
      <xdr:spPr>
        <a:xfrm>
          <a:off x="6025444" y="33770911"/>
          <a:ext cx="1587500" cy="1525217"/>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200" b="1">
              <a:solidFill>
                <a:schemeClr val="bg1"/>
              </a:solidFill>
            </a:rPr>
            <a:t>Scotland</a:t>
          </a:r>
          <a:r>
            <a:rPr lang="en-GB" sz="1200" b="1" baseline="0">
              <a:solidFill>
                <a:schemeClr val="bg1"/>
              </a:solidFill>
            </a:rPr>
            <a:t> before 2020 </a:t>
          </a:r>
        </a:p>
        <a:p>
          <a:pPr algn="l"/>
          <a:r>
            <a:rPr lang="en-GB" sz="1200" b="1" baseline="0">
              <a:solidFill>
                <a:schemeClr val="bg1"/>
              </a:solidFill>
            </a:rPr>
            <a:t>0.9% increase over 2015-2019</a:t>
          </a:r>
        </a:p>
      </xdr:txBody>
    </xdr:sp>
    <xdr:clientData/>
  </xdr:twoCellAnchor>
  <xdr:twoCellAnchor>
    <xdr:from>
      <xdr:col>5</xdr:col>
      <xdr:colOff>1662290</xdr:colOff>
      <xdr:row>173</xdr:row>
      <xdr:rowOff>5643</xdr:rowOff>
    </xdr:from>
    <xdr:to>
      <xdr:col>6</xdr:col>
      <xdr:colOff>1147234</xdr:colOff>
      <xdr:row>180</xdr:row>
      <xdr:rowOff>147971</xdr:rowOff>
    </xdr:to>
    <xdr:sp macro="" textlink="">
      <xdr:nvSpPr>
        <xdr:cNvPr id="258" name="Rectangle: Rounded Corners 59">
          <a:extLst>
            <a:ext uri="{FF2B5EF4-FFF2-40B4-BE49-F238E27FC236}">
              <a16:creationId xmlns:a16="http://schemas.microsoft.com/office/drawing/2014/main" id="{3E702EDC-28BE-4845-A39D-807B8902C647}"/>
            </a:ext>
          </a:extLst>
        </xdr:cNvPr>
        <xdr:cNvSpPr/>
      </xdr:nvSpPr>
      <xdr:spPr>
        <a:xfrm>
          <a:off x="7687734" y="33745310"/>
          <a:ext cx="1587500" cy="1525217"/>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200" b="1"/>
            <a:t>Stirling before 2020</a:t>
          </a:r>
          <a:r>
            <a:rPr lang="en-GB" sz="1200" b="1" baseline="0"/>
            <a:t> 8.9% </a:t>
          </a:r>
          <a:r>
            <a:rPr lang="en-GB" sz="1200" b="1" baseline="0">
              <a:solidFill>
                <a:schemeClr val="lt1"/>
              </a:solidFill>
              <a:effectLst/>
              <a:latin typeface="+mn-lt"/>
              <a:ea typeface="+mn-ea"/>
              <a:cs typeface="+mn-cs"/>
            </a:rPr>
            <a:t>decline over 2015-2019</a:t>
          </a:r>
          <a:endParaRPr lang="en-GB" sz="1200" b="1">
            <a:effectLst/>
          </a:endParaRPr>
        </a:p>
      </xdr:txBody>
    </xdr:sp>
    <xdr:clientData/>
  </xdr:twoCellAnchor>
  <xdr:twoCellAnchor>
    <xdr:from>
      <xdr:col>6</xdr:col>
      <xdr:colOff>1239980</xdr:colOff>
      <xdr:row>173</xdr:row>
      <xdr:rowOff>0</xdr:rowOff>
    </xdr:from>
    <xdr:to>
      <xdr:col>7</xdr:col>
      <xdr:colOff>597924</xdr:colOff>
      <xdr:row>180</xdr:row>
      <xdr:rowOff>142328</xdr:rowOff>
    </xdr:to>
    <xdr:sp macro="" textlink="">
      <xdr:nvSpPr>
        <xdr:cNvPr id="97" name="Rectangle: Rounded Corners 59">
          <a:extLst>
            <a:ext uri="{FF2B5EF4-FFF2-40B4-BE49-F238E27FC236}">
              <a16:creationId xmlns:a16="http://schemas.microsoft.com/office/drawing/2014/main" id="{1B467804-9F8C-3042-9D2D-9D50DE61BB4C}"/>
            </a:ext>
          </a:extLst>
        </xdr:cNvPr>
        <xdr:cNvSpPr/>
      </xdr:nvSpPr>
      <xdr:spPr>
        <a:xfrm>
          <a:off x="9367980" y="33739667"/>
          <a:ext cx="1587500" cy="1525217"/>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200" b="1"/>
            <a:t>Clacks before 2020</a:t>
          </a:r>
        </a:p>
        <a:p>
          <a:pPr marL="0" marR="0" lvl="0" indent="0" algn="l" defTabSz="914400" eaLnBrk="1" fontAlgn="auto" latinLnBrk="0" hangingPunct="1">
            <a:lnSpc>
              <a:spcPct val="100000"/>
            </a:lnSpc>
            <a:spcBef>
              <a:spcPts val="0"/>
            </a:spcBef>
            <a:spcAft>
              <a:spcPts val="0"/>
            </a:spcAft>
            <a:buClrTx/>
            <a:buSzTx/>
            <a:buFontTx/>
            <a:buNone/>
            <a:tabLst/>
            <a:defRPr/>
          </a:pPr>
          <a:r>
            <a:rPr lang="en-GB" sz="1200" b="1">
              <a:solidFill>
                <a:schemeClr val="lt1"/>
              </a:solidFill>
              <a:effectLst/>
              <a:latin typeface="+mn-lt"/>
              <a:ea typeface="+mn-ea"/>
              <a:cs typeface="+mn-cs"/>
            </a:rPr>
            <a:t>0.4</a:t>
          </a:r>
          <a:r>
            <a:rPr lang="en-GB" sz="1200" b="1" baseline="0">
              <a:solidFill>
                <a:schemeClr val="lt1"/>
              </a:solidFill>
              <a:effectLst/>
              <a:latin typeface="+mn-lt"/>
              <a:ea typeface="+mn-ea"/>
              <a:cs typeface="+mn-cs"/>
            </a:rPr>
            <a:t> </a:t>
          </a:r>
          <a:r>
            <a:rPr lang="en-GB" sz="1200" b="1">
              <a:solidFill>
                <a:schemeClr val="lt1"/>
              </a:solidFill>
              <a:effectLst/>
              <a:latin typeface="+mn-lt"/>
              <a:ea typeface="+mn-ea"/>
              <a:cs typeface="+mn-cs"/>
            </a:rPr>
            <a:t>% increase</a:t>
          </a:r>
          <a:r>
            <a:rPr lang="en-GB" sz="1200" b="1" baseline="0">
              <a:solidFill>
                <a:schemeClr val="lt1"/>
              </a:solidFill>
              <a:effectLst/>
              <a:latin typeface="+mn-lt"/>
              <a:ea typeface="+mn-ea"/>
              <a:cs typeface="+mn-cs"/>
            </a:rPr>
            <a:t> over 2015-2019</a:t>
          </a:r>
          <a:endParaRPr lang="en-GB" sz="1200" b="1">
            <a:effectLst/>
          </a:endParaRPr>
        </a:p>
      </xdr:txBody>
    </xdr:sp>
    <xdr:clientData/>
  </xdr:twoCellAnchor>
  <xdr:twoCellAnchor>
    <xdr:from>
      <xdr:col>5</xdr:col>
      <xdr:colOff>38003</xdr:colOff>
      <xdr:row>182</xdr:row>
      <xdr:rowOff>147590</xdr:rowOff>
    </xdr:from>
    <xdr:to>
      <xdr:col>5</xdr:col>
      <xdr:colOff>1625503</xdr:colOff>
      <xdr:row>190</xdr:row>
      <xdr:rowOff>103797</xdr:rowOff>
    </xdr:to>
    <xdr:sp macro="" textlink="">
      <xdr:nvSpPr>
        <xdr:cNvPr id="265" name="Rectangle: Rounded Corners 69">
          <a:extLst>
            <a:ext uri="{FF2B5EF4-FFF2-40B4-BE49-F238E27FC236}">
              <a16:creationId xmlns:a16="http://schemas.microsoft.com/office/drawing/2014/main" id="{F78E8CE4-9754-794A-8F48-9F7DF38A50DC}"/>
            </a:ext>
          </a:extLst>
        </xdr:cNvPr>
        <xdr:cNvSpPr/>
      </xdr:nvSpPr>
      <xdr:spPr>
        <a:xfrm>
          <a:off x="6063447" y="35665257"/>
          <a:ext cx="1587500" cy="1536651"/>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200" b="1"/>
            <a:t>Scotland after 2020</a:t>
          </a:r>
        </a:p>
        <a:p>
          <a:pPr algn="l"/>
          <a:r>
            <a:rPr lang="en-GB" sz="1200" b="1"/>
            <a:t>3.8%</a:t>
          </a:r>
          <a:r>
            <a:rPr lang="en-GB" sz="1200" b="1" baseline="0"/>
            <a:t> decline</a:t>
          </a:r>
          <a:endParaRPr lang="en-GB" sz="1200" b="1"/>
        </a:p>
      </xdr:txBody>
    </xdr:sp>
    <xdr:clientData/>
  </xdr:twoCellAnchor>
  <xdr:twoCellAnchor>
    <xdr:from>
      <xdr:col>5</xdr:col>
      <xdr:colOff>1696302</xdr:colOff>
      <xdr:row>182</xdr:row>
      <xdr:rowOff>130065</xdr:rowOff>
    </xdr:from>
    <xdr:to>
      <xdr:col>6</xdr:col>
      <xdr:colOff>1181246</xdr:colOff>
      <xdr:row>190</xdr:row>
      <xdr:rowOff>86273</xdr:rowOff>
    </xdr:to>
    <xdr:sp macro="" textlink="">
      <xdr:nvSpPr>
        <xdr:cNvPr id="277" name="Rectangle: Rounded Corners 64">
          <a:extLst>
            <a:ext uri="{FF2B5EF4-FFF2-40B4-BE49-F238E27FC236}">
              <a16:creationId xmlns:a16="http://schemas.microsoft.com/office/drawing/2014/main" id="{06285D9F-FD37-DE41-91A1-5D8372586CBC}"/>
            </a:ext>
          </a:extLst>
        </xdr:cNvPr>
        <xdr:cNvSpPr/>
      </xdr:nvSpPr>
      <xdr:spPr>
        <a:xfrm>
          <a:off x="7721746" y="35647732"/>
          <a:ext cx="1587500" cy="1536652"/>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200" b="1"/>
            <a:t>Stirling after 2020</a:t>
          </a:r>
        </a:p>
        <a:p>
          <a:pPr algn="l"/>
          <a:r>
            <a:rPr lang="en-GB" sz="1200" b="1"/>
            <a:t>12.3% decline</a:t>
          </a:r>
        </a:p>
        <a:p>
          <a:pPr algn="l"/>
          <a:endParaRPr lang="en-GB" sz="1200" b="1"/>
        </a:p>
        <a:p>
          <a:pPr algn="l"/>
          <a:endParaRPr lang="en-GB" sz="1200" b="1"/>
        </a:p>
        <a:p>
          <a:pPr algn="l"/>
          <a:endParaRPr lang="en-GB" sz="1200" b="1"/>
        </a:p>
      </xdr:txBody>
    </xdr:sp>
    <xdr:clientData/>
  </xdr:twoCellAnchor>
  <xdr:twoCellAnchor>
    <xdr:from>
      <xdr:col>6</xdr:col>
      <xdr:colOff>1267328</xdr:colOff>
      <xdr:row>182</xdr:row>
      <xdr:rowOff>137332</xdr:rowOff>
    </xdr:from>
    <xdr:to>
      <xdr:col>7</xdr:col>
      <xdr:colOff>625272</xdr:colOff>
      <xdr:row>190</xdr:row>
      <xdr:rowOff>93541</xdr:rowOff>
    </xdr:to>
    <xdr:sp macro="" textlink="">
      <xdr:nvSpPr>
        <xdr:cNvPr id="100" name="Rectangle: Rounded Corners 60">
          <a:extLst>
            <a:ext uri="{FF2B5EF4-FFF2-40B4-BE49-F238E27FC236}">
              <a16:creationId xmlns:a16="http://schemas.microsoft.com/office/drawing/2014/main" id="{20382811-6163-B54B-A2FB-731858CB4F09}"/>
            </a:ext>
          </a:extLst>
        </xdr:cNvPr>
        <xdr:cNvSpPr/>
      </xdr:nvSpPr>
      <xdr:spPr>
        <a:xfrm>
          <a:off x="9393977" y="35724353"/>
          <a:ext cx="1593955" cy="1469401"/>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200" b="1"/>
            <a:t>Clacks after 2020</a:t>
          </a:r>
        </a:p>
        <a:p>
          <a:pPr algn="l"/>
          <a:r>
            <a:rPr lang="en-GB" sz="1200" b="1"/>
            <a:t>13%</a:t>
          </a:r>
          <a:r>
            <a:rPr lang="en-GB" sz="1200" b="1" baseline="0"/>
            <a:t> increase</a:t>
          </a:r>
          <a:endParaRPr lang="en-GB" sz="1200" b="1"/>
        </a:p>
      </xdr:txBody>
    </xdr:sp>
    <xdr:clientData/>
  </xdr:twoCellAnchor>
  <xdr:twoCellAnchor>
    <xdr:from>
      <xdr:col>5</xdr:col>
      <xdr:colOff>0</xdr:colOff>
      <xdr:row>199</xdr:row>
      <xdr:rowOff>31244</xdr:rowOff>
    </xdr:from>
    <xdr:to>
      <xdr:col>5</xdr:col>
      <xdr:colOff>1587500</xdr:colOff>
      <xdr:row>206</xdr:row>
      <xdr:rowOff>173572</xdr:rowOff>
    </xdr:to>
    <xdr:sp macro="" textlink="">
      <xdr:nvSpPr>
        <xdr:cNvPr id="285" name="Rectangle: Rounded Corners 66">
          <a:extLst>
            <a:ext uri="{FF2B5EF4-FFF2-40B4-BE49-F238E27FC236}">
              <a16:creationId xmlns:a16="http://schemas.microsoft.com/office/drawing/2014/main" id="{FA2AD75E-9924-E546-9817-2E58D460347D}"/>
            </a:ext>
          </a:extLst>
        </xdr:cNvPr>
        <xdr:cNvSpPr/>
      </xdr:nvSpPr>
      <xdr:spPr>
        <a:xfrm>
          <a:off x="6025444" y="38907355"/>
          <a:ext cx="1587500" cy="1525217"/>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200" b="1">
              <a:solidFill>
                <a:schemeClr val="bg1"/>
              </a:solidFill>
            </a:rPr>
            <a:t>Scotland</a:t>
          </a:r>
          <a:r>
            <a:rPr lang="en-GB" sz="1200" b="1" baseline="0">
              <a:solidFill>
                <a:schemeClr val="bg1"/>
              </a:solidFill>
            </a:rPr>
            <a:t> before 2020</a:t>
          </a:r>
        </a:p>
        <a:p>
          <a:pPr algn="l"/>
          <a:r>
            <a:rPr lang="en-GB" sz="1200" b="1" baseline="0">
              <a:solidFill>
                <a:schemeClr val="bg1"/>
              </a:solidFill>
            </a:rPr>
            <a:t>22.6% decline over the 2015-2019</a:t>
          </a:r>
        </a:p>
      </xdr:txBody>
    </xdr:sp>
    <xdr:clientData/>
  </xdr:twoCellAnchor>
  <xdr:twoCellAnchor>
    <xdr:from>
      <xdr:col>5</xdr:col>
      <xdr:colOff>1662290</xdr:colOff>
      <xdr:row>199</xdr:row>
      <xdr:rowOff>5643</xdr:rowOff>
    </xdr:from>
    <xdr:to>
      <xdr:col>6</xdr:col>
      <xdr:colOff>1147234</xdr:colOff>
      <xdr:row>206</xdr:row>
      <xdr:rowOff>147971</xdr:rowOff>
    </xdr:to>
    <xdr:sp macro="" textlink="">
      <xdr:nvSpPr>
        <xdr:cNvPr id="293" name="Rectangle: Rounded Corners 59">
          <a:extLst>
            <a:ext uri="{FF2B5EF4-FFF2-40B4-BE49-F238E27FC236}">
              <a16:creationId xmlns:a16="http://schemas.microsoft.com/office/drawing/2014/main" id="{49A26003-B0D1-C54A-BD43-5D83EDE3EF2D}"/>
            </a:ext>
          </a:extLst>
        </xdr:cNvPr>
        <xdr:cNvSpPr/>
      </xdr:nvSpPr>
      <xdr:spPr>
        <a:xfrm>
          <a:off x="7687734" y="38881754"/>
          <a:ext cx="1587500" cy="1525217"/>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200" b="1"/>
            <a:t>Stirling before 2020</a:t>
          </a:r>
        </a:p>
        <a:p>
          <a:pPr marL="0" marR="0" lvl="0" indent="0" algn="l" defTabSz="914400" eaLnBrk="1" fontAlgn="auto" latinLnBrk="0" hangingPunct="1">
            <a:lnSpc>
              <a:spcPct val="100000"/>
            </a:lnSpc>
            <a:spcBef>
              <a:spcPts val="0"/>
            </a:spcBef>
            <a:spcAft>
              <a:spcPts val="0"/>
            </a:spcAft>
            <a:buClrTx/>
            <a:buSzTx/>
            <a:buFontTx/>
            <a:buNone/>
            <a:tabLst/>
            <a:defRPr/>
          </a:pPr>
          <a:r>
            <a:rPr lang="en-GB" sz="1200" b="1">
              <a:solidFill>
                <a:schemeClr val="lt1"/>
              </a:solidFill>
              <a:effectLst/>
              <a:latin typeface="+mn-lt"/>
              <a:ea typeface="+mn-ea"/>
              <a:cs typeface="+mn-cs"/>
            </a:rPr>
            <a:t>59.2% decline</a:t>
          </a:r>
          <a:r>
            <a:rPr lang="en-GB" sz="1200" b="1" baseline="0">
              <a:solidFill>
                <a:schemeClr val="lt1"/>
              </a:solidFill>
              <a:effectLst/>
              <a:latin typeface="+mn-lt"/>
              <a:ea typeface="+mn-ea"/>
              <a:cs typeface="+mn-cs"/>
            </a:rPr>
            <a:t> over the 2015-2019</a:t>
          </a:r>
          <a:endParaRPr lang="en-GB" sz="1200" b="1"/>
        </a:p>
      </xdr:txBody>
    </xdr:sp>
    <xdr:clientData/>
  </xdr:twoCellAnchor>
  <xdr:twoCellAnchor>
    <xdr:from>
      <xdr:col>6</xdr:col>
      <xdr:colOff>1239980</xdr:colOff>
      <xdr:row>199</xdr:row>
      <xdr:rowOff>0</xdr:rowOff>
    </xdr:from>
    <xdr:to>
      <xdr:col>7</xdr:col>
      <xdr:colOff>597924</xdr:colOff>
      <xdr:row>206</xdr:row>
      <xdr:rowOff>142328</xdr:rowOff>
    </xdr:to>
    <xdr:sp macro="" textlink="">
      <xdr:nvSpPr>
        <xdr:cNvPr id="103" name="Rectangle: Rounded Corners 59">
          <a:extLst>
            <a:ext uri="{FF2B5EF4-FFF2-40B4-BE49-F238E27FC236}">
              <a16:creationId xmlns:a16="http://schemas.microsoft.com/office/drawing/2014/main" id="{C3904312-1306-B14A-B181-5C5F382E3962}"/>
            </a:ext>
          </a:extLst>
        </xdr:cNvPr>
        <xdr:cNvSpPr/>
      </xdr:nvSpPr>
      <xdr:spPr>
        <a:xfrm>
          <a:off x="9367980" y="38876111"/>
          <a:ext cx="1587500" cy="1525217"/>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200" b="1"/>
            <a:t>Clacks before 2020</a:t>
          </a:r>
          <a:endParaRPr lang="en-GB" sz="1200" b="1">
            <a:effectLst/>
          </a:endParaRPr>
        </a:p>
        <a:p>
          <a:pPr algn="l"/>
          <a:r>
            <a:rPr lang="en-GB" sz="1200" b="1">
              <a:effectLst/>
            </a:rPr>
            <a:t>18.1%</a:t>
          </a:r>
          <a:r>
            <a:rPr lang="en-GB" sz="1200" b="1" baseline="0">
              <a:effectLst/>
            </a:rPr>
            <a:t> decline over the 2015-2019</a:t>
          </a:r>
          <a:endParaRPr lang="en-GB" sz="1200" b="1"/>
        </a:p>
      </xdr:txBody>
    </xdr:sp>
    <xdr:clientData/>
  </xdr:twoCellAnchor>
  <xdr:twoCellAnchor>
    <xdr:from>
      <xdr:col>5</xdr:col>
      <xdr:colOff>38003</xdr:colOff>
      <xdr:row>208</xdr:row>
      <xdr:rowOff>147590</xdr:rowOff>
    </xdr:from>
    <xdr:to>
      <xdr:col>5</xdr:col>
      <xdr:colOff>1625503</xdr:colOff>
      <xdr:row>216</xdr:row>
      <xdr:rowOff>103796</xdr:rowOff>
    </xdr:to>
    <xdr:sp macro="" textlink="">
      <xdr:nvSpPr>
        <xdr:cNvPr id="300" name="Rectangle: Rounded Corners 69">
          <a:extLst>
            <a:ext uri="{FF2B5EF4-FFF2-40B4-BE49-F238E27FC236}">
              <a16:creationId xmlns:a16="http://schemas.microsoft.com/office/drawing/2014/main" id="{8E7A1CBF-5EFB-CE46-A48B-89C592099A73}"/>
            </a:ext>
          </a:extLst>
        </xdr:cNvPr>
        <xdr:cNvSpPr/>
      </xdr:nvSpPr>
      <xdr:spPr>
        <a:xfrm>
          <a:off x="6063447" y="40801701"/>
          <a:ext cx="1587500" cy="1536651"/>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200" b="1"/>
            <a:t>Scotland after 2020</a:t>
          </a:r>
        </a:p>
        <a:p>
          <a:pPr algn="l"/>
          <a:r>
            <a:rPr lang="en-GB" sz="1200" b="1"/>
            <a:t>12.9%</a:t>
          </a:r>
          <a:r>
            <a:rPr lang="en-GB" sz="1200" b="1" baseline="0"/>
            <a:t> increase</a:t>
          </a:r>
          <a:endParaRPr lang="en-GB" sz="1200" b="1"/>
        </a:p>
      </xdr:txBody>
    </xdr:sp>
    <xdr:clientData/>
  </xdr:twoCellAnchor>
  <xdr:twoCellAnchor>
    <xdr:from>
      <xdr:col>5</xdr:col>
      <xdr:colOff>1696302</xdr:colOff>
      <xdr:row>208</xdr:row>
      <xdr:rowOff>130065</xdr:rowOff>
    </xdr:from>
    <xdr:to>
      <xdr:col>6</xdr:col>
      <xdr:colOff>1181246</xdr:colOff>
      <xdr:row>216</xdr:row>
      <xdr:rowOff>86272</xdr:rowOff>
    </xdr:to>
    <xdr:sp macro="" textlink="">
      <xdr:nvSpPr>
        <xdr:cNvPr id="307" name="Rectangle: Rounded Corners 64">
          <a:extLst>
            <a:ext uri="{FF2B5EF4-FFF2-40B4-BE49-F238E27FC236}">
              <a16:creationId xmlns:a16="http://schemas.microsoft.com/office/drawing/2014/main" id="{5A698B2F-AC88-FC44-B436-A6CB6559357D}"/>
            </a:ext>
          </a:extLst>
        </xdr:cNvPr>
        <xdr:cNvSpPr/>
      </xdr:nvSpPr>
      <xdr:spPr>
        <a:xfrm>
          <a:off x="7721746" y="40784176"/>
          <a:ext cx="1587500" cy="1536652"/>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200" b="1"/>
            <a:t>Stirling after 2020</a:t>
          </a:r>
        </a:p>
        <a:p>
          <a:pPr algn="l"/>
          <a:r>
            <a:rPr lang="en-GB" sz="1200" b="1"/>
            <a:t>2.4% increase</a:t>
          </a:r>
        </a:p>
        <a:p>
          <a:pPr algn="l"/>
          <a:endParaRPr lang="en-GB" sz="1200" b="1"/>
        </a:p>
        <a:p>
          <a:pPr algn="l"/>
          <a:endParaRPr lang="en-GB" sz="1200" b="1"/>
        </a:p>
        <a:p>
          <a:pPr algn="l"/>
          <a:endParaRPr lang="en-GB" sz="1200" b="1"/>
        </a:p>
      </xdr:txBody>
    </xdr:sp>
    <xdr:clientData/>
  </xdr:twoCellAnchor>
  <xdr:twoCellAnchor>
    <xdr:from>
      <xdr:col>6</xdr:col>
      <xdr:colOff>1267328</xdr:colOff>
      <xdr:row>208</xdr:row>
      <xdr:rowOff>110310</xdr:rowOff>
    </xdr:from>
    <xdr:to>
      <xdr:col>7</xdr:col>
      <xdr:colOff>625272</xdr:colOff>
      <xdr:row>216</xdr:row>
      <xdr:rowOff>66518</xdr:rowOff>
    </xdr:to>
    <xdr:sp macro="" textlink="">
      <xdr:nvSpPr>
        <xdr:cNvPr id="106" name="Rectangle: Rounded Corners 60">
          <a:extLst>
            <a:ext uri="{FF2B5EF4-FFF2-40B4-BE49-F238E27FC236}">
              <a16:creationId xmlns:a16="http://schemas.microsoft.com/office/drawing/2014/main" id="{710E93D2-B8B6-1C47-9930-1E784603FDB5}"/>
            </a:ext>
          </a:extLst>
        </xdr:cNvPr>
        <xdr:cNvSpPr/>
      </xdr:nvSpPr>
      <xdr:spPr>
        <a:xfrm>
          <a:off x="9395328" y="40764421"/>
          <a:ext cx="1587500" cy="1536653"/>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200" b="1"/>
            <a:t>Clacks after 2020</a:t>
          </a:r>
        </a:p>
        <a:p>
          <a:pPr algn="l"/>
          <a:r>
            <a:rPr lang="en-GB" sz="1200" b="1"/>
            <a:t>25.6% increase</a:t>
          </a:r>
        </a:p>
      </xdr:txBody>
    </xdr:sp>
    <xdr:clientData/>
  </xdr:twoCellAnchor>
  <xdr:twoCellAnchor>
    <xdr:from>
      <xdr:col>5</xdr:col>
      <xdr:colOff>0</xdr:colOff>
      <xdr:row>226</xdr:row>
      <xdr:rowOff>31244</xdr:rowOff>
    </xdr:from>
    <xdr:to>
      <xdr:col>5</xdr:col>
      <xdr:colOff>1587500</xdr:colOff>
      <xdr:row>233</xdr:row>
      <xdr:rowOff>173572</xdr:rowOff>
    </xdr:to>
    <xdr:sp macro="" textlink="">
      <xdr:nvSpPr>
        <xdr:cNvPr id="321" name="Rectangle: Rounded Corners 66">
          <a:extLst>
            <a:ext uri="{FF2B5EF4-FFF2-40B4-BE49-F238E27FC236}">
              <a16:creationId xmlns:a16="http://schemas.microsoft.com/office/drawing/2014/main" id="{A2CBE20E-6295-F748-B76D-A06466E0E680}"/>
            </a:ext>
          </a:extLst>
        </xdr:cNvPr>
        <xdr:cNvSpPr/>
      </xdr:nvSpPr>
      <xdr:spPr>
        <a:xfrm>
          <a:off x="6025444" y="44241355"/>
          <a:ext cx="1587500" cy="1525217"/>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200" b="1">
              <a:solidFill>
                <a:schemeClr val="bg1"/>
              </a:solidFill>
            </a:rPr>
            <a:t>Scotland</a:t>
          </a:r>
          <a:r>
            <a:rPr lang="en-GB" sz="1200" b="1" baseline="0">
              <a:solidFill>
                <a:schemeClr val="bg1"/>
              </a:solidFill>
            </a:rPr>
            <a:t> before 2020</a:t>
          </a:r>
        </a:p>
        <a:p>
          <a:pPr algn="l"/>
          <a:r>
            <a:rPr lang="en-GB" sz="1200" b="1" baseline="0">
              <a:solidFill>
                <a:schemeClr val="bg1"/>
              </a:solidFill>
            </a:rPr>
            <a:t>3.1% increase over 2015-2019</a:t>
          </a:r>
        </a:p>
      </xdr:txBody>
    </xdr:sp>
    <xdr:clientData/>
  </xdr:twoCellAnchor>
  <xdr:twoCellAnchor>
    <xdr:from>
      <xdr:col>5</xdr:col>
      <xdr:colOff>1662290</xdr:colOff>
      <xdr:row>226</xdr:row>
      <xdr:rowOff>5643</xdr:rowOff>
    </xdr:from>
    <xdr:to>
      <xdr:col>6</xdr:col>
      <xdr:colOff>1147234</xdr:colOff>
      <xdr:row>233</xdr:row>
      <xdr:rowOff>147971</xdr:rowOff>
    </xdr:to>
    <xdr:sp macro="" textlink="">
      <xdr:nvSpPr>
        <xdr:cNvPr id="334" name="Rectangle: Rounded Corners 59">
          <a:extLst>
            <a:ext uri="{FF2B5EF4-FFF2-40B4-BE49-F238E27FC236}">
              <a16:creationId xmlns:a16="http://schemas.microsoft.com/office/drawing/2014/main" id="{06DB3C4D-2C55-6146-B71B-F11BD8E5DF59}"/>
            </a:ext>
          </a:extLst>
        </xdr:cNvPr>
        <xdr:cNvSpPr/>
      </xdr:nvSpPr>
      <xdr:spPr>
        <a:xfrm>
          <a:off x="7687734" y="44215754"/>
          <a:ext cx="1587500" cy="1525217"/>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200" b="1"/>
            <a:t>Stirling before 2020</a:t>
          </a:r>
        </a:p>
        <a:p>
          <a:pPr algn="l"/>
          <a:r>
            <a:rPr lang="en-GB" sz="1200" b="1"/>
            <a:t>0.4% decline over 2015-2019</a:t>
          </a:r>
        </a:p>
      </xdr:txBody>
    </xdr:sp>
    <xdr:clientData/>
  </xdr:twoCellAnchor>
  <xdr:twoCellAnchor>
    <xdr:from>
      <xdr:col>6</xdr:col>
      <xdr:colOff>1239980</xdr:colOff>
      <xdr:row>226</xdr:row>
      <xdr:rowOff>0</xdr:rowOff>
    </xdr:from>
    <xdr:to>
      <xdr:col>7</xdr:col>
      <xdr:colOff>597924</xdr:colOff>
      <xdr:row>233</xdr:row>
      <xdr:rowOff>142328</xdr:rowOff>
    </xdr:to>
    <xdr:sp macro="" textlink="">
      <xdr:nvSpPr>
        <xdr:cNvPr id="109" name="Rectangle: Rounded Corners 59">
          <a:extLst>
            <a:ext uri="{FF2B5EF4-FFF2-40B4-BE49-F238E27FC236}">
              <a16:creationId xmlns:a16="http://schemas.microsoft.com/office/drawing/2014/main" id="{AE166EC9-7A39-6A46-A6B0-6040EFF36DBC}"/>
            </a:ext>
          </a:extLst>
        </xdr:cNvPr>
        <xdr:cNvSpPr/>
      </xdr:nvSpPr>
      <xdr:spPr>
        <a:xfrm>
          <a:off x="9367980" y="44210111"/>
          <a:ext cx="1587500" cy="1525217"/>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200" b="1"/>
            <a:t>Clacks before 2020</a:t>
          </a:r>
        </a:p>
        <a:p>
          <a:pPr algn="l"/>
          <a:r>
            <a:rPr lang="en-GB" sz="1200" b="1"/>
            <a:t>0.3% decline over 2015-2019</a:t>
          </a:r>
        </a:p>
      </xdr:txBody>
    </xdr:sp>
    <xdr:clientData/>
  </xdr:twoCellAnchor>
  <xdr:twoCellAnchor>
    <xdr:from>
      <xdr:col>5</xdr:col>
      <xdr:colOff>38003</xdr:colOff>
      <xdr:row>235</xdr:row>
      <xdr:rowOff>147590</xdr:rowOff>
    </xdr:from>
    <xdr:to>
      <xdr:col>5</xdr:col>
      <xdr:colOff>1625503</xdr:colOff>
      <xdr:row>243</xdr:row>
      <xdr:rowOff>103796</xdr:rowOff>
    </xdr:to>
    <xdr:sp macro="" textlink="">
      <xdr:nvSpPr>
        <xdr:cNvPr id="336" name="Rectangle: Rounded Corners 69">
          <a:extLst>
            <a:ext uri="{FF2B5EF4-FFF2-40B4-BE49-F238E27FC236}">
              <a16:creationId xmlns:a16="http://schemas.microsoft.com/office/drawing/2014/main" id="{12E0853C-2E08-4D4A-89E2-A517768EFADC}"/>
            </a:ext>
          </a:extLst>
        </xdr:cNvPr>
        <xdr:cNvSpPr/>
      </xdr:nvSpPr>
      <xdr:spPr>
        <a:xfrm>
          <a:off x="6063447" y="46135701"/>
          <a:ext cx="1587500" cy="1536651"/>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200" b="1"/>
            <a:t>Scotland after 2020</a:t>
          </a:r>
        </a:p>
        <a:p>
          <a:pPr algn="l"/>
          <a:r>
            <a:rPr lang="en-GB" sz="1200" b="1"/>
            <a:t>1.3%</a:t>
          </a:r>
          <a:r>
            <a:rPr lang="en-GB" sz="1200" b="1" baseline="0"/>
            <a:t> decline</a:t>
          </a:r>
          <a:endParaRPr lang="en-GB" sz="1200" b="1"/>
        </a:p>
      </xdr:txBody>
    </xdr:sp>
    <xdr:clientData/>
  </xdr:twoCellAnchor>
  <xdr:twoCellAnchor>
    <xdr:from>
      <xdr:col>5</xdr:col>
      <xdr:colOff>1696302</xdr:colOff>
      <xdr:row>235</xdr:row>
      <xdr:rowOff>130065</xdr:rowOff>
    </xdr:from>
    <xdr:to>
      <xdr:col>6</xdr:col>
      <xdr:colOff>1181246</xdr:colOff>
      <xdr:row>243</xdr:row>
      <xdr:rowOff>86272</xdr:rowOff>
    </xdr:to>
    <xdr:sp macro="" textlink="">
      <xdr:nvSpPr>
        <xdr:cNvPr id="338" name="Rectangle: Rounded Corners 64">
          <a:extLst>
            <a:ext uri="{FF2B5EF4-FFF2-40B4-BE49-F238E27FC236}">
              <a16:creationId xmlns:a16="http://schemas.microsoft.com/office/drawing/2014/main" id="{A9B7ACB1-7263-824F-9916-18B57240AB77}"/>
            </a:ext>
          </a:extLst>
        </xdr:cNvPr>
        <xdr:cNvSpPr/>
      </xdr:nvSpPr>
      <xdr:spPr>
        <a:xfrm>
          <a:off x="7721746" y="46118176"/>
          <a:ext cx="1587500" cy="1536652"/>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200" b="1"/>
            <a:t>Stirling after 2020</a:t>
          </a:r>
        </a:p>
        <a:p>
          <a:pPr algn="l"/>
          <a:r>
            <a:rPr lang="en-GB" sz="1200" b="1"/>
            <a:t>1.1% decline</a:t>
          </a:r>
        </a:p>
        <a:p>
          <a:pPr algn="l"/>
          <a:endParaRPr lang="en-GB" sz="1200" b="1"/>
        </a:p>
        <a:p>
          <a:pPr algn="l"/>
          <a:endParaRPr lang="en-GB" sz="1200" b="1"/>
        </a:p>
        <a:p>
          <a:pPr algn="l"/>
          <a:endParaRPr lang="en-GB" sz="1200" b="1"/>
        </a:p>
      </xdr:txBody>
    </xdr:sp>
    <xdr:clientData/>
  </xdr:twoCellAnchor>
  <xdr:twoCellAnchor>
    <xdr:from>
      <xdr:col>6</xdr:col>
      <xdr:colOff>1267328</xdr:colOff>
      <xdr:row>235</xdr:row>
      <xdr:rowOff>110310</xdr:rowOff>
    </xdr:from>
    <xdr:to>
      <xdr:col>7</xdr:col>
      <xdr:colOff>625272</xdr:colOff>
      <xdr:row>243</xdr:row>
      <xdr:rowOff>66518</xdr:rowOff>
    </xdr:to>
    <xdr:sp macro="" textlink="">
      <xdr:nvSpPr>
        <xdr:cNvPr id="112" name="Rectangle: Rounded Corners 60">
          <a:extLst>
            <a:ext uri="{FF2B5EF4-FFF2-40B4-BE49-F238E27FC236}">
              <a16:creationId xmlns:a16="http://schemas.microsoft.com/office/drawing/2014/main" id="{E3F56E12-6074-BC4E-A2DC-05675EA67AC8}"/>
            </a:ext>
          </a:extLst>
        </xdr:cNvPr>
        <xdr:cNvSpPr/>
      </xdr:nvSpPr>
      <xdr:spPr>
        <a:xfrm>
          <a:off x="9395328" y="46098421"/>
          <a:ext cx="1587500" cy="1536653"/>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200" b="1"/>
            <a:t>Clacks after 2020</a:t>
          </a:r>
        </a:p>
        <a:p>
          <a:pPr algn="l"/>
          <a:r>
            <a:rPr lang="en-GB" sz="1200" b="1"/>
            <a:t>0.4% decline</a:t>
          </a:r>
        </a:p>
        <a:p>
          <a:pPr algn="l"/>
          <a:endParaRPr lang="en-GB" sz="1200" b="1"/>
        </a:p>
        <a:p>
          <a:pPr algn="l"/>
          <a:endParaRPr lang="en-GB" sz="1200" b="1"/>
        </a:p>
      </xdr:txBody>
    </xdr:sp>
    <xdr:clientData/>
  </xdr:twoCellAnchor>
  <xdr:twoCellAnchor>
    <xdr:from>
      <xdr:col>5</xdr:col>
      <xdr:colOff>0</xdr:colOff>
      <xdr:row>255</xdr:row>
      <xdr:rowOff>31244</xdr:rowOff>
    </xdr:from>
    <xdr:to>
      <xdr:col>5</xdr:col>
      <xdr:colOff>1587500</xdr:colOff>
      <xdr:row>262</xdr:row>
      <xdr:rowOff>173572</xdr:rowOff>
    </xdr:to>
    <xdr:sp macro="" textlink="">
      <xdr:nvSpPr>
        <xdr:cNvPr id="343" name="Rectangle: Rounded Corners 66">
          <a:extLst>
            <a:ext uri="{FF2B5EF4-FFF2-40B4-BE49-F238E27FC236}">
              <a16:creationId xmlns:a16="http://schemas.microsoft.com/office/drawing/2014/main" id="{28FB41D6-E9F2-7442-AB14-457861051BB8}"/>
            </a:ext>
          </a:extLst>
        </xdr:cNvPr>
        <xdr:cNvSpPr/>
      </xdr:nvSpPr>
      <xdr:spPr>
        <a:xfrm>
          <a:off x="6025444" y="49970466"/>
          <a:ext cx="1587500" cy="1525217"/>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200" b="1">
              <a:solidFill>
                <a:schemeClr val="bg1"/>
              </a:solidFill>
            </a:rPr>
            <a:t>Scotland</a:t>
          </a:r>
          <a:r>
            <a:rPr lang="en-GB" sz="1200" b="1" baseline="0">
              <a:solidFill>
                <a:schemeClr val="bg1"/>
              </a:solidFill>
            </a:rPr>
            <a:t> before 2020</a:t>
          </a:r>
        </a:p>
        <a:p>
          <a:pPr algn="l"/>
          <a:r>
            <a:rPr lang="en-GB" sz="1200" b="1" baseline="0">
              <a:solidFill>
                <a:schemeClr val="bg1"/>
              </a:solidFill>
            </a:rPr>
            <a:t>3.8% increase over 2015-2019</a:t>
          </a:r>
        </a:p>
      </xdr:txBody>
    </xdr:sp>
    <xdr:clientData/>
  </xdr:twoCellAnchor>
  <xdr:twoCellAnchor>
    <xdr:from>
      <xdr:col>5</xdr:col>
      <xdr:colOff>1662290</xdr:colOff>
      <xdr:row>255</xdr:row>
      <xdr:rowOff>5643</xdr:rowOff>
    </xdr:from>
    <xdr:to>
      <xdr:col>6</xdr:col>
      <xdr:colOff>1147234</xdr:colOff>
      <xdr:row>262</xdr:row>
      <xdr:rowOff>147971</xdr:rowOff>
    </xdr:to>
    <xdr:sp macro="" textlink="">
      <xdr:nvSpPr>
        <xdr:cNvPr id="348" name="Rectangle: Rounded Corners 59">
          <a:extLst>
            <a:ext uri="{FF2B5EF4-FFF2-40B4-BE49-F238E27FC236}">
              <a16:creationId xmlns:a16="http://schemas.microsoft.com/office/drawing/2014/main" id="{856F027D-8EEF-7A47-B2F5-1083BEE1C742}"/>
            </a:ext>
          </a:extLst>
        </xdr:cNvPr>
        <xdr:cNvSpPr/>
      </xdr:nvSpPr>
      <xdr:spPr>
        <a:xfrm>
          <a:off x="7687734" y="49944865"/>
          <a:ext cx="1587500" cy="1525217"/>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200" b="1"/>
            <a:t>Stirling before 2020</a:t>
          </a:r>
        </a:p>
        <a:p>
          <a:pPr marL="0" marR="0" lvl="0" indent="0" algn="l" defTabSz="914400" eaLnBrk="1" fontAlgn="auto" latinLnBrk="0" hangingPunct="1">
            <a:lnSpc>
              <a:spcPct val="100000"/>
            </a:lnSpc>
            <a:spcBef>
              <a:spcPts val="0"/>
            </a:spcBef>
            <a:spcAft>
              <a:spcPts val="0"/>
            </a:spcAft>
            <a:buClrTx/>
            <a:buSzTx/>
            <a:buFontTx/>
            <a:buNone/>
            <a:tabLst/>
            <a:defRPr/>
          </a:pPr>
          <a:r>
            <a:rPr lang="en-GB" sz="1200" b="1">
              <a:solidFill>
                <a:schemeClr val="lt1"/>
              </a:solidFill>
              <a:effectLst/>
              <a:latin typeface="+mn-lt"/>
              <a:ea typeface="+mn-ea"/>
              <a:cs typeface="+mn-cs"/>
            </a:rPr>
            <a:t>11%</a:t>
          </a:r>
          <a:r>
            <a:rPr lang="en-GB" sz="1200" b="1" baseline="0">
              <a:solidFill>
                <a:schemeClr val="lt1"/>
              </a:solidFill>
              <a:effectLst/>
              <a:latin typeface="+mn-lt"/>
              <a:ea typeface="+mn-ea"/>
              <a:cs typeface="+mn-cs"/>
            </a:rPr>
            <a:t> increase over 2015-2019</a:t>
          </a:r>
          <a:endParaRPr lang="en-GB" sz="1200" b="1"/>
        </a:p>
      </xdr:txBody>
    </xdr:sp>
    <xdr:clientData/>
  </xdr:twoCellAnchor>
  <xdr:twoCellAnchor>
    <xdr:from>
      <xdr:col>6</xdr:col>
      <xdr:colOff>1239980</xdr:colOff>
      <xdr:row>255</xdr:row>
      <xdr:rowOff>0</xdr:rowOff>
    </xdr:from>
    <xdr:to>
      <xdr:col>7</xdr:col>
      <xdr:colOff>597924</xdr:colOff>
      <xdr:row>262</xdr:row>
      <xdr:rowOff>142328</xdr:rowOff>
    </xdr:to>
    <xdr:sp macro="" textlink="">
      <xdr:nvSpPr>
        <xdr:cNvPr id="357" name="Rectangle: Rounded Corners 59">
          <a:extLst>
            <a:ext uri="{FF2B5EF4-FFF2-40B4-BE49-F238E27FC236}">
              <a16:creationId xmlns:a16="http://schemas.microsoft.com/office/drawing/2014/main" id="{B0FF5F04-5336-B04A-9ECE-F3DDB5C1D694}"/>
            </a:ext>
          </a:extLst>
        </xdr:cNvPr>
        <xdr:cNvSpPr/>
      </xdr:nvSpPr>
      <xdr:spPr>
        <a:xfrm>
          <a:off x="9367980" y="49939222"/>
          <a:ext cx="1587500" cy="1525217"/>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200" b="1"/>
            <a:t>Clacks before 2020</a:t>
          </a:r>
        </a:p>
        <a:p>
          <a:pPr marL="0" marR="0" lvl="0" indent="0" algn="l" defTabSz="914400" eaLnBrk="1" fontAlgn="auto" latinLnBrk="0" hangingPunct="1">
            <a:lnSpc>
              <a:spcPct val="100000"/>
            </a:lnSpc>
            <a:spcBef>
              <a:spcPts val="0"/>
            </a:spcBef>
            <a:spcAft>
              <a:spcPts val="0"/>
            </a:spcAft>
            <a:buClrTx/>
            <a:buSzTx/>
            <a:buFontTx/>
            <a:buNone/>
            <a:tabLst/>
            <a:defRPr/>
          </a:pPr>
          <a:r>
            <a:rPr lang="en-GB" sz="1200" b="1">
              <a:solidFill>
                <a:schemeClr val="lt1"/>
              </a:solidFill>
              <a:effectLst/>
              <a:latin typeface="+mn-lt"/>
              <a:ea typeface="+mn-ea"/>
              <a:cs typeface="+mn-cs"/>
            </a:rPr>
            <a:t>2%</a:t>
          </a:r>
          <a:r>
            <a:rPr lang="en-GB" sz="1200" b="1" baseline="0">
              <a:solidFill>
                <a:schemeClr val="lt1"/>
              </a:solidFill>
              <a:effectLst/>
              <a:latin typeface="+mn-lt"/>
              <a:ea typeface="+mn-ea"/>
              <a:cs typeface="+mn-cs"/>
            </a:rPr>
            <a:t> increase over 2015-2016</a:t>
          </a:r>
          <a:endParaRPr lang="en-GB" sz="1200" b="1">
            <a:effectLst/>
          </a:endParaRPr>
        </a:p>
      </xdr:txBody>
    </xdr:sp>
    <xdr:clientData/>
  </xdr:twoCellAnchor>
  <xdr:twoCellAnchor>
    <xdr:from>
      <xdr:col>5</xdr:col>
      <xdr:colOff>38003</xdr:colOff>
      <xdr:row>264</xdr:row>
      <xdr:rowOff>147590</xdr:rowOff>
    </xdr:from>
    <xdr:to>
      <xdr:col>5</xdr:col>
      <xdr:colOff>1625503</xdr:colOff>
      <xdr:row>272</xdr:row>
      <xdr:rowOff>103796</xdr:rowOff>
    </xdr:to>
    <xdr:sp macro="" textlink="">
      <xdr:nvSpPr>
        <xdr:cNvPr id="116" name="Rectangle: Rounded Corners 69">
          <a:extLst>
            <a:ext uri="{FF2B5EF4-FFF2-40B4-BE49-F238E27FC236}">
              <a16:creationId xmlns:a16="http://schemas.microsoft.com/office/drawing/2014/main" id="{E17D63EC-E58E-D640-B63B-56F3AB9C2FDA}"/>
            </a:ext>
          </a:extLst>
        </xdr:cNvPr>
        <xdr:cNvSpPr/>
      </xdr:nvSpPr>
      <xdr:spPr>
        <a:xfrm>
          <a:off x="6063447" y="51864812"/>
          <a:ext cx="1587500" cy="1536651"/>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200" b="1"/>
            <a:t>Scotland after 2020</a:t>
          </a:r>
        </a:p>
        <a:p>
          <a:pPr algn="l"/>
          <a:endParaRPr lang="en-GB" sz="1200" b="1"/>
        </a:p>
        <a:p>
          <a:pPr algn="l"/>
          <a:r>
            <a:rPr lang="en-GB" sz="1200" b="1"/>
            <a:t>NA</a:t>
          </a:r>
        </a:p>
        <a:p>
          <a:pPr algn="l"/>
          <a:endParaRPr lang="en-GB" sz="1200" b="1"/>
        </a:p>
      </xdr:txBody>
    </xdr:sp>
    <xdr:clientData/>
  </xdr:twoCellAnchor>
  <xdr:twoCellAnchor>
    <xdr:from>
      <xdr:col>5</xdr:col>
      <xdr:colOff>1696302</xdr:colOff>
      <xdr:row>264</xdr:row>
      <xdr:rowOff>130065</xdr:rowOff>
    </xdr:from>
    <xdr:to>
      <xdr:col>6</xdr:col>
      <xdr:colOff>1181246</xdr:colOff>
      <xdr:row>272</xdr:row>
      <xdr:rowOff>86272</xdr:rowOff>
    </xdr:to>
    <xdr:sp macro="" textlink="">
      <xdr:nvSpPr>
        <xdr:cNvPr id="117" name="Rectangle: Rounded Corners 64">
          <a:extLst>
            <a:ext uri="{FF2B5EF4-FFF2-40B4-BE49-F238E27FC236}">
              <a16:creationId xmlns:a16="http://schemas.microsoft.com/office/drawing/2014/main" id="{A83294E8-44B4-D74C-8D2E-AF95D0C283F0}"/>
            </a:ext>
          </a:extLst>
        </xdr:cNvPr>
        <xdr:cNvSpPr/>
      </xdr:nvSpPr>
      <xdr:spPr>
        <a:xfrm>
          <a:off x="7721746" y="51847287"/>
          <a:ext cx="1587500" cy="1536652"/>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200" b="1"/>
            <a:t>Stirling after 2020</a:t>
          </a:r>
        </a:p>
        <a:p>
          <a:pPr algn="l"/>
          <a:endParaRPr lang="en-GB" sz="1200" b="1"/>
        </a:p>
        <a:p>
          <a:pPr algn="l"/>
          <a:r>
            <a:rPr lang="en-GB" sz="1200" b="1"/>
            <a:t>NA</a:t>
          </a:r>
        </a:p>
        <a:p>
          <a:pPr algn="l"/>
          <a:endParaRPr lang="en-GB" sz="1200" b="1"/>
        </a:p>
        <a:p>
          <a:pPr algn="l"/>
          <a:endParaRPr lang="en-GB" sz="1200" b="1"/>
        </a:p>
      </xdr:txBody>
    </xdr:sp>
    <xdr:clientData/>
  </xdr:twoCellAnchor>
  <xdr:twoCellAnchor>
    <xdr:from>
      <xdr:col>6</xdr:col>
      <xdr:colOff>1267328</xdr:colOff>
      <xdr:row>264</xdr:row>
      <xdr:rowOff>110310</xdr:rowOff>
    </xdr:from>
    <xdr:to>
      <xdr:col>7</xdr:col>
      <xdr:colOff>625272</xdr:colOff>
      <xdr:row>272</xdr:row>
      <xdr:rowOff>66518</xdr:rowOff>
    </xdr:to>
    <xdr:sp macro="" textlink="">
      <xdr:nvSpPr>
        <xdr:cNvPr id="118" name="Rectangle: Rounded Corners 60">
          <a:extLst>
            <a:ext uri="{FF2B5EF4-FFF2-40B4-BE49-F238E27FC236}">
              <a16:creationId xmlns:a16="http://schemas.microsoft.com/office/drawing/2014/main" id="{1B767DC0-CCD7-A54C-8DDD-826281155618}"/>
            </a:ext>
          </a:extLst>
        </xdr:cNvPr>
        <xdr:cNvSpPr/>
      </xdr:nvSpPr>
      <xdr:spPr>
        <a:xfrm>
          <a:off x="9395328" y="51827532"/>
          <a:ext cx="1587500" cy="1536653"/>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200" b="1"/>
            <a:t>Clacks after 2020</a:t>
          </a:r>
        </a:p>
        <a:p>
          <a:pPr algn="l"/>
          <a:endParaRPr lang="en-GB" sz="1200" b="1"/>
        </a:p>
        <a:p>
          <a:pPr algn="l"/>
          <a:r>
            <a:rPr lang="en-GB" sz="1200" b="1"/>
            <a:t>NA</a:t>
          </a:r>
        </a:p>
        <a:p>
          <a:pPr algn="l"/>
          <a:endParaRPr lang="en-GB" sz="1200" b="1"/>
        </a:p>
      </xdr:txBody>
    </xdr:sp>
    <xdr:clientData/>
  </xdr:twoCellAnchor>
  <xdr:twoCellAnchor>
    <xdr:from>
      <xdr:col>5</xdr:col>
      <xdr:colOff>0</xdr:colOff>
      <xdr:row>280</xdr:row>
      <xdr:rowOff>31244</xdr:rowOff>
    </xdr:from>
    <xdr:to>
      <xdr:col>5</xdr:col>
      <xdr:colOff>1587500</xdr:colOff>
      <xdr:row>287</xdr:row>
      <xdr:rowOff>173572</xdr:rowOff>
    </xdr:to>
    <xdr:sp macro="" textlink="">
      <xdr:nvSpPr>
        <xdr:cNvPr id="389" name="Rectangle: Rounded Corners 66">
          <a:extLst>
            <a:ext uri="{FF2B5EF4-FFF2-40B4-BE49-F238E27FC236}">
              <a16:creationId xmlns:a16="http://schemas.microsoft.com/office/drawing/2014/main" id="{65C6D515-AD37-E048-98A9-C3C4E76FBB83}"/>
            </a:ext>
          </a:extLst>
        </xdr:cNvPr>
        <xdr:cNvSpPr/>
      </xdr:nvSpPr>
      <xdr:spPr>
        <a:xfrm>
          <a:off x="6025444" y="54909355"/>
          <a:ext cx="1587500" cy="1525217"/>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200" b="1">
              <a:solidFill>
                <a:schemeClr val="bg1"/>
              </a:solidFill>
            </a:rPr>
            <a:t>Scotland</a:t>
          </a:r>
          <a:r>
            <a:rPr lang="en-GB" sz="1200" b="1" baseline="0">
              <a:solidFill>
                <a:schemeClr val="bg1"/>
              </a:solidFill>
            </a:rPr>
            <a:t> before 2020</a:t>
          </a:r>
        </a:p>
        <a:p>
          <a:pPr algn="l"/>
          <a:r>
            <a:rPr lang="en-GB" sz="1200" b="1" baseline="0">
              <a:solidFill>
                <a:schemeClr val="bg1"/>
              </a:solidFill>
            </a:rPr>
            <a:t>3.7% decline over 2016-2019</a:t>
          </a:r>
        </a:p>
        <a:p>
          <a:pPr algn="l"/>
          <a:endParaRPr lang="en-GB" sz="1200" b="1" baseline="0">
            <a:solidFill>
              <a:schemeClr val="bg1"/>
            </a:solidFill>
          </a:endParaRPr>
        </a:p>
        <a:p>
          <a:pPr algn="l"/>
          <a:endParaRPr lang="en-GB" sz="1200" b="1">
            <a:solidFill>
              <a:schemeClr val="bg1"/>
            </a:solidFill>
          </a:endParaRPr>
        </a:p>
      </xdr:txBody>
    </xdr:sp>
    <xdr:clientData/>
  </xdr:twoCellAnchor>
  <xdr:twoCellAnchor>
    <xdr:from>
      <xdr:col>5</xdr:col>
      <xdr:colOff>1662290</xdr:colOff>
      <xdr:row>280</xdr:row>
      <xdr:rowOff>5643</xdr:rowOff>
    </xdr:from>
    <xdr:to>
      <xdr:col>6</xdr:col>
      <xdr:colOff>1147234</xdr:colOff>
      <xdr:row>287</xdr:row>
      <xdr:rowOff>147971</xdr:rowOff>
    </xdr:to>
    <xdr:sp macro="" textlink="">
      <xdr:nvSpPr>
        <xdr:cNvPr id="391" name="Rectangle: Rounded Corners 59">
          <a:extLst>
            <a:ext uri="{FF2B5EF4-FFF2-40B4-BE49-F238E27FC236}">
              <a16:creationId xmlns:a16="http://schemas.microsoft.com/office/drawing/2014/main" id="{46024537-A807-7344-B0D3-81E41FF9F33F}"/>
            </a:ext>
          </a:extLst>
        </xdr:cNvPr>
        <xdr:cNvSpPr/>
      </xdr:nvSpPr>
      <xdr:spPr>
        <a:xfrm>
          <a:off x="7687734" y="54883754"/>
          <a:ext cx="1587500" cy="1525217"/>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200" b="1"/>
            <a:t>Stirling before 2020</a:t>
          </a:r>
          <a:endParaRPr lang="en-GB" sz="1200" b="1" baseline="0">
            <a:solidFill>
              <a:schemeClr val="lt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200" b="1" baseline="0">
              <a:solidFill>
                <a:schemeClr val="lt1"/>
              </a:solidFill>
              <a:effectLst/>
              <a:latin typeface="+mn-lt"/>
              <a:ea typeface="+mn-ea"/>
              <a:cs typeface="+mn-cs"/>
            </a:rPr>
            <a:t>2.7% decline over 2016-2019</a:t>
          </a:r>
          <a:endParaRPr lang="en-GB" sz="1200" b="1">
            <a:effectLst/>
          </a:endParaRPr>
        </a:p>
      </xdr:txBody>
    </xdr:sp>
    <xdr:clientData/>
  </xdr:twoCellAnchor>
  <xdr:twoCellAnchor>
    <xdr:from>
      <xdr:col>6</xdr:col>
      <xdr:colOff>1239980</xdr:colOff>
      <xdr:row>280</xdr:row>
      <xdr:rowOff>0</xdr:rowOff>
    </xdr:from>
    <xdr:to>
      <xdr:col>7</xdr:col>
      <xdr:colOff>597924</xdr:colOff>
      <xdr:row>287</xdr:row>
      <xdr:rowOff>142328</xdr:rowOff>
    </xdr:to>
    <xdr:sp macro="" textlink="">
      <xdr:nvSpPr>
        <xdr:cNvPr id="121" name="Rectangle: Rounded Corners 59">
          <a:extLst>
            <a:ext uri="{FF2B5EF4-FFF2-40B4-BE49-F238E27FC236}">
              <a16:creationId xmlns:a16="http://schemas.microsoft.com/office/drawing/2014/main" id="{45F5CB99-182F-544F-BEFA-C9C486EA24E0}"/>
            </a:ext>
          </a:extLst>
        </xdr:cNvPr>
        <xdr:cNvSpPr/>
      </xdr:nvSpPr>
      <xdr:spPr>
        <a:xfrm>
          <a:off x="9367980" y="54878111"/>
          <a:ext cx="1587500" cy="1525217"/>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200" b="1"/>
            <a:t>Clacks before 2020</a:t>
          </a:r>
        </a:p>
        <a:p>
          <a:pPr marL="0" marR="0" lvl="0" indent="0" algn="l" defTabSz="914400" eaLnBrk="1" fontAlgn="auto" latinLnBrk="0" hangingPunct="1">
            <a:lnSpc>
              <a:spcPct val="100000"/>
            </a:lnSpc>
            <a:spcBef>
              <a:spcPts val="0"/>
            </a:spcBef>
            <a:spcAft>
              <a:spcPts val="0"/>
            </a:spcAft>
            <a:buClrTx/>
            <a:buSzTx/>
            <a:buFontTx/>
            <a:buNone/>
            <a:tabLst/>
            <a:defRPr/>
          </a:pPr>
          <a:r>
            <a:rPr lang="en-GB" sz="1200" b="1"/>
            <a:t>no</a:t>
          </a:r>
          <a:r>
            <a:rPr lang="en-GB" sz="1200" b="1" baseline="0"/>
            <a:t> change over 2016-2019</a:t>
          </a:r>
          <a:endParaRPr lang="en-GB" sz="1200" b="1"/>
        </a:p>
      </xdr:txBody>
    </xdr:sp>
    <xdr:clientData/>
  </xdr:twoCellAnchor>
  <xdr:twoCellAnchor>
    <xdr:from>
      <xdr:col>5</xdr:col>
      <xdr:colOff>38003</xdr:colOff>
      <xdr:row>289</xdr:row>
      <xdr:rowOff>147590</xdr:rowOff>
    </xdr:from>
    <xdr:to>
      <xdr:col>5</xdr:col>
      <xdr:colOff>1625503</xdr:colOff>
      <xdr:row>297</xdr:row>
      <xdr:rowOff>103796</xdr:rowOff>
    </xdr:to>
    <xdr:sp macro="" textlink="">
      <xdr:nvSpPr>
        <xdr:cNvPr id="122" name="Rectangle: Rounded Corners 69">
          <a:extLst>
            <a:ext uri="{FF2B5EF4-FFF2-40B4-BE49-F238E27FC236}">
              <a16:creationId xmlns:a16="http://schemas.microsoft.com/office/drawing/2014/main" id="{64A0EDE6-DB14-E643-AB34-AD296D4FEBD3}"/>
            </a:ext>
          </a:extLst>
        </xdr:cNvPr>
        <xdr:cNvSpPr/>
      </xdr:nvSpPr>
      <xdr:spPr>
        <a:xfrm>
          <a:off x="6063447" y="56803701"/>
          <a:ext cx="1587500" cy="1536651"/>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200" b="1"/>
            <a:t>Scotland after 2020</a:t>
          </a:r>
        </a:p>
        <a:p>
          <a:pPr algn="l"/>
          <a:endParaRPr lang="en-GB" sz="1200" b="1"/>
        </a:p>
        <a:p>
          <a:pPr algn="l"/>
          <a:r>
            <a:rPr lang="en-GB" sz="1200" b="1"/>
            <a:t>NA</a:t>
          </a:r>
        </a:p>
      </xdr:txBody>
    </xdr:sp>
    <xdr:clientData/>
  </xdr:twoCellAnchor>
  <xdr:twoCellAnchor>
    <xdr:from>
      <xdr:col>5</xdr:col>
      <xdr:colOff>1696302</xdr:colOff>
      <xdr:row>289</xdr:row>
      <xdr:rowOff>130065</xdr:rowOff>
    </xdr:from>
    <xdr:to>
      <xdr:col>6</xdr:col>
      <xdr:colOff>1181246</xdr:colOff>
      <xdr:row>297</xdr:row>
      <xdr:rowOff>86272</xdr:rowOff>
    </xdr:to>
    <xdr:sp macro="" textlink="">
      <xdr:nvSpPr>
        <xdr:cNvPr id="123" name="Rectangle: Rounded Corners 64">
          <a:extLst>
            <a:ext uri="{FF2B5EF4-FFF2-40B4-BE49-F238E27FC236}">
              <a16:creationId xmlns:a16="http://schemas.microsoft.com/office/drawing/2014/main" id="{58E681BA-753F-D846-9756-77381056FC69}"/>
            </a:ext>
          </a:extLst>
        </xdr:cNvPr>
        <xdr:cNvSpPr/>
      </xdr:nvSpPr>
      <xdr:spPr>
        <a:xfrm>
          <a:off x="7721746" y="56786176"/>
          <a:ext cx="1587500" cy="1536652"/>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200" b="1"/>
            <a:t>Stirling after 2020</a:t>
          </a:r>
        </a:p>
        <a:p>
          <a:pPr algn="l"/>
          <a:endParaRPr lang="en-GB" sz="1200" b="1"/>
        </a:p>
        <a:p>
          <a:pPr algn="l"/>
          <a:r>
            <a:rPr lang="en-GB" sz="1200" b="1"/>
            <a:t>NA</a:t>
          </a:r>
        </a:p>
        <a:p>
          <a:pPr algn="l"/>
          <a:endParaRPr lang="en-GB" sz="1200" b="1"/>
        </a:p>
        <a:p>
          <a:pPr algn="l"/>
          <a:endParaRPr lang="en-GB" sz="1200" b="1"/>
        </a:p>
      </xdr:txBody>
    </xdr:sp>
    <xdr:clientData/>
  </xdr:twoCellAnchor>
  <xdr:twoCellAnchor>
    <xdr:from>
      <xdr:col>6</xdr:col>
      <xdr:colOff>1267328</xdr:colOff>
      <xdr:row>289</xdr:row>
      <xdr:rowOff>110310</xdr:rowOff>
    </xdr:from>
    <xdr:to>
      <xdr:col>7</xdr:col>
      <xdr:colOff>625272</xdr:colOff>
      <xdr:row>297</xdr:row>
      <xdr:rowOff>66518</xdr:rowOff>
    </xdr:to>
    <xdr:sp macro="" textlink="">
      <xdr:nvSpPr>
        <xdr:cNvPr id="124" name="Rectangle: Rounded Corners 60">
          <a:extLst>
            <a:ext uri="{FF2B5EF4-FFF2-40B4-BE49-F238E27FC236}">
              <a16:creationId xmlns:a16="http://schemas.microsoft.com/office/drawing/2014/main" id="{58B2598B-954B-F44C-9031-6117E0959708}"/>
            </a:ext>
          </a:extLst>
        </xdr:cNvPr>
        <xdr:cNvSpPr/>
      </xdr:nvSpPr>
      <xdr:spPr>
        <a:xfrm>
          <a:off x="9395328" y="56766421"/>
          <a:ext cx="1587500" cy="1536653"/>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200" b="1"/>
            <a:t>Clacks after 2020</a:t>
          </a:r>
        </a:p>
        <a:p>
          <a:pPr algn="l"/>
          <a:endParaRPr lang="en-GB" sz="1200" b="1"/>
        </a:p>
        <a:p>
          <a:pPr algn="l"/>
          <a:r>
            <a:rPr lang="en-GB" sz="1200" b="1"/>
            <a:t>NA</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538.455488078704" createdVersion="8" refreshedVersion="8" minRefreshableVersion="3" recordCount="800" xr:uid="{B2C8FF39-88F3-624B-8F54-909B71C3D6BF}">
  <cacheSource type="worksheet">
    <worksheetSource ref="A2:IE802" sheet="Data for pivot table"/>
  </cacheSource>
  <cacheFields count="239">
    <cacheField name="localauthority" numFmtId="0">
      <sharedItems count="33">
        <s v="Scotland"/>
        <s v="Aberdeen City"/>
        <s v="Aberdeenshire"/>
        <s v="Angus"/>
        <s v="Argyll and Bute"/>
        <s v="City of Edinburgh"/>
        <s v="Clackmannanshire"/>
        <s v="Dumfries and Galloway"/>
        <s v="Dundee City"/>
        <s v="East Ayrshire"/>
        <s v="East Dunbartonshire"/>
        <s v="East Lothian"/>
        <s v="East Renfrewshire"/>
        <s v="Falkirk"/>
        <s v="Fife"/>
        <s v="Glasgow City"/>
        <s v="Highland"/>
        <s v="Inverclyde"/>
        <s v="Midlothian"/>
        <s v="Moray"/>
        <s v="Na h-Eileanan Siar"/>
        <s v="North Ayrshire"/>
        <s v="North Lanarkshire"/>
        <s v="Orkney Islands"/>
        <s v="Perth and Kinross"/>
        <s v="Renfrewshire"/>
        <s v="Scottish Borders"/>
        <s v="Shetland Islands"/>
        <s v="South Ayrshire"/>
        <s v="South Lanarkshire"/>
        <s v="Stirling"/>
        <s v="West Dunbartonshire"/>
        <s v="West Lothian"/>
      </sharedItems>
    </cacheField>
    <cacheField name="year" numFmtId="0">
      <sharedItems containsSemiMixedTypes="0" containsString="0" containsNumber="1" containsInteger="1" minValue="1992" maxValue="2023" count="32">
        <n v="1992"/>
        <n v="1993"/>
        <n v="1994"/>
        <n v="1995"/>
        <n v="1996"/>
        <n v="1997"/>
        <n v="1998"/>
        <n v="1999"/>
        <n v="2000"/>
        <n v="2001"/>
        <n v="2002"/>
        <n v="2003"/>
        <n v="2004"/>
        <n v="2005"/>
        <n v="2006"/>
        <n v="2007"/>
        <n v="2008"/>
        <n v="2009"/>
        <n v="2010"/>
        <n v="2011"/>
        <n v="2012"/>
        <n v="2013"/>
        <n v="2014"/>
        <n v="2015"/>
        <n v="2016"/>
        <n v="2017"/>
        <n v="2018"/>
        <n v="2019"/>
        <n v="2020"/>
        <n v="2021"/>
        <n v="2022"/>
        <n v="2023"/>
      </sharedItems>
    </cacheField>
    <cacheField name="births" numFmtId="0">
      <sharedItems containsString="0" containsBlank="1" containsNumber="1" containsInteger="1" minValue="45" maxValue="21440"/>
    </cacheField>
    <cacheField name="after1year" numFmtId="0">
      <sharedItems containsString="0" containsBlank="1" containsNumber="1" minValue="86.666667000000004" maxValue="100"/>
    </cacheField>
    <cacheField name="after2year" numFmtId="0">
      <sharedItems containsString="0" containsBlank="1" containsNumber="1" minValue="66.666667000000004" maxValue="90.909091000000004"/>
    </cacheField>
    <cacheField name="after3year" numFmtId="0">
      <sharedItems containsString="0" containsBlank="1" containsNumber="1" minValue="48.571429000000002" maxValue="71.428571000000005"/>
    </cacheField>
    <cacheField name="after4year" numFmtId="0">
      <sharedItems containsString="0" containsBlank="1" containsNumber="1" minValue="39.325842999999999" maxValue="62.5"/>
    </cacheField>
    <cacheField name="after5year" numFmtId="0">
      <sharedItems containsString="0" containsBlank="1" containsNumber="1" minValue="32.584269999999997" maxValue="52.941175999999999"/>
    </cacheField>
    <cacheField name="business_density" numFmtId="0">
      <sharedItems containsString="0" containsBlank="1" containsNumber="1" minValue="239" maxValue="879"/>
    </cacheField>
    <cacheField name="Total_A" numFmtId="0">
      <sharedItems containsString="0" containsBlank="1" containsNumber="1" containsInteger="1" minValue="17620" maxValue="21330"/>
    </cacheField>
    <cacheField name="Employee_A_0" numFmtId="0">
      <sharedItems containsString="0" containsBlank="1" containsNumber="1" containsInteger="1" minValue="10820" maxValue="13995"/>
    </cacheField>
    <cacheField name="Employees_A_1_4" numFmtId="0">
      <sharedItems containsString="0" containsBlank="1" containsNumber="1" containsInteger="1" minValue="5245" maxValue="6165"/>
    </cacheField>
    <cacheField name="Employees_A_5_9" numFmtId="0">
      <sharedItems containsString="0" containsBlank="1" containsNumber="1" containsInteger="1" minValue="1015" maxValue="1130"/>
    </cacheField>
    <cacheField name="Employees_A_10_19" numFmtId="0">
      <sharedItems containsString="0" containsBlank="1" containsNumber="1" containsInteger="1" minValue="350" maxValue="395"/>
    </cacheField>
    <cacheField name="Employees_A_20_49" numFmtId="0">
      <sharedItems containsString="0" containsBlank="1" containsNumber="1" containsInteger="1" minValue="45" maxValue="65"/>
    </cacheField>
    <cacheField name="Employees_A_50_249" numFmtId="0">
      <sharedItems containsString="0" containsBlank="1" containsNumber="1" containsInteger="1" minValue="20" maxValue="35"/>
    </cacheField>
    <cacheField name="Employees_A_250plus" numFmtId="0">
      <sharedItems containsString="0" containsBlank="1" containsNumber="1" containsInteger="1" minValue="5" maxValue="15"/>
    </cacheField>
    <cacheField name="Total_BDE" numFmtId="0">
      <sharedItems containsString="0" containsBlank="1" containsNumber="1" containsInteger="1" minValue="1805" maxValue="5265"/>
    </cacheField>
    <cacheField name="Employee_BDE_0" numFmtId="0">
      <sharedItems containsString="0" containsBlank="1" containsNumber="1" containsInteger="1" minValue="1250" maxValue="4325"/>
    </cacheField>
    <cacheField name="Employees_BDE_1_4" numFmtId="0">
      <sharedItems containsString="0" containsBlank="1" containsNumber="1" containsInteger="1" minValue="220" maxValue="585"/>
    </cacheField>
    <cacheField name="Employees_BDE_5_9" numFmtId="0">
      <sharedItems containsString="0" containsBlank="1" containsNumber="1" containsInteger="1" minValue="85" maxValue="155"/>
    </cacheField>
    <cacheField name="Employees_BDE_10_19" numFmtId="0">
      <sharedItems containsString="0" containsBlank="1" containsNumber="1" containsInteger="1" minValue="70" maxValue="90"/>
    </cacheField>
    <cacheField name="Employees_BDE_20_49" numFmtId="0">
      <sharedItems containsString="0" containsBlank="1" containsNumber="1" containsInteger="1" minValue="60" maxValue="85"/>
    </cacheField>
    <cacheField name="Employees_BDE_50_249" numFmtId="0">
      <sharedItems containsString="0" containsBlank="1" containsNumber="1" containsInteger="1" minValue="50" maxValue="80"/>
    </cacheField>
    <cacheField name="Employees_BDE_250plus" numFmtId="0">
      <sharedItems containsString="0" containsBlank="1" containsNumber="1" containsInteger="1" minValue="65" maxValue="80"/>
    </cacheField>
    <cacheField name="Total_C" numFmtId="0">
      <sharedItems containsString="0" containsBlank="1" containsNumber="1" containsInteger="1" minValue="13880" maxValue="19895"/>
    </cacheField>
    <cacheField name="Employee_C_0" numFmtId="0">
      <sharedItems containsString="0" containsBlank="1" containsNumber="1" containsInteger="1" minValue="7675" maxValue="13670"/>
    </cacheField>
    <cacheField name="Employees_C_1_4" numFmtId="0">
      <sharedItems containsString="0" containsBlank="1" containsNumber="1" containsInteger="1" minValue="2610" maxValue="3070"/>
    </cacheField>
    <cacheField name="Employees_C_5_9" numFmtId="0">
      <sharedItems containsString="0" containsBlank="1" containsNumber="1" containsInteger="1" minValue="1060" maxValue="1170"/>
    </cacheField>
    <cacheField name="Employees_C_10_19" numFmtId="0">
      <sharedItems containsString="0" containsBlank="1" containsNumber="1" containsInteger="1" minValue="730" maxValue="805"/>
    </cacheField>
    <cacheField name="Employees_C_20_49" numFmtId="0">
      <sharedItems containsString="0" containsBlank="1" containsNumber="1" containsInteger="1" minValue="575" maxValue="650"/>
    </cacheField>
    <cacheField name="Employees_C_50_249" numFmtId="0">
      <sharedItems containsString="0" containsBlank="1" containsNumber="1" containsInteger="1" minValue="555" maxValue="625"/>
    </cacheField>
    <cacheField name="Employees_C_250plus" numFmtId="0">
      <sharedItems containsString="0" containsBlank="1" containsNumber="1" containsInteger="1" minValue="235" maxValue="260"/>
    </cacheField>
    <cacheField name="Total_F" numFmtId="0">
      <sharedItems containsString="0" containsBlank="1" containsNumber="1" containsInteger="1" minValue="40980" maxValue="56130"/>
    </cacheField>
    <cacheField name="F_0_Employee" numFmtId="0">
      <sharedItems containsString="0" containsBlank="1" containsNumber="1" containsInteger="1" minValue="28325" maxValue="44000"/>
    </cacheField>
    <cacheField name="F_1_4_Employees" numFmtId="0">
      <sharedItems containsString="0" containsBlank="1" containsNumber="1" containsInteger="1" minValue="7735" maxValue="8935"/>
    </cacheField>
    <cacheField name="F_5_9_Employees" numFmtId="0">
      <sharedItems containsString="0" containsBlank="1" containsNumber="1" containsInteger="1" minValue="1935" maxValue="2345"/>
    </cacheField>
    <cacheField name="F_10_19_Employees" numFmtId="0">
      <sharedItems containsString="0" containsBlank="1" containsNumber="1" containsInteger="1" minValue="995" maxValue="1120"/>
    </cacheField>
    <cacheField name="F20_49_Employees" numFmtId="0">
      <sharedItems containsString="0" containsBlank="1" containsNumber="1" containsInteger="1" minValue="435" maxValue="510"/>
    </cacheField>
    <cacheField name="F_50_249_Employees" numFmtId="0">
      <sharedItems containsString="0" containsBlank="1" containsNumber="1" containsInteger="1" minValue="280" maxValue="330"/>
    </cacheField>
    <cacheField name="F_250plus_Employees" numFmtId="0">
      <sharedItems containsString="0" containsBlank="1" containsNumber="1" containsInteger="1" minValue="120" maxValue="140"/>
    </cacheField>
    <cacheField name="Total_Gmotor" numFmtId="0">
      <sharedItems containsString="0" containsBlank="1" containsNumber="1" containsInteger="1" minValue="5680" maxValue="8570"/>
    </cacheField>
    <cacheField name="Gmotor_0_Employee" numFmtId="0">
      <sharedItems containsString="0" containsBlank="1" containsNumber="1" containsInteger="1" minValue="2285" maxValue="5155"/>
    </cacheField>
    <cacheField name="Gmotor_1_4_Employees" numFmtId="0">
      <sharedItems containsString="0" containsBlank="1" containsNumber="1" containsInteger="1" minValue="1955" maxValue="2275"/>
    </cacheField>
    <cacheField name="Gmotor_5_9_Employees" numFmtId="0">
      <sharedItems containsString="0" containsBlank="1" containsNumber="1" containsInteger="1" minValue="565" maxValue="855"/>
    </cacheField>
    <cacheField name="Gmotor_10_19_Employees" numFmtId="0">
      <sharedItems containsString="0" containsBlank="1" containsNumber="1" containsInteger="1" minValue="240" maxValue="295"/>
    </cacheField>
    <cacheField name="Gmotor_20_49_Employees" numFmtId="0">
      <sharedItems containsString="0" containsBlank="1" containsNumber="1" containsInteger="1" minValue="95" maxValue="125"/>
    </cacheField>
    <cacheField name="Gmotor_50_249_Employees" numFmtId="0">
      <sharedItems containsString="0" containsBlank="1" containsNumber="1" containsInteger="1" minValue="65" maxValue="80"/>
    </cacheField>
    <cacheField name="Gmotor_250plus_Employees" numFmtId="0">
      <sharedItems containsString="0" containsBlank="1" containsNumber="1" containsInteger="1" minValue="40" maxValue="55"/>
    </cacheField>
    <cacheField name="Total_Gretail" numFmtId="0">
      <sharedItems containsString="0" containsBlank="1" containsNumber="1" containsInteger="1" minValue="6455" maxValue="8920"/>
    </cacheField>
    <cacheField name="Gretail_0_Employee" numFmtId="0">
      <sharedItems containsString="0" containsBlank="1" containsNumber="1" containsInteger="1" minValue="8750" maxValue="13790"/>
    </cacheField>
    <cacheField name="Gretail_1_4_Employees" numFmtId="0">
      <sharedItems containsString="0" containsBlank="1" containsNumber="1" containsInteger="1" minValue="5865" maxValue="7290"/>
    </cacheField>
    <cacheField name="Gretail_5_9_Employees" numFmtId="0">
      <sharedItems containsString="0" containsBlank="1" containsNumber="1" containsInteger="1" minValue="2085" maxValue="2505"/>
    </cacheField>
    <cacheField name="Gretail_10_19_Employees" numFmtId="0">
      <sharedItems containsString="0" containsBlank="1" containsNumber="1" containsInteger="1" minValue="775" maxValue="950"/>
    </cacheField>
    <cacheField name="Gretail20_49_Employees" numFmtId="0">
      <sharedItems containsString="0" containsBlank="1" containsNumber="1" containsInteger="1" minValue="275" maxValue="395"/>
    </cacheField>
    <cacheField name="Gretail_50_249_Employees" numFmtId="0">
      <sharedItems containsString="0" containsBlank="1" containsNumber="1" containsInteger="1" minValue="230" maxValue="245"/>
    </cacheField>
    <cacheField name="Gretail_250plus_Employees" numFmtId="0">
      <sharedItems containsString="0" containsBlank="1" containsNumber="1" containsInteger="1" minValue="290" maxValue="310"/>
    </cacheField>
    <cacheField name="Total_Gtrade" numFmtId="0">
      <sharedItems containsString="0" containsBlank="1" containsNumber="1" containsInteger="1" minValue="19740" maxValue="23785"/>
    </cacheField>
    <cacheField name="Gtrade_0_Employee" numFmtId="0">
      <sharedItems containsString="0" containsBlank="1" containsNumber="1" containsInteger="1" minValue="2570" maxValue="5125"/>
    </cacheField>
    <cacheField name="Gtrade_1_4_Employees" numFmtId="0">
      <sharedItems containsString="0" containsBlank="1" containsNumber="1" containsInteger="1" minValue="1590" maxValue="1740"/>
    </cacheField>
    <cacheField name="Gtrade_5_9_Employees" numFmtId="0">
      <sharedItems containsString="0" containsBlank="1" containsNumber="1" containsInteger="1" minValue="720" maxValue="820"/>
    </cacheField>
    <cacheField name="Gtrade_10_19_Employees" numFmtId="0">
      <sharedItems containsString="0" containsBlank="1" containsNumber="1" containsInteger="1" minValue="515" maxValue="585"/>
    </cacheField>
    <cacheField name="Gtrade20_49_Employees" numFmtId="0">
      <sharedItems containsString="0" containsBlank="1" containsNumber="1" containsInteger="1" minValue="305" maxValue="340"/>
    </cacheField>
    <cacheField name="Gtrade_50_249_Employees" numFmtId="0">
      <sharedItems containsString="0" containsBlank="1" containsNumber="1" containsInteger="1" minValue="280" maxValue="335"/>
    </cacheField>
    <cacheField name="Gtrade_250plus_Employees" numFmtId="0">
      <sharedItems containsString="0" containsBlank="1" containsNumber="1" containsInteger="1" minValue="160" maxValue="180"/>
    </cacheField>
    <cacheField name="Total_H" numFmtId="0">
      <sharedItems containsString="0" containsBlank="1" containsNumber="1" containsInteger="1" minValue="16405" maxValue="22575"/>
    </cacheField>
    <cacheField name="H_0_Employee" numFmtId="0">
      <sharedItems containsString="0" containsBlank="1" containsNumber="1" containsInteger="1" minValue="13095" maxValue="19255"/>
    </cacheField>
    <cacheField name="H_1_4_Employees" numFmtId="0">
      <sharedItems containsString="0" containsBlank="1" containsNumber="1" containsInteger="1" minValue="1505" maxValue="1835"/>
    </cacheField>
    <cacheField name="H_5_9_Employees" numFmtId="0">
      <sharedItems containsString="0" containsBlank="1" containsNumber="1" containsInteger="1" minValue="530" maxValue="640"/>
    </cacheField>
    <cacheField name="H_10_19_Employees" numFmtId="0">
      <sharedItems containsString="0" containsBlank="1" containsNumber="1" containsInteger="1" minValue="360" maxValue="425"/>
    </cacheField>
    <cacheField name="H_20_49_Employees" numFmtId="0">
      <sharedItems containsString="0" containsBlank="1" containsNumber="1" containsInteger="1" minValue="205" maxValue="235"/>
    </cacheField>
    <cacheField name="H_50_249_Employees" numFmtId="0">
      <sharedItems containsString="0" containsBlank="1" containsNumber="1" containsInteger="1" minValue="210" maxValue="245"/>
    </cacheField>
    <cacheField name="H_250plus_Employees" numFmtId="0">
      <sharedItems containsString="0" containsBlank="1" containsNumber="1" containsInteger="1" minValue="140" maxValue="170"/>
    </cacheField>
    <cacheField name="Total_I" numFmtId="0">
      <sharedItems containsString="0" containsBlank="1" containsNumber="1" containsInteger="1" minValue="17195" maxValue="22905"/>
    </cacheField>
    <cacheField name="I_0_Employee" numFmtId="0">
      <sharedItems containsString="0" containsBlank="1" containsNumber="1" containsInteger="1" minValue="5190" maxValue="9560"/>
    </cacheField>
    <cacheField name="I_1_4_Employees" numFmtId="0">
      <sharedItems containsString="0" containsBlank="1" containsNumber="1" containsInteger="1" minValue="5605" maxValue="6480"/>
    </cacheField>
    <cacheField name="I_5_9_Employees" numFmtId="0">
      <sharedItems containsString="0" containsBlank="1" containsNumber="1" containsInteger="1" minValue="2610" maxValue="3580"/>
    </cacheField>
    <cacheField name="I_10_19_Employees" numFmtId="0">
      <sharedItems containsString="0" containsBlank="1" containsNumber="1" containsInteger="1" minValue="1515" maxValue="2175"/>
    </cacheField>
    <cacheField name="I_20_49_Employees" numFmtId="0">
      <sharedItems containsString="0" containsBlank="1" containsNumber="1" containsInteger="1" minValue="600" maxValue="985"/>
    </cacheField>
    <cacheField name="I_50_249_Employees" numFmtId="0">
      <sharedItems containsString="0" containsBlank="1" containsNumber="1" containsInteger="1" minValue="270" maxValue="355"/>
    </cacheField>
    <cacheField name="I_250plus_Employees" numFmtId="0">
      <sharedItems containsString="0" containsBlank="1" containsNumber="1" containsInteger="1" minValue="125" maxValue="165"/>
    </cacheField>
    <cacheField name="Total_J" numFmtId="0">
      <sharedItems containsString="0" containsBlank="1" containsNumber="1" containsInteger="1" minValue="11465" maxValue="20680"/>
    </cacheField>
    <cacheField name="J_0_Employee" numFmtId="0">
      <sharedItems containsString="0" containsBlank="1" containsNumber="1" containsInteger="1" minValue="8780" maxValue="16705"/>
    </cacheField>
    <cacheField name="J_1_4_Employees" numFmtId="0">
      <sharedItems containsString="0" containsBlank="1" containsNumber="1" containsInteger="1" minValue="1775" maxValue="2945"/>
    </cacheField>
    <cacheField name="J_5_9_Employees" numFmtId="0">
      <sharedItems containsString="0" containsBlank="1" containsNumber="1" containsInteger="1" minValue="385" maxValue="490"/>
    </cacheField>
    <cacheField name="J_10_19_Employees" numFmtId="0">
      <sharedItems containsString="0" containsBlank="1" containsNumber="1" containsInteger="1" minValue="205" maxValue="315"/>
    </cacheField>
    <cacheField name="J_20_49_Employees" numFmtId="0">
      <sharedItems containsString="0" containsBlank="1" containsNumber="1" containsInteger="1" minValue="115" maxValue="180"/>
    </cacheField>
    <cacheField name="J_50_249_Employees" numFmtId="0">
      <sharedItems containsString="0" containsBlank="1" containsNumber="1" containsInteger="1" minValue="115" maxValue="165"/>
    </cacheField>
    <cacheField name="J_250plus_Employees" numFmtId="0">
      <sharedItems containsString="0" containsBlank="1" containsNumber="1" containsInteger="1" minValue="90" maxValue="115"/>
    </cacheField>
    <cacheField name="Total_K" numFmtId="0">
      <sharedItems containsString="0" containsBlank="1" containsNumber="1" containsInteger="1" minValue="2690" maxValue="4230"/>
    </cacheField>
    <cacheField name="K_0_Employee" numFmtId="0">
      <sharedItems containsString="0" containsBlank="1" containsNumber="1" containsInteger="1" minValue="1320" maxValue="2660"/>
    </cacheField>
    <cacheField name="K_1_4_Employees" numFmtId="0">
      <sharedItems containsString="0" containsBlank="1" containsNumber="1" containsInteger="1" minValue="775" maxValue="975"/>
    </cacheField>
    <cacheField name="K_5_9_Employees" numFmtId="0">
      <sharedItems containsString="0" containsBlank="1" containsNumber="1" containsInteger="1" minValue="210" maxValue="275"/>
    </cacheField>
    <cacheField name="K_10_19_Employees" numFmtId="0">
      <sharedItems containsString="0" containsBlank="1" containsNumber="1" containsInteger="1" minValue="80" maxValue="105"/>
    </cacheField>
    <cacheField name="K_20_49_Employees" numFmtId="0">
      <sharedItems containsString="0" containsBlank="1" containsNumber="1" containsInteger="1" minValue="55" maxValue="65"/>
    </cacheField>
    <cacheField name="K_50_249_Employees" numFmtId="0">
      <sharedItems containsString="0" containsBlank="1" containsNumber="1" containsInteger="1" minValue="75" maxValue="85"/>
    </cacheField>
    <cacheField name="K_250plus_Employees" numFmtId="0">
      <sharedItems containsString="0" containsBlank="1" containsNumber="1" containsInteger="1" minValue="125" maxValue="135"/>
    </cacheField>
    <cacheField name="Total_L" numFmtId="0">
      <sharedItems containsString="0" containsBlank="1" containsNumber="1" containsInteger="1" minValue="5210" maxValue="7785"/>
    </cacheField>
    <cacheField name="L_0_Employee" numFmtId="0">
      <sharedItems containsString="0" containsBlank="1" containsNumber="1" containsInteger="1" minValue="2755" maxValue="4740"/>
    </cacheField>
    <cacheField name="L_1_4_Employees" numFmtId="0">
      <sharedItems containsString="0" containsBlank="1" containsNumber="1" containsInteger="1" minValue="1655" maxValue="2380"/>
    </cacheField>
    <cacheField name="L_5_9_Employees" numFmtId="0">
      <sharedItems containsString="0" containsBlank="1" containsNumber="1" containsInteger="1" minValue="400" maxValue="600"/>
    </cacheField>
    <cacheField name="L_10_19_Employees" numFmtId="0">
      <sharedItems containsString="0" containsBlank="1" containsNumber="1" containsInteger="1" minValue="180" maxValue="285"/>
    </cacheField>
    <cacheField name="L_20_49_Employees" numFmtId="0">
      <sharedItems containsString="0" containsBlank="1" containsNumber="1" containsInteger="1" minValue="80" maxValue="100"/>
    </cacheField>
    <cacheField name="L_50_249_Employees" numFmtId="0">
      <sharedItems containsString="0" containsBlank="1" containsNumber="1" containsInteger="1" minValue="75" maxValue="95"/>
    </cacheField>
    <cacheField name="L_250plus_Employees" numFmtId="0">
      <sharedItems containsString="0" containsBlank="1" containsNumber="1" containsInteger="1" minValue="40" maxValue="45"/>
    </cacheField>
    <cacheField name="Total_M" numFmtId="0">
      <sharedItems containsString="0" containsBlank="1" containsNumber="1" containsInteger="1" minValue="35975" maxValue="52805"/>
    </cacheField>
    <cacheField name="M_0_Employee" numFmtId="0">
      <sharedItems containsString="0" containsBlank="1" containsNumber="1" containsInteger="1" minValue="25550" maxValue="39345"/>
    </cacheField>
    <cacheField name="M_1_4_Employees" numFmtId="0">
      <sharedItems containsString="0" containsBlank="1" containsNumber="1" containsInteger="1" minValue="6890" maxValue="10325"/>
    </cacheField>
    <cacheField name="M_5_9_Employees" numFmtId="0">
      <sharedItems containsString="0" containsBlank="1" containsNumber="1" containsInteger="1" minValue="1595" maxValue="1850"/>
    </cacheField>
    <cacheField name="M_10_19_Employees" numFmtId="0">
      <sharedItems containsString="0" containsBlank="1" containsNumber="1" containsInteger="1" minValue="890" maxValue="1025"/>
    </cacheField>
    <cacheField name="M_20_49_Employees" numFmtId="0">
      <sharedItems containsString="0" containsBlank="1" containsNumber="1" containsInteger="1" minValue="430" maxValue="505"/>
    </cacheField>
    <cacheField name="M_50_249_Employees" numFmtId="0">
      <sharedItems containsString="0" containsBlank="1" containsNumber="1" containsInteger="1" minValue="340" maxValue="420"/>
    </cacheField>
    <cacheField name="M_250plus_Employees" numFmtId="0">
      <sharedItems containsString="0" containsBlank="1" containsNumber="1" containsInteger="1" minValue="185" maxValue="220"/>
    </cacheField>
    <cacheField name="Total_N" numFmtId="0">
      <sharedItems containsString="0" containsBlank="1" containsNumber="1" containsInteger="1" minValue="17725" maxValue="28645"/>
    </cacheField>
    <cacheField name="N_0_Employee" numFmtId="0">
      <sharedItems containsString="0" containsBlank="1" containsNumber="1" containsInteger="1" minValue="11930" maxValue="20315"/>
    </cacheField>
    <cacheField name="N_1_4_Employees" numFmtId="0">
      <sharedItems containsString="0" containsBlank="1" containsNumber="1" containsInteger="1" minValue="3590" maxValue="5425"/>
    </cacheField>
    <cacheField name="N_5_9_Employees" numFmtId="0">
      <sharedItems containsString="0" containsBlank="1" containsNumber="1" containsInteger="1" minValue="895" maxValue="1280"/>
    </cacheField>
    <cacheField name="N_10_19_Employees" numFmtId="0">
      <sharedItems containsString="0" containsBlank="1" containsNumber="1" containsInteger="1" minValue="510" maxValue="730"/>
    </cacheField>
    <cacheField name="N_20_49_Employees" numFmtId="0">
      <sharedItems containsString="0" containsBlank="1" containsNumber="1" containsInteger="1" minValue="265" maxValue="320"/>
    </cacheField>
    <cacheField name="N_50_249_Employees" numFmtId="0">
      <sharedItems containsString="0" containsBlank="1" containsNumber="1" containsInteger="1" minValue="280" maxValue="345"/>
    </cacheField>
    <cacheField name="N_250plus_Employees" numFmtId="0">
      <sharedItems containsString="0" containsBlank="1" containsNumber="1" containsInteger="1" minValue="230" maxValue="280"/>
    </cacheField>
    <cacheField name="Total_P" numFmtId="0">
      <sharedItems containsString="0" containsBlank="1" containsNumber="1" containsInteger="1" minValue="11685" maxValue="18685"/>
    </cacheField>
    <cacheField name="P_0_Employee" numFmtId="0">
      <sharedItems containsString="0" containsBlank="1" containsNumber="1" containsInteger="1" minValue="10385" maxValue="17440"/>
    </cacheField>
    <cacheField name="P_1_4_Employees" numFmtId="0">
      <sharedItems containsString="0" containsBlank="1" containsNumber="1" containsInteger="1" minValue="610" maxValue="770"/>
    </cacheField>
    <cacheField name="P_5_9_Employees" numFmtId="0">
      <sharedItems containsString="0" containsBlank="1" containsNumber="1" containsInteger="1" minValue="250" maxValue="275"/>
    </cacheField>
    <cacheField name="P_10_19_Employees" numFmtId="0">
      <sharedItems containsString="0" containsBlank="1" containsNumber="1" containsInteger="1" minValue="125" maxValue="200"/>
    </cacheField>
    <cacheField name="P_20_49_Employees" numFmtId="0">
      <sharedItems containsString="0" containsBlank="1" containsNumber="1" containsInteger="1" minValue="80" maxValue="120"/>
    </cacheField>
    <cacheField name="P_50_249_Employees" numFmtId="0">
      <sharedItems containsString="0" containsBlank="1" containsNumber="1" containsInteger="1" minValue="75" maxValue="95"/>
    </cacheField>
    <cacheField name="P_250plus_Employees" numFmtId="0">
      <sharedItems containsString="0" containsBlank="1" containsNumber="1" containsInteger="1" minValue="45" maxValue="85"/>
    </cacheField>
    <cacheField name="Total_Q" numFmtId="0">
      <sharedItems containsString="0" containsBlank="1" containsNumber="1" containsInteger="1" minValue="21505" maxValue="25975"/>
    </cacheField>
    <cacheField name="Q_0_Employee" numFmtId="0">
      <sharedItems containsString="0" containsBlank="1" containsNumber="1" containsInteger="1" minValue="15480" maxValue="19860"/>
    </cacheField>
    <cacheField name="Q_1_4_Employees" numFmtId="0">
      <sharedItems containsString="0" containsBlank="1" containsNumber="1" containsInteger="1" minValue="1990" maxValue="2145"/>
    </cacheField>
    <cacheField name="Q_5_9_Employees" numFmtId="0">
      <sharedItems containsString="0" containsBlank="1" containsNumber="1" containsInteger="1" minValue="1305" maxValue="1565"/>
    </cacheField>
    <cacheField name="Q_10_19_Employees" numFmtId="0">
      <sharedItems containsString="0" containsBlank="1" containsNumber="1" containsInteger="1" minValue="1145" maxValue="1315"/>
    </cacheField>
    <cacheField name="Q_20_49_Employees" numFmtId="0">
      <sharedItems containsString="0" containsBlank="1" containsNumber="1" containsInteger="1" minValue="555" maxValue="630"/>
    </cacheField>
    <cacheField name="Q_50_249_Employees" numFmtId="0">
      <sharedItems containsString="0" containsBlank="1" containsNumber="1" containsInteger="1" minValue="340" maxValue="415"/>
    </cacheField>
    <cacheField name="Q_250plus_Employees" numFmtId="0">
      <sharedItems containsString="0" containsBlank="1" containsNumber="1" containsInteger="1" minValue="135" maxValue="160"/>
    </cacheField>
    <cacheField name="Total_R" numFmtId="0">
      <sharedItems containsString="0" containsBlank="1" containsNumber="1" containsInteger="1" minValue="13515" maxValue="27730"/>
    </cacheField>
    <cacheField name="R_0_Employee" numFmtId="0">
      <sharedItems containsString="0" containsBlank="1" containsNumber="1" containsInteger="1" minValue="10675" maxValue="24590"/>
    </cacheField>
    <cacheField name="R_1_4_Employees" numFmtId="0">
      <sharedItems containsString="0" containsBlank="1" containsNumber="1" containsInteger="1" minValue="1490" maxValue="1660"/>
    </cacheField>
    <cacheField name="R_5_9_Employees" numFmtId="0">
      <sharedItems containsString="0" containsBlank="1" containsNumber="1" containsInteger="1" minValue="560" maxValue="680"/>
    </cacheField>
    <cacheField name="R_10_19_Employees" numFmtId="0">
      <sharedItems containsString="0" containsBlank="1" containsNumber="1" containsInteger="1" minValue="355" maxValue="445"/>
    </cacheField>
    <cacheField name="R_20_49_Employees" numFmtId="0">
      <sharedItems containsString="0" containsBlank="1" containsNumber="1" containsInteger="1" minValue="165" maxValue="250"/>
    </cacheField>
    <cacheField name="R_50_249_Employees" numFmtId="0">
      <sharedItems containsString="0" containsBlank="1" containsNumber="1" containsInteger="1" minValue="100" maxValue="125"/>
    </cacheField>
    <cacheField name="R_250plus_Employees" numFmtId="0">
      <sharedItems containsString="0" containsBlank="1" containsNumber="1" containsInteger="1" minValue="50" maxValue="70"/>
    </cacheField>
    <cacheField name="Total_S" numFmtId="0">
      <sharedItems containsString="0" containsBlank="1" containsNumber="1" containsInteger="1" minValue="20395" maxValue="33540"/>
    </cacheField>
    <cacheField name="S_0_Employee" numFmtId="0">
      <sharedItems containsString="0" containsBlank="1" containsNumber="1" containsInteger="1" minValue="13410" maxValue="26250"/>
    </cacheField>
    <cacheField name="S_1_4_Employees" numFmtId="0">
      <sharedItems containsString="0" containsBlank="1" containsNumber="1" containsInteger="1" minValue="4985" maxValue="5465"/>
    </cacheField>
    <cacheField name="S_5_9_Employees" numFmtId="0">
      <sharedItems containsString="0" containsBlank="1" containsNumber="1" containsInteger="1" minValue="1115" maxValue="1325"/>
    </cacheField>
    <cacheField name="S_10_19_Employees" numFmtId="0">
      <sharedItems containsString="0" containsBlank="1" containsNumber="1" containsInteger="1" minValue="380" maxValue="480"/>
    </cacheField>
    <cacheField name="S_20_49_Employees" numFmtId="0">
      <sharedItems containsString="0" containsBlank="1" containsNumber="1" containsInteger="1" minValue="130" maxValue="160"/>
    </cacheField>
    <cacheField name="S_50_249_Employees" numFmtId="0">
      <sharedItems containsString="0" containsBlank="1" containsNumber="1" containsInteger="1" minValue="100" maxValue="115"/>
    </cacheField>
    <cacheField name="S_250plus_Employees" numFmtId="0">
      <sharedItems containsString="0" containsBlank="1" containsNumber="1" containsInteger="1" minValue="35" maxValue="60"/>
    </cacheField>
    <cacheField name="Total_total" numFmtId="0">
      <sharedItems containsString="0" containsBlank="1" containsNumber="1" containsInteger="1" minValue="298425" maxValue="363335"/>
    </cacheField>
    <cacheField name="total_0_Employee" numFmtId="0">
      <sharedItems containsString="0" containsBlank="1" containsNumber="1" containsInteger="1" minValue="199260" maxValue="253760"/>
    </cacheField>
    <cacheField name="total_1_4_Employees" numFmtId="0">
      <sharedItems containsString="0" containsBlank="1" containsNumber="1" containsInteger="1" minValue="59840" maxValue="65835"/>
    </cacheField>
    <cacheField name="total_5_9_Employees" numFmtId="0">
      <sharedItems containsString="0" containsBlank="1" containsNumber="1" containsInteger="1" minValue="17515" maxValue="20880"/>
    </cacheField>
    <cacheField name="total_10_19_Employees" numFmtId="0">
      <sharedItems containsString="0" containsBlank="1" containsNumber="1" containsInteger="1" minValue="9605" maxValue="11395"/>
    </cacheField>
    <cacheField name="total_20_49_Employees" numFmtId="0">
      <sharedItems containsString="0" containsBlank="1" containsNumber="1" containsInteger="1" minValue="4570" maxValue="5525"/>
    </cacheField>
    <cacheField name="total_50_249_Employees" numFmtId="0">
      <sharedItems containsString="0" containsBlank="1" containsNumber="1" containsInteger="1" minValue="3630" maxValue="4055"/>
    </cacheField>
    <cacheField name="total_250plus_Employees" numFmtId="0">
      <sharedItems containsString="0" containsBlank="1" containsNumber="1" containsInteger="1" minValue="2230" maxValue="2435"/>
    </cacheField>
    <cacheField name="Number_of_community_owned_assets" numFmtId="0">
      <sharedItems containsString="0" containsBlank="1" containsNumber="1" minValue="0" maxValue="50.279359999999997"/>
    </cacheField>
    <cacheField name="land_in_community_ownership" numFmtId="0">
      <sharedItems containsString="0" containsBlank="1" containsNumber="1" containsInteger="1" minValue="0" maxValue="711"/>
    </cacheField>
    <cacheField name="Scottish_Exports" numFmtId="0">
      <sharedItems containsString="0" containsBlank="1" containsNumber="1" containsInteger="1" minValue="49415" maxValue="87095"/>
    </cacheField>
    <cacheField name="Earning_living_wage_or_higher" numFmtId="0">
      <sharedItems containsBlank="1" containsMixedTypes="1" containsNumber="1" minValue="13.4879" maxValue="94.2"/>
    </cacheField>
    <cacheField name="zero_hour_contract" numFmtId="0">
      <sharedItems containsString="0" containsBlank="1" containsNumber="1" minValue="1.9332377000000001" maxValue="2.9540937999999999"/>
    </cacheField>
    <cacheField name="pay_gap_median" numFmtId="0">
      <sharedItems containsBlank="1" containsMixedTypes="1" containsNumber="1" minValue="-50.3" maxValue="48.4"/>
    </cacheField>
    <cacheField name="pay_gap_mean" numFmtId="0">
      <sharedItems containsBlank="1" containsMixedTypes="1" containsNumber="1" minValue="-31.9" maxValue="40.799999999999997"/>
    </cacheField>
    <cacheField name="Job_density" numFmtId="0">
      <sharedItems containsString="0" containsBlank="1" containsNumber="1" minValue="0.37" maxValue="1.26"/>
    </cacheField>
    <cacheField name="Overseas_turism" numFmtId="0">
      <sharedItems containsString="0" containsBlank="1" containsNumber="1" minValue="786.95129999999995" maxValue="2453.7440000000001"/>
    </cacheField>
    <cacheField name="birth_of_enterprises" numFmtId="0">
      <sharedItems containsString="0" containsBlank="1" containsNumber="1" containsInteger="1" minValue="45" maxValue="21440"/>
    </cacheField>
    <cacheField name="Unemployment_rate" numFmtId="0">
      <sharedItems containsBlank="1" containsMixedTypes="1" containsNumber="1" minValue="0.9" maxValue="15"/>
    </cacheField>
    <cacheField name="Inactive_Ethnic_Minorities" numFmtId="0">
      <sharedItems containsBlank="1" containsMixedTypes="1" containsNumber="1" minValue="9.9" maxValue="100" count="245">
        <m/>
        <n v="38.200000000000003"/>
        <n v="37.299999999999997"/>
        <n v="34.299999999999997"/>
        <n v="29.4"/>
        <n v="34.200000000000003"/>
        <n v="37"/>
        <n v="35.1"/>
        <n v="31.1"/>
        <n v="33.4"/>
        <n v="34.1"/>
        <n v="32.6"/>
        <n v="34.6"/>
        <n v="35.799999999999997"/>
        <n v="37.9"/>
        <n v="36.4"/>
        <n v="28.2"/>
        <n v="33.5"/>
        <n v="28.1"/>
        <n v="31.4"/>
        <n v="18.600000000000001"/>
        <s v="!"/>
        <n v="44.7"/>
        <n v="38"/>
        <n v="31.2"/>
        <n v="18.399999999999999"/>
        <n v="52.5"/>
        <n v="45.9"/>
        <n v="20.8"/>
        <n v="45.6"/>
        <n v="46.5"/>
        <n v="35.4"/>
        <n v="29.2"/>
        <n v="28"/>
        <n v="23.6"/>
        <n v="55.9"/>
        <n v="20.100000000000001"/>
        <n v="32.299999999999997"/>
        <n v="35"/>
        <n v="39.200000000000003"/>
        <n v="18.100000000000001"/>
        <n v="36.6"/>
        <n v="28.6"/>
        <n v="50.7"/>
        <n v="26.3"/>
        <n v="47.3"/>
        <n v="28.9"/>
        <n v="55.7"/>
        <n v="15.9"/>
        <n v="40.6"/>
        <n v="56.2"/>
        <n v="27"/>
        <n v="44.6"/>
        <n v="72.3"/>
        <n v="22.7"/>
        <n v="26.9"/>
        <n v="33.200000000000003"/>
        <n v="51.2"/>
        <n v="41.9"/>
        <n v="23.8"/>
        <n v="38.1"/>
        <n v="33"/>
        <n v="19.2"/>
        <n v="21.4"/>
        <n v="24.4"/>
        <n v="44.2"/>
        <n v="19.600000000000001"/>
        <n v="39.5"/>
        <n v="33.299999999999997"/>
        <n v="37.6"/>
        <n v="21.1"/>
        <n v="31.8"/>
        <n v="38.6"/>
        <n v="48.2"/>
        <n v="75.7"/>
        <n v="18.3"/>
        <n v="29"/>
        <n v="14.5"/>
        <n v="41.7"/>
        <n v="36.200000000000003"/>
        <n v="45"/>
        <n v="30.3"/>
        <n v="25.7"/>
        <n v="42.1"/>
        <n v="43"/>
        <n v="20.399999999999999"/>
        <n v="19.899999999999999"/>
        <n v="18.8"/>
        <n v="23.9"/>
        <n v="36.5"/>
        <n v="35.299999999999997"/>
        <n v="30.5"/>
        <n v="28.3"/>
        <n v="39.9"/>
        <n v="34.4"/>
        <n v="16.600000000000001"/>
        <n v="30.8"/>
        <n v="39"/>
        <n v="22.6"/>
        <n v="52"/>
        <n v="43.9"/>
        <n v="29.8"/>
        <n v="14.3"/>
        <n v="12.4"/>
        <n v="30.6"/>
        <n v="23.4"/>
        <n v="22.3"/>
        <n v="14.9"/>
        <n v="31.9"/>
        <n v="36.9"/>
        <n v="36"/>
        <n v="29.1"/>
        <n v="40.299999999999997"/>
        <n v="20"/>
        <n v="43.4"/>
        <n v="34.9"/>
        <n v="35.700000000000003"/>
        <n v="100"/>
        <n v="67.599999999999795"/>
        <n v="26.7"/>
        <n v="25.8"/>
        <n v="41.2"/>
        <n v="28.4"/>
        <n v="14.7"/>
        <n v="26.6"/>
        <n v="32.9"/>
        <n v="43.5"/>
        <n v="15.2"/>
        <n v="30"/>
        <n v="39.799999999999997"/>
        <n v="13.8"/>
        <n v="36.1"/>
        <n v="24.3"/>
        <n v="15.3"/>
        <n v="43.3"/>
        <n v="27.1"/>
        <n v="28.8"/>
        <n v="29.9"/>
        <n v="44.8"/>
        <n v="37.4"/>
        <n v="30.7"/>
        <n v="25"/>
        <n v="18.2"/>
        <n v="36.700000000000003"/>
        <n v="19.8"/>
        <n v="43.8"/>
        <n v="17.100000000000001"/>
        <n v="66.599999999999795"/>
        <n v="45.7"/>
        <n v="49.1"/>
        <n v="26"/>
        <n v="52.9"/>
        <n v="66.400000000000006"/>
        <n v="51.1"/>
        <n v="27.5"/>
        <n v="22.1"/>
        <n v="20.5"/>
        <n v="32.200000000000003"/>
        <n v="28.7"/>
        <n v="41.3"/>
        <n v="14.4"/>
        <n v="17.899999999999999"/>
        <n v="46.8"/>
        <n v="22.5"/>
        <n v="27.7"/>
        <n v="32.1"/>
        <n v="45.5"/>
        <n v="35.9"/>
        <n v="29.5"/>
        <n v="55"/>
        <n v="57"/>
        <n v="42.6"/>
        <n v="26.4"/>
        <n v="58.9"/>
        <n v="25.2"/>
        <n v="38.4"/>
        <n v="20.7"/>
        <n v="24.2"/>
        <n v="55.2"/>
        <n v="47"/>
        <n v="17.5"/>
        <n v="52.2"/>
        <n v="32.799999999999997"/>
        <n v="45.8"/>
        <n v="36.299999999999997"/>
        <n v="60.8"/>
        <n v="48.9"/>
        <n v="18.7"/>
        <n v="22.4"/>
        <n v="29.6"/>
        <n v="43.6"/>
        <n v="45.1"/>
        <n v="15.4"/>
        <n v="22.9"/>
        <n v="61.8"/>
        <n v="24.1"/>
        <n v="21.2"/>
        <n v="60.5"/>
        <n v="30.4"/>
        <n v="27.9"/>
        <n v="9.9"/>
        <n v="23.2"/>
        <n v="48.3"/>
        <n v="58.3"/>
        <n v="35.6"/>
        <n v="38.799999999999997"/>
        <n v="31.5"/>
        <n v="21.5"/>
        <n v="40.700000000000003"/>
        <n v="44"/>
        <n v="23.5"/>
        <n v="46.9"/>
        <n v="50.2"/>
        <n v="39.700000000000003"/>
        <n v="27.3"/>
        <n v="24.6"/>
        <n v="46.6"/>
        <n v="17.399999999999999"/>
        <n v="37.200000000000003"/>
        <n v="13.9"/>
        <n v="41.6"/>
        <n v="47.2"/>
        <n v="46.2"/>
        <n v="12.8"/>
        <n v="46.1"/>
        <n v="11.7"/>
        <n v="20.9"/>
        <n v="45.2"/>
        <n v="22"/>
        <n v="64.3"/>
        <n v="49"/>
        <n v="32.5"/>
        <n v="61"/>
        <n v="42.3"/>
        <n v="42"/>
        <n v="57.2"/>
        <n v="22.8"/>
        <n v="41.4"/>
        <n v="43.1"/>
        <n v="20.2"/>
        <n v="21.7"/>
        <n v="54.7"/>
        <n v="51.4"/>
        <n v="30.9"/>
        <n v="24.8"/>
      </sharedItems>
    </cacheField>
    <cacheField name="no_NVQ_16_to_64" numFmtId="0">
      <sharedItems containsBlank="1" containsMixedTypes="1" containsNumber="1" minValue="1.5" maxValue="24.2"/>
    </cacheField>
    <cacheField name="ethnic_minority_unemployment" numFmtId="0">
      <sharedItems containsBlank="1" containsMixedTypes="1" containsNumber="1" minValue="5.6" maxValue="39.799999999999997"/>
    </cacheField>
    <cacheField name="Employment_rate" numFmtId="0">
      <sharedItems containsString="0" containsBlank="1" containsNumber="1" minValue="58.6" maxValue="89.2"/>
    </cacheField>
    <cacheField name="ethnic_minority_employment" numFmtId="0">
      <sharedItems containsBlank="1" containsMixedTypes="1" containsNumber="1" minValue="24.3" maxValue="100"/>
    </cacheField>
    <cacheField name="earnings_by_workplace" numFmtId="0">
      <sharedItems containsString="0" containsBlank="1" containsNumber="1" minValue="10.62" maxValue="20.18"/>
    </cacheField>
    <cacheField name="earnings_by_workplace_male" numFmtId="0">
      <sharedItems containsString="0" containsBlank="1" containsNumber="1" minValue="10.09" maxValue="22.9"/>
    </cacheField>
    <cacheField name="earnings_by_workplace_female" numFmtId="0">
      <sharedItems containsString="0" containsBlank="1" containsNumber="1" minValue="9.76" maxValue="19.77"/>
    </cacheField>
    <cacheField name="earnings_residence" numFmtId="0">
      <sharedItems containsString="0" containsBlank="1" containsNumber="1" minValue="11.31" maxValue="25.42"/>
    </cacheField>
    <cacheField name="earnings_residence_male" numFmtId="0">
      <sharedItems containsString="0" containsBlank="1" containsNumber="1" minValue="12.24" maxValue="29.52"/>
    </cacheField>
    <cacheField name="earnings_residence_female" numFmtId="0">
      <sharedItems containsString="0" containsBlank="1" containsNumber="1" minValue="9.76" maxValue="20.88"/>
    </cacheField>
    <cacheField name="employment_deprived_households" numFmtId="0">
      <sharedItems containsString="0" containsBlank="1" containsNumber="1" minValue="0.05" maxValue="0.17"/>
    </cacheField>
    <cacheField name="underemployment16" numFmtId="0">
      <sharedItems containsString="0" containsBlank="1" containsNumber="1" minValue="7.1" maxValue="9.69742189929784"/>
    </cacheField>
    <cacheField name="domestic_fuel_all" numFmtId="0">
      <sharedItems containsString="0" containsBlank="1" containsNumber="1" minValue="14.321436" maxValue="4523.1414100799602"/>
    </cacheField>
    <cacheField name="transport_fuel_all" numFmtId="0">
      <sharedItems containsString="0" containsBlank="1" containsNumber="1" minValue="8.1013993000000006" maxValue="3520.4381696283799"/>
    </cacheField>
    <cacheField name="industrial_commercial_fuel_all" numFmtId="0">
      <sharedItems containsString="0" containsBlank="1" containsNumber="1" minValue="13.076377000000001" maxValue="6945.2149603958096"/>
    </cacheField>
    <cacheField name="fuel_total" numFmtId="0">
      <sharedItems containsString="0" containsBlank="1" containsNumber="1" minValue="42.017347000000001" maxValue="14732.6243468269"/>
    </cacheField>
    <cacheField name="industrial_coal" numFmtId="0">
      <sharedItems containsString="0" containsBlank="1" containsNumber="1" minValue="0" maxValue="164.93325805664099"/>
    </cacheField>
    <cacheField name="commercial_coal" numFmtId="0">
      <sharedItems containsString="0" containsBlank="1" containsNumber="1" minValue="0" maxValue="3.8523414134979199"/>
    </cacheField>
    <cacheField name="domestic_coal" numFmtId="0">
      <sharedItems containsString="0" containsBlank="1" containsNumber="1" minValue="1.1768219999999999E-2" maxValue="13.296745300293001"/>
    </cacheField>
    <cacheField name="rail_coal" numFmtId="0">
      <sharedItems containsString="0" containsBlank="1" containsNumber="1" minValue="0" maxValue="0.46143934130668601"/>
    </cacheField>
    <cacheField name="public_sector_coal" numFmtId="0">
      <sharedItems containsString="0" containsBlank="1" containsNumber="1" minValue="0" maxValue="11.1879997253418"/>
    </cacheField>
    <cacheField name="agriculture_coal" numFmtId="0">
      <sharedItems containsString="0" containsBlank="1" containsNumber="1" minValue="0" maxValue="0.78797882795333896"/>
    </cacheField>
    <cacheField name="coal_total" numFmtId="0">
      <sharedItems containsString="0" containsBlank="1" containsNumber="1" minValue="1.3524619999999999E-2" maxValue="189.66032707691201"/>
    </cacheField>
    <cacheField name="manufactured_fuel_industrial" numFmtId="0">
      <sharedItems containsString="0" containsBlank="1" containsNumber="1" minValue="0" maxValue="84.424491882324205"/>
    </cacheField>
    <cacheField name="manufactured_fuel_domestic" numFmtId="0">
      <sharedItems containsString="0" containsBlank="1" containsNumber="1" minValue="2.5894609999999998E-2" maxValue="18.695163726806602"/>
    </cacheField>
    <cacheField name="manufactured_fuel_total" numFmtId="0">
      <sharedItems containsString="0" containsBlank="1" containsNumber="1" minValue="4.020435E-2" maxValue="100.93581199646"/>
    </cacheField>
    <cacheField name="petroleum_industrial" numFmtId="0">
      <sharedItems containsString="0" containsBlank="1" containsNumber="1" minValue="0.87275146999999997" maxValue="2667.56713867188"/>
    </cacheField>
    <cacheField name="petroleum_commercial" numFmtId="0">
      <sharedItems containsString="0" containsBlank="1" containsNumber="1" minValue="8.7485900000000005E-3" maxValue="14.698449134826699"/>
    </cacheField>
    <cacheField name="petroleum_domestic" numFmtId="0">
      <sharedItems containsString="0" containsBlank="1" containsNumber="1" minValue="0.42732282999999999" maxValue="389.51025390625"/>
    </cacheField>
    <cacheField name="petroleum_road_transport" numFmtId="0">
      <sharedItems containsString="0" containsBlank="1" containsNumber="1" minValue="7.6425447000000002" maxValue="3357.27880859375"/>
    </cacheField>
    <cacheField name="petroleum_rail" numFmtId="0">
      <sharedItems containsString="0" containsBlank="1" containsNumber="1" minValue="0" maxValue="54.7654838562012"/>
    </cacheField>
    <cacheField name="petroleum_public_sector" numFmtId="0">
      <sharedItems containsString="0" containsBlank="1" containsNumber="1" minValue="0" maxValue="30.6951084136963"/>
    </cacheField>
    <cacheField name="petroleum_agriculture" numFmtId="0">
      <sharedItems containsString="0" containsBlank="1" containsNumber="1" minValue="8.047414E-2" maxValue="258.08895874023398"/>
    </cacheField>
    <cacheField name="petroleum_total" numFmtId="0">
      <sharedItems containsString="0" containsBlank="1" containsNumber="1" minValue="20.953969000000001" maxValue="6581.4644384384201"/>
    </cacheField>
    <cacheField name="gas_domestic" numFmtId="0">
      <sharedItems containsString="0" containsBlank="1" containsNumber="1" minValue="0" maxValue="3037.7829999999999"/>
    </cacheField>
    <cacheField name="gas_industrial_commertial" numFmtId="0">
      <sharedItems containsString="0" containsBlank="1" containsNumber="1" minValue="0" maxValue="2202.38"/>
    </cacheField>
    <cacheField name="gas_total" numFmtId="0">
      <sharedItems containsString="0" containsBlank="1" containsNumber="1" minValue="0" maxValue="5240.1629999999996"/>
    </cacheField>
    <cacheField name="electricity_domestic" numFmtId="0">
      <sharedItems containsString="0" containsBlank="1" containsNumber="1" minValue="6.8577935999999999" maxValue="1065.4829999999999"/>
    </cacheField>
    <cacheField name="electricity_industrial_comm" numFmtId="0">
      <sharedItems containsString="0" containsBlank="1" containsNumber="1" minValue="4.5220250999999996" maxValue="1488.4649999999999"/>
    </cacheField>
    <cacheField name="electricity_total" numFmtId="0">
      <sharedItems containsString="0" containsBlank="1" containsNumber="1" minValue="11.484064" maxValue="2537.0149999999999"/>
    </cacheField>
    <cacheField name="bioenergy_and_wastes_domestic" numFmtId="0">
      <sharedItems containsString="0" containsBlank="1" containsNumber="1" minValue="5.9406269999999997E-2" maxValue="53.5865669250488"/>
    </cacheField>
    <cacheField name="bioenergy_and_wastes_road_trans" numFmtId="0">
      <sharedItems containsString="0" containsBlank="1" containsNumber="1" minValue="1.440403E-2" maxValue="163.13352966308599"/>
    </cacheField>
    <cacheField name="bioenergy_and_wastes_indust_comm" numFmtId="0">
      <sharedItems containsString="0" containsBlank="1" containsNumber="1" minValue="0" maxValue="421.03451538085898"/>
    </cacheField>
    <cacheField name="bioenergy_and_wastes_total" numFmtId="0">
      <sharedItems containsString="0" containsBlank="1" containsNumber="1" minValue="0.17887943000000001" maxValue="592.74115371704102"/>
    </cacheField>
    <cacheField name="CO_emission_agriculture" numFmtId="0">
      <sharedItems containsString="0" containsBlank="1" containsNumber="1" minValue="0.65324738000000004" maxValue="1283.2136"/>
    </cacheField>
    <cacheField name="CO_emissions_industrial_processes" numFmtId="0">
      <sharedItems containsString="0" containsBlank="1" containsNumber="1" minValue="14.757873" maxValue="12773.583000000001"/>
    </cacheField>
    <cacheField name="CO_emissions_energy" numFmtId="0">
      <sharedItems containsString="0" containsBlank="1" containsNumber="1" minValue="107.9397" maxValue="33741.370000000003"/>
    </cacheField>
    <cacheField name="CO_emissions_landuse_change_and_forestry" numFmtId="0">
      <sharedItems containsString="0" containsBlank="1" containsNumber="1" minValue="-1197.2847999999999" maxValue="510.02530000000002"/>
    </cacheField>
    <cacheField name="CO_emissions_Total" numFmtId="0">
      <sharedItems containsString="0" containsBlank="1" containsNumber="1" minValue="248.88538" maxValue="47561.892999999996"/>
    </cacheField>
    <cacheField name="apprenticeships_starts_total" numFmtId="0">
      <sharedItems containsString="0" containsBlank="1" containsNumber="1" containsInteger="1" minValue="65" maxValue="27875"/>
    </cacheField>
    <cacheField name="apprenticeships_starts_male" numFmtId="0">
      <sharedItems containsString="0" containsBlank="1" containsNumber="1" containsInteger="1" minValue="51" maxValue="1568"/>
    </cacheField>
    <cacheField name="apprenticeships_starts_female" numFmtId="0">
      <sharedItems containsString="0" containsBlank="1" containsNumber="1" containsInteger="1" minValue="30" maxValue="997"/>
    </cacheField>
    <cacheField name="inactivity_all_16_to_64" numFmtId="0">
      <sharedItems containsString="0" containsBlank="1" containsNumber="1" minValue="8.4" maxValue="33.200000000000003"/>
    </cacheField>
    <cacheField name="inactivity_male_16_to_64" numFmtId="0">
      <sharedItems containsString="0" containsBlank="1" containsNumber="1" minValue="6.1" maxValue="34.5"/>
    </cacheField>
    <cacheField name="inactivity_female_16_to_64" numFmtId="0">
      <sharedItems containsString="0" containsBlank="1" containsNumber="1" minValue="8.4" maxValue="37.700000000000003"/>
    </cacheField>
    <cacheField name="inactivity_all_64plus" numFmtId="0">
      <sharedItems containsString="0" containsBlank="1" containsNumber="1" minValue="70.2" maxValue="100"/>
    </cacheField>
    <cacheField name="inactivity_all_16plus" numFmtId="0">
      <sharedItems containsString="0" containsBlank="1" containsNumber="1" minValue="27.6" maxValue="50.1"/>
    </cacheField>
    <cacheField name="GDP_nominal" numFmtId="0">
      <sharedItems containsString="0" containsBlank="1" containsNumber="1" containsInteger="1" minValue="335000000" maxValue="167869000000"/>
    </cacheField>
    <cacheField name="GDP_nominal/capita" numFmtId="0">
      <sharedItems containsString="0" containsBlank="1" containsNumber="1" minValue="8535.4896675651398" maxValue="54695.963655425476"/>
    </cacheField>
    <cacheField name="population" numFmtId="0">
      <sharedItems containsString="0" containsBlank="1" containsNumber="1" containsInteger="1" minValue="19220" maxValue="5479900"/>
    </cacheField>
    <cacheField name="house prices_average" numFmtId="0">
      <sharedItems containsString="0" containsBlank="1" containsNumber="1" minValue="65189.366000000002" maxValue="311247.81"/>
    </cacheField>
    <cacheField name="inactivity_16-19_total" numFmtId="0">
      <sharedItems containsString="0" containsBlank="1" containsNumber="1" minValue="0.84545811999999998" maxValue="8.6448598000000008"/>
    </cacheField>
    <cacheField name="inactivity_16-19_male" numFmtId="0">
      <sharedItems containsBlank="1" containsMixedTypes="1" containsNumber="1" minValue="0.97305389221556804" maxValue="8.8789237668161398"/>
    </cacheField>
    <cacheField name="inactivity_16-19_female" numFmtId="0">
      <sharedItems containsBlank="1" containsMixedTypes="1" containsNumber="1" minValue="0.57803468208092401" maxValue="8.3984375"/>
    </cacheField>
    <cacheField name="Disposable Income per capita" numFmtId="0">
      <sharedItems containsString="0" containsBlank="1" containsNumber="1" containsInteger="1" minValue="9065" maxValue="22844"/>
    </cacheField>
    <cacheField name="Gross Value Added (GVA)" numFmtId="0">
      <sharedItems containsString="0" containsBlank="1" containsNumber="1" minValue="63.7" maxValue="120.8"/>
    </cacheField>
  </cacheFields>
  <extLst>
    <ext xmlns:x14="http://schemas.microsoft.com/office/spreadsheetml/2009/9/main" uri="{725AE2AE-9491-48be-B2B4-4EB974FC3084}">
      <x14:pivotCacheDefinition pivotCacheId="152179740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538.455489467589" createdVersion="8" refreshedVersion="8" minRefreshableVersion="3" recordCount="1187" xr:uid="{AE7422CA-2B91-4FB9-98B2-73B572B799BE}">
  <cacheSource type="worksheet">
    <worksheetSource ref="A2:G1189" sheet="Life Expectancy"/>
  </cacheSource>
  <cacheFields count="7">
    <cacheField name="Period" numFmtId="0">
      <sharedItems count="18">
        <s v="2001-2003"/>
        <s v="2002-2004"/>
        <s v="2003-2005"/>
        <s v="2004-2006"/>
        <s v="2005-2007"/>
        <s v="2006-2008"/>
        <s v="2007-2009"/>
        <s v="2008-2010"/>
        <s v="2009-2011"/>
        <s v="2010-2012"/>
        <s v="2011-2013"/>
        <s v="2012-2014"/>
        <s v="2013-2015"/>
        <s v="2014-2016"/>
        <s v="2015-2017"/>
        <s v="2016-2018"/>
        <s v="2017-2019"/>
        <s v="2018-2020"/>
      </sharedItems>
    </cacheField>
    <cacheField name="Area name" numFmtId="0">
      <sharedItems count="34">
        <s v="Scotland"/>
        <s v="Clackmannanshire"/>
        <s v="Dumfries and Galloway"/>
        <s v="East Ayrshire"/>
        <s v="East Lothian"/>
        <s v="East Renfrewshire"/>
        <s v="Na h-Eileanan Siar"/>
        <s v="Falkirk"/>
        <s v="Highland"/>
        <s v="Inverclyde"/>
        <s v="Midlothian"/>
        <s v="Moray"/>
        <s v="North Ayrshire"/>
        <s v="Orkney Islands"/>
        <s v="Scottish Borders"/>
        <s v="Shetland Islands"/>
        <s v="South Ayrshire"/>
        <s v="South Lanarkshire"/>
        <s v="Stirling"/>
        <s v="Aberdeen City"/>
        <s v="Aberdeenshire"/>
        <s v="Argyll and Bute"/>
        <s v="City of Edinburgh"/>
        <s v="Renfrewshire"/>
        <s v="West Dunbartonshire"/>
        <s v="West Lothian"/>
        <s v="Angus"/>
        <s v="Dundee City"/>
        <s v="East Dunbartonshire"/>
        <s v="Fife"/>
        <s v="Perth and Kinross"/>
        <s v="Glasgow City"/>
        <s v="North Lanarkshire"/>
        <s v="Ards and North Down" u="1"/>
      </sharedItems>
    </cacheField>
    <cacheField name="Sex_code" numFmtId="0">
      <sharedItems containsSemiMixedTypes="0" containsString="0" containsNumber="1" containsInteger="1" minValue="1" maxValue="2"/>
    </cacheField>
    <cacheField name="Sex" numFmtId="0">
      <sharedItems count="2">
        <s v="Male"/>
        <s v="Female"/>
      </sharedItems>
    </cacheField>
    <cacheField name="Life expectancy (LE)" numFmtId="2">
      <sharedItems containsSemiMixedTypes="0" containsString="0" containsNumber="1" minValue="69.05" maxValue="83.96"/>
    </cacheField>
    <cacheField name="LE lower confidence interval" numFmtId="2">
      <sharedItems containsSemiMixedTypes="0" containsString="0" containsNumber="1" minValue="68.75" maxValue="83.35"/>
    </cacheField>
    <cacheField name="LE upper confidence interval" numFmtId="2">
      <sharedItems containsSemiMixedTypes="0" containsString="0" containsNumber="1" minValue="69.349999999999994" maxValue="84.89"/>
    </cacheField>
  </cacheFields>
  <extLst>
    <ext xmlns:x14="http://schemas.microsoft.com/office/spreadsheetml/2009/9/main" uri="{725AE2AE-9491-48be-B2B4-4EB974FC3084}">
      <x14:pivotCacheDefinition pivotCacheId="70090365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00">
  <r>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x v="0"/>
    <m/>
    <m/>
    <m/>
    <m/>
    <m/>
    <m/>
    <m/>
    <m/>
    <m/>
    <m/>
    <m/>
    <m/>
    <m/>
    <m/>
    <m/>
    <m/>
    <m/>
    <m/>
    <m/>
    <m/>
    <m/>
    <m/>
    <m/>
    <m/>
    <m/>
    <m/>
    <m/>
    <m/>
    <m/>
    <m/>
    <m/>
    <m/>
    <m/>
    <m/>
    <m/>
    <m/>
    <m/>
    <m/>
    <m/>
    <m/>
    <m/>
    <m/>
    <m/>
    <m/>
    <m/>
    <m/>
    <m/>
    <m/>
    <m/>
    <m/>
    <m/>
    <m/>
    <m/>
    <m/>
    <m/>
    <m/>
    <m/>
    <m/>
    <m/>
    <n v="5085620"/>
    <m/>
    <m/>
    <m/>
    <m/>
    <m/>
    <m/>
  </r>
  <r>
    <x v="0"/>
    <x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x v="0"/>
    <m/>
    <m/>
    <m/>
    <m/>
    <m/>
    <m/>
    <m/>
    <m/>
    <m/>
    <m/>
    <m/>
    <m/>
    <m/>
    <m/>
    <m/>
    <m/>
    <m/>
    <m/>
    <m/>
    <m/>
    <m/>
    <m/>
    <m/>
    <m/>
    <m/>
    <m/>
    <m/>
    <m/>
    <m/>
    <m/>
    <m/>
    <m/>
    <m/>
    <m/>
    <m/>
    <m/>
    <m/>
    <m/>
    <m/>
    <m/>
    <m/>
    <m/>
    <m/>
    <m/>
    <m/>
    <m/>
    <m/>
    <m/>
    <m/>
    <m/>
    <m/>
    <m/>
    <m/>
    <m/>
    <m/>
    <m/>
    <m/>
    <m/>
    <m/>
    <n v="5092460"/>
    <m/>
    <m/>
    <m/>
    <m/>
    <m/>
    <m/>
  </r>
  <r>
    <x v="0"/>
    <x v="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x v="0"/>
    <m/>
    <m/>
    <m/>
    <m/>
    <m/>
    <m/>
    <m/>
    <m/>
    <m/>
    <m/>
    <m/>
    <m/>
    <m/>
    <m/>
    <m/>
    <m/>
    <m/>
    <m/>
    <m/>
    <m/>
    <m/>
    <m/>
    <m/>
    <m/>
    <m/>
    <m/>
    <m/>
    <m/>
    <m/>
    <m/>
    <m/>
    <m/>
    <m/>
    <m/>
    <m/>
    <m/>
    <m/>
    <m/>
    <m/>
    <m/>
    <m/>
    <m/>
    <m/>
    <m/>
    <m/>
    <m/>
    <m/>
    <m/>
    <m/>
    <m/>
    <m/>
    <m/>
    <m/>
    <m/>
    <m/>
    <m/>
    <m/>
    <m/>
    <m/>
    <n v="5102210"/>
    <m/>
    <m/>
    <m/>
    <m/>
    <m/>
    <m/>
  </r>
  <r>
    <x v="0"/>
    <x v="3"/>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x v="0"/>
    <m/>
    <m/>
    <m/>
    <m/>
    <m/>
    <m/>
    <m/>
    <m/>
    <m/>
    <m/>
    <m/>
    <m/>
    <m/>
    <m/>
    <m/>
    <m/>
    <m/>
    <m/>
    <m/>
    <m/>
    <m/>
    <m/>
    <m/>
    <m/>
    <m/>
    <m/>
    <m/>
    <m/>
    <m/>
    <m/>
    <m/>
    <m/>
    <m/>
    <m/>
    <m/>
    <m/>
    <m/>
    <m/>
    <m/>
    <m/>
    <m/>
    <m/>
    <m/>
    <m/>
    <m/>
    <m/>
    <m/>
    <m/>
    <m/>
    <m/>
    <m/>
    <m/>
    <m/>
    <m/>
    <m/>
    <m/>
    <m/>
    <m/>
    <m/>
    <n v="5103690"/>
    <m/>
    <m/>
    <m/>
    <m/>
    <m/>
    <m/>
  </r>
  <r>
    <x v="0"/>
    <x v="4"/>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x v="0"/>
    <m/>
    <m/>
    <m/>
    <m/>
    <m/>
    <m/>
    <m/>
    <m/>
    <m/>
    <m/>
    <m/>
    <m/>
    <m/>
    <m/>
    <m/>
    <m/>
    <m/>
    <m/>
    <m/>
    <m/>
    <m/>
    <m/>
    <m/>
    <m/>
    <m/>
    <m/>
    <m/>
    <m/>
    <m/>
    <m/>
    <m/>
    <m/>
    <m/>
    <m/>
    <m/>
    <m/>
    <m/>
    <m/>
    <m/>
    <m/>
    <m/>
    <m/>
    <m/>
    <m/>
    <m/>
    <m/>
    <m/>
    <m/>
    <m/>
    <m/>
    <m/>
    <m/>
    <m/>
    <m/>
    <m/>
    <m/>
    <m/>
    <m/>
    <m/>
    <n v="5092190"/>
    <m/>
    <m/>
    <m/>
    <m/>
    <m/>
    <m/>
  </r>
  <r>
    <x v="0"/>
    <x v="5"/>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x v="0"/>
    <m/>
    <m/>
    <m/>
    <m/>
    <m/>
    <m/>
    <m/>
    <m/>
    <m/>
    <m/>
    <m/>
    <m/>
    <m/>
    <m/>
    <m/>
    <m/>
    <m/>
    <m/>
    <m/>
    <m/>
    <m/>
    <m/>
    <m/>
    <m/>
    <m/>
    <m/>
    <m/>
    <m/>
    <m/>
    <m/>
    <m/>
    <m/>
    <m/>
    <m/>
    <m/>
    <m/>
    <m/>
    <m/>
    <m/>
    <m/>
    <m/>
    <m/>
    <m/>
    <m/>
    <m/>
    <m/>
    <m/>
    <m/>
    <m/>
    <m/>
    <m/>
    <m/>
    <m/>
    <m/>
    <m/>
    <m/>
    <m/>
    <m/>
    <m/>
    <n v="5083340"/>
    <m/>
    <m/>
    <m/>
    <m/>
    <m/>
    <m/>
  </r>
  <r>
    <x v="0"/>
    <x v="6"/>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x v="0"/>
    <m/>
    <m/>
    <m/>
    <m/>
    <m/>
    <m/>
    <m/>
    <m/>
    <m/>
    <m/>
    <m/>
    <m/>
    <m/>
    <m/>
    <m/>
    <m/>
    <m/>
    <m/>
    <m/>
    <m/>
    <m/>
    <m/>
    <m/>
    <m/>
    <m/>
    <m/>
    <m/>
    <m/>
    <m/>
    <m/>
    <m/>
    <m/>
    <m/>
    <m/>
    <m/>
    <m/>
    <m/>
    <m/>
    <m/>
    <m/>
    <m/>
    <m/>
    <m/>
    <m/>
    <m/>
    <m/>
    <m/>
    <m/>
    <m/>
    <m/>
    <m/>
    <m/>
    <m/>
    <m/>
    <m/>
    <m/>
    <m/>
    <n v="115296000000"/>
    <n v="22709.160992462188"/>
    <n v="5077070"/>
    <m/>
    <m/>
    <m/>
    <m/>
    <m/>
    <m/>
  </r>
  <r>
    <x v="0"/>
    <x v="7"/>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x v="0"/>
    <m/>
    <m/>
    <m/>
    <m/>
    <m/>
    <m/>
    <m/>
    <m/>
    <m/>
    <m/>
    <m/>
    <m/>
    <m/>
    <m/>
    <m/>
    <m/>
    <m/>
    <m/>
    <m/>
    <m/>
    <m/>
    <m/>
    <m/>
    <m/>
    <m/>
    <m/>
    <m/>
    <m/>
    <m/>
    <m/>
    <m/>
    <m/>
    <m/>
    <m/>
    <m/>
    <m/>
    <m/>
    <m/>
    <m/>
    <m/>
    <m/>
    <m/>
    <m/>
    <m/>
    <m/>
    <m/>
    <m/>
    <m/>
    <m/>
    <m/>
    <m/>
    <m/>
    <m/>
    <m/>
    <m/>
    <m/>
    <m/>
    <n v="117638000000"/>
    <n v="23193.840633287"/>
    <n v="5071950"/>
    <m/>
    <m/>
    <m/>
    <m/>
    <m/>
    <m/>
  </r>
  <r>
    <x v="0"/>
    <x v="8"/>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84"/>
    <m/>
    <m/>
    <m/>
    <n v="25.3"/>
    <n v="22.8"/>
    <n v="0.76"/>
    <m/>
    <m/>
    <m/>
    <x v="0"/>
    <m/>
    <m/>
    <m/>
    <m/>
    <m/>
    <m/>
    <m/>
    <m/>
    <m/>
    <m/>
    <m/>
    <m/>
    <m/>
    <m/>
    <m/>
    <m/>
    <m/>
    <m/>
    <m/>
    <m/>
    <m/>
    <m/>
    <m/>
    <m/>
    <m/>
    <m/>
    <m/>
    <m/>
    <m/>
    <m/>
    <m/>
    <m/>
    <m/>
    <m/>
    <m/>
    <m/>
    <m/>
    <m/>
    <m/>
    <m/>
    <m/>
    <m/>
    <m/>
    <m/>
    <m/>
    <m/>
    <m/>
    <m/>
    <m/>
    <m/>
    <m/>
    <m/>
    <m/>
    <m/>
    <m/>
    <m/>
    <m/>
    <n v="121442000000"/>
    <n v="23986.458460894264"/>
    <n v="5062940"/>
    <m/>
    <m/>
    <m/>
    <m/>
    <m/>
    <m/>
  </r>
  <r>
    <x v="0"/>
    <x v="9"/>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98"/>
    <m/>
    <m/>
    <m/>
    <n v="25"/>
    <n v="21.6"/>
    <n v="0.79"/>
    <m/>
    <m/>
    <m/>
    <x v="0"/>
    <m/>
    <m/>
    <m/>
    <m/>
    <m/>
    <m/>
    <m/>
    <m/>
    <m/>
    <m/>
    <m/>
    <m/>
    <m/>
    <m/>
    <m/>
    <m/>
    <m/>
    <m/>
    <m/>
    <m/>
    <m/>
    <m/>
    <m/>
    <m/>
    <m/>
    <m/>
    <m/>
    <m/>
    <m/>
    <m/>
    <m/>
    <m/>
    <m/>
    <m/>
    <m/>
    <m/>
    <m/>
    <m/>
    <m/>
    <m/>
    <m/>
    <m/>
    <m/>
    <m/>
    <m/>
    <m/>
    <m/>
    <m/>
    <m/>
    <m/>
    <m/>
    <m/>
    <m/>
    <m/>
    <m/>
    <m/>
    <m/>
    <n v="124933000000"/>
    <n v="24669.83926385214"/>
    <n v="5064200"/>
    <m/>
    <m/>
    <m/>
    <m/>
    <m/>
    <m/>
  </r>
  <r>
    <x v="0"/>
    <x v="1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123"/>
    <n v="49415"/>
    <m/>
    <m/>
    <n v="25"/>
    <n v="23.6"/>
    <n v="0.78"/>
    <n v="786.95129999999995"/>
    <m/>
    <m/>
    <x v="0"/>
    <m/>
    <m/>
    <m/>
    <m/>
    <m/>
    <m/>
    <m/>
    <m/>
    <m/>
    <m/>
    <m/>
    <m/>
    <m/>
    <m/>
    <m/>
    <m/>
    <m/>
    <m/>
    <m/>
    <m/>
    <m/>
    <m/>
    <m/>
    <m/>
    <m/>
    <m/>
    <m/>
    <m/>
    <m/>
    <m/>
    <m/>
    <m/>
    <m/>
    <m/>
    <m/>
    <m/>
    <m/>
    <m/>
    <m/>
    <m/>
    <m/>
    <m/>
    <m/>
    <m/>
    <m/>
    <m/>
    <m/>
    <m/>
    <m/>
    <m/>
    <m/>
    <m/>
    <m/>
    <m/>
    <m/>
    <m/>
    <m/>
    <n v="126639000000"/>
    <n v="24997.828661666008"/>
    <n v="5066000"/>
    <m/>
    <m/>
    <m/>
    <m/>
    <m/>
    <m/>
  </r>
  <r>
    <x v="0"/>
    <x v="1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153"/>
    <n v="50660"/>
    <m/>
    <m/>
    <n v="22.2"/>
    <n v="22.1"/>
    <n v="0.79"/>
    <n v="825.93470000000002"/>
    <m/>
    <m/>
    <x v="0"/>
    <m/>
    <m/>
    <m/>
    <m/>
    <m/>
    <m/>
    <m/>
    <m/>
    <m/>
    <m/>
    <m/>
    <m/>
    <m/>
    <m/>
    <m/>
    <m/>
    <m/>
    <m/>
    <m/>
    <m/>
    <m/>
    <m/>
    <m/>
    <m/>
    <m/>
    <m/>
    <m/>
    <m/>
    <m/>
    <m/>
    <m/>
    <m/>
    <m/>
    <m/>
    <m/>
    <m/>
    <m/>
    <m/>
    <m/>
    <m/>
    <m/>
    <m/>
    <m/>
    <m/>
    <m/>
    <m/>
    <m/>
    <m/>
    <m/>
    <m/>
    <m/>
    <m/>
    <m/>
    <m/>
    <m/>
    <m/>
    <m/>
    <n v="130317000000"/>
    <n v="25711.157147084938"/>
    <n v="5068500"/>
    <m/>
    <m/>
    <m/>
    <m/>
    <m/>
    <m/>
  </r>
  <r>
    <x v="0"/>
    <x v="1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180"/>
    <n v="55785"/>
    <m/>
    <m/>
    <n v="21.3"/>
    <n v="18.5"/>
    <n v="0.79"/>
    <n v="985.70659999999998"/>
    <m/>
    <n v="5.4"/>
    <x v="1"/>
    <n v="15.8"/>
    <n v="10.1"/>
    <n v="72.599999999999795"/>
    <n v="55.5"/>
    <m/>
    <m/>
    <m/>
    <m/>
    <m/>
    <m/>
    <m/>
    <m/>
    <m/>
    <m/>
    <m/>
    <m/>
    <m/>
    <m/>
    <m/>
    <m/>
    <m/>
    <m/>
    <m/>
    <m/>
    <m/>
    <m/>
    <m/>
    <m/>
    <m/>
    <m/>
    <m/>
    <m/>
    <m/>
    <m/>
    <m/>
    <m/>
    <m/>
    <m/>
    <m/>
    <m/>
    <m/>
    <m/>
    <m/>
    <m/>
    <m/>
    <m/>
    <m/>
    <m/>
    <m/>
    <m/>
    <m/>
    <m/>
    <n v="23.3"/>
    <n v="17"/>
    <n v="29.2"/>
    <n v="94.6"/>
    <n v="37.1"/>
    <n v="134270000000"/>
    <n v="26408.74850028519"/>
    <n v="5084300"/>
    <n v="113634.86"/>
    <m/>
    <m/>
    <m/>
    <m/>
    <m/>
  </r>
  <r>
    <x v="0"/>
    <x v="13"/>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206"/>
    <n v="52925"/>
    <m/>
    <m/>
    <n v="17.899999999999999"/>
    <n v="16.399999999999999"/>
    <n v="0.8"/>
    <n v="1194.134"/>
    <m/>
    <n v="5.3"/>
    <x v="2"/>
    <n v="14.8"/>
    <n v="7.4"/>
    <n v="73"/>
    <n v="58"/>
    <m/>
    <m/>
    <m/>
    <m/>
    <m/>
    <m/>
    <m/>
    <m/>
    <n v="4523.1414100799602"/>
    <n v="3264.2679763510801"/>
    <n v="6945.2149603958096"/>
    <n v="14732.6243468269"/>
    <n v="116.787300109863"/>
    <n v="0.63831931352615401"/>
    <n v="11.678834915161101"/>
    <n v="9.7480840981006595E-2"/>
    <n v="10.8087272644043"/>
    <n v="0.78797882795333896"/>
    <n v="140.79864127188901"/>
    <n v="77.731277465820298"/>
    <n v="18.695163726806602"/>
    <n v="96.426441192626996"/>
    <n v="2667.56713867188"/>
    <n v="14.698449134826699"/>
    <n v="360.57507324218801"/>
    <n v="3207.61181640625"/>
    <n v="50.951328277587898"/>
    <n v="30.6951084136963"/>
    <n v="249.36552429199199"/>
    <n v="6581.4644384384201"/>
    <n v="3037.7829999999999"/>
    <n v="2202.38"/>
    <n v="5240.1629999999996"/>
    <n v="1065.4829999999999"/>
    <n v="1471.5319999999999"/>
    <n v="2537.0149999999999"/>
    <n v="28.926338195800799"/>
    <n v="5.6073508262634304"/>
    <n v="102.223136901855"/>
    <n v="136.75682592391999"/>
    <n v="1048.1442999999999"/>
    <n v="12610.085999999999"/>
    <n v="33285.18"/>
    <n v="510.02530000000002"/>
    <n v="47532.32"/>
    <m/>
    <m/>
    <m/>
    <n v="22.9"/>
    <n v="17.100000000000001"/>
    <n v="28.5"/>
    <n v="95.1"/>
    <n v="37"/>
    <n v="139232000000"/>
    <n v="27245.900356150443"/>
    <n v="5110200"/>
    <n v="122410.23"/>
    <m/>
    <m/>
    <m/>
    <m/>
    <m/>
  </r>
  <r>
    <x v="0"/>
    <x v="14"/>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236"/>
    <n v="56125"/>
    <m/>
    <m/>
    <n v="19.8"/>
    <n v="17.899999999999999"/>
    <n v="0.79"/>
    <n v="1419.4380000000001"/>
    <m/>
    <n v="5.2"/>
    <x v="3"/>
    <n v="13.8"/>
    <n v="8.5"/>
    <n v="73.7"/>
    <n v="60.1"/>
    <m/>
    <m/>
    <m/>
    <m/>
    <m/>
    <m/>
    <m/>
    <m/>
    <n v="4440.4948092422501"/>
    <n v="3372.7684254944302"/>
    <n v="6477.5921602323097"/>
    <n v="14290.855394968999"/>
    <n v="142.35134887695301"/>
    <n v="0.89094251394271795"/>
    <n v="10.502850532531699"/>
    <n v="0.45815995335578902"/>
    <n v="9.7085742950439506"/>
    <n v="0.43855038285255399"/>
    <n v="164.35042655468001"/>
    <n v="75.714660644531094"/>
    <n v="17.644344329833999"/>
    <n v="93.359004974365206"/>
    <n v="2288.95922851562"/>
    <n v="11.2553453445435"/>
    <n v="385.03448486328102"/>
    <n v="3305.84619140625"/>
    <n v="50.672084808349602"/>
    <n v="23.944475173950199"/>
    <n v="237.66336059570301"/>
    <n v="6303.3751707076999"/>
    <n v="2952.9290000000001"/>
    <n v="2103.8989999999999"/>
    <n v="5056.8280000000004"/>
    <n v="1041.8420000000001"/>
    <n v="1488.4649999999999"/>
    <n v="2530.3069999999998"/>
    <n v="32.542129516601598"/>
    <n v="15.791989326477101"/>
    <n v="94.301673889160199"/>
    <n v="142.635792732239"/>
    <n v="1042.088"/>
    <n v="12773.583000000001"/>
    <n v="33741.370000000003"/>
    <n v="53.132254000000003"/>
    <n v="47561.892999999996"/>
    <m/>
    <m/>
    <m/>
    <n v="22.2"/>
    <n v="16.399999999999999"/>
    <n v="27.7"/>
    <n v="94.5"/>
    <n v="36.299999999999997"/>
    <n v="143343000000"/>
    <n v="27925.774400935126"/>
    <n v="5133000"/>
    <n v="136168.43"/>
    <m/>
    <m/>
    <m/>
    <m/>
    <m/>
  </r>
  <r>
    <x v="0"/>
    <x v="15"/>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260"/>
    <n v="62545"/>
    <m/>
    <m/>
    <n v="20.399999999999999"/>
    <n v="18.5"/>
    <n v="0.79"/>
    <n v="1362.4880000000001"/>
    <m/>
    <n v="4.7"/>
    <x v="4"/>
    <n v="13.7"/>
    <n v="6.6"/>
    <n v="73.900000000000006"/>
    <n v="65.900000000000006"/>
    <m/>
    <m/>
    <m/>
    <m/>
    <m/>
    <m/>
    <m/>
    <m/>
    <n v="4381.2869922485397"/>
    <n v="3438.2431369125802"/>
    <n v="6421.31312652016"/>
    <n v="14240.8432556813"/>
    <n v="140.34727478027301"/>
    <n v="0.64754438400268599"/>
    <n v="12.021903991699199"/>
    <n v="0.45815995335578902"/>
    <n v="10.2871770858765"/>
    <n v="0.35084033012390098"/>
    <n v="164.11290052533101"/>
    <n v="84.424491882324205"/>
    <n v="16.5113201141357"/>
    <n v="100.93581199646"/>
    <n v="2216.76123046875"/>
    <n v="10.5751028060913"/>
    <n v="330.98187255859398"/>
    <n v="3352.76928710938"/>
    <n v="53.915740966796903"/>
    <n v="21.5505065917969"/>
    <n v="225.73861694335901"/>
    <n v="6212.2923574447595"/>
    <n v="2963.83"/>
    <n v="2159.9969999999998"/>
    <n v="5123.8270000000002"/>
    <n v="1031.9290000000001"/>
    <n v="1458.4069999999999"/>
    <n v="2490.3359999999998"/>
    <n v="26.012895584106399"/>
    <n v="31.099948883056602"/>
    <n v="92.226341247558494"/>
    <n v="149.33918571472199"/>
    <n v="1232.8431"/>
    <n v="12712.272999999999"/>
    <n v="33191.61"/>
    <n v="-30.917611000000001"/>
    <n v="47061.557999999997"/>
    <m/>
    <m/>
    <m/>
    <n v="22.4"/>
    <n v="16.5"/>
    <n v="28.1"/>
    <n v="94.2"/>
    <n v="36.5"/>
    <n v="146578000000"/>
    <n v="28351.64410058027"/>
    <n v="5170000"/>
    <n v="152517.44"/>
    <m/>
    <m/>
    <m/>
    <m/>
    <m/>
  </r>
  <r>
    <x v="0"/>
    <x v="16"/>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271"/>
    <n v="65140"/>
    <m/>
    <m/>
    <n v="17.7"/>
    <n v="16.399999999999999"/>
    <n v="0.8"/>
    <n v="1237.336"/>
    <m/>
    <n v="4.9000000000000004"/>
    <x v="5"/>
    <n v="13.8"/>
    <n v="7.8"/>
    <n v="73.599999999999795"/>
    <n v="60.7"/>
    <m/>
    <m/>
    <m/>
    <m/>
    <m/>
    <m/>
    <m/>
    <m/>
    <n v="4264.4599066619903"/>
    <n v="3416.2450671493998"/>
    <n v="6426.9963286073198"/>
    <n v="14107.7013024187"/>
    <n v="164.93325805664099"/>
    <n v="1.14275515079498"/>
    <n v="12.713523864746101"/>
    <n v="0.45815995335578902"/>
    <n v="9.97338771820068"/>
    <n v="0.439242333173752"/>
    <n v="189.66032707691201"/>
    <n v="58.888137817382798"/>
    <n v="18.478660583496101"/>
    <n v="77.366798400878906"/>
    <n v="2333.52075195312"/>
    <n v="9.8725700378418004"/>
    <n v="353.16949462890602"/>
    <n v="3286.00390625"/>
    <n v="53.914501190185497"/>
    <n v="18.199518203735401"/>
    <n v="220.65020751953099"/>
    <n v="6275.3309497833297"/>
    <n v="2866.857"/>
    <n v="2070.7869999999998"/>
    <n v="4937.6440000000002"/>
    <n v="995.50599999999997"/>
    <n v="1438.7349999999999"/>
    <n v="2434.241"/>
    <n v="17.735227584838899"/>
    <n v="75.868499755859403"/>
    <n v="99.854499816894503"/>
    <n v="193.458227157593"/>
    <n v="1040.1153999999999"/>
    <n v="12037.333000000001"/>
    <n v="32577.95"/>
    <n v="-613.98305000000005"/>
    <n v="45472.36"/>
    <m/>
    <m/>
    <m/>
    <n v="22.6"/>
    <n v="16.7"/>
    <n v="28.3"/>
    <n v="94"/>
    <n v="36.799999999999997"/>
    <n v="148183000000"/>
    <n v="28480.847219819716"/>
    <n v="5202900"/>
    <n v="155092.87"/>
    <m/>
    <m/>
    <m/>
    <m/>
    <m/>
  </r>
  <r>
    <x v="0"/>
    <x v="17"/>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288"/>
    <n v="66010"/>
    <m/>
    <m/>
    <n v="17.7"/>
    <n v="16"/>
    <n v="0.78"/>
    <n v="1389.855"/>
    <m/>
    <n v="7"/>
    <x v="6"/>
    <n v="13.2"/>
    <n v="8.3000000000000007"/>
    <n v="72"/>
    <n v="57.7"/>
    <m/>
    <m/>
    <m/>
    <m/>
    <m/>
    <m/>
    <m/>
    <m/>
    <n v="4012.0554461512002"/>
    <n v="3362.2433968186401"/>
    <n v="5900.4217845199701"/>
    <n v="13274.7206274898"/>
    <n v="140.04417419433599"/>
    <n v="3.8523414134979199"/>
    <n v="12.7392835617065"/>
    <n v="0.45703893899917603"/>
    <n v="10.458855628967299"/>
    <n v="0"/>
    <n v="167.55169373750701"/>
    <n v="69.966331481933494"/>
    <n v="10.953535079956101"/>
    <n v="80.919866561889606"/>
    <n v="2117.5380859375"/>
    <n v="6.8725824356079102"/>
    <n v="343.67858886718801"/>
    <n v="3214.80883789062"/>
    <n v="53.799808502197301"/>
    <n v="13.579572677612299"/>
    <n v="223.52215576171901"/>
    <n v="5973.7996320724496"/>
    <n v="2642.3216646603601"/>
    <n v="1752.18772484953"/>
    <n v="4394.5093886500399"/>
    <n v="983.22945657781599"/>
    <n v="1344.1154600171999"/>
    <n v="2327.34491745486"/>
    <n v="19.132917404174801"/>
    <n v="93.177711486816406"/>
    <n v="218.28450012207"/>
    <n v="330.59512901306198"/>
    <n v="1034.4259"/>
    <n v="10944.739"/>
    <n v="29200.09"/>
    <n v="-800.79089999999997"/>
    <n v="41199.088000000003"/>
    <m/>
    <m/>
    <m/>
    <n v="22.6"/>
    <n v="17.2"/>
    <n v="27.8"/>
    <n v="93.4"/>
    <n v="36.799999999999997"/>
    <n v="141971000000"/>
    <n v="27135.648617137176"/>
    <n v="5231900"/>
    <n v="150545.31"/>
    <m/>
    <m/>
    <m/>
    <m/>
    <m/>
  </r>
  <r>
    <x v="0"/>
    <x v="18"/>
    <m/>
    <m/>
    <m/>
    <m/>
    <m/>
    <m/>
    <n v="357"/>
    <n v="20005"/>
    <n v="12275"/>
    <n v="6165"/>
    <n v="1130"/>
    <n v="360"/>
    <n v="45"/>
    <n v="20"/>
    <n v="5"/>
    <n v="1805"/>
    <n v="1250"/>
    <n v="220"/>
    <n v="85"/>
    <n v="70"/>
    <n v="65"/>
    <n v="50"/>
    <n v="65"/>
    <n v="13880"/>
    <n v="7675"/>
    <n v="2770"/>
    <n v="1105"/>
    <n v="795"/>
    <n v="650"/>
    <n v="625"/>
    <n v="260"/>
    <n v="47555"/>
    <n v="35255"/>
    <n v="8160"/>
    <n v="2085"/>
    <n v="1105"/>
    <n v="510"/>
    <n v="315"/>
    <n v="125"/>
    <n v="5915"/>
    <n v="2915"/>
    <n v="1955"/>
    <n v="565"/>
    <n v="240"/>
    <n v="125"/>
    <n v="80"/>
    <n v="40"/>
    <n v="7895"/>
    <n v="9745"/>
    <n v="7220"/>
    <n v="2085"/>
    <n v="800"/>
    <n v="290"/>
    <n v="230"/>
    <n v="300"/>
    <n v="20665"/>
    <n v="4055"/>
    <n v="1730"/>
    <n v="800"/>
    <n v="515"/>
    <n v="335"/>
    <n v="280"/>
    <n v="170"/>
    <n v="21645"/>
    <n v="18315"/>
    <n v="1830"/>
    <n v="530"/>
    <n v="375"/>
    <n v="225"/>
    <n v="210"/>
    <n v="150"/>
    <n v="17195"/>
    <n v="5485"/>
    <n v="6455"/>
    <n v="2725"/>
    <n v="1515"/>
    <n v="610"/>
    <n v="280"/>
    <n v="125"/>
    <n v="11465"/>
    <n v="8780"/>
    <n v="1775"/>
    <n v="385"/>
    <n v="205"/>
    <n v="115"/>
    <n v="115"/>
    <n v="90"/>
    <n v="2710"/>
    <n v="1340"/>
    <n v="800"/>
    <n v="210"/>
    <n v="105"/>
    <n v="55"/>
    <n v="75"/>
    <n v="125"/>
    <n v="5210"/>
    <n v="2755"/>
    <n v="1665"/>
    <n v="400"/>
    <n v="180"/>
    <n v="100"/>
    <n v="75"/>
    <n v="45"/>
    <n v="35975"/>
    <n v="25550"/>
    <n v="6890"/>
    <n v="1595"/>
    <n v="930"/>
    <n v="470"/>
    <n v="345"/>
    <n v="190"/>
    <n v="18180"/>
    <n v="12220"/>
    <n v="3675"/>
    <n v="935"/>
    <n v="530"/>
    <n v="285"/>
    <n v="305"/>
    <n v="230"/>
    <n v="11685"/>
    <n v="10385"/>
    <n v="650"/>
    <n v="250"/>
    <n v="135"/>
    <n v="80"/>
    <n v="95"/>
    <n v="85"/>
    <n v="22725"/>
    <n v="17185"/>
    <n v="2060"/>
    <n v="1305"/>
    <n v="1145"/>
    <n v="555"/>
    <n v="340"/>
    <n v="135"/>
    <n v="13515"/>
    <n v="10675"/>
    <n v="1580"/>
    <n v="570"/>
    <n v="370"/>
    <n v="165"/>
    <n v="105"/>
    <n v="55"/>
    <n v="20395"/>
    <n v="13410"/>
    <n v="5180"/>
    <n v="1125"/>
    <n v="395"/>
    <n v="130"/>
    <n v="100"/>
    <n v="60"/>
    <n v="298425"/>
    <n v="199260"/>
    <n v="60780"/>
    <n v="17885"/>
    <n v="9775"/>
    <n v="4815"/>
    <n v="3655"/>
    <n v="2260"/>
    <m/>
    <n v="316"/>
    <n v="69660"/>
    <m/>
    <m/>
    <n v="17.3"/>
    <n v="16.399999999999999"/>
    <n v="0.75"/>
    <n v="1417.2380000000001"/>
    <m/>
    <n v="7.8"/>
    <x v="7"/>
    <n v="12.3"/>
    <n v="10.6"/>
    <n v="71"/>
    <n v="58"/>
    <m/>
    <m/>
    <m/>
    <m/>
    <m/>
    <m/>
    <m/>
    <m/>
    <n v="4026.1238529265001"/>
    <n v="3306.1932012736802"/>
    <n v="6120.3534352707802"/>
    <n v="13452.670489471"/>
    <n v="133.70198059082"/>
    <n v="0.73127168416976895"/>
    <n v="13.296745300293001"/>
    <n v="0.46143934130668601"/>
    <n v="10.7450971603394"/>
    <n v="0.134771078824997"/>
    <n v="159.071305155754"/>
    <n v="65.321449279785199"/>
    <n v="11.629824638366699"/>
    <n v="76.951273918151898"/>
    <n v="2036.48706054688"/>
    <n v="7.6224007606506303"/>
    <n v="389.51025390625"/>
    <n v="3146.15380859375"/>
    <n v="54.041027069091797"/>
    <n v="13.982868194580099"/>
    <n v="225.50671386718801"/>
    <n v="5873.3041329383896"/>
    <n v="2607.8974918314698"/>
    <n v="1965.6022811693899"/>
    <n v="4573.4997738606999"/>
    <n v="977.80981427343102"/>
    <n v="1377.36834049871"/>
    <n v="2355.1781547721398"/>
    <n v="25.979722976684599"/>
    <n v="105.53692626953099"/>
    <n v="283.14920043945301"/>
    <n v="414.665849685669"/>
    <n v="1055.4652000000001"/>
    <n v="11190.665000000001"/>
    <n v="30734.01"/>
    <n v="-667.11451"/>
    <n v="43004.311000000002"/>
    <m/>
    <m/>
    <m/>
    <n v="23"/>
    <n v="17.7"/>
    <n v="28.1"/>
    <n v="93.3"/>
    <n v="37.200000000000003"/>
    <n v="145051000000"/>
    <n v="27564.706776633346"/>
    <n v="5262200"/>
    <n v="156466.45000000001"/>
    <m/>
    <m/>
    <m/>
    <m/>
    <m/>
  </r>
  <r>
    <x v="0"/>
    <x v="19"/>
    <m/>
    <m/>
    <m/>
    <m/>
    <m/>
    <m/>
    <n v="352"/>
    <n v="19595"/>
    <n v="12110"/>
    <n v="6025"/>
    <n v="1035"/>
    <n v="350"/>
    <n v="50"/>
    <n v="20"/>
    <n v="5"/>
    <n v="1890"/>
    <n v="1295"/>
    <n v="245"/>
    <n v="85"/>
    <n v="70"/>
    <n v="65"/>
    <n v="55"/>
    <n v="70"/>
    <n v="14415"/>
    <n v="8515"/>
    <n v="2610"/>
    <n v="1065"/>
    <n v="745"/>
    <n v="620"/>
    <n v="605"/>
    <n v="255"/>
    <n v="47380"/>
    <n v="35730"/>
    <n v="7795"/>
    <n v="1960"/>
    <n v="1025"/>
    <n v="445"/>
    <n v="285"/>
    <n v="140"/>
    <n v="6615"/>
    <n v="3565"/>
    <n v="1970"/>
    <n v="590"/>
    <n v="250"/>
    <n v="120"/>
    <n v="75"/>
    <n v="45"/>
    <n v="8920"/>
    <n v="9450"/>
    <n v="7145"/>
    <n v="2090"/>
    <n v="810"/>
    <n v="275"/>
    <n v="230"/>
    <n v="300"/>
    <n v="20305"/>
    <n v="5125"/>
    <n v="1735"/>
    <n v="760"/>
    <n v="520"/>
    <n v="305"/>
    <n v="300"/>
    <n v="175"/>
    <n v="20470"/>
    <n v="17235"/>
    <n v="1760"/>
    <n v="535"/>
    <n v="360"/>
    <n v="215"/>
    <n v="220"/>
    <n v="140"/>
    <n v="17310"/>
    <n v="5895"/>
    <n v="6270"/>
    <n v="2610"/>
    <n v="1540"/>
    <n v="600"/>
    <n v="270"/>
    <n v="125"/>
    <n v="12565"/>
    <n v="9805"/>
    <n v="1825"/>
    <n v="395"/>
    <n v="205"/>
    <n v="125"/>
    <n v="115"/>
    <n v="90"/>
    <n v="2690"/>
    <n v="1320"/>
    <n v="800"/>
    <n v="210"/>
    <n v="100"/>
    <n v="55"/>
    <n v="80"/>
    <n v="125"/>
    <n v="5645"/>
    <n v="3170"/>
    <n v="1655"/>
    <n v="425"/>
    <n v="190"/>
    <n v="80"/>
    <n v="80"/>
    <n v="45"/>
    <n v="36915"/>
    <n v="26320"/>
    <n v="7100"/>
    <n v="1615"/>
    <n v="890"/>
    <n v="470"/>
    <n v="340"/>
    <n v="185"/>
    <n v="17725"/>
    <n v="11930"/>
    <n v="3590"/>
    <n v="895"/>
    <n v="510"/>
    <n v="275"/>
    <n v="285"/>
    <n v="240"/>
    <n v="16655"/>
    <n v="15405"/>
    <n v="645"/>
    <n v="250"/>
    <n v="125"/>
    <n v="90"/>
    <n v="90"/>
    <n v="55"/>
    <n v="23545"/>
    <n v="17885"/>
    <n v="2130"/>
    <n v="1320"/>
    <n v="1155"/>
    <n v="565"/>
    <n v="355"/>
    <n v="135"/>
    <n v="14975"/>
    <n v="12140"/>
    <n v="1555"/>
    <n v="560"/>
    <n v="380"/>
    <n v="165"/>
    <n v="125"/>
    <n v="55"/>
    <n v="21875"/>
    <n v="15110"/>
    <n v="4985"/>
    <n v="1115"/>
    <n v="380"/>
    <n v="130"/>
    <n v="100"/>
    <n v="50"/>
    <n v="309490"/>
    <n v="212015"/>
    <n v="59840"/>
    <n v="17515"/>
    <n v="9605"/>
    <n v="4650"/>
    <n v="3630"/>
    <n v="2230"/>
    <m/>
    <n v="339"/>
    <n v="73090"/>
    <m/>
    <m/>
    <n v="16.600000000000001"/>
    <n v="15.6"/>
    <n v="0.76"/>
    <n v="1470.6790000000001"/>
    <m/>
    <n v="8.3000000000000007"/>
    <x v="8"/>
    <n v="11.7"/>
    <n v="10.8"/>
    <n v="70.5"/>
    <n v="61.4"/>
    <m/>
    <m/>
    <m/>
    <m/>
    <m/>
    <m/>
    <m/>
    <m/>
    <n v="3796.81364757863"/>
    <n v="3256.4890762269501"/>
    <n v="6039.2759272922003"/>
    <n v="13092.5786510978"/>
    <n v="130.77061462402301"/>
    <n v="1.14752125740051"/>
    <n v="13.132011413574199"/>
    <n v="0.37528762221336398"/>
    <n v="10.9369354248047"/>
    <n v="0.13805088400840801"/>
    <n v="156.500421226025"/>
    <n v="64.514610290527301"/>
    <n v="11.3203067779541"/>
    <n v="75.834917068481403"/>
    <n v="2046.51904296875"/>
    <n v="7.5285148620605504"/>
    <n v="300.62417602539102"/>
    <n v="3107.0078125"/>
    <n v="52.052906036377003"/>
    <n v="17.182754516601602"/>
    <n v="228.98074340820301"/>
    <n v="5759.8959503173801"/>
    <n v="2489.9832880481499"/>
    <n v="1907.0468220120399"/>
    <n v="4397.0301100601901"/>
    <n v="958.72930438521098"/>
    <n v="1333.4316122098001"/>
    <n v="2292.1609165950099"/>
    <n v="23.024560928344702"/>
    <n v="97.053070068359403"/>
    <n v="291.07870483398398"/>
    <n v="411.15633583068802"/>
    <n v="1058.9692"/>
    <n v="10485.428"/>
    <n v="27837.71"/>
    <n v="-871.50172999999995"/>
    <n v="39342.911999999997"/>
    <m/>
    <m/>
    <m/>
    <n v="23.1"/>
    <n v="17.8"/>
    <n v="28.2"/>
    <n v="93.4"/>
    <n v="37.5"/>
    <n v="148459000000"/>
    <n v="28011.660597369762"/>
    <n v="5299900"/>
    <n v="156330.96"/>
    <m/>
    <m/>
    <m/>
    <m/>
    <m/>
  </r>
  <r>
    <x v="0"/>
    <x v="20"/>
    <m/>
    <m/>
    <m/>
    <m/>
    <m/>
    <m/>
    <n v="363"/>
    <n v="18670"/>
    <n v="11145"/>
    <n v="6010"/>
    <n v="1075"/>
    <n v="360"/>
    <n v="55"/>
    <n v="20"/>
    <n v="5"/>
    <n v="3035"/>
    <n v="2420"/>
    <n v="255"/>
    <n v="95"/>
    <n v="75"/>
    <n v="60"/>
    <n v="60"/>
    <n v="70"/>
    <n v="16010"/>
    <n v="9920"/>
    <n v="2745"/>
    <n v="1110"/>
    <n v="785"/>
    <n v="590"/>
    <n v="610"/>
    <n v="250"/>
    <n v="56130"/>
    <n v="44000"/>
    <n v="8345"/>
    <n v="1935"/>
    <n v="995"/>
    <n v="435"/>
    <n v="280"/>
    <n v="140"/>
    <n v="6645"/>
    <n v="3385"/>
    <n v="2140"/>
    <n v="625"/>
    <n v="255"/>
    <n v="120"/>
    <n v="75"/>
    <n v="45"/>
    <n v="8480"/>
    <n v="9070"/>
    <n v="7290"/>
    <n v="2205"/>
    <n v="775"/>
    <n v="285"/>
    <n v="230"/>
    <n v="300"/>
    <n v="20160"/>
    <n v="4635"/>
    <n v="1740"/>
    <n v="795"/>
    <n v="540"/>
    <n v="305"/>
    <n v="300"/>
    <n v="165"/>
    <n v="22575"/>
    <n v="19255"/>
    <n v="1835"/>
    <n v="540"/>
    <n v="380"/>
    <n v="205"/>
    <n v="220"/>
    <n v="140"/>
    <n v="17555"/>
    <n v="5605"/>
    <n v="6480"/>
    <n v="2810"/>
    <n v="1650"/>
    <n v="605"/>
    <n v="275"/>
    <n v="130"/>
    <n v="14430"/>
    <n v="11400"/>
    <n v="2080"/>
    <n v="390"/>
    <n v="240"/>
    <n v="115"/>
    <n v="120"/>
    <n v="90"/>
    <n v="3560"/>
    <n v="2105"/>
    <n v="855"/>
    <n v="235"/>
    <n v="105"/>
    <n v="55"/>
    <n v="75"/>
    <n v="135"/>
    <n v="6080"/>
    <n v="3435"/>
    <n v="1750"/>
    <n v="480"/>
    <n v="205"/>
    <n v="90"/>
    <n v="75"/>
    <n v="45"/>
    <n v="44580"/>
    <n v="32975"/>
    <n v="8040"/>
    <n v="1670"/>
    <n v="930"/>
    <n v="430"/>
    <n v="345"/>
    <n v="185"/>
    <n v="21330"/>
    <n v="14930"/>
    <n v="4035"/>
    <n v="1005"/>
    <n v="560"/>
    <n v="265"/>
    <n v="280"/>
    <n v="250"/>
    <n v="18685"/>
    <n v="17440"/>
    <n v="625"/>
    <n v="260"/>
    <n v="140"/>
    <n v="85"/>
    <n v="80"/>
    <n v="55"/>
    <n v="23380"/>
    <n v="17545"/>
    <n v="2145"/>
    <n v="1410"/>
    <n v="1200"/>
    <n v="570"/>
    <n v="365"/>
    <n v="140"/>
    <n v="14225"/>
    <n v="11335"/>
    <n v="1560"/>
    <n v="625"/>
    <n v="355"/>
    <n v="180"/>
    <n v="115"/>
    <n v="50"/>
    <n v="23840"/>
    <n v="16490"/>
    <n v="5465"/>
    <n v="1190"/>
    <n v="420"/>
    <n v="130"/>
    <n v="100"/>
    <n v="45"/>
    <n v="339370"/>
    <n v="237090"/>
    <n v="63390"/>
    <n v="18465"/>
    <n v="9970"/>
    <n v="4570"/>
    <n v="3635"/>
    <n v="2250"/>
    <m/>
    <n v="361"/>
    <n v="74455"/>
    <m/>
    <m/>
    <n v="17.600000000000001"/>
    <n v="17.600000000000001"/>
    <n v="0.76"/>
    <n v="1393.386"/>
    <m/>
    <n v="8.1"/>
    <x v="9"/>
    <n v="10.7"/>
    <n v="11.7"/>
    <n v="70.5"/>
    <n v="59"/>
    <m/>
    <m/>
    <m/>
    <m/>
    <m/>
    <m/>
    <m/>
    <m/>
    <n v="3771.8413618584"/>
    <n v="3246.6787465512798"/>
    <n v="5960.18731839887"/>
    <n v="12978.7074268085"/>
    <n v="114.624519348145"/>
    <n v="0.90631324052810702"/>
    <n v="12.5435543060303"/>
    <n v="0.39355978369712802"/>
    <n v="9.7774486541747905"/>
    <n v="0.14396563172340399"/>
    <n v="138.38936096429799"/>
    <n v="65.950149536132798"/>
    <n v="12.8148851394653"/>
    <n v="78.765034675598102"/>
    <n v="2039.87585449219"/>
    <n v="6.2254705429077104"/>
    <n v="299.60488891601602"/>
    <n v="3110.22387695312"/>
    <n v="53.296920776367202"/>
    <n v="12.3484401702881"/>
    <n v="235.66867065429699"/>
    <n v="5757.2441225051898"/>
    <n v="2476.49391659501"/>
    <n v="1868.3803585554599"/>
    <n v="4344.8742751504697"/>
    <n v="942.25824333619903"/>
    <n v="1308.5810799656099"/>
    <n v="2250.8393233018101"/>
    <n v="28.1258735656738"/>
    <n v="82.764389038085795"/>
    <n v="297.70504760742199"/>
    <n v="408.59531021118198"/>
    <n v="1057.2706000000001"/>
    <n v="10404.781999999999"/>
    <n v="28894.799999999999"/>
    <n v="-479.19143000000003"/>
    <n v="40808.92"/>
    <m/>
    <m/>
    <m/>
    <n v="23.2"/>
    <n v="18"/>
    <n v="28.2"/>
    <n v="92.2"/>
    <n v="37.700000000000003"/>
    <n v="150320000000"/>
    <n v="28289.671785606744"/>
    <n v="5313600"/>
    <n v="154319.53"/>
    <m/>
    <m/>
    <m/>
    <m/>
    <m/>
  </r>
  <r>
    <x v="0"/>
    <x v="21"/>
    <m/>
    <m/>
    <m/>
    <m/>
    <m/>
    <m/>
    <n v="362"/>
    <n v="20870"/>
    <n v="13305"/>
    <n v="6010"/>
    <n v="1090"/>
    <n v="380"/>
    <n v="50"/>
    <n v="20"/>
    <n v="10"/>
    <n v="3660"/>
    <n v="2980"/>
    <n v="295"/>
    <n v="100"/>
    <n v="75"/>
    <n v="65"/>
    <n v="75"/>
    <n v="70"/>
    <n v="18065"/>
    <n v="12085"/>
    <n v="2675"/>
    <n v="1075"/>
    <n v="785"/>
    <n v="600"/>
    <n v="595"/>
    <n v="250"/>
    <n v="49250"/>
    <n v="37640"/>
    <n v="7735"/>
    <n v="1935"/>
    <n v="1065"/>
    <n v="465"/>
    <n v="280"/>
    <n v="130"/>
    <n v="5785"/>
    <n v="2520"/>
    <n v="2060"/>
    <n v="665"/>
    <n v="295"/>
    <n v="125"/>
    <n v="75"/>
    <n v="50"/>
    <n v="7240"/>
    <n v="10515"/>
    <n v="6840"/>
    <n v="2250"/>
    <n v="855"/>
    <n v="310"/>
    <n v="240"/>
    <n v="300"/>
    <n v="21305"/>
    <n v="3485"/>
    <n v="1630"/>
    <n v="765"/>
    <n v="565"/>
    <n v="330"/>
    <n v="305"/>
    <n v="160"/>
    <n v="20825"/>
    <n v="17660"/>
    <n v="1640"/>
    <n v="530"/>
    <n v="395"/>
    <n v="220"/>
    <n v="230"/>
    <n v="145"/>
    <n v="17560"/>
    <n v="5855"/>
    <n v="5965"/>
    <n v="2900"/>
    <n v="1715"/>
    <n v="710"/>
    <n v="285"/>
    <n v="135"/>
    <n v="17410"/>
    <n v="14315"/>
    <n v="2100"/>
    <n v="405"/>
    <n v="235"/>
    <n v="135"/>
    <n v="125"/>
    <n v="95"/>
    <n v="3880"/>
    <n v="2430"/>
    <n v="825"/>
    <n v="245"/>
    <n v="105"/>
    <n v="65"/>
    <n v="85"/>
    <n v="130"/>
    <n v="7135"/>
    <n v="4425"/>
    <n v="1795"/>
    <n v="460"/>
    <n v="230"/>
    <n v="90"/>
    <n v="85"/>
    <n v="45"/>
    <n v="51185"/>
    <n v="39345"/>
    <n v="8175"/>
    <n v="1710"/>
    <n v="940"/>
    <n v="485"/>
    <n v="340"/>
    <n v="190"/>
    <n v="20070"/>
    <n v="13795"/>
    <n v="3865"/>
    <n v="990"/>
    <n v="590"/>
    <n v="285"/>
    <n v="280"/>
    <n v="265"/>
    <n v="14480"/>
    <n v="13225"/>
    <n v="610"/>
    <n v="265"/>
    <n v="150"/>
    <n v="95"/>
    <n v="80"/>
    <n v="50"/>
    <n v="25310"/>
    <n v="19545"/>
    <n v="1990"/>
    <n v="1395"/>
    <n v="1235"/>
    <n v="620"/>
    <n v="385"/>
    <n v="140"/>
    <n v="15505"/>
    <n v="12630"/>
    <n v="1495"/>
    <n v="610"/>
    <n v="405"/>
    <n v="185"/>
    <n v="120"/>
    <n v="55"/>
    <n v="22440"/>
    <n v="15440"/>
    <n v="5050"/>
    <n v="1220"/>
    <n v="460"/>
    <n v="130"/>
    <n v="100"/>
    <n v="45"/>
    <n v="341980"/>
    <n v="241195"/>
    <n v="60750"/>
    <n v="18610"/>
    <n v="10480"/>
    <n v="4965"/>
    <n v="3705"/>
    <n v="2270"/>
    <m/>
    <n v="388"/>
    <n v="77605"/>
    <m/>
    <m/>
    <n v="17.5"/>
    <n v="17.100000000000001"/>
    <n v="0.76"/>
    <n v="1666.537"/>
    <m/>
    <n v="7.9"/>
    <x v="10"/>
    <n v="10.4"/>
    <n v="15.1"/>
    <n v="70.8"/>
    <n v="56"/>
    <m/>
    <m/>
    <m/>
    <m/>
    <m/>
    <m/>
    <m/>
    <n v="9.69742189929784"/>
    <n v="3696.4394173962601"/>
    <n v="3258.74741974473"/>
    <n v="5736.92058465013"/>
    <n v="12692.107421791099"/>
    <n v="111.876220703125"/>
    <n v="1.00828421115875"/>
    <n v="12.039798736572299"/>
    <n v="0.33492890000343301"/>
    <n v="10.7266082763672"/>
    <n v="0"/>
    <n v="135.98584082722701"/>
    <n v="72.756607055664105"/>
    <n v="12.504920959472701"/>
    <n v="85.261528015136705"/>
    <n v="1869.26354980469"/>
    <n v="6.9221634864807102"/>
    <n v="309.19857788085898"/>
    <n v="3109.18310546875"/>
    <n v="53.604835510253899"/>
    <n v="10.509462356567401"/>
    <n v="232.87565612793"/>
    <n v="5591.5573506355304"/>
    <n v="2413.8423164230398"/>
    <n v="1769.07337145314"/>
    <n v="4182.9156878761796"/>
    <n v="915.95882201203801"/>
    <n v="1308.7095950129001"/>
    <n v="2224.6684161650901"/>
    <n v="32.894981384277301"/>
    <n v="95.624549865722699"/>
    <n v="343.19906616210898"/>
    <n v="471.71859741210898"/>
    <n v="1053.9150999999999"/>
    <n v="10065.558999999999"/>
    <n v="27826.71"/>
    <n v="-240.38081"/>
    <n v="39685.69"/>
    <n v="25284"/>
    <m/>
    <m/>
    <n v="23.1"/>
    <n v="18.399999999999999"/>
    <n v="27.7"/>
    <n v="91.6"/>
    <n v="37.799999999999997"/>
    <n v="154005000000"/>
    <n v="28906.469958894082"/>
    <n v="5327700"/>
    <n v="156780.88"/>
    <m/>
    <m/>
    <m/>
    <m/>
    <m/>
  </r>
  <r>
    <x v="0"/>
    <x v="22"/>
    <m/>
    <m/>
    <m/>
    <m/>
    <m/>
    <m/>
    <n v="375"/>
    <n v="20640"/>
    <n v="13180"/>
    <n v="5895"/>
    <n v="1105"/>
    <n v="365"/>
    <n v="55"/>
    <n v="20"/>
    <n v="15"/>
    <n v="3855"/>
    <n v="3110"/>
    <n v="350"/>
    <n v="110"/>
    <n v="70"/>
    <n v="70"/>
    <n v="75"/>
    <n v="70"/>
    <n v="17070"/>
    <n v="11040"/>
    <n v="2705"/>
    <n v="1095"/>
    <n v="780"/>
    <n v="595"/>
    <n v="605"/>
    <n v="250"/>
    <n v="43460"/>
    <n v="31710"/>
    <n v="7850"/>
    <n v="1990"/>
    <n v="1040"/>
    <n v="440"/>
    <n v="300"/>
    <n v="125"/>
    <n v="5680"/>
    <n v="2285"/>
    <n v="2130"/>
    <n v="735"/>
    <n v="295"/>
    <n v="115"/>
    <n v="75"/>
    <n v="45"/>
    <n v="7365"/>
    <n v="8750"/>
    <n v="6815"/>
    <n v="2440"/>
    <n v="890"/>
    <n v="320"/>
    <n v="230"/>
    <n v="305"/>
    <n v="19740"/>
    <n v="3580"/>
    <n v="1610"/>
    <n v="800"/>
    <n v="570"/>
    <n v="340"/>
    <n v="305"/>
    <n v="165"/>
    <n v="20555"/>
    <n v="17315"/>
    <n v="1640"/>
    <n v="585"/>
    <n v="410"/>
    <n v="225"/>
    <n v="230"/>
    <n v="150"/>
    <n v="17550"/>
    <n v="5190"/>
    <n v="5880"/>
    <n v="3370"/>
    <n v="1965"/>
    <n v="705"/>
    <n v="300"/>
    <n v="135"/>
    <n v="14750"/>
    <n v="11305"/>
    <n v="2380"/>
    <n v="455"/>
    <n v="250"/>
    <n v="135"/>
    <n v="130"/>
    <n v="100"/>
    <n v="3700"/>
    <n v="2305"/>
    <n v="775"/>
    <n v="250"/>
    <n v="95"/>
    <n v="65"/>
    <n v="85"/>
    <n v="125"/>
    <n v="6610"/>
    <n v="3705"/>
    <n v="1945"/>
    <n v="495"/>
    <n v="250"/>
    <n v="85"/>
    <n v="90"/>
    <n v="40"/>
    <n v="51855"/>
    <n v="38300"/>
    <n v="9775"/>
    <n v="1780"/>
    <n v="975"/>
    <n v="485"/>
    <n v="345"/>
    <n v="190"/>
    <n v="25205"/>
    <n v="18335"/>
    <n v="4275"/>
    <n v="1130"/>
    <n v="615"/>
    <n v="275"/>
    <n v="300"/>
    <n v="275"/>
    <n v="12885"/>
    <n v="11600"/>
    <n v="635"/>
    <n v="260"/>
    <n v="165"/>
    <n v="95"/>
    <n v="80"/>
    <n v="55"/>
    <n v="22335"/>
    <n v="16350"/>
    <n v="2030"/>
    <n v="1530"/>
    <n v="1255"/>
    <n v="625"/>
    <n v="405"/>
    <n v="145"/>
    <n v="14015"/>
    <n v="11070"/>
    <n v="1525"/>
    <n v="630"/>
    <n v="425"/>
    <n v="190"/>
    <n v="110"/>
    <n v="65"/>
    <n v="22500"/>
    <n v="15255"/>
    <n v="5205"/>
    <n v="1280"/>
    <n v="470"/>
    <n v="135"/>
    <n v="105"/>
    <n v="45"/>
    <n v="329765"/>
    <n v="224375"/>
    <n v="63420"/>
    <n v="20040"/>
    <n v="10890"/>
    <n v="4965"/>
    <n v="3780"/>
    <n v="2295"/>
    <m/>
    <n v="426"/>
    <n v="76915"/>
    <n v="80.726500000000001"/>
    <m/>
    <n v="17.600000000000001"/>
    <n v="15.5"/>
    <n v="0.79"/>
    <n v="1863.5509999999999"/>
    <m/>
    <n v="6.3"/>
    <x v="11"/>
    <n v="9.4"/>
    <n v="10.9"/>
    <n v="72.599999999999795"/>
    <n v="60"/>
    <m/>
    <m/>
    <m/>
    <m/>
    <m/>
    <m/>
    <m/>
    <n v="9.0459181720041908"/>
    <n v="3636.3946198746798"/>
    <n v="3328.7475041151001"/>
    <n v="5599.1183612569102"/>
    <n v="12564.260485246699"/>
    <n v="90.632583618164105"/>
    <n v="0.90521764755249001"/>
    <n v="10.280465126037599"/>
    <n v="0.317583918571472"/>
    <n v="11.1879997253418"/>
    <n v="0"/>
    <n v="113.32385003566699"/>
    <n v="72.794380187988295"/>
    <n v="12.871603012085"/>
    <n v="85.6659832000732"/>
    <n v="1738.47546386719"/>
    <n v="7.91666555404663"/>
    <n v="275.24508666992199"/>
    <n v="3165.18237304688"/>
    <n v="54.7654838562012"/>
    <n v="11.6112403869629"/>
    <n v="235.03141784668"/>
    <n v="5488.2277312278702"/>
    <n v="2381.7294118658601"/>
    <n v="1757.6483955287999"/>
    <n v="4139.3778073946696"/>
    <n v="925.45743766122098"/>
    <n v="1251.8804815133301"/>
    <n v="2177.3379191745498"/>
    <n v="30.810615539550799"/>
    <n v="108.482063293457"/>
    <n v="421.03451538085898"/>
    <n v="560.32719421386696"/>
    <n v="1177.2742000000001"/>
    <n v="9309.5861999999997"/>
    <n v="24006.400000000001"/>
    <n v="-477.82177000000001"/>
    <n v="35414.006000000001"/>
    <n v="25247"/>
    <m/>
    <m/>
    <n v="22.5"/>
    <n v="17.899999999999999"/>
    <n v="27"/>
    <n v="91.2"/>
    <n v="37.5"/>
    <n v="158825000000"/>
    <n v="29700.239359712767"/>
    <n v="5347600"/>
    <n v="163566.64000000001"/>
    <m/>
    <m/>
    <m/>
    <m/>
    <m/>
  </r>
  <r>
    <x v="0"/>
    <x v="23"/>
    <m/>
    <m/>
    <m/>
    <m/>
    <m/>
    <m/>
    <n v="382"/>
    <n v="21330"/>
    <n v="13995"/>
    <n v="5745"/>
    <n v="1120"/>
    <n v="380"/>
    <n v="50"/>
    <n v="25"/>
    <n v="10"/>
    <n v="3330"/>
    <n v="2545"/>
    <n v="360"/>
    <n v="135"/>
    <n v="75"/>
    <n v="65"/>
    <n v="80"/>
    <n v="70"/>
    <n v="17460"/>
    <n v="11350"/>
    <n v="2750"/>
    <n v="1115"/>
    <n v="795"/>
    <n v="590"/>
    <n v="610"/>
    <n v="255"/>
    <n v="47285"/>
    <n v="35345"/>
    <n v="7965"/>
    <n v="2055"/>
    <n v="1050"/>
    <n v="450"/>
    <n v="295"/>
    <n v="120"/>
    <n v="8570"/>
    <n v="5155"/>
    <n v="2130"/>
    <n v="760"/>
    <n v="290"/>
    <n v="115"/>
    <n v="75"/>
    <n v="50"/>
    <n v="8175"/>
    <n v="9200"/>
    <n v="6555"/>
    <n v="2505"/>
    <n v="935"/>
    <n v="330"/>
    <n v="235"/>
    <n v="300"/>
    <n v="20060"/>
    <n v="4360"/>
    <n v="1595"/>
    <n v="820"/>
    <n v="585"/>
    <n v="335"/>
    <n v="320"/>
    <n v="160"/>
    <n v="19085"/>
    <n v="15680"/>
    <n v="1790"/>
    <n v="590"/>
    <n v="410"/>
    <n v="230"/>
    <n v="230"/>
    <n v="145"/>
    <n v="18915"/>
    <n v="6610"/>
    <n v="5605"/>
    <n v="3345"/>
    <n v="2120"/>
    <n v="780"/>
    <n v="305"/>
    <n v="145"/>
    <n v="14805"/>
    <n v="11220"/>
    <n v="2480"/>
    <n v="475"/>
    <n v="260"/>
    <n v="140"/>
    <n v="135"/>
    <n v="95"/>
    <n v="3605"/>
    <n v="2130"/>
    <n v="855"/>
    <n v="250"/>
    <n v="105"/>
    <n v="55"/>
    <n v="85"/>
    <n v="130"/>
    <n v="6480"/>
    <n v="3465"/>
    <n v="2000"/>
    <n v="535"/>
    <n v="265"/>
    <n v="85"/>
    <n v="90"/>
    <n v="40"/>
    <n v="52805"/>
    <n v="38590"/>
    <n v="10315"/>
    <n v="1850"/>
    <n v="1015"/>
    <n v="475"/>
    <n v="370"/>
    <n v="195"/>
    <n v="25815"/>
    <n v="18500"/>
    <n v="4605"/>
    <n v="1190"/>
    <n v="665"/>
    <n v="285"/>
    <n v="300"/>
    <n v="270"/>
    <n v="17300"/>
    <n v="16010"/>
    <n v="625"/>
    <n v="270"/>
    <n v="170"/>
    <n v="90"/>
    <n v="85"/>
    <n v="55"/>
    <n v="25975"/>
    <n v="19860"/>
    <n v="2065"/>
    <n v="1550"/>
    <n v="1315"/>
    <n v="625"/>
    <n v="415"/>
    <n v="150"/>
    <n v="16705"/>
    <n v="13740"/>
    <n v="1490"/>
    <n v="640"/>
    <n v="445"/>
    <n v="205"/>
    <n v="120"/>
    <n v="60"/>
    <n v="28100"/>
    <n v="20745"/>
    <n v="5270"/>
    <n v="1325"/>
    <n v="465"/>
    <n v="140"/>
    <n v="105"/>
    <n v="45"/>
    <n v="355805"/>
    <n v="248505"/>
    <n v="64205"/>
    <n v="20530"/>
    <n v="11345"/>
    <n v="5055"/>
    <n v="3870"/>
    <n v="2295"/>
    <m/>
    <n v="470"/>
    <n v="80730"/>
    <n v="80.400000000000006"/>
    <n v="1.9332377000000001"/>
    <n v="17.100000000000001"/>
    <n v="15"/>
    <n v="0.79"/>
    <n v="1713.16"/>
    <m/>
    <n v="5.9"/>
    <x v="12"/>
    <n v="9"/>
    <n v="9.9"/>
    <n v="73.099999999999795"/>
    <n v="58.9"/>
    <m/>
    <m/>
    <m/>
    <m/>
    <m/>
    <m/>
    <m/>
    <n v="8.7709567424510393"/>
    <n v="3623.1282039603002"/>
    <n v="3354.1432560682301"/>
    <n v="5527.3897215503603"/>
    <n v="12504.6611815789"/>
    <n v="77.947799682617202"/>
    <n v="0.95429462194442705"/>
    <n v="10.3502111434937"/>
    <n v="0.317583918571472"/>
    <n v="1.44555771350861"/>
    <n v="0"/>
    <n v="91.015447080135303"/>
    <n v="68.214523315429702"/>
    <n v="13.4856824874878"/>
    <n v="81.700205802917395"/>
    <n v="1755.853515625"/>
    <n v="7.1416811943054199"/>
    <n v="275.80789184570301"/>
    <n v="3214.66235351562"/>
    <n v="53.3471488952637"/>
    <n v="11.9556436538696"/>
    <n v="244.18403625488301"/>
    <n v="5562.9522709846497"/>
    <n v="2367.1068895098902"/>
    <n v="1674.8404584049899"/>
    <n v="4041.9473479148801"/>
    <n v="919.11241132846101"/>
    <n v="1339.66254433577"/>
    <n v="2258.7749556642302"/>
    <n v="37.2651176452637"/>
    <n v="85.816169738769503"/>
    <n v="345.18966674804699"/>
    <n v="468.27095413208002"/>
    <n v="1073.1990000000001"/>
    <n v="8919.0792999999903"/>
    <n v="22827.86"/>
    <n v="171.7396"/>
    <n v="35092.978000000003"/>
    <n v="25818"/>
    <m/>
    <m/>
    <n v="22.3"/>
    <n v="18.399999999999999"/>
    <n v="26.1"/>
    <n v="91.5"/>
    <n v="37.5"/>
    <n v="160530000000"/>
    <n v="29877.16359575656"/>
    <n v="5373000"/>
    <n v="168788.1"/>
    <m/>
    <m/>
    <m/>
    <m/>
    <m/>
  </r>
  <r>
    <x v="0"/>
    <x v="24"/>
    <n v="21440"/>
    <n v="95.172574999999895"/>
    <n v="75.373133999999894"/>
    <n v="58.722014999999999"/>
    <n v="48.227612000000001"/>
    <n v="40.694963000000001"/>
    <n v="388"/>
    <n v="19350"/>
    <n v="12190"/>
    <n v="5645"/>
    <n v="1030"/>
    <n v="390"/>
    <n v="50"/>
    <n v="35"/>
    <n v="15"/>
    <n v="3400"/>
    <n v="2530"/>
    <n v="435"/>
    <n v="125"/>
    <n v="85"/>
    <n v="80"/>
    <n v="65"/>
    <n v="80"/>
    <n v="18145"/>
    <n v="12055"/>
    <n v="2810"/>
    <n v="1060"/>
    <n v="790"/>
    <n v="585"/>
    <n v="590"/>
    <n v="250"/>
    <n v="42285"/>
    <n v="30320"/>
    <n v="8020"/>
    <n v="2010"/>
    <n v="1065"/>
    <n v="440"/>
    <n v="315"/>
    <n v="125"/>
    <n v="6400"/>
    <n v="3015"/>
    <n v="2145"/>
    <n v="725"/>
    <n v="275"/>
    <n v="120"/>
    <n v="70"/>
    <n v="45"/>
    <n v="6455"/>
    <n v="11180"/>
    <n v="6485"/>
    <n v="2315"/>
    <n v="900"/>
    <n v="335"/>
    <n v="240"/>
    <n v="300"/>
    <n v="21760"/>
    <n v="2570"/>
    <n v="1680"/>
    <n v="795"/>
    <n v="585"/>
    <n v="325"/>
    <n v="335"/>
    <n v="165"/>
    <n v="19625"/>
    <n v="16330"/>
    <n v="1710"/>
    <n v="555"/>
    <n v="400"/>
    <n v="235"/>
    <n v="225"/>
    <n v="160"/>
    <n v="17590"/>
    <n v="5220"/>
    <n v="5835"/>
    <n v="3180"/>
    <n v="2085"/>
    <n v="805"/>
    <n v="315"/>
    <n v="150"/>
    <n v="17945"/>
    <n v="14190"/>
    <n v="2640"/>
    <n v="470"/>
    <n v="265"/>
    <n v="145"/>
    <n v="140"/>
    <n v="100"/>
    <n v="3620"/>
    <n v="2100"/>
    <n v="880"/>
    <n v="265"/>
    <n v="100"/>
    <n v="65"/>
    <n v="80"/>
    <n v="135"/>
    <n v="6755"/>
    <n v="3685"/>
    <n v="2070"/>
    <n v="515"/>
    <n v="265"/>
    <n v="85"/>
    <n v="95"/>
    <n v="45"/>
    <n v="52335"/>
    <n v="38310"/>
    <n v="10180"/>
    <n v="1765"/>
    <n v="1020"/>
    <n v="475"/>
    <n v="375"/>
    <n v="215"/>
    <n v="24365"/>
    <n v="16875"/>
    <n v="4820"/>
    <n v="1110"/>
    <n v="675"/>
    <n v="280"/>
    <n v="330"/>
    <n v="275"/>
    <n v="15610"/>
    <n v="14280"/>
    <n v="645"/>
    <n v="265"/>
    <n v="185"/>
    <n v="90"/>
    <n v="85"/>
    <n v="55"/>
    <n v="24025"/>
    <n v="17950"/>
    <n v="2070"/>
    <n v="1510"/>
    <n v="1300"/>
    <n v="630"/>
    <n v="410"/>
    <n v="155"/>
    <n v="16395"/>
    <n v="13425"/>
    <n v="1535"/>
    <n v="600"/>
    <n v="440"/>
    <n v="220"/>
    <n v="120"/>
    <n v="60"/>
    <n v="29215"/>
    <n v="21875"/>
    <n v="5370"/>
    <n v="1225"/>
    <n v="455"/>
    <n v="140"/>
    <n v="105"/>
    <n v="45"/>
    <n v="345280"/>
    <n v="238110"/>
    <n v="64985"/>
    <n v="19520"/>
    <n v="11275"/>
    <n v="5105"/>
    <n v="3920"/>
    <n v="2365"/>
    <m/>
    <n v="521"/>
    <n v="77925"/>
    <n v="79.900000000000006"/>
    <n v="2.9540937999999999"/>
    <n v="15.6"/>
    <n v="14.8"/>
    <n v="0.82"/>
    <n v="1939.5450000000001"/>
    <n v="21440"/>
    <n v="4.9000000000000004"/>
    <x v="1"/>
    <n v="9.9"/>
    <n v="6.9"/>
    <n v="73"/>
    <n v="57.5"/>
    <m/>
    <m/>
    <m/>
    <m/>
    <m/>
    <m/>
    <m/>
    <n v="8.9912489732550807"/>
    <n v="3618.2798167259002"/>
    <n v="3412.3665269017201"/>
    <n v="5515.9212400161896"/>
    <n v="12546.5675836438"/>
    <n v="85.761650085449205"/>
    <n v="0.88732635974884"/>
    <n v="10.2677297592163"/>
    <n v="0.36644297838211098"/>
    <n v="1.46984267234802"/>
    <n v="0"/>
    <n v="98.752991855144501"/>
    <n v="62.940189361572301"/>
    <n v="13.156003952026399"/>
    <n v="76.096193313598604"/>
    <n v="1851.65612792969"/>
    <n v="5.7505011558532697"/>
    <n v="278.31301879882801"/>
    <n v="3271.84106445312"/>
    <n v="52.715972900390597"/>
    <n v="10.8776845932007"/>
    <n v="258.08895874023398"/>
    <n v="5729.2433285713196"/>
    <n v="2397.4619451311301"/>
    <n v="1629.3596840068799"/>
    <n v="4026.8214611994799"/>
    <n v="877.23131516014598"/>
    <n v="1277.37649801161"/>
    <n v="2154.6078971410102"/>
    <n v="41.849803924560497"/>
    <n v="87.443046569824205"/>
    <n v="331.75277709960898"/>
    <n v="461.04562759399403"/>
    <n v="1149.5733"/>
    <n v="8632.1080000000002"/>
    <n v="21326.62"/>
    <n v="-511.22949"/>
    <n v="32951.550999999999"/>
    <n v="26262"/>
    <m/>
    <m/>
    <n v="23.3"/>
    <n v="18.8"/>
    <n v="27.5"/>
    <n v="90.8"/>
    <n v="38.299999999999997"/>
    <n v="161016000000"/>
    <n v="29791.847836142617"/>
    <n v="5404700"/>
    <n v="165736.46"/>
    <n v="4.0268667000000002"/>
    <n v="4.1676510478190396"/>
    <n v="3.8788326560768298"/>
    <m/>
    <m/>
  </r>
  <r>
    <x v="0"/>
    <x v="25"/>
    <n v="19845"/>
    <n v="93.877550999999997"/>
    <n v="74.880322000000007"/>
    <n v="58.453010999999996"/>
    <n v="48.475687000000001"/>
    <m/>
    <n v="391"/>
    <n v="19645"/>
    <n v="12735"/>
    <n v="5445"/>
    <n v="1015"/>
    <n v="355"/>
    <n v="55"/>
    <n v="30"/>
    <n v="15"/>
    <n v="4180"/>
    <n v="3330"/>
    <n v="435"/>
    <n v="120"/>
    <n v="70"/>
    <n v="80"/>
    <n v="65"/>
    <n v="80"/>
    <n v="17960"/>
    <n v="11835"/>
    <n v="2820"/>
    <n v="1075"/>
    <n v="795"/>
    <n v="610"/>
    <n v="575"/>
    <n v="250"/>
    <n v="44610"/>
    <n v="32485"/>
    <n v="8115"/>
    <n v="2070"/>
    <n v="1050"/>
    <n v="445"/>
    <n v="320"/>
    <n v="130"/>
    <n v="6945"/>
    <n v="3555"/>
    <n v="2135"/>
    <n v="765"/>
    <n v="260"/>
    <n v="110"/>
    <n v="75"/>
    <n v="45"/>
    <n v="8400"/>
    <n v="9885"/>
    <n v="6250"/>
    <n v="2345"/>
    <n v="895"/>
    <n v="340"/>
    <n v="245"/>
    <n v="305"/>
    <n v="20260"/>
    <n v="4585"/>
    <n v="1625"/>
    <n v="790"/>
    <n v="580"/>
    <n v="330"/>
    <n v="320"/>
    <n v="170"/>
    <n v="18215"/>
    <n v="14995"/>
    <n v="1665"/>
    <n v="550"/>
    <n v="395"/>
    <n v="225"/>
    <n v="225"/>
    <n v="160"/>
    <n v="17690"/>
    <n v="5220"/>
    <n v="5815"/>
    <n v="3255"/>
    <n v="2085"/>
    <n v="855"/>
    <n v="305"/>
    <n v="150"/>
    <n v="20680"/>
    <n v="16705"/>
    <n v="2880"/>
    <n v="440"/>
    <n v="280"/>
    <n v="140"/>
    <n v="140"/>
    <n v="95"/>
    <n v="3070"/>
    <n v="1595"/>
    <n v="845"/>
    <n v="270"/>
    <n v="95"/>
    <n v="55"/>
    <n v="80"/>
    <n v="130"/>
    <n v="7785"/>
    <n v="4740"/>
    <n v="2040"/>
    <n v="525"/>
    <n v="265"/>
    <n v="85"/>
    <n v="85"/>
    <n v="45"/>
    <n v="51935"/>
    <n v="37795"/>
    <n v="10290"/>
    <n v="1785"/>
    <n v="1020"/>
    <n v="475"/>
    <n v="360"/>
    <n v="205"/>
    <n v="27670"/>
    <n v="19915"/>
    <n v="5010"/>
    <n v="1165"/>
    <n v="695"/>
    <n v="295"/>
    <n v="315"/>
    <n v="275"/>
    <n v="14795"/>
    <n v="13470"/>
    <n v="660"/>
    <n v="255"/>
    <n v="185"/>
    <n v="95"/>
    <n v="85"/>
    <n v="50"/>
    <n v="25475"/>
    <n v="19390"/>
    <n v="2105"/>
    <n v="1520"/>
    <n v="1280"/>
    <n v="620"/>
    <n v="405"/>
    <n v="155"/>
    <n v="20070"/>
    <n v="17095"/>
    <n v="1505"/>
    <n v="630"/>
    <n v="435"/>
    <n v="220"/>
    <n v="120"/>
    <n v="65"/>
    <n v="26765"/>
    <n v="19365"/>
    <n v="5380"/>
    <n v="1260"/>
    <n v="460"/>
    <n v="145"/>
    <n v="105"/>
    <n v="45"/>
    <n v="356155"/>
    <n v="248690"/>
    <n v="65025"/>
    <n v="19830"/>
    <n v="11200"/>
    <n v="5185"/>
    <n v="3855"/>
    <n v="2365"/>
    <m/>
    <n v="563"/>
    <n v="83430"/>
    <n v="81.599999999999895"/>
    <m/>
    <n v="16"/>
    <n v="15.3"/>
    <n v="0.81"/>
    <n v="2443.712"/>
    <n v="19845"/>
    <n v="4.0999999999999996"/>
    <x v="13"/>
    <n v="8.6999999999999904"/>
    <n v="5.8"/>
    <n v="74.2"/>
    <n v="60.4"/>
    <m/>
    <m/>
    <m/>
    <m/>
    <m/>
    <m/>
    <m/>
    <n v="8.1483237876258006"/>
    <n v="3657.62511671727"/>
    <n v="3497.9937421381501"/>
    <n v="5756.6184473206304"/>
    <n v="12912.237306176101"/>
    <n v="83.079910278320298"/>
    <n v="0.66154366731643699"/>
    <n v="10.029304504394499"/>
    <n v="0.36516395211219799"/>
    <n v="1.7468780279159499"/>
    <n v="0"/>
    <n v="95.882800430059405"/>
    <n v="59.546798706054702"/>
    <n v="14.6318817138672"/>
    <n v="74.178680419921903"/>
    <n v="2021.85595703125"/>
    <n v="6.6036219596862802"/>
    <n v="264.78991699218801"/>
    <n v="3357.27880859375"/>
    <n v="52.083168029785199"/>
    <n v="10.368976593017599"/>
    <n v="255.59924316406199"/>
    <n v="5968.5796923637399"/>
    <n v="2456.8599527085098"/>
    <n v="1654.9360490111801"/>
    <n v="4111.7960017196901"/>
    <n v="867.99074994626005"/>
    <n v="1297.5198839208899"/>
    <n v="2165.5106338671499"/>
    <n v="43.323310852050803"/>
    <n v="88.2666015625"/>
    <n v="364.69958496093801"/>
    <n v="496.289497375488"/>
    <n v="1142.5748000000001"/>
    <n v="8630.4354999999996"/>
    <n v="20602.240000000002"/>
    <n v="-751.06091000000004"/>
    <n v="31893.981"/>
    <n v="27145"/>
    <m/>
    <m/>
    <n v="22.6"/>
    <n v="18.399999999999999"/>
    <n v="26.5"/>
    <n v="91.3"/>
    <n v="38"/>
    <n v="165349000000"/>
    <n v="30480.202035098067"/>
    <n v="5424800"/>
    <n v="172349.67"/>
    <n v="3.6668352999999998"/>
    <n v="3.7083217466966798"/>
    <n v="3.62015284460798"/>
    <m/>
    <m/>
  </r>
  <r>
    <x v="0"/>
    <x v="26"/>
    <n v="19620"/>
    <n v="95.259939000000003"/>
    <n v="75.280326000000002"/>
    <n v="58.970438000000001"/>
    <m/>
    <m/>
    <n v="390"/>
    <n v="18670"/>
    <n v="11665"/>
    <n v="5500"/>
    <n v="1040"/>
    <n v="360"/>
    <n v="60"/>
    <n v="30"/>
    <n v="15"/>
    <n v="5240"/>
    <n v="4325"/>
    <n v="490"/>
    <n v="130"/>
    <n v="75"/>
    <n v="85"/>
    <n v="65"/>
    <n v="75"/>
    <n v="15610"/>
    <n v="9365"/>
    <n v="2920"/>
    <n v="1110"/>
    <n v="805"/>
    <n v="580"/>
    <n v="590"/>
    <n v="240"/>
    <n v="48060"/>
    <n v="35725"/>
    <n v="8215"/>
    <n v="2110"/>
    <n v="1080"/>
    <n v="470"/>
    <n v="315"/>
    <n v="135"/>
    <n v="7555"/>
    <n v="4105"/>
    <n v="2170"/>
    <n v="780"/>
    <n v="255"/>
    <n v="115"/>
    <n v="75"/>
    <n v="50"/>
    <n v="6525"/>
    <n v="12095"/>
    <n v="6095"/>
    <n v="2410"/>
    <n v="915"/>
    <n v="360"/>
    <n v="245"/>
    <n v="305"/>
    <n v="22430"/>
    <n v="2760"/>
    <n v="1620"/>
    <n v="755"/>
    <n v="585"/>
    <n v="320"/>
    <n v="320"/>
    <n v="170"/>
    <n v="19530"/>
    <n v="16330"/>
    <n v="1595"/>
    <n v="550"/>
    <n v="425"/>
    <n v="220"/>
    <n v="245"/>
    <n v="170"/>
    <n v="19150"/>
    <n v="6445"/>
    <n v="5825"/>
    <n v="3325"/>
    <n v="2175"/>
    <n v="895"/>
    <n v="320"/>
    <n v="160"/>
    <n v="18635"/>
    <n v="14620"/>
    <n v="2875"/>
    <n v="485"/>
    <n v="265"/>
    <n v="155"/>
    <n v="145"/>
    <n v="95"/>
    <n v="3770"/>
    <n v="2280"/>
    <n v="870"/>
    <n v="265"/>
    <n v="90"/>
    <n v="55"/>
    <n v="80"/>
    <n v="125"/>
    <n v="6940"/>
    <n v="3840"/>
    <n v="2080"/>
    <n v="525"/>
    <n v="275"/>
    <n v="90"/>
    <n v="90"/>
    <n v="45"/>
    <n v="48285"/>
    <n v="34115"/>
    <n v="10240"/>
    <n v="1840"/>
    <n v="1015"/>
    <n v="495"/>
    <n v="370"/>
    <n v="210"/>
    <n v="25250"/>
    <n v="17275"/>
    <n v="5180"/>
    <n v="1185"/>
    <n v="710"/>
    <n v="295"/>
    <n v="325"/>
    <n v="275"/>
    <n v="13455"/>
    <n v="12105"/>
    <n v="660"/>
    <n v="260"/>
    <n v="190"/>
    <n v="105"/>
    <n v="80"/>
    <n v="50"/>
    <n v="23855"/>
    <n v="17840"/>
    <n v="2055"/>
    <n v="1515"/>
    <n v="1275"/>
    <n v="605"/>
    <n v="410"/>
    <n v="155"/>
    <n v="19625"/>
    <n v="16620"/>
    <n v="1530"/>
    <n v="635"/>
    <n v="425"/>
    <n v="230"/>
    <n v="115"/>
    <n v="65"/>
    <n v="24210"/>
    <n v="16900"/>
    <n v="5295"/>
    <n v="1245"/>
    <n v="475"/>
    <n v="150"/>
    <n v="105"/>
    <n v="40"/>
    <n v="346795"/>
    <n v="238415"/>
    <n v="65225"/>
    <n v="20170"/>
    <n v="11395"/>
    <n v="5280"/>
    <n v="3925"/>
    <n v="2380"/>
    <m/>
    <n v="598"/>
    <n v="83485"/>
    <n v="80.599999999999895"/>
    <m/>
    <n v="15"/>
    <n v="14"/>
    <n v="0.82"/>
    <n v="2361.415"/>
    <n v="19620"/>
    <n v="4.3"/>
    <x v="14"/>
    <n v="9.6999999999999904"/>
    <n v="11"/>
    <n v="74.099999999999795"/>
    <n v="55.4"/>
    <m/>
    <m/>
    <m/>
    <m/>
    <m/>
    <m/>
    <m/>
    <n v="7.7459647559224303"/>
    <n v="3631.3379502161101"/>
    <n v="3491.3284741938101"/>
    <n v="5616.81601146906"/>
    <n v="12739.482435878999"/>
    <n v="74.016105651855497"/>
    <n v="0.659060299396515"/>
    <n v="9.8140153884887695"/>
    <n v="0.36516395211219799"/>
    <n v="1.90703856945038"/>
    <n v="0"/>
    <n v="86.761383861303301"/>
    <n v="69.326347351074205"/>
    <n v="15.121131896972701"/>
    <n v="84.447479248046903"/>
    <n v="1910.810546875"/>
    <n v="6.6943945884704599"/>
    <n v="277.90908813476602"/>
    <n v="3318.77001953125"/>
    <n v="49.24560546875"/>
    <n v="13.9120903015137"/>
    <n v="254.63786315918"/>
    <n v="5831.9796080589304"/>
    <n v="2443.9112209802202"/>
    <n v="1636.70867368874"/>
    <n v="4080.6198946689601"/>
    <n v="835.499852214101"/>
    <n v="1280.4559027031401"/>
    <n v="2115.9558388864998"/>
    <n v="49.0826416015625"/>
    <n v="122.94768524169901"/>
    <n v="367.68798828125"/>
    <n v="539.71831512451104"/>
    <n v="1283.2136"/>
    <n v="8704.4143999999997"/>
    <n v="20467.82"/>
    <n v="-249.08839"/>
    <n v="32076.791000000001"/>
    <n v="27270"/>
    <m/>
    <m/>
    <n v="22.6"/>
    <n v="18.2"/>
    <n v="26.7"/>
    <n v="91"/>
    <n v="38.1"/>
    <n v="165995000000"/>
    <n v="30524.447877015871"/>
    <n v="5438100"/>
    <n v="178590.68"/>
    <n v="3.4280845000000002"/>
    <n v="3.5600557499007701"/>
    <n v="3.2883929352527699"/>
    <m/>
    <m/>
  </r>
  <r>
    <x v="0"/>
    <x v="27"/>
    <n v="20680"/>
    <n v="94.729207000000002"/>
    <n v="75.870406000000003"/>
    <m/>
    <m/>
    <m/>
    <n v="394"/>
    <n v="18485"/>
    <n v="11520"/>
    <n v="5460"/>
    <n v="1045"/>
    <n v="360"/>
    <n v="55"/>
    <n v="35"/>
    <n v="15"/>
    <n v="4220"/>
    <n v="3280"/>
    <n v="500"/>
    <n v="140"/>
    <n v="80"/>
    <n v="80"/>
    <n v="65"/>
    <n v="75"/>
    <n v="17515"/>
    <n v="11220"/>
    <n v="2990"/>
    <n v="1150"/>
    <n v="760"/>
    <n v="575"/>
    <n v="575"/>
    <n v="245"/>
    <n v="51465"/>
    <n v="39010"/>
    <n v="8280"/>
    <n v="2170"/>
    <n v="1085"/>
    <n v="470"/>
    <n v="310"/>
    <n v="135"/>
    <n v="6175"/>
    <n v="2720"/>
    <n v="2175"/>
    <n v="785"/>
    <n v="260"/>
    <n v="110"/>
    <n v="70"/>
    <n v="55"/>
    <n v="7540"/>
    <n v="9600"/>
    <n v="5980"/>
    <n v="2350"/>
    <n v="905"/>
    <n v="380"/>
    <n v="245"/>
    <n v="305"/>
    <n v="19770"/>
    <n v="3800"/>
    <n v="1605"/>
    <n v="735"/>
    <n v="570"/>
    <n v="330"/>
    <n v="320"/>
    <n v="180"/>
    <n v="21875"/>
    <n v="18650"/>
    <n v="1585"/>
    <n v="585"/>
    <n v="415"/>
    <n v="230"/>
    <n v="245"/>
    <n v="165"/>
    <n v="19455"/>
    <n v="6495"/>
    <n v="5890"/>
    <n v="3460"/>
    <n v="2145"/>
    <n v="955"/>
    <n v="340"/>
    <n v="165"/>
    <n v="17290"/>
    <n v="13160"/>
    <n v="2945"/>
    <n v="490"/>
    <n v="275"/>
    <n v="160"/>
    <n v="165"/>
    <n v="95"/>
    <n v="4230"/>
    <n v="2660"/>
    <n v="930"/>
    <n v="275"/>
    <n v="90"/>
    <n v="60"/>
    <n v="85"/>
    <n v="135"/>
    <n v="6780"/>
    <n v="3560"/>
    <n v="2165"/>
    <n v="545"/>
    <n v="280"/>
    <n v="90"/>
    <n v="95"/>
    <n v="45"/>
    <n v="51295"/>
    <n v="37005"/>
    <n v="10325"/>
    <n v="1840"/>
    <n v="1025"/>
    <n v="505"/>
    <n v="380"/>
    <n v="210"/>
    <n v="28200"/>
    <n v="19905"/>
    <n v="5385"/>
    <n v="1280"/>
    <n v="705"/>
    <n v="315"/>
    <n v="335"/>
    <n v="275"/>
    <n v="14400"/>
    <n v="13005"/>
    <n v="680"/>
    <n v="270"/>
    <n v="200"/>
    <n v="115"/>
    <n v="80"/>
    <n v="50"/>
    <n v="25175"/>
    <n v="19165"/>
    <n v="2025"/>
    <n v="1565"/>
    <n v="1240"/>
    <n v="610"/>
    <n v="410"/>
    <n v="160"/>
    <n v="15950"/>
    <n v="12875"/>
    <n v="1585"/>
    <n v="650"/>
    <n v="430"/>
    <n v="215"/>
    <n v="125"/>
    <n v="70"/>
    <n v="26455"/>
    <n v="19160"/>
    <n v="5255"/>
    <n v="1260"/>
    <n v="480"/>
    <n v="150"/>
    <n v="115"/>
    <n v="40"/>
    <n v="356275"/>
    <n v="246785"/>
    <n v="65770"/>
    <n v="20595"/>
    <n v="11305"/>
    <n v="5410"/>
    <n v="3985"/>
    <n v="2425"/>
    <m/>
    <n v="639"/>
    <n v="87095"/>
    <n v="83.2"/>
    <m/>
    <n v="14.4"/>
    <n v="13"/>
    <n v="0.82"/>
    <n v="2453.7440000000001"/>
    <n v="20680"/>
    <n v="3.5"/>
    <x v="15"/>
    <n v="9.8000000000000007"/>
    <n v="6.9"/>
    <n v="74.8"/>
    <n v="59.3"/>
    <m/>
    <m/>
    <m/>
    <m/>
    <m/>
    <m/>
    <m/>
    <n v="7.1241720530794801"/>
    <n v="3654.3629186667999"/>
    <n v="3520.4381696283799"/>
    <n v="5283.0709379238497"/>
    <n v="12457.872026219"/>
    <n v="62.285163879394503"/>
    <n v="0.67374914884567305"/>
    <n v="9.2163438796997106"/>
    <n v="0.36516395211219799"/>
    <n v="1.5939645767211901"/>
    <n v="0"/>
    <n v="74.1343854367733"/>
    <n v="53.838657379150398"/>
    <n v="15.655764579772899"/>
    <n v="69.494421958923297"/>
    <n v="1694.16174316406"/>
    <n v="6.0688757896423304"/>
    <n v="264.46398925781199"/>
    <n v="3305.96142578125"/>
    <n v="50.978050231933601"/>
    <n v="10.2738952636719"/>
    <n v="255.21940612793"/>
    <n v="5587.1273856162998"/>
    <n v="2484.5956712166799"/>
    <n v="1587.5492059866699"/>
    <n v="4072.14504514187"/>
    <n v="827.61799360490102"/>
    <n v="1241.9013327601001"/>
    <n v="2069.5193263649999"/>
    <n v="52.813156127929702"/>
    <n v="163.13352966308599"/>
    <n v="369.50494384765602"/>
    <n v="585.45162963867199"/>
    <n v="1241.8985"/>
    <n v="8071.7376000000004"/>
    <n v="19379.580000000002"/>
    <n v="164.84394"/>
    <n v="31045.200000000001"/>
    <n v="27875"/>
    <m/>
    <m/>
    <n v="22.5"/>
    <n v="18.899999999999999"/>
    <n v="25.9"/>
    <n v="91.2"/>
    <n v="38.200000000000003"/>
    <n v="167869000000"/>
    <n v="30726.667032745776"/>
    <n v="5463300"/>
    <n v="180965.14"/>
    <n v="3.116838"/>
    <n v="3.27879673723419"/>
    <n v="2.9412637933593899"/>
    <m/>
    <m/>
  </r>
  <r>
    <x v="0"/>
    <x v="28"/>
    <n v="16850"/>
    <n v="94.183976000000001"/>
    <m/>
    <m/>
    <m/>
    <m/>
    <n v="394.48547000000002"/>
    <n v="18285"/>
    <n v="11330"/>
    <n v="5410"/>
    <n v="1050"/>
    <n v="385"/>
    <n v="60"/>
    <n v="30"/>
    <n v="15"/>
    <n v="5265"/>
    <n v="4290"/>
    <n v="520"/>
    <n v="140"/>
    <n v="85"/>
    <n v="85"/>
    <n v="75"/>
    <n v="75"/>
    <n v="19895"/>
    <n v="13670"/>
    <n v="2965"/>
    <n v="1110"/>
    <n v="750"/>
    <n v="595"/>
    <n v="565"/>
    <n v="245"/>
    <n v="47575"/>
    <n v="35035"/>
    <n v="8265"/>
    <n v="2275"/>
    <n v="1080"/>
    <n v="460"/>
    <n v="330"/>
    <n v="130"/>
    <n v="8100"/>
    <n v="4640"/>
    <n v="2175"/>
    <n v="785"/>
    <n v="260"/>
    <n v="115"/>
    <n v="65"/>
    <n v="55"/>
    <n v="6790"/>
    <n v="10015"/>
    <n v="5865"/>
    <n v="2305"/>
    <n v="915"/>
    <n v="385"/>
    <n v="245"/>
    <n v="310"/>
    <n v="20045"/>
    <n v="3090"/>
    <n v="1590"/>
    <n v="720"/>
    <n v="560"/>
    <n v="320"/>
    <n v="335"/>
    <n v="180"/>
    <n v="18980"/>
    <n v="15695"/>
    <n v="1625"/>
    <n v="640"/>
    <n v="395"/>
    <n v="225"/>
    <n v="235"/>
    <n v="170"/>
    <n v="19865"/>
    <n v="6805"/>
    <n v="5955"/>
    <n v="3430"/>
    <n v="2175"/>
    <n v="985"/>
    <n v="355"/>
    <n v="165"/>
    <n v="18765"/>
    <n v="14680"/>
    <n v="2915"/>
    <n v="455"/>
    <n v="275"/>
    <n v="180"/>
    <n v="160"/>
    <n v="100"/>
    <n v="3140"/>
    <n v="1535"/>
    <n v="970"/>
    <n v="275"/>
    <n v="80"/>
    <n v="65"/>
    <n v="85"/>
    <n v="130"/>
    <n v="6620"/>
    <n v="3310"/>
    <n v="2250"/>
    <n v="555"/>
    <n v="270"/>
    <n v="100"/>
    <n v="95"/>
    <n v="45"/>
    <n v="47590"/>
    <n v="33385"/>
    <n v="10295"/>
    <n v="1765"/>
    <n v="1020"/>
    <n v="485"/>
    <n v="420"/>
    <n v="220"/>
    <n v="28645"/>
    <n v="20315"/>
    <n v="5425"/>
    <n v="1255"/>
    <n v="710"/>
    <n v="310"/>
    <n v="345"/>
    <n v="280"/>
    <n v="16005"/>
    <n v="14605"/>
    <n v="715"/>
    <n v="255"/>
    <n v="195"/>
    <n v="110"/>
    <n v="80"/>
    <n v="50"/>
    <n v="23160"/>
    <n v="17125"/>
    <n v="2065"/>
    <n v="1520"/>
    <n v="1250"/>
    <n v="625"/>
    <n v="410"/>
    <n v="160"/>
    <n v="21065"/>
    <n v="17985"/>
    <n v="1565"/>
    <n v="665"/>
    <n v="435"/>
    <n v="230"/>
    <n v="120"/>
    <n v="65"/>
    <n v="33540"/>
    <n v="26250"/>
    <n v="5265"/>
    <n v="1260"/>
    <n v="470"/>
    <n v="145"/>
    <n v="105"/>
    <n v="40"/>
    <n v="363335"/>
    <n v="253760"/>
    <n v="65835"/>
    <n v="20455"/>
    <n v="11310"/>
    <n v="5485"/>
    <n v="4055"/>
    <n v="2435"/>
    <m/>
    <n v="663"/>
    <m/>
    <n v="84.9"/>
    <m/>
    <n v="11.1"/>
    <n v="11.1"/>
    <n v="0.8"/>
    <m/>
    <n v="16850"/>
    <n v="4.4000000000000004"/>
    <x v="16"/>
    <n v="8.1"/>
    <n v="10.4"/>
    <n v="73.400000000000006"/>
    <n v="64.2"/>
    <m/>
    <m/>
    <m/>
    <m/>
    <m/>
    <m/>
    <m/>
    <n v="7.1"/>
    <n v="3750.01442128589"/>
    <n v="2764.2280673086598"/>
    <n v="5213.1829040136599"/>
    <n v="11727.4253926082"/>
    <n v="47.9501953125"/>
    <n v="0.67317259311676003"/>
    <n v="8.7709703445434606"/>
    <n v="0.32134428620338401"/>
    <n v="1.64725530147552"/>
    <n v="0"/>
    <n v="59.362937837839098"/>
    <n v="9.9267206192016602"/>
    <n v="15.0258646011353"/>
    <n v="24.9525852203369"/>
    <n v="1770.35791015625"/>
    <n v="2.8541414737701398"/>
    <n v="281.43435668945301"/>
    <n v="2571.91845703125"/>
    <n v="39.226898193359403"/>
    <n v="9.0412693023681605"/>
    <n v="252.46034240722699"/>
    <n v="4927.2933752536801"/>
    <n v="2528.4761594475499"/>
    <n v="1642.0408896711101"/>
    <n v="4170.51704911866"/>
    <n v="862.72050327815998"/>
    <n v="1089.8377881824999"/>
    <n v="1952.55837542992"/>
    <n v="53.5865669250488"/>
    <n v="152.76136779785199"/>
    <n v="386.39321899414102"/>
    <n v="592.74115371704102"/>
    <m/>
    <m/>
    <m/>
    <m/>
    <m/>
    <n v="18655"/>
    <m/>
    <m/>
    <n v="23.2"/>
    <n v="20.2"/>
    <n v="26"/>
    <n v="91.2"/>
    <n v="39"/>
    <n v="148063000000"/>
    <n v="27087.998536406878"/>
    <n v="5466000"/>
    <n v="189161.56"/>
    <n v="2.7536520000000002"/>
    <n v="2.9427921954915699"/>
    <n v="2.54631705882939"/>
    <m/>
    <m/>
  </r>
  <r>
    <x v="0"/>
    <x v="29"/>
    <m/>
    <m/>
    <m/>
    <m/>
    <m/>
    <m/>
    <n v="388"/>
    <n v="17620"/>
    <n v="10820"/>
    <n v="5245"/>
    <n v="1050"/>
    <n v="395"/>
    <n v="65"/>
    <n v="30"/>
    <n v="15"/>
    <n v="4370"/>
    <n v="3340"/>
    <n v="565"/>
    <n v="150"/>
    <n v="90"/>
    <n v="85"/>
    <n v="70"/>
    <n v="75"/>
    <n v="17555"/>
    <n v="11370"/>
    <n v="2955"/>
    <n v="1120"/>
    <n v="730"/>
    <n v="595"/>
    <n v="560"/>
    <n v="235"/>
    <n v="40980"/>
    <n v="28325"/>
    <n v="8410"/>
    <n v="2240"/>
    <n v="1090"/>
    <n v="480"/>
    <n v="315"/>
    <n v="120"/>
    <n v="7000"/>
    <n v="3470"/>
    <n v="2225"/>
    <n v="805"/>
    <n v="275"/>
    <n v="100"/>
    <n v="65"/>
    <n v="55"/>
    <n v="7845"/>
    <n v="13790"/>
    <n v="5870"/>
    <n v="2305"/>
    <n v="885"/>
    <n v="395"/>
    <n v="230"/>
    <n v="305"/>
    <n v="23785"/>
    <n v="4170"/>
    <n v="1590"/>
    <n v="740"/>
    <n v="535"/>
    <n v="325"/>
    <n v="310"/>
    <n v="175"/>
    <n v="16405"/>
    <n v="13095"/>
    <n v="1700"/>
    <n v="595"/>
    <n v="390"/>
    <n v="220"/>
    <n v="235"/>
    <n v="170"/>
    <n v="18960"/>
    <n v="5925"/>
    <n v="6085"/>
    <n v="3435"/>
    <n v="2100"/>
    <n v="965"/>
    <n v="295"/>
    <n v="155"/>
    <n v="16360"/>
    <n v="12665"/>
    <n v="2505"/>
    <n v="455"/>
    <n v="295"/>
    <n v="180"/>
    <n v="145"/>
    <n v="115"/>
    <n v="3890"/>
    <n v="2290"/>
    <n v="965"/>
    <n v="275"/>
    <n v="85"/>
    <n v="65"/>
    <n v="85"/>
    <n v="125"/>
    <n v="7550"/>
    <n v="4225"/>
    <n v="2235"/>
    <n v="600"/>
    <n v="255"/>
    <n v="95"/>
    <n v="90"/>
    <n v="45"/>
    <n v="47235"/>
    <n v="33665"/>
    <n v="9665"/>
    <n v="1790"/>
    <n v="1010"/>
    <n v="485"/>
    <n v="405"/>
    <n v="215"/>
    <n v="23745"/>
    <n v="15510"/>
    <n v="5360"/>
    <n v="1240"/>
    <n v="730"/>
    <n v="320"/>
    <n v="320"/>
    <n v="260"/>
    <n v="15665"/>
    <n v="14245"/>
    <n v="720"/>
    <n v="270"/>
    <n v="185"/>
    <n v="120"/>
    <n v="75"/>
    <n v="45"/>
    <n v="21980"/>
    <n v="16015"/>
    <n v="2070"/>
    <n v="1485"/>
    <n v="1220"/>
    <n v="630"/>
    <n v="405"/>
    <n v="155"/>
    <n v="20015"/>
    <n v="16965"/>
    <n v="1570"/>
    <n v="645"/>
    <n v="425"/>
    <n v="250"/>
    <n v="100"/>
    <n v="65"/>
    <n v="32045"/>
    <n v="24855"/>
    <n v="5230"/>
    <n v="1220"/>
    <n v="440"/>
    <n v="150"/>
    <n v="110"/>
    <n v="40"/>
    <n v="343005"/>
    <n v="234735"/>
    <n v="64960"/>
    <n v="20420"/>
    <n v="11140"/>
    <n v="5525"/>
    <n v="3845"/>
    <n v="2375"/>
    <n v="2.7213829999999999"/>
    <n v="711"/>
    <m/>
    <n v="85.5"/>
    <m/>
    <n v="11.2"/>
    <n v="10"/>
    <n v="0.81"/>
    <m/>
    <m/>
    <n v="4"/>
    <x v="17"/>
    <n v="7.8"/>
    <n v="6.5"/>
    <n v="73.2"/>
    <n v="62.1"/>
    <m/>
    <m/>
    <m/>
    <m/>
    <m/>
    <m/>
    <m/>
    <m/>
    <m/>
    <m/>
    <m/>
    <m/>
    <m/>
    <m/>
    <m/>
    <m/>
    <m/>
    <m/>
    <m/>
    <m/>
    <m/>
    <m/>
    <m/>
    <m/>
    <m/>
    <m/>
    <m/>
    <m/>
    <m/>
    <m/>
    <m/>
    <m/>
    <m/>
    <m/>
    <m/>
    <m/>
    <m/>
    <m/>
    <m/>
    <m/>
    <m/>
    <m/>
    <m/>
    <m/>
    <m/>
    <n v="25401"/>
    <m/>
    <m/>
    <n v="23.8"/>
    <n v="20.6"/>
    <n v="26.8"/>
    <n v="91"/>
    <n v="39.6"/>
    <n v="159109000000"/>
    <n v="29035.01888720597"/>
    <n v="5479900"/>
    <n v="201500.12"/>
    <n v="3.2250914000000002"/>
    <n v="3.5843707166863799"/>
    <n v="2.8365913346741798"/>
    <m/>
    <m/>
  </r>
  <r>
    <x v="0"/>
    <x v="30"/>
    <m/>
    <m/>
    <m/>
    <m/>
    <m/>
    <m/>
    <n v="383"/>
    <n v="17845"/>
    <n v="10950"/>
    <n v="5360"/>
    <n v="1030"/>
    <n v="390"/>
    <n v="65"/>
    <n v="30"/>
    <n v="15"/>
    <n v="4185"/>
    <n v="3140"/>
    <n v="585"/>
    <n v="155"/>
    <n v="90"/>
    <n v="80"/>
    <n v="65"/>
    <n v="70"/>
    <n v="17020"/>
    <n v="10630"/>
    <n v="3070"/>
    <n v="1170"/>
    <n v="765"/>
    <n v="595"/>
    <n v="555"/>
    <n v="240"/>
    <n v="47055"/>
    <n v="33730"/>
    <n v="8935"/>
    <n v="2345"/>
    <n v="1120"/>
    <n v="495"/>
    <n v="310"/>
    <n v="120"/>
    <n v="6995"/>
    <n v="3360"/>
    <n v="2275"/>
    <n v="855"/>
    <n v="280"/>
    <n v="95"/>
    <n v="70"/>
    <n v="55"/>
    <n v="6685"/>
    <n v="12370"/>
    <n v="6080"/>
    <n v="2385"/>
    <n v="950"/>
    <n v="395"/>
    <n v="240"/>
    <n v="290"/>
    <n v="22705"/>
    <n v="2985"/>
    <n v="1625"/>
    <n v="745"/>
    <n v="545"/>
    <n v="315"/>
    <n v="300"/>
    <n v="175"/>
    <n v="20365"/>
    <n v="17260"/>
    <n v="1505"/>
    <n v="580"/>
    <n v="385"/>
    <n v="235"/>
    <n v="235"/>
    <n v="170"/>
    <n v="22905"/>
    <n v="9560"/>
    <n v="6280"/>
    <n v="3580"/>
    <n v="2140"/>
    <n v="915"/>
    <n v="270"/>
    <n v="150"/>
    <n v="18390"/>
    <n v="14840"/>
    <n v="2335"/>
    <n v="465"/>
    <n v="315"/>
    <n v="170"/>
    <n v="150"/>
    <n v="115"/>
    <n v="3605"/>
    <n v="2015"/>
    <n v="975"/>
    <n v="275"/>
    <n v="80"/>
    <n v="55"/>
    <n v="80"/>
    <n v="125"/>
    <n v="6695"/>
    <n v="3225"/>
    <n v="2380"/>
    <n v="580"/>
    <n v="285"/>
    <n v="95"/>
    <n v="85"/>
    <n v="45"/>
    <n v="45240"/>
    <n v="32180"/>
    <n v="9105"/>
    <n v="1835"/>
    <n v="1000"/>
    <n v="495"/>
    <n v="405"/>
    <n v="220"/>
    <n v="25280"/>
    <n v="17030"/>
    <n v="5415"/>
    <n v="1240"/>
    <n v="705"/>
    <n v="310"/>
    <n v="330"/>
    <n v="255"/>
    <n v="15530"/>
    <n v="14065"/>
    <n v="770"/>
    <n v="275"/>
    <n v="175"/>
    <n v="115"/>
    <n v="80"/>
    <n v="45"/>
    <n v="21505"/>
    <n v="15480"/>
    <n v="2095"/>
    <n v="1500"/>
    <n v="1245"/>
    <n v="625"/>
    <n v="400"/>
    <n v="160"/>
    <n v="27730"/>
    <n v="24590"/>
    <n v="1660"/>
    <n v="680"/>
    <n v="395"/>
    <n v="235"/>
    <n v="110"/>
    <n v="60"/>
    <n v="31180"/>
    <n v="24055"/>
    <n v="5220"/>
    <n v="1190"/>
    <n v="410"/>
    <n v="160"/>
    <n v="105"/>
    <n v="35"/>
    <n v="360910"/>
    <n v="251475"/>
    <n v="65670"/>
    <n v="20880"/>
    <n v="11275"/>
    <n v="5440"/>
    <n v="3835"/>
    <n v="2340"/>
    <m/>
    <m/>
    <m/>
    <n v="91"/>
    <m/>
    <n v="12.2"/>
    <n v="11"/>
    <m/>
    <m/>
    <m/>
    <n v="3.4"/>
    <x v="18"/>
    <s v="-"/>
    <n v="6"/>
    <n v="74.400000000000006"/>
    <n v="67.599999999999795"/>
    <m/>
    <m/>
    <m/>
    <m/>
    <m/>
    <m/>
    <m/>
    <m/>
    <m/>
    <m/>
    <m/>
    <m/>
    <m/>
    <m/>
    <m/>
    <m/>
    <m/>
    <m/>
    <m/>
    <m/>
    <m/>
    <m/>
    <m/>
    <m/>
    <m/>
    <m/>
    <m/>
    <m/>
    <m/>
    <m/>
    <m/>
    <m/>
    <m/>
    <m/>
    <m/>
    <m/>
    <m/>
    <m/>
    <m/>
    <m/>
    <m/>
    <m/>
    <m/>
    <m/>
    <m/>
    <n v="25447"/>
    <m/>
    <m/>
    <n v="22.9"/>
    <n v="20.7"/>
    <n v="25.1"/>
    <n v="91.8"/>
    <n v="39.200000000000003"/>
    <m/>
    <m/>
    <m/>
    <n v="214596.11"/>
    <n v="4.0041146000000003"/>
    <n v="4.4372615122439099"/>
    <n v="3.5248041775456902"/>
    <m/>
    <m/>
  </r>
  <r>
    <x v="0"/>
    <x v="3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x v="0"/>
    <m/>
    <m/>
    <m/>
    <m/>
    <m/>
    <m/>
    <m/>
    <m/>
    <m/>
    <m/>
    <m/>
    <m/>
    <m/>
    <m/>
    <m/>
    <m/>
    <m/>
    <m/>
    <m/>
    <m/>
    <m/>
    <m/>
    <m/>
    <m/>
    <m/>
    <m/>
    <m/>
    <m/>
    <m/>
    <m/>
    <m/>
    <m/>
    <m/>
    <m/>
    <m/>
    <m/>
    <m/>
    <m/>
    <m/>
    <m/>
    <m/>
    <m/>
    <m/>
    <m/>
    <m/>
    <m/>
    <m/>
    <m/>
    <m/>
    <m/>
    <m/>
    <m/>
    <m/>
    <m/>
    <m/>
    <m/>
    <m/>
    <m/>
    <m/>
    <m/>
    <m/>
    <n v="3.6397978000000002"/>
    <n v="3.9271382839623001"/>
    <n v="3.3088094416982701"/>
    <m/>
    <m/>
  </r>
  <r>
    <x v="1"/>
    <x v="8"/>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30"/>
    <n v="33.1"/>
    <n v="1.23"/>
    <m/>
    <m/>
    <m/>
    <x v="0"/>
    <m/>
    <m/>
    <m/>
    <m/>
    <m/>
    <m/>
    <m/>
    <m/>
    <m/>
    <m/>
    <m/>
    <m/>
    <m/>
    <m/>
    <m/>
    <m/>
    <m/>
    <m/>
    <m/>
    <m/>
    <m/>
    <m/>
    <m/>
    <m/>
    <m/>
    <m/>
    <m/>
    <m/>
    <m/>
    <m/>
    <m/>
    <m/>
    <m/>
    <m/>
    <m/>
    <m/>
    <m/>
    <m/>
    <m/>
    <m/>
    <m/>
    <m/>
    <m/>
    <m/>
    <m/>
    <m/>
    <m/>
    <m/>
    <m/>
    <m/>
    <m/>
    <m/>
    <m/>
    <m/>
    <m/>
    <m/>
    <m/>
    <n v="5530000000"/>
    <n v="25921.06496671979"/>
    <n v="213340"/>
    <m/>
    <m/>
    <m/>
    <m/>
    <n v="12217"/>
    <n v="65"/>
  </r>
  <r>
    <x v="2"/>
    <x v="8"/>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26.2"/>
    <n v="26.7"/>
    <n v="0.67"/>
    <m/>
    <m/>
    <m/>
    <x v="0"/>
    <m/>
    <m/>
    <m/>
    <m/>
    <m/>
    <m/>
    <m/>
    <m/>
    <m/>
    <m/>
    <m/>
    <m/>
    <m/>
    <m/>
    <m/>
    <m/>
    <m/>
    <m/>
    <m/>
    <m/>
    <m/>
    <m/>
    <m/>
    <m/>
    <m/>
    <m/>
    <m/>
    <m/>
    <m/>
    <m/>
    <m/>
    <m/>
    <m/>
    <m/>
    <m/>
    <m/>
    <m/>
    <m/>
    <m/>
    <m/>
    <m/>
    <m/>
    <m/>
    <m/>
    <m/>
    <m/>
    <m/>
    <m/>
    <m/>
    <m/>
    <m/>
    <m/>
    <m/>
    <m/>
    <m/>
    <m/>
    <m/>
    <n v="3809000000"/>
    <n v="16778.257422253548"/>
    <n v="227020"/>
    <m/>
    <m/>
    <m/>
    <m/>
    <n v="12131"/>
    <n v="63.7"/>
  </r>
  <r>
    <x v="3"/>
    <x v="8"/>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25"/>
    <n v="20.399999999999999"/>
    <n v="0.65"/>
    <m/>
    <m/>
    <m/>
    <x v="0"/>
    <m/>
    <m/>
    <m/>
    <m/>
    <m/>
    <m/>
    <m/>
    <m/>
    <m/>
    <m/>
    <m/>
    <m/>
    <m/>
    <m/>
    <m/>
    <m/>
    <m/>
    <m/>
    <m/>
    <m/>
    <m/>
    <m/>
    <m/>
    <m/>
    <m/>
    <m/>
    <m/>
    <m/>
    <m/>
    <m/>
    <m/>
    <m/>
    <m/>
    <m/>
    <m/>
    <m/>
    <m/>
    <m/>
    <m/>
    <m/>
    <m/>
    <m/>
    <m/>
    <m/>
    <m/>
    <m/>
    <m/>
    <m/>
    <m/>
    <m/>
    <m/>
    <m/>
    <m/>
    <m/>
    <m/>
    <m/>
    <m/>
    <n v="1286000000"/>
    <n v="11814.423518603582"/>
    <n v="108850"/>
    <m/>
    <m/>
    <m/>
    <m/>
    <n v="10926"/>
    <n v="70.8"/>
  </r>
  <r>
    <x v="4"/>
    <x v="8"/>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30.3"/>
    <n v="22.2"/>
    <n v="0.81"/>
    <m/>
    <m/>
    <m/>
    <x v="0"/>
    <m/>
    <m/>
    <m/>
    <m/>
    <m/>
    <m/>
    <m/>
    <m/>
    <m/>
    <m/>
    <m/>
    <m/>
    <m/>
    <m/>
    <m/>
    <m/>
    <m/>
    <m/>
    <m/>
    <m/>
    <m/>
    <m/>
    <m/>
    <m/>
    <m/>
    <m/>
    <m/>
    <m/>
    <m/>
    <m/>
    <m/>
    <m/>
    <m/>
    <m/>
    <m/>
    <m/>
    <m/>
    <m/>
    <m/>
    <m/>
    <m/>
    <m/>
    <m/>
    <m/>
    <m/>
    <m/>
    <m/>
    <m/>
    <m/>
    <m/>
    <m/>
    <m/>
    <m/>
    <m/>
    <m/>
    <m/>
    <m/>
    <n v="1178000000"/>
    <n v="12937.946183415706"/>
    <n v="91050"/>
    <m/>
    <m/>
    <m/>
    <m/>
    <n v="10174"/>
    <n v="86.2"/>
  </r>
  <r>
    <x v="5"/>
    <x v="8"/>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12.9"/>
    <n v="16.7"/>
    <n v="1.04"/>
    <m/>
    <m/>
    <m/>
    <x v="0"/>
    <m/>
    <m/>
    <m/>
    <m/>
    <m/>
    <m/>
    <m/>
    <m/>
    <m/>
    <m/>
    <m/>
    <m/>
    <m/>
    <m/>
    <m/>
    <m/>
    <m/>
    <m/>
    <m/>
    <m/>
    <m/>
    <m/>
    <m/>
    <m/>
    <m/>
    <m/>
    <m/>
    <m/>
    <m/>
    <m/>
    <m/>
    <m/>
    <m/>
    <m/>
    <m/>
    <m/>
    <m/>
    <m/>
    <m/>
    <m/>
    <m/>
    <m/>
    <m/>
    <m/>
    <m/>
    <m/>
    <m/>
    <m/>
    <m/>
    <m/>
    <m/>
    <m/>
    <m/>
    <m/>
    <m/>
    <m/>
    <m/>
    <n v="10921000000"/>
    <n v="24353.856789242469"/>
    <n v="448430"/>
    <m/>
    <m/>
    <m/>
    <m/>
    <n v="14203"/>
    <n v="70.2"/>
  </r>
  <r>
    <x v="6"/>
    <x v="8"/>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33.9"/>
    <s v="x"/>
    <n v="0.51"/>
    <m/>
    <m/>
    <m/>
    <x v="0"/>
    <m/>
    <m/>
    <m/>
    <m/>
    <m/>
    <m/>
    <m/>
    <m/>
    <m/>
    <m/>
    <m/>
    <m/>
    <m/>
    <m/>
    <m/>
    <m/>
    <m/>
    <m/>
    <m/>
    <m/>
    <m/>
    <m/>
    <m/>
    <m/>
    <m/>
    <m/>
    <m/>
    <m/>
    <m/>
    <m/>
    <m/>
    <m/>
    <m/>
    <m/>
    <m/>
    <m/>
    <m/>
    <m/>
    <m/>
    <m/>
    <m/>
    <m/>
    <m/>
    <m/>
    <m/>
    <m/>
    <m/>
    <m/>
    <m/>
    <m/>
    <m/>
    <m/>
    <m/>
    <m/>
    <m/>
    <m/>
    <m/>
    <n v="538000000"/>
    <n v="11168.777247249325"/>
    <n v="48170"/>
    <m/>
    <m/>
    <m/>
    <m/>
    <n v="10228"/>
    <n v="63.9"/>
  </r>
  <r>
    <x v="7"/>
    <x v="8"/>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30.9"/>
    <n v="25.6"/>
    <n v="0.71"/>
    <m/>
    <m/>
    <m/>
    <x v="0"/>
    <m/>
    <m/>
    <m/>
    <m/>
    <m/>
    <m/>
    <m/>
    <m/>
    <m/>
    <m/>
    <m/>
    <m/>
    <m/>
    <m/>
    <m/>
    <m/>
    <m/>
    <m/>
    <m/>
    <m/>
    <m/>
    <m/>
    <m/>
    <m/>
    <m/>
    <m/>
    <m/>
    <m/>
    <m/>
    <m/>
    <m/>
    <m/>
    <m/>
    <m/>
    <m/>
    <m/>
    <m/>
    <m/>
    <m/>
    <m/>
    <m/>
    <m/>
    <m/>
    <m/>
    <m/>
    <m/>
    <m/>
    <m/>
    <m/>
    <m/>
    <m/>
    <m/>
    <m/>
    <m/>
    <m/>
    <m/>
    <m/>
    <n v="2300000000"/>
    <n v="15588.99281550766"/>
    <n v="147540"/>
    <m/>
    <m/>
    <m/>
    <m/>
    <n v="10403"/>
    <n v="85.3"/>
  </r>
  <r>
    <x v="8"/>
    <x v="8"/>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25.1"/>
    <n v="19.399999999999999"/>
    <n v="0.8"/>
    <m/>
    <m/>
    <m/>
    <x v="0"/>
    <m/>
    <m/>
    <m/>
    <m/>
    <m/>
    <m/>
    <m/>
    <m/>
    <m/>
    <m/>
    <m/>
    <m/>
    <m/>
    <m/>
    <m/>
    <m/>
    <m/>
    <m/>
    <m/>
    <m/>
    <m/>
    <m/>
    <m/>
    <m/>
    <m/>
    <m/>
    <m/>
    <m/>
    <m/>
    <m/>
    <m/>
    <m/>
    <m/>
    <m/>
    <m/>
    <m/>
    <m/>
    <m/>
    <m/>
    <m/>
    <m/>
    <m/>
    <m/>
    <m/>
    <m/>
    <m/>
    <m/>
    <m/>
    <m/>
    <m/>
    <m/>
    <m/>
    <m/>
    <m/>
    <m/>
    <m/>
    <m/>
    <n v="2254000000"/>
    <n v="15374.121819794011"/>
    <n v="146610"/>
    <m/>
    <m/>
    <m/>
    <m/>
    <n v="10659"/>
    <n v="84.9"/>
  </r>
  <r>
    <x v="9"/>
    <x v="8"/>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21.8"/>
    <n v="11.9"/>
    <n v="0.55000000000000004"/>
    <m/>
    <m/>
    <m/>
    <x v="0"/>
    <m/>
    <m/>
    <m/>
    <m/>
    <m/>
    <m/>
    <m/>
    <m/>
    <m/>
    <m/>
    <m/>
    <m/>
    <m/>
    <m/>
    <m/>
    <m/>
    <m/>
    <m/>
    <m/>
    <m/>
    <m/>
    <m/>
    <m/>
    <m/>
    <m/>
    <m/>
    <m/>
    <m/>
    <m/>
    <m/>
    <m/>
    <m/>
    <m/>
    <m/>
    <m/>
    <m/>
    <m/>
    <m/>
    <m/>
    <m/>
    <m/>
    <m/>
    <m/>
    <m/>
    <m/>
    <m/>
    <m/>
    <m/>
    <m/>
    <m/>
    <m/>
    <m/>
    <m/>
    <m/>
    <m/>
    <m/>
    <m/>
    <n v="1335000000"/>
    <n v="11113.886113886114"/>
    <n v="120120"/>
    <m/>
    <m/>
    <m/>
    <m/>
    <n v="9480"/>
    <n v="90.3"/>
  </r>
  <r>
    <x v="10"/>
    <x v="8"/>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26.9"/>
    <n v="26.3"/>
    <n v="0.43"/>
    <m/>
    <m/>
    <m/>
    <x v="0"/>
    <m/>
    <m/>
    <m/>
    <m/>
    <m/>
    <m/>
    <m/>
    <m/>
    <m/>
    <m/>
    <m/>
    <m/>
    <m/>
    <m/>
    <m/>
    <m/>
    <m/>
    <m/>
    <m/>
    <m/>
    <m/>
    <m/>
    <m/>
    <m/>
    <m/>
    <m/>
    <m/>
    <m/>
    <m/>
    <m/>
    <m/>
    <m/>
    <m/>
    <m/>
    <m/>
    <m/>
    <m/>
    <m/>
    <m/>
    <m/>
    <m/>
    <m/>
    <m/>
    <m/>
    <m/>
    <m/>
    <m/>
    <m/>
    <m/>
    <m/>
    <m/>
    <m/>
    <m/>
    <m/>
    <m/>
    <m/>
    <m/>
    <n v="970000000"/>
    <n v="8930.2154299392369"/>
    <n v="108620"/>
    <m/>
    <m/>
    <m/>
    <m/>
    <n v="12450"/>
    <n v="77.2"/>
  </r>
  <r>
    <x v="11"/>
    <x v="8"/>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x"/>
    <s v="x"/>
    <n v="0.53"/>
    <m/>
    <m/>
    <m/>
    <x v="0"/>
    <m/>
    <m/>
    <m/>
    <m/>
    <m/>
    <m/>
    <m/>
    <m/>
    <m/>
    <m/>
    <m/>
    <m/>
    <m/>
    <m/>
    <m/>
    <m/>
    <m/>
    <m/>
    <m/>
    <m/>
    <m/>
    <m/>
    <m/>
    <m/>
    <m/>
    <m/>
    <m/>
    <m/>
    <m/>
    <m/>
    <m/>
    <m/>
    <m/>
    <m/>
    <m/>
    <m/>
    <m/>
    <m/>
    <m/>
    <m/>
    <m/>
    <m/>
    <m/>
    <m/>
    <m/>
    <m/>
    <m/>
    <m/>
    <m/>
    <m/>
    <m/>
    <m/>
    <m/>
    <m/>
    <m/>
    <m/>
    <m/>
    <n v="964000000"/>
    <n v="10721.832944055166"/>
    <n v="89910"/>
    <m/>
    <m/>
    <m/>
    <m/>
    <n v="11568"/>
    <n v="69.099999999999994"/>
  </r>
  <r>
    <x v="12"/>
    <x v="8"/>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x"/>
    <n v="-1.7"/>
    <n v="0.37"/>
    <m/>
    <m/>
    <m/>
    <x v="0"/>
    <m/>
    <m/>
    <m/>
    <m/>
    <m/>
    <m/>
    <m/>
    <m/>
    <m/>
    <m/>
    <m/>
    <m/>
    <m/>
    <m/>
    <m/>
    <m/>
    <m/>
    <m/>
    <m/>
    <m/>
    <m/>
    <m/>
    <m/>
    <m/>
    <m/>
    <m/>
    <m/>
    <m/>
    <m/>
    <m/>
    <m/>
    <m/>
    <m/>
    <m/>
    <m/>
    <m/>
    <m/>
    <m/>
    <m/>
    <m/>
    <m/>
    <m/>
    <m/>
    <m/>
    <m/>
    <m/>
    <m/>
    <m/>
    <m/>
    <m/>
    <m/>
    <m/>
    <m/>
    <m/>
    <m/>
    <m/>
    <m/>
    <n v="760000000"/>
    <n v="8535.4896675651398"/>
    <n v="89040"/>
    <m/>
    <m/>
    <m/>
    <m/>
    <n v="12857"/>
    <n v="79.3"/>
  </r>
  <r>
    <x v="13"/>
    <x v="8"/>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25.4"/>
    <n v="23.4"/>
    <n v="0.61"/>
    <m/>
    <m/>
    <m/>
    <x v="0"/>
    <m/>
    <m/>
    <m/>
    <m/>
    <m/>
    <m/>
    <m/>
    <m/>
    <m/>
    <m/>
    <m/>
    <m/>
    <m/>
    <m/>
    <m/>
    <m/>
    <m/>
    <m/>
    <m/>
    <m/>
    <m/>
    <m/>
    <m/>
    <m/>
    <m/>
    <m/>
    <m/>
    <m/>
    <m/>
    <m/>
    <m/>
    <m/>
    <m/>
    <m/>
    <m/>
    <m/>
    <m/>
    <m/>
    <m/>
    <m/>
    <m/>
    <m/>
    <m/>
    <m/>
    <m/>
    <m/>
    <m/>
    <m/>
    <m/>
    <m/>
    <m/>
    <m/>
    <m/>
    <m/>
    <m/>
    <m/>
    <m/>
    <n v="2400000000"/>
    <n v="16591.773245765642"/>
    <n v="144650"/>
    <m/>
    <m/>
    <m/>
    <m/>
    <n v="10143"/>
    <n v="81"/>
  </r>
  <r>
    <x v="14"/>
    <x v="8"/>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30.5"/>
    <n v="25.9"/>
    <n v="0.67"/>
    <m/>
    <m/>
    <m/>
    <x v="0"/>
    <m/>
    <m/>
    <m/>
    <m/>
    <m/>
    <m/>
    <m/>
    <m/>
    <m/>
    <m/>
    <m/>
    <m/>
    <m/>
    <m/>
    <m/>
    <m/>
    <m/>
    <m/>
    <m/>
    <m/>
    <m/>
    <m/>
    <m/>
    <m/>
    <m/>
    <m/>
    <m/>
    <m/>
    <m/>
    <m/>
    <m/>
    <m/>
    <m/>
    <m/>
    <m/>
    <m/>
    <m/>
    <m/>
    <m/>
    <m/>
    <m/>
    <m/>
    <m/>
    <m/>
    <m/>
    <m/>
    <m/>
    <m/>
    <m/>
    <m/>
    <m/>
    <m/>
    <m/>
    <m/>
    <m/>
    <m/>
    <m/>
    <n v="4670000000"/>
    <n v="13406.441981971637"/>
    <n v="348340"/>
    <m/>
    <m/>
    <m/>
    <m/>
    <n v="10555"/>
    <n v="82.6"/>
  </r>
  <r>
    <x v="15"/>
    <x v="8"/>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22.3"/>
    <n v="21.5"/>
    <n v="1.04"/>
    <m/>
    <m/>
    <m/>
    <x v="0"/>
    <m/>
    <m/>
    <m/>
    <m/>
    <m/>
    <m/>
    <m/>
    <m/>
    <m/>
    <m/>
    <m/>
    <m/>
    <m/>
    <m/>
    <m/>
    <m/>
    <m/>
    <m/>
    <m/>
    <m/>
    <m/>
    <m/>
    <m/>
    <m/>
    <m/>
    <m/>
    <m/>
    <m/>
    <m/>
    <m/>
    <m/>
    <m/>
    <m/>
    <m/>
    <m/>
    <m/>
    <m/>
    <m/>
    <m/>
    <m/>
    <m/>
    <m/>
    <m/>
    <m/>
    <m/>
    <m/>
    <m/>
    <m/>
    <m/>
    <m/>
    <m/>
    <m/>
    <m/>
    <m/>
    <m/>
    <m/>
    <m/>
    <n v="12445000000"/>
    <n v="21567.709958060379"/>
    <n v="577020"/>
    <m/>
    <m/>
    <m/>
    <m/>
    <n v="10492"/>
    <n v="82.1"/>
  </r>
  <r>
    <x v="16"/>
    <x v="8"/>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21.1"/>
    <n v="23.4"/>
    <n v="0.71"/>
    <m/>
    <m/>
    <m/>
    <x v="0"/>
    <m/>
    <m/>
    <m/>
    <m/>
    <m/>
    <m/>
    <m/>
    <m/>
    <m/>
    <m/>
    <m/>
    <m/>
    <m/>
    <m/>
    <m/>
    <m/>
    <m/>
    <m/>
    <m/>
    <m/>
    <m/>
    <m/>
    <m/>
    <m/>
    <m/>
    <m/>
    <m/>
    <m/>
    <m/>
    <m/>
    <m/>
    <m/>
    <m/>
    <m/>
    <m/>
    <m/>
    <m/>
    <m/>
    <m/>
    <m/>
    <m/>
    <m/>
    <m/>
    <m/>
    <m/>
    <m/>
    <m/>
    <m/>
    <m/>
    <m/>
    <m/>
    <m/>
    <m/>
    <m/>
    <m/>
    <m/>
    <m/>
    <n v="3293000000"/>
    <n v="15746.186582508488"/>
    <n v="209130"/>
    <m/>
    <m/>
    <m/>
    <m/>
    <n v="10326"/>
    <n v="70.3"/>
  </r>
  <r>
    <x v="17"/>
    <x v="8"/>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23.7"/>
    <n v="16.399999999999999"/>
    <n v="0.63"/>
    <m/>
    <m/>
    <m/>
    <x v="0"/>
    <m/>
    <m/>
    <m/>
    <m/>
    <m/>
    <m/>
    <m/>
    <m/>
    <m/>
    <m/>
    <m/>
    <m/>
    <m/>
    <m/>
    <m/>
    <m/>
    <m/>
    <m/>
    <m/>
    <m/>
    <m/>
    <m/>
    <m/>
    <m/>
    <m/>
    <m/>
    <m/>
    <m/>
    <m/>
    <m/>
    <m/>
    <m/>
    <m/>
    <m/>
    <m/>
    <m/>
    <m/>
    <m/>
    <m/>
    <m/>
    <m/>
    <m/>
    <m/>
    <m/>
    <m/>
    <m/>
    <m/>
    <m/>
    <m/>
    <m/>
    <m/>
    <m/>
    <m/>
    <m/>
    <m/>
    <m/>
    <m/>
    <n v="1001000000"/>
    <n v="11823.765650838648"/>
    <n v="84660"/>
    <m/>
    <m/>
    <m/>
    <m/>
    <n v="11558"/>
    <n v="97.2"/>
  </r>
  <r>
    <x v="18"/>
    <x v="8"/>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24.3"/>
    <n v="27.6"/>
    <n v="0.54"/>
    <m/>
    <m/>
    <m/>
    <x v="0"/>
    <m/>
    <m/>
    <m/>
    <m/>
    <m/>
    <m/>
    <m/>
    <m/>
    <m/>
    <m/>
    <m/>
    <m/>
    <m/>
    <m/>
    <m/>
    <m/>
    <m/>
    <m/>
    <m/>
    <m/>
    <m/>
    <m/>
    <m/>
    <m/>
    <m/>
    <m/>
    <m/>
    <m/>
    <m/>
    <m/>
    <m/>
    <m/>
    <m/>
    <m/>
    <m/>
    <m/>
    <m/>
    <m/>
    <m/>
    <m/>
    <m/>
    <m/>
    <m/>
    <m/>
    <m/>
    <m/>
    <m/>
    <m/>
    <m/>
    <m/>
    <m/>
    <m/>
    <m/>
    <m/>
    <m/>
    <m/>
    <m/>
    <n v="894000000"/>
    <n v="11022.068795462952"/>
    <n v="81110"/>
    <m/>
    <m/>
    <m/>
    <m/>
    <n v="11515"/>
    <n v="68.099999999999994"/>
  </r>
  <r>
    <x v="19"/>
    <x v="8"/>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24.7"/>
    <n v="7.7"/>
    <n v="0.82"/>
    <m/>
    <m/>
    <m/>
    <x v="0"/>
    <m/>
    <m/>
    <m/>
    <m/>
    <m/>
    <m/>
    <m/>
    <m/>
    <m/>
    <m/>
    <m/>
    <m/>
    <m/>
    <m/>
    <m/>
    <m/>
    <m/>
    <m/>
    <m/>
    <m/>
    <m/>
    <m/>
    <m/>
    <m/>
    <m/>
    <m/>
    <m/>
    <m/>
    <m/>
    <m/>
    <m/>
    <m/>
    <m/>
    <m/>
    <m/>
    <m/>
    <m/>
    <m/>
    <m/>
    <m/>
    <m/>
    <m/>
    <m/>
    <m/>
    <m/>
    <m/>
    <m/>
    <m/>
    <m/>
    <m/>
    <m/>
    <m/>
    <m/>
    <m/>
    <m/>
    <m/>
    <m/>
    <n v="1186000000"/>
    <n v="13676.19926199262"/>
    <n v="86720"/>
    <m/>
    <m/>
    <m/>
    <m/>
    <n v="9780"/>
    <n v="75.099999999999994"/>
  </r>
  <r>
    <x v="20"/>
    <x v="8"/>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27.9"/>
    <n v="30.2"/>
    <n v="0.73"/>
    <m/>
    <m/>
    <m/>
    <x v="0"/>
    <m/>
    <m/>
    <m/>
    <m/>
    <m/>
    <m/>
    <m/>
    <m/>
    <m/>
    <m/>
    <m/>
    <m/>
    <m/>
    <m/>
    <m/>
    <m/>
    <m/>
    <m/>
    <m/>
    <m/>
    <m/>
    <m/>
    <m/>
    <m/>
    <m/>
    <m/>
    <m/>
    <m/>
    <m/>
    <m/>
    <m/>
    <m/>
    <m/>
    <m/>
    <m/>
    <m/>
    <m/>
    <m/>
    <m/>
    <m/>
    <m/>
    <m/>
    <m/>
    <m/>
    <m/>
    <m/>
    <m/>
    <m/>
    <m/>
    <m/>
    <m/>
    <m/>
    <m/>
    <m/>
    <m/>
    <m/>
    <m/>
    <n v="335000000"/>
    <n v="12504.665920119447"/>
    <n v="26790"/>
    <m/>
    <m/>
    <m/>
    <m/>
    <n v="9478"/>
    <n v="83.2"/>
  </r>
  <r>
    <x v="21"/>
    <x v="8"/>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x"/>
    <s v="x"/>
    <n v="0.52"/>
    <m/>
    <m/>
    <m/>
    <x v="0"/>
    <m/>
    <m/>
    <m/>
    <m/>
    <m/>
    <m/>
    <m/>
    <m/>
    <m/>
    <m/>
    <m/>
    <m/>
    <m/>
    <m/>
    <m/>
    <m/>
    <m/>
    <m/>
    <m/>
    <m/>
    <m/>
    <m/>
    <m/>
    <m/>
    <m/>
    <m/>
    <m/>
    <m/>
    <m/>
    <m/>
    <m/>
    <m/>
    <m/>
    <m/>
    <m/>
    <m/>
    <m/>
    <m/>
    <m/>
    <m/>
    <m/>
    <m/>
    <m/>
    <m/>
    <m/>
    <m/>
    <m/>
    <m/>
    <m/>
    <m/>
    <m/>
    <m/>
    <m/>
    <m/>
    <m/>
    <m/>
    <m/>
    <n v="1572000000"/>
    <n v="11528.307421531241"/>
    <n v="136360"/>
    <m/>
    <m/>
    <m/>
    <m/>
    <n v="9535"/>
    <n v="87.8"/>
  </r>
  <r>
    <x v="22"/>
    <x v="8"/>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20.9"/>
    <n v="20.3"/>
    <n v="0.56000000000000005"/>
    <m/>
    <m/>
    <m/>
    <x v="0"/>
    <m/>
    <m/>
    <m/>
    <m/>
    <m/>
    <m/>
    <m/>
    <m/>
    <m/>
    <m/>
    <m/>
    <m/>
    <m/>
    <m/>
    <m/>
    <m/>
    <m/>
    <m/>
    <m/>
    <m/>
    <m/>
    <m/>
    <m/>
    <m/>
    <m/>
    <m/>
    <m/>
    <m/>
    <m/>
    <m/>
    <m/>
    <m/>
    <m/>
    <m/>
    <m/>
    <m/>
    <m/>
    <m/>
    <m/>
    <m/>
    <m/>
    <m/>
    <m/>
    <m/>
    <m/>
    <m/>
    <m/>
    <m/>
    <m/>
    <m/>
    <m/>
    <m/>
    <m/>
    <m/>
    <m/>
    <m/>
    <m/>
    <n v="4352000000"/>
    <n v="13541.180497215222"/>
    <n v="321390"/>
    <m/>
    <m/>
    <m/>
    <m/>
    <n v="10093"/>
    <n v="73.3"/>
  </r>
  <r>
    <x v="23"/>
    <x v="8"/>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x"/>
    <s v="x"/>
    <n v="0.82"/>
    <m/>
    <m/>
    <m/>
    <x v="0"/>
    <m/>
    <m/>
    <m/>
    <m/>
    <m/>
    <m/>
    <m/>
    <m/>
    <m/>
    <m/>
    <m/>
    <m/>
    <m/>
    <m/>
    <m/>
    <m/>
    <m/>
    <m/>
    <m/>
    <m/>
    <m/>
    <m/>
    <m/>
    <m/>
    <m/>
    <m/>
    <m/>
    <m/>
    <m/>
    <m/>
    <m/>
    <m/>
    <m/>
    <m/>
    <m/>
    <m/>
    <m/>
    <m/>
    <m/>
    <m/>
    <m/>
    <m/>
    <m/>
    <m/>
    <m/>
    <m/>
    <m/>
    <m/>
    <m/>
    <m/>
    <m/>
    <m/>
    <m/>
    <m/>
    <m/>
    <m/>
    <m/>
    <n v="350000000"/>
    <n v="18144.116122343185"/>
    <n v="19290"/>
    <m/>
    <m/>
    <m/>
    <m/>
    <n v="9065"/>
    <n v="92.3"/>
  </r>
  <r>
    <x v="24"/>
    <x v="8"/>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19.7"/>
    <n v="14.4"/>
    <n v="0.8"/>
    <m/>
    <m/>
    <m/>
    <x v="0"/>
    <m/>
    <m/>
    <m/>
    <m/>
    <m/>
    <m/>
    <m/>
    <m/>
    <m/>
    <m/>
    <m/>
    <m/>
    <m/>
    <m/>
    <m/>
    <m/>
    <m/>
    <m/>
    <m/>
    <m/>
    <m/>
    <m/>
    <m/>
    <m/>
    <m/>
    <m/>
    <m/>
    <m/>
    <m/>
    <m/>
    <m/>
    <m/>
    <m/>
    <m/>
    <m/>
    <m/>
    <m/>
    <m/>
    <m/>
    <m/>
    <m/>
    <m/>
    <m/>
    <m/>
    <m/>
    <m/>
    <m/>
    <m/>
    <m/>
    <m/>
    <m/>
    <m/>
    <m/>
    <m/>
    <m/>
    <m/>
    <m/>
    <n v="2302000000"/>
    <n v="17055.6419945173"/>
    <n v="134970"/>
    <m/>
    <m/>
    <m/>
    <m/>
    <n v="12338"/>
    <n v="71.400000000000006"/>
  </r>
  <r>
    <x v="25"/>
    <x v="8"/>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25.8"/>
    <n v="16.8"/>
    <n v="0.76"/>
    <m/>
    <m/>
    <m/>
    <x v="0"/>
    <m/>
    <m/>
    <m/>
    <m/>
    <m/>
    <m/>
    <m/>
    <m/>
    <m/>
    <m/>
    <m/>
    <m/>
    <m/>
    <m/>
    <m/>
    <m/>
    <m/>
    <m/>
    <m/>
    <m/>
    <m/>
    <m/>
    <m/>
    <m/>
    <m/>
    <m/>
    <m/>
    <m/>
    <m/>
    <m/>
    <m/>
    <m/>
    <m/>
    <m/>
    <m/>
    <m/>
    <m/>
    <m/>
    <m/>
    <m/>
    <m/>
    <m/>
    <m/>
    <m/>
    <m/>
    <m/>
    <m/>
    <m/>
    <m/>
    <m/>
    <m/>
    <m/>
    <m/>
    <m/>
    <m/>
    <m/>
    <m/>
    <n v="2854000000"/>
    <n v="16432.519576232153"/>
    <n v="173680"/>
    <m/>
    <m/>
    <m/>
    <m/>
    <n v="11911"/>
    <n v="83.8"/>
  </r>
  <r>
    <x v="26"/>
    <x v="8"/>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x"/>
    <n v="8.9"/>
    <n v="0.75"/>
    <m/>
    <m/>
    <m/>
    <x v="0"/>
    <m/>
    <m/>
    <m/>
    <m/>
    <m/>
    <m/>
    <m/>
    <m/>
    <m/>
    <m/>
    <m/>
    <m/>
    <m/>
    <m/>
    <m/>
    <m/>
    <m/>
    <m/>
    <m/>
    <m/>
    <m/>
    <m/>
    <m/>
    <m/>
    <m/>
    <m/>
    <m/>
    <m/>
    <m/>
    <m/>
    <m/>
    <m/>
    <m/>
    <m/>
    <m/>
    <m/>
    <m/>
    <m/>
    <m/>
    <m/>
    <m/>
    <m/>
    <m/>
    <m/>
    <m/>
    <m/>
    <m/>
    <m/>
    <m/>
    <m/>
    <m/>
    <m/>
    <m/>
    <m/>
    <m/>
    <m/>
    <m/>
    <n v="1495000000"/>
    <n v="14070.588235294117"/>
    <n v="106250"/>
    <m/>
    <m/>
    <m/>
    <m/>
    <n v="11109"/>
    <n v="82"/>
  </r>
  <r>
    <x v="27"/>
    <x v="8"/>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30.8"/>
    <n v="23"/>
    <n v="0.97"/>
    <m/>
    <m/>
    <m/>
    <x v="0"/>
    <m/>
    <m/>
    <m/>
    <m/>
    <m/>
    <m/>
    <m/>
    <m/>
    <m/>
    <m/>
    <m/>
    <m/>
    <m/>
    <m/>
    <m/>
    <m/>
    <m/>
    <m/>
    <m/>
    <m/>
    <m/>
    <m/>
    <m/>
    <m/>
    <m/>
    <m/>
    <m/>
    <m/>
    <m/>
    <m/>
    <m/>
    <m/>
    <m/>
    <m/>
    <m/>
    <m/>
    <m/>
    <m/>
    <m/>
    <m/>
    <m/>
    <m/>
    <m/>
    <m/>
    <m/>
    <m/>
    <m/>
    <m/>
    <m/>
    <m/>
    <m/>
    <m/>
    <m/>
    <m/>
    <m/>
    <m/>
    <m/>
    <n v="431000000"/>
    <n v="19431.920649233543"/>
    <n v="22180"/>
    <m/>
    <m/>
    <m/>
    <m/>
    <n v="10868"/>
    <n v="96.7"/>
  </r>
  <r>
    <x v="28"/>
    <x v="8"/>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32.200000000000003"/>
    <n v="25.9"/>
    <n v="0.71"/>
    <m/>
    <m/>
    <m/>
    <x v="0"/>
    <m/>
    <m/>
    <m/>
    <m/>
    <m/>
    <m/>
    <m/>
    <m/>
    <m/>
    <m/>
    <m/>
    <m/>
    <m/>
    <m/>
    <m/>
    <m/>
    <m/>
    <m/>
    <m/>
    <m/>
    <m/>
    <m/>
    <m/>
    <m/>
    <m/>
    <m/>
    <m/>
    <m/>
    <m/>
    <m/>
    <m/>
    <m/>
    <m/>
    <m/>
    <m/>
    <m/>
    <m/>
    <m/>
    <m/>
    <m/>
    <m/>
    <m/>
    <m/>
    <m/>
    <m/>
    <m/>
    <m/>
    <m/>
    <m/>
    <m/>
    <m/>
    <m/>
    <m/>
    <m/>
    <m/>
    <m/>
    <m/>
    <n v="1697000000"/>
    <n v="15112.6547332799"/>
    <n v="112290"/>
    <m/>
    <m/>
    <m/>
    <m/>
    <n v="10886"/>
    <n v="84.8"/>
  </r>
  <r>
    <x v="29"/>
    <x v="8"/>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26"/>
    <n v="31"/>
    <n v="0.64"/>
    <m/>
    <m/>
    <m/>
    <x v="0"/>
    <m/>
    <m/>
    <m/>
    <m/>
    <m/>
    <m/>
    <m/>
    <m/>
    <m/>
    <m/>
    <m/>
    <m/>
    <m/>
    <m/>
    <m/>
    <m/>
    <m/>
    <m/>
    <m/>
    <m/>
    <m/>
    <m/>
    <m/>
    <m/>
    <m/>
    <m/>
    <m/>
    <m/>
    <m/>
    <m/>
    <m/>
    <m/>
    <m/>
    <m/>
    <m/>
    <m/>
    <m/>
    <m/>
    <m/>
    <m/>
    <m/>
    <m/>
    <m/>
    <m/>
    <m/>
    <m/>
    <m/>
    <m/>
    <m/>
    <m/>
    <m/>
    <m/>
    <m/>
    <m/>
    <m/>
    <m/>
    <m/>
    <n v="4140000000"/>
    <n v="13696.364177721904"/>
    <n v="302270"/>
    <m/>
    <m/>
    <m/>
    <m/>
    <n v="11185"/>
    <n v="79.2"/>
  </r>
  <r>
    <x v="30"/>
    <x v="8"/>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x"/>
    <s v="x"/>
    <n v="0.82"/>
    <m/>
    <m/>
    <m/>
    <x v="0"/>
    <m/>
    <m/>
    <m/>
    <m/>
    <m/>
    <m/>
    <m/>
    <m/>
    <m/>
    <m/>
    <m/>
    <m/>
    <m/>
    <m/>
    <m/>
    <m/>
    <m/>
    <m/>
    <m/>
    <m/>
    <m/>
    <m/>
    <m/>
    <m/>
    <m/>
    <m/>
    <m/>
    <m/>
    <m/>
    <m/>
    <m/>
    <m/>
    <m/>
    <m/>
    <m/>
    <m/>
    <m/>
    <m/>
    <m/>
    <m/>
    <m/>
    <m/>
    <m/>
    <m/>
    <m/>
    <m/>
    <m/>
    <m/>
    <m/>
    <m/>
    <m/>
    <m/>
    <m/>
    <m/>
    <m/>
    <m/>
    <m/>
    <n v="1530000000"/>
    <n v="17757.660167130918"/>
    <n v="86160"/>
    <m/>
    <m/>
    <m/>
    <m/>
    <n v="12487"/>
    <n v="90.7"/>
  </r>
  <r>
    <x v="31"/>
    <x v="8"/>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14.9"/>
    <n v="16.600000000000001"/>
    <n v="0.51"/>
    <m/>
    <m/>
    <m/>
    <x v="0"/>
    <m/>
    <m/>
    <m/>
    <m/>
    <m/>
    <m/>
    <m/>
    <m/>
    <m/>
    <m/>
    <m/>
    <m/>
    <m/>
    <m/>
    <m/>
    <m/>
    <m/>
    <m/>
    <m/>
    <m/>
    <m/>
    <m/>
    <m/>
    <m/>
    <m/>
    <m/>
    <m/>
    <m/>
    <m/>
    <m/>
    <m/>
    <m/>
    <m/>
    <m/>
    <m/>
    <m/>
    <m/>
    <m/>
    <m/>
    <m/>
    <m/>
    <m/>
    <m/>
    <m/>
    <m/>
    <m/>
    <m/>
    <m/>
    <m/>
    <m/>
    <m/>
    <m/>
    <m/>
    <m/>
    <m/>
    <m/>
    <m/>
    <n v="1103000000"/>
    <n v="11742.787181944001"/>
    <n v="93930"/>
    <m/>
    <m/>
    <m/>
    <m/>
    <n v="11248"/>
    <n v="78.5"/>
  </r>
  <r>
    <x v="32"/>
    <x v="8"/>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x"/>
    <n v="24"/>
    <n v="0.7"/>
    <m/>
    <m/>
    <m/>
    <x v="0"/>
    <m/>
    <m/>
    <m/>
    <m/>
    <m/>
    <m/>
    <m/>
    <m/>
    <m/>
    <m/>
    <m/>
    <m/>
    <m/>
    <m/>
    <m/>
    <m/>
    <m/>
    <m/>
    <m/>
    <m/>
    <m/>
    <m/>
    <m/>
    <m/>
    <m/>
    <m/>
    <m/>
    <m/>
    <m/>
    <m/>
    <m/>
    <m/>
    <m/>
    <m/>
    <m/>
    <m/>
    <m/>
    <m/>
    <m/>
    <m/>
    <m/>
    <m/>
    <m/>
    <m/>
    <m/>
    <m/>
    <m/>
    <m/>
    <m/>
    <m/>
    <m/>
    <m/>
    <m/>
    <m/>
    <m/>
    <m/>
    <m/>
    <n v="3024000000"/>
    <n v="19255.014326647564"/>
    <n v="157050"/>
    <m/>
    <m/>
    <m/>
    <m/>
    <n v="10568"/>
    <n v="79.2"/>
  </r>
  <r>
    <x v="1"/>
    <x v="9"/>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28.8"/>
    <n v="32.299999999999997"/>
    <n v="1.22"/>
    <m/>
    <m/>
    <m/>
    <x v="0"/>
    <m/>
    <m/>
    <m/>
    <m/>
    <m/>
    <m/>
    <m/>
    <m/>
    <m/>
    <m/>
    <m/>
    <m/>
    <m/>
    <m/>
    <m/>
    <m/>
    <m/>
    <m/>
    <m/>
    <m/>
    <m/>
    <m/>
    <m/>
    <m/>
    <m/>
    <m/>
    <m/>
    <m/>
    <m/>
    <m/>
    <m/>
    <m/>
    <m/>
    <m/>
    <m/>
    <m/>
    <m/>
    <m/>
    <m/>
    <m/>
    <m/>
    <m/>
    <m/>
    <m/>
    <m/>
    <m/>
    <m/>
    <m/>
    <m/>
    <m/>
    <m/>
    <m/>
    <m/>
    <m/>
    <m/>
    <m/>
    <m/>
    <n v="5937000000"/>
    <n v="28016.610825350384"/>
    <n v="211910"/>
    <m/>
    <m/>
    <m/>
    <m/>
    <n v="12906"/>
    <n v="69.400000000000006"/>
  </r>
  <r>
    <x v="2"/>
    <x v="9"/>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33.299999999999997"/>
    <n v="26.2"/>
    <n v="0.68"/>
    <m/>
    <m/>
    <m/>
    <x v="0"/>
    <m/>
    <m/>
    <m/>
    <m/>
    <m/>
    <m/>
    <m/>
    <m/>
    <m/>
    <m/>
    <m/>
    <m/>
    <m/>
    <m/>
    <m/>
    <m/>
    <m/>
    <m/>
    <m/>
    <m/>
    <m/>
    <m/>
    <m/>
    <m/>
    <m/>
    <m/>
    <m/>
    <m/>
    <m/>
    <m/>
    <m/>
    <m/>
    <m/>
    <m/>
    <m/>
    <m/>
    <m/>
    <m/>
    <m/>
    <m/>
    <m/>
    <m/>
    <m/>
    <m/>
    <m/>
    <m/>
    <m/>
    <m/>
    <m/>
    <m/>
    <m/>
    <m/>
    <m/>
    <m/>
    <m/>
    <m/>
    <m/>
    <n v="4060000000"/>
    <n v="17890.191239975324"/>
    <n v="226940"/>
    <m/>
    <m/>
    <m/>
    <m/>
    <n v="12743"/>
    <n v="66.7"/>
  </r>
  <r>
    <x v="3"/>
    <x v="9"/>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x"/>
    <s v="x"/>
    <n v="0.63"/>
    <m/>
    <m/>
    <m/>
    <x v="0"/>
    <m/>
    <m/>
    <m/>
    <m/>
    <m/>
    <m/>
    <m/>
    <m/>
    <m/>
    <m/>
    <m/>
    <m/>
    <m/>
    <m/>
    <m/>
    <m/>
    <m/>
    <m/>
    <m/>
    <m/>
    <m/>
    <m/>
    <m/>
    <m/>
    <m/>
    <m/>
    <m/>
    <m/>
    <m/>
    <m/>
    <m/>
    <m/>
    <m/>
    <m/>
    <m/>
    <m/>
    <m/>
    <m/>
    <m/>
    <m/>
    <m/>
    <m/>
    <m/>
    <m/>
    <m/>
    <m/>
    <m/>
    <m/>
    <m/>
    <m/>
    <m/>
    <m/>
    <m/>
    <m/>
    <m/>
    <m/>
    <m/>
    <n v="1312000000"/>
    <n v="12106.671588077881"/>
    <n v="108370"/>
    <m/>
    <m/>
    <m/>
    <m/>
    <n v="11537"/>
    <n v="71.8"/>
  </r>
  <r>
    <x v="4"/>
    <x v="9"/>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29.5"/>
    <n v="19.8"/>
    <n v="0.87"/>
    <m/>
    <m/>
    <m/>
    <x v="0"/>
    <m/>
    <m/>
    <m/>
    <m/>
    <m/>
    <m/>
    <m/>
    <m/>
    <m/>
    <m/>
    <m/>
    <m/>
    <m/>
    <m/>
    <m/>
    <m/>
    <m/>
    <m/>
    <m/>
    <m/>
    <m/>
    <m/>
    <m/>
    <m/>
    <m/>
    <m/>
    <m/>
    <m/>
    <m/>
    <m/>
    <m/>
    <m/>
    <m/>
    <m/>
    <m/>
    <m/>
    <m/>
    <m/>
    <m/>
    <m/>
    <m/>
    <m/>
    <m/>
    <m/>
    <m/>
    <m/>
    <m/>
    <m/>
    <m/>
    <m/>
    <m/>
    <m/>
    <m/>
    <m/>
    <m/>
    <m/>
    <m/>
    <n v="1255000000"/>
    <n v="13745.892661555312"/>
    <n v="91300"/>
    <m/>
    <m/>
    <m/>
    <m/>
    <n v="10708"/>
    <n v="88.8"/>
  </r>
  <r>
    <x v="5"/>
    <x v="9"/>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20.100000000000001"/>
    <n v="22.1"/>
    <n v="1.08"/>
    <m/>
    <m/>
    <m/>
    <x v="0"/>
    <m/>
    <m/>
    <m/>
    <m/>
    <m/>
    <m/>
    <m/>
    <m/>
    <m/>
    <m/>
    <m/>
    <m/>
    <m/>
    <m/>
    <m/>
    <m/>
    <m/>
    <m/>
    <m/>
    <m/>
    <m/>
    <m/>
    <m/>
    <m/>
    <m/>
    <m/>
    <m/>
    <m/>
    <m/>
    <m/>
    <m/>
    <m/>
    <m/>
    <m/>
    <m/>
    <m/>
    <m/>
    <m/>
    <m/>
    <m/>
    <m/>
    <m/>
    <m/>
    <m/>
    <m/>
    <m/>
    <m/>
    <m/>
    <m/>
    <m/>
    <m/>
    <m/>
    <m/>
    <m/>
    <m/>
    <m/>
    <m/>
    <n v="11647000000"/>
    <n v="25938.710970558106"/>
    <n v="449020"/>
    <m/>
    <m/>
    <m/>
    <m/>
    <n v="14904"/>
    <n v="74.099999999999994"/>
  </r>
  <r>
    <x v="6"/>
    <x v="9"/>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x"/>
    <s v="x"/>
    <n v="0.49"/>
    <m/>
    <m/>
    <m/>
    <x v="0"/>
    <m/>
    <m/>
    <m/>
    <m/>
    <m/>
    <m/>
    <m/>
    <m/>
    <m/>
    <m/>
    <m/>
    <m/>
    <m/>
    <m/>
    <m/>
    <m/>
    <m/>
    <m/>
    <m/>
    <m/>
    <m/>
    <m/>
    <m/>
    <m/>
    <m/>
    <m/>
    <m/>
    <m/>
    <m/>
    <m/>
    <m/>
    <m/>
    <m/>
    <m/>
    <m/>
    <m/>
    <m/>
    <m/>
    <m/>
    <m/>
    <m/>
    <m/>
    <m/>
    <m/>
    <m/>
    <m/>
    <m/>
    <m/>
    <m/>
    <m/>
    <m/>
    <m/>
    <m/>
    <m/>
    <m/>
    <m/>
    <m/>
    <n v="542000000"/>
    <n v="11275.223632203037"/>
    <n v="48070"/>
    <m/>
    <m/>
    <m/>
    <m/>
    <n v="10647"/>
    <n v="64"/>
  </r>
  <r>
    <x v="7"/>
    <x v="9"/>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26.7"/>
    <n v="17.5"/>
    <n v="0.77"/>
    <m/>
    <m/>
    <m/>
    <x v="0"/>
    <m/>
    <m/>
    <m/>
    <m/>
    <m/>
    <m/>
    <m/>
    <m/>
    <m/>
    <m/>
    <m/>
    <m/>
    <m/>
    <m/>
    <m/>
    <m/>
    <m/>
    <m/>
    <m/>
    <m/>
    <m/>
    <m/>
    <m/>
    <m/>
    <m/>
    <m/>
    <m/>
    <m/>
    <m/>
    <m/>
    <m/>
    <m/>
    <m/>
    <m/>
    <m/>
    <m/>
    <m/>
    <m/>
    <m/>
    <m/>
    <m/>
    <m/>
    <m/>
    <m/>
    <m/>
    <m/>
    <m/>
    <m/>
    <m/>
    <m/>
    <m/>
    <m/>
    <m/>
    <m/>
    <m/>
    <m/>
    <m/>
    <n v="2435000000"/>
    <n v="16477.195831641631"/>
    <n v="147780"/>
    <m/>
    <m/>
    <m/>
    <m/>
    <n v="10691"/>
    <n v="87.2"/>
  </r>
  <r>
    <x v="8"/>
    <x v="9"/>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21.6"/>
    <n v="21.6"/>
    <n v="0.82"/>
    <m/>
    <m/>
    <m/>
    <x v="0"/>
    <m/>
    <m/>
    <m/>
    <m/>
    <m/>
    <m/>
    <m/>
    <m/>
    <m/>
    <m/>
    <m/>
    <m/>
    <m/>
    <m/>
    <m/>
    <m/>
    <m/>
    <m/>
    <m/>
    <m/>
    <m/>
    <m/>
    <m/>
    <m/>
    <m/>
    <m/>
    <m/>
    <m/>
    <m/>
    <m/>
    <m/>
    <m/>
    <m/>
    <m/>
    <m/>
    <m/>
    <m/>
    <m/>
    <m/>
    <m/>
    <m/>
    <m/>
    <m/>
    <m/>
    <m/>
    <m/>
    <m/>
    <m/>
    <m/>
    <m/>
    <m/>
    <m/>
    <m/>
    <m/>
    <m/>
    <m/>
    <m/>
    <n v="2338000000"/>
    <n v="16073.147256977863"/>
    <n v="145460"/>
    <m/>
    <m/>
    <m/>
    <m/>
    <n v="11319"/>
    <n v="86.9"/>
  </r>
  <r>
    <x v="9"/>
    <x v="9"/>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30.4"/>
    <n v="16.3"/>
    <n v="0.56999999999999995"/>
    <m/>
    <m/>
    <m/>
    <x v="0"/>
    <m/>
    <m/>
    <m/>
    <m/>
    <m/>
    <m/>
    <m/>
    <m/>
    <m/>
    <m/>
    <m/>
    <m/>
    <m/>
    <m/>
    <m/>
    <m/>
    <m/>
    <m/>
    <m/>
    <m/>
    <m/>
    <m/>
    <m/>
    <m/>
    <m/>
    <m/>
    <m/>
    <m/>
    <m/>
    <m/>
    <m/>
    <m/>
    <m/>
    <m/>
    <m/>
    <m/>
    <m/>
    <m/>
    <m/>
    <m/>
    <m/>
    <m/>
    <m/>
    <m/>
    <m/>
    <m/>
    <m/>
    <m/>
    <m/>
    <m/>
    <m/>
    <m/>
    <m/>
    <m/>
    <m/>
    <m/>
    <m/>
    <n v="1412000000"/>
    <n v="11736.347768265314"/>
    <n v="120310"/>
    <m/>
    <m/>
    <m/>
    <m/>
    <n v="10158"/>
    <n v="93.2"/>
  </r>
  <r>
    <x v="10"/>
    <x v="9"/>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5.4"/>
    <n v="-3.8"/>
    <n v="0.47"/>
    <m/>
    <m/>
    <m/>
    <x v="0"/>
    <m/>
    <m/>
    <m/>
    <m/>
    <m/>
    <m/>
    <m/>
    <m/>
    <m/>
    <m/>
    <m/>
    <m/>
    <m/>
    <m/>
    <m/>
    <m/>
    <m/>
    <m/>
    <m/>
    <m/>
    <m/>
    <m/>
    <m/>
    <m/>
    <m/>
    <m/>
    <m/>
    <m/>
    <m/>
    <m/>
    <m/>
    <m/>
    <m/>
    <m/>
    <m/>
    <m/>
    <m/>
    <m/>
    <m/>
    <m/>
    <m/>
    <m/>
    <m/>
    <m/>
    <m/>
    <m/>
    <m/>
    <m/>
    <m/>
    <m/>
    <m/>
    <m/>
    <m/>
    <m/>
    <m/>
    <m/>
    <m/>
    <n v="1012000000"/>
    <n v="9348.7297921478057"/>
    <n v="108250"/>
    <m/>
    <m/>
    <m/>
    <m/>
    <n v="12778"/>
    <n v="78.7"/>
  </r>
  <r>
    <x v="11"/>
    <x v="9"/>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x"/>
    <s v="x"/>
    <n v="0.52"/>
    <m/>
    <m/>
    <m/>
    <x v="0"/>
    <m/>
    <m/>
    <m/>
    <m/>
    <m/>
    <m/>
    <m/>
    <m/>
    <m/>
    <m/>
    <m/>
    <m/>
    <m/>
    <m/>
    <m/>
    <m/>
    <m/>
    <m/>
    <m/>
    <m/>
    <m/>
    <m/>
    <m/>
    <m/>
    <m/>
    <m/>
    <m/>
    <m/>
    <m/>
    <m/>
    <m/>
    <m/>
    <m/>
    <m/>
    <m/>
    <m/>
    <m/>
    <m/>
    <m/>
    <m/>
    <m/>
    <m/>
    <m/>
    <m/>
    <m/>
    <m/>
    <m/>
    <m/>
    <m/>
    <m/>
    <m/>
    <m/>
    <m/>
    <m/>
    <m/>
    <m/>
    <m/>
    <n v="997000000"/>
    <n v="11055.666444888002"/>
    <n v="90180"/>
    <m/>
    <m/>
    <m/>
    <m/>
    <n v="11813"/>
    <n v="69.5"/>
  </r>
  <r>
    <x v="12"/>
    <x v="9"/>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x"/>
    <s v="x"/>
    <n v="0.37"/>
    <m/>
    <m/>
    <m/>
    <x v="0"/>
    <m/>
    <m/>
    <m/>
    <m/>
    <m/>
    <m/>
    <m/>
    <m/>
    <m/>
    <m/>
    <m/>
    <m/>
    <m/>
    <m/>
    <m/>
    <m/>
    <m/>
    <m/>
    <m/>
    <m/>
    <m/>
    <m/>
    <m/>
    <m/>
    <m/>
    <m/>
    <m/>
    <m/>
    <m/>
    <m/>
    <m/>
    <m/>
    <m/>
    <m/>
    <m/>
    <m/>
    <m/>
    <m/>
    <m/>
    <m/>
    <m/>
    <m/>
    <m/>
    <m/>
    <m/>
    <m/>
    <m/>
    <m/>
    <m/>
    <m/>
    <m/>
    <m/>
    <m/>
    <m/>
    <m/>
    <m/>
    <m/>
    <n v="785000000"/>
    <n v="8779.7785482608215"/>
    <n v="89410"/>
    <m/>
    <m/>
    <m/>
    <m/>
    <n v="13475"/>
    <n v="78.8"/>
  </r>
  <r>
    <x v="13"/>
    <x v="9"/>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23.9"/>
    <n v="21.3"/>
    <n v="0.66"/>
    <m/>
    <m/>
    <m/>
    <x v="0"/>
    <m/>
    <m/>
    <m/>
    <m/>
    <m/>
    <m/>
    <m/>
    <m/>
    <m/>
    <m/>
    <m/>
    <m/>
    <m/>
    <m/>
    <m/>
    <m/>
    <m/>
    <m/>
    <m/>
    <m/>
    <m/>
    <m/>
    <m/>
    <m/>
    <m/>
    <m/>
    <m/>
    <m/>
    <m/>
    <m/>
    <m/>
    <m/>
    <m/>
    <m/>
    <m/>
    <m/>
    <m/>
    <m/>
    <m/>
    <m/>
    <m/>
    <m/>
    <m/>
    <m/>
    <m/>
    <m/>
    <m/>
    <m/>
    <m/>
    <m/>
    <m/>
    <m/>
    <m/>
    <m/>
    <m/>
    <m/>
    <m/>
    <n v="2462000000"/>
    <n v="16947.752460934811"/>
    <n v="145270"/>
    <m/>
    <m/>
    <m/>
    <m/>
    <n v="10771"/>
    <n v="83.5"/>
  </r>
  <r>
    <x v="14"/>
    <x v="9"/>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22.8"/>
    <n v="18.899999999999999"/>
    <n v="0.68"/>
    <m/>
    <m/>
    <m/>
    <x v="0"/>
    <m/>
    <m/>
    <m/>
    <m/>
    <m/>
    <m/>
    <m/>
    <m/>
    <m/>
    <m/>
    <m/>
    <m/>
    <m/>
    <m/>
    <m/>
    <m/>
    <m/>
    <m/>
    <m/>
    <m/>
    <m/>
    <m/>
    <m/>
    <m/>
    <m/>
    <m/>
    <m/>
    <m/>
    <m/>
    <m/>
    <m/>
    <m/>
    <m/>
    <m/>
    <m/>
    <m/>
    <m/>
    <m/>
    <m/>
    <m/>
    <m/>
    <m/>
    <m/>
    <m/>
    <m/>
    <m/>
    <m/>
    <m/>
    <m/>
    <m/>
    <m/>
    <m/>
    <m/>
    <m/>
    <m/>
    <m/>
    <m/>
    <n v="4800000000"/>
    <n v="13723.303885410412"/>
    <n v="349770"/>
    <m/>
    <m/>
    <m/>
    <m/>
    <n v="10961"/>
    <n v="83.6"/>
  </r>
  <r>
    <x v="15"/>
    <x v="9"/>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23"/>
    <n v="18.5"/>
    <n v="1.0900000000000001"/>
    <m/>
    <m/>
    <m/>
    <x v="0"/>
    <m/>
    <m/>
    <m/>
    <m/>
    <m/>
    <m/>
    <m/>
    <m/>
    <m/>
    <m/>
    <m/>
    <m/>
    <m/>
    <m/>
    <m/>
    <m/>
    <m/>
    <m/>
    <m/>
    <m/>
    <m/>
    <m/>
    <m/>
    <m/>
    <m/>
    <m/>
    <m/>
    <m/>
    <m/>
    <m/>
    <m/>
    <m/>
    <m/>
    <m/>
    <m/>
    <m/>
    <m/>
    <m/>
    <m/>
    <m/>
    <m/>
    <m/>
    <m/>
    <m/>
    <m/>
    <m/>
    <m/>
    <m/>
    <m/>
    <m/>
    <m/>
    <m/>
    <m/>
    <m/>
    <m/>
    <m/>
    <m/>
    <n v="13167000000"/>
    <n v="22752.328454666414"/>
    <n v="578710"/>
    <m/>
    <m/>
    <m/>
    <m/>
    <n v="10941"/>
    <n v="85.8"/>
  </r>
  <r>
    <x v="16"/>
    <x v="9"/>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23.3"/>
    <n v="25.7"/>
    <n v="0.84"/>
    <m/>
    <m/>
    <m/>
    <x v="0"/>
    <m/>
    <m/>
    <m/>
    <m/>
    <m/>
    <m/>
    <m/>
    <m/>
    <m/>
    <m/>
    <m/>
    <m/>
    <m/>
    <m/>
    <m/>
    <m/>
    <m/>
    <m/>
    <m/>
    <m/>
    <m/>
    <m/>
    <m/>
    <m/>
    <m/>
    <m/>
    <m/>
    <m/>
    <m/>
    <m/>
    <m/>
    <m/>
    <m/>
    <m/>
    <m/>
    <m/>
    <m/>
    <m/>
    <m/>
    <m/>
    <m/>
    <m/>
    <m/>
    <m/>
    <m/>
    <m/>
    <m/>
    <m/>
    <m/>
    <m/>
    <m/>
    <m/>
    <m/>
    <m/>
    <m/>
    <m/>
    <m/>
    <n v="3439000000"/>
    <n v="16460.846256940455"/>
    <n v="208920"/>
    <m/>
    <m/>
    <m/>
    <m/>
    <n v="10871"/>
    <n v="72.400000000000006"/>
  </r>
  <r>
    <x v="17"/>
    <x v="9"/>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24.8"/>
    <n v="15.6"/>
    <n v="0.64"/>
    <m/>
    <m/>
    <m/>
    <x v="0"/>
    <m/>
    <m/>
    <m/>
    <m/>
    <m/>
    <m/>
    <m/>
    <m/>
    <m/>
    <m/>
    <m/>
    <m/>
    <m/>
    <m/>
    <m/>
    <m/>
    <m/>
    <m/>
    <m/>
    <m/>
    <m/>
    <m/>
    <m/>
    <m/>
    <m/>
    <m/>
    <m/>
    <m/>
    <m/>
    <m/>
    <m/>
    <m/>
    <m/>
    <m/>
    <m/>
    <m/>
    <m/>
    <m/>
    <m/>
    <m/>
    <m/>
    <m/>
    <m/>
    <m/>
    <m/>
    <m/>
    <m/>
    <m/>
    <m/>
    <m/>
    <m/>
    <m/>
    <m/>
    <m/>
    <m/>
    <m/>
    <m/>
    <n v="1041000000"/>
    <n v="12370.766488413547"/>
    <n v="84150"/>
    <m/>
    <m/>
    <m/>
    <m/>
    <n v="12291"/>
    <n v="100.7"/>
  </r>
  <r>
    <x v="18"/>
    <x v="9"/>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21.2"/>
    <n v="10.4"/>
    <n v="0.57999999999999996"/>
    <m/>
    <m/>
    <m/>
    <x v="0"/>
    <m/>
    <m/>
    <m/>
    <m/>
    <m/>
    <m/>
    <m/>
    <m/>
    <m/>
    <m/>
    <m/>
    <m/>
    <m/>
    <m/>
    <m/>
    <m/>
    <m/>
    <m/>
    <m/>
    <m/>
    <m/>
    <m/>
    <m/>
    <m/>
    <m/>
    <m/>
    <m/>
    <m/>
    <m/>
    <m/>
    <m/>
    <m/>
    <m/>
    <m/>
    <m/>
    <m/>
    <m/>
    <m/>
    <m/>
    <m/>
    <m/>
    <m/>
    <m/>
    <m/>
    <m/>
    <m/>
    <m/>
    <m/>
    <m/>
    <m/>
    <m/>
    <m/>
    <m/>
    <m/>
    <m/>
    <m/>
    <m/>
    <n v="921000000"/>
    <n v="11377.393452748611"/>
    <n v="80950"/>
    <m/>
    <m/>
    <m/>
    <m/>
    <n v="11773"/>
    <n v="69.2"/>
  </r>
  <r>
    <x v="19"/>
    <x v="9"/>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x"/>
    <s v="x"/>
    <n v="0.78"/>
    <m/>
    <m/>
    <m/>
    <x v="0"/>
    <m/>
    <m/>
    <m/>
    <m/>
    <m/>
    <m/>
    <m/>
    <m/>
    <m/>
    <m/>
    <m/>
    <m/>
    <m/>
    <m/>
    <m/>
    <m/>
    <m/>
    <m/>
    <m/>
    <m/>
    <m/>
    <m/>
    <m/>
    <m/>
    <m/>
    <m/>
    <m/>
    <m/>
    <m/>
    <m/>
    <m/>
    <m/>
    <m/>
    <m/>
    <m/>
    <m/>
    <m/>
    <m/>
    <m/>
    <m/>
    <m/>
    <m/>
    <m/>
    <m/>
    <m/>
    <m/>
    <m/>
    <m/>
    <m/>
    <m/>
    <m/>
    <m/>
    <m/>
    <m/>
    <m/>
    <m/>
    <m/>
    <n v="1207000000"/>
    <n v="13873.563218390804"/>
    <n v="87000"/>
    <m/>
    <m/>
    <m/>
    <m/>
    <n v="10236"/>
    <n v="75.2"/>
  </r>
  <r>
    <x v="20"/>
    <x v="9"/>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22.8"/>
    <n v="25.5"/>
    <n v="0.8"/>
    <m/>
    <m/>
    <m/>
    <x v="0"/>
    <m/>
    <m/>
    <m/>
    <m/>
    <m/>
    <m/>
    <m/>
    <m/>
    <m/>
    <m/>
    <m/>
    <m/>
    <m/>
    <m/>
    <m/>
    <m/>
    <m/>
    <m/>
    <m/>
    <m/>
    <m/>
    <m/>
    <m/>
    <m/>
    <m/>
    <m/>
    <m/>
    <m/>
    <m/>
    <m/>
    <m/>
    <m/>
    <m/>
    <m/>
    <m/>
    <m/>
    <m/>
    <m/>
    <m/>
    <m/>
    <m/>
    <m/>
    <m/>
    <m/>
    <m/>
    <m/>
    <m/>
    <m/>
    <m/>
    <m/>
    <m/>
    <m/>
    <m/>
    <m/>
    <m/>
    <m/>
    <m/>
    <n v="362000000"/>
    <n v="13686.200378071833"/>
    <n v="26450"/>
    <m/>
    <m/>
    <m/>
    <m/>
    <n v="10131"/>
    <n v="87.9"/>
  </r>
  <r>
    <x v="21"/>
    <x v="9"/>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x"/>
    <s v="x"/>
    <n v="0.56999999999999995"/>
    <m/>
    <m/>
    <m/>
    <x v="0"/>
    <m/>
    <m/>
    <m/>
    <m/>
    <m/>
    <m/>
    <m/>
    <m/>
    <m/>
    <m/>
    <m/>
    <m/>
    <m/>
    <m/>
    <m/>
    <m/>
    <m/>
    <m/>
    <m/>
    <m/>
    <m/>
    <m/>
    <m/>
    <m/>
    <m/>
    <m/>
    <m/>
    <m/>
    <m/>
    <m/>
    <m/>
    <m/>
    <m/>
    <m/>
    <m/>
    <m/>
    <m/>
    <m/>
    <m/>
    <m/>
    <m/>
    <m/>
    <m/>
    <m/>
    <m/>
    <m/>
    <m/>
    <m/>
    <m/>
    <m/>
    <m/>
    <m/>
    <m/>
    <m/>
    <m/>
    <m/>
    <m/>
    <n v="1607000000"/>
    <n v="11831.836253865411"/>
    <n v="135820"/>
    <m/>
    <m/>
    <m/>
    <m/>
    <n v="10195"/>
    <n v="88.5"/>
  </r>
  <r>
    <x v="22"/>
    <x v="9"/>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26.8"/>
    <n v="19.899999999999999"/>
    <n v="0.56999999999999995"/>
    <m/>
    <m/>
    <m/>
    <x v="0"/>
    <m/>
    <m/>
    <m/>
    <m/>
    <m/>
    <m/>
    <m/>
    <m/>
    <m/>
    <m/>
    <m/>
    <m/>
    <m/>
    <m/>
    <m/>
    <m/>
    <m/>
    <m/>
    <m/>
    <m/>
    <m/>
    <m/>
    <m/>
    <m/>
    <m/>
    <m/>
    <m/>
    <m/>
    <m/>
    <m/>
    <m/>
    <m/>
    <m/>
    <m/>
    <m/>
    <m/>
    <m/>
    <m/>
    <m/>
    <m/>
    <m/>
    <m/>
    <m/>
    <m/>
    <m/>
    <m/>
    <m/>
    <m/>
    <m/>
    <m/>
    <m/>
    <m/>
    <m/>
    <m/>
    <m/>
    <m/>
    <m/>
    <n v="4594000000"/>
    <n v="14303.505822280342"/>
    <n v="321180"/>
    <m/>
    <m/>
    <m/>
    <m/>
    <n v="10561"/>
    <n v="76.5"/>
  </r>
  <r>
    <x v="23"/>
    <x v="9"/>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x"/>
    <s v="x"/>
    <n v="0.87"/>
    <m/>
    <m/>
    <m/>
    <x v="0"/>
    <m/>
    <m/>
    <m/>
    <m/>
    <m/>
    <m/>
    <m/>
    <m/>
    <m/>
    <m/>
    <m/>
    <m/>
    <m/>
    <m/>
    <m/>
    <m/>
    <m/>
    <m/>
    <m/>
    <m/>
    <m/>
    <m/>
    <m/>
    <m/>
    <m/>
    <m/>
    <m/>
    <m/>
    <m/>
    <m/>
    <m/>
    <m/>
    <m/>
    <m/>
    <m/>
    <m/>
    <m/>
    <m/>
    <m/>
    <m/>
    <m/>
    <m/>
    <m/>
    <m/>
    <m/>
    <m/>
    <m/>
    <m/>
    <m/>
    <m/>
    <m/>
    <m/>
    <m/>
    <m/>
    <m/>
    <m/>
    <m/>
    <n v="371000000"/>
    <n v="19302.809573361083"/>
    <n v="19220"/>
    <m/>
    <m/>
    <m/>
    <m/>
    <n v="9653"/>
    <n v="94.5"/>
  </r>
  <r>
    <x v="24"/>
    <x v="9"/>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26.2"/>
    <n v="20.5"/>
    <n v="0.81"/>
    <m/>
    <m/>
    <m/>
    <x v="0"/>
    <m/>
    <m/>
    <m/>
    <m/>
    <m/>
    <m/>
    <m/>
    <m/>
    <m/>
    <m/>
    <m/>
    <m/>
    <m/>
    <m/>
    <m/>
    <m/>
    <m/>
    <m/>
    <m/>
    <m/>
    <m/>
    <m/>
    <m/>
    <m/>
    <m/>
    <m/>
    <m/>
    <m/>
    <m/>
    <m/>
    <m/>
    <m/>
    <m/>
    <m/>
    <m/>
    <m/>
    <m/>
    <m/>
    <m/>
    <m/>
    <m/>
    <m/>
    <m/>
    <m/>
    <m/>
    <m/>
    <m/>
    <m/>
    <m/>
    <m/>
    <m/>
    <m/>
    <m/>
    <m/>
    <m/>
    <m/>
    <m/>
    <n v="2361000000"/>
    <n v="17495.368655057428"/>
    <n v="134950"/>
    <m/>
    <m/>
    <m/>
    <m/>
    <n v="13071"/>
    <n v="71.5"/>
  </r>
  <r>
    <x v="25"/>
    <x v="9"/>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23"/>
    <n v="19"/>
    <n v="0.75"/>
    <m/>
    <m/>
    <m/>
    <x v="0"/>
    <m/>
    <m/>
    <m/>
    <m/>
    <m/>
    <m/>
    <m/>
    <m/>
    <m/>
    <m/>
    <m/>
    <m/>
    <m/>
    <m/>
    <m/>
    <m/>
    <m/>
    <m/>
    <m/>
    <m/>
    <m/>
    <m/>
    <m/>
    <m/>
    <m/>
    <m/>
    <m/>
    <m/>
    <m/>
    <m/>
    <m/>
    <m/>
    <m/>
    <m/>
    <m/>
    <m/>
    <m/>
    <m/>
    <m/>
    <m/>
    <m/>
    <m/>
    <m/>
    <m/>
    <m/>
    <m/>
    <m/>
    <m/>
    <m/>
    <m/>
    <m/>
    <m/>
    <m/>
    <m/>
    <m/>
    <m/>
    <m/>
    <n v="2964000000"/>
    <n v="17147.816025455599"/>
    <n v="172850"/>
    <m/>
    <m/>
    <m/>
    <m/>
    <n v="12615"/>
    <n v="86.7"/>
  </r>
  <r>
    <x v="26"/>
    <x v="9"/>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x"/>
    <s v="x"/>
    <n v="0.74"/>
    <m/>
    <m/>
    <m/>
    <x v="0"/>
    <m/>
    <m/>
    <m/>
    <m/>
    <m/>
    <m/>
    <m/>
    <m/>
    <m/>
    <m/>
    <m/>
    <m/>
    <m/>
    <m/>
    <m/>
    <m/>
    <m/>
    <m/>
    <m/>
    <m/>
    <m/>
    <m/>
    <m/>
    <m/>
    <m/>
    <m/>
    <m/>
    <m/>
    <m/>
    <m/>
    <m/>
    <m/>
    <m/>
    <m/>
    <m/>
    <m/>
    <m/>
    <m/>
    <m/>
    <m/>
    <m/>
    <m/>
    <m/>
    <m/>
    <m/>
    <m/>
    <m/>
    <m/>
    <m/>
    <m/>
    <m/>
    <m/>
    <m/>
    <m/>
    <m/>
    <m/>
    <m/>
    <n v="1558000000"/>
    <n v="14567.554932211313"/>
    <n v="106950"/>
    <m/>
    <m/>
    <m/>
    <m/>
    <n v="11506"/>
    <n v="81.7"/>
  </r>
  <r>
    <x v="27"/>
    <x v="9"/>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32.6"/>
    <n v="20.100000000000001"/>
    <n v="0.86"/>
    <m/>
    <m/>
    <m/>
    <x v="0"/>
    <m/>
    <m/>
    <m/>
    <m/>
    <m/>
    <m/>
    <m/>
    <m/>
    <m/>
    <m/>
    <m/>
    <m/>
    <m/>
    <m/>
    <m/>
    <m/>
    <m/>
    <m/>
    <m/>
    <m/>
    <m/>
    <m/>
    <m/>
    <m/>
    <m/>
    <m/>
    <m/>
    <m/>
    <m/>
    <m/>
    <m/>
    <m/>
    <m/>
    <m/>
    <m/>
    <m/>
    <m/>
    <m/>
    <m/>
    <m/>
    <m/>
    <m/>
    <m/>
    <m/>
    <m/>
    <m/>
    <m/>
    <m/>
    <m/>
    <m/>
    <m/>
    <m/>
    <m/>
    <m/>
    <m/>
    <m/>
    <m/>
    <n v="453000000"/>
    <n v="20628.415300546447"/>
    <n v="21960"/>
    <m/>
    <m/>
    <m/>
    <m/>
    <n v="10790"/>
    <n v="97.2"/>
  </r>
  <r>
    <x v="28"/>
    <x v="9"/>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28.2"/>
    <n v="22"/>
    <n v="0.69"/>
    <m/>
    <m/>
    <m/>
    <x v="0"/>
    <m/>
    <m/>
    <m/>
    <m/>
    <m/>
    <m/>
    <m/>
    <m/>
    <m/>
    <m/>
    <m/>
    <m/>
    <m/>
    <m/>
    <m/>
    <m/>
    <m/>
    <m/>
    <m/>
    <m/>
    <m/>
    <m/>
    <m/>
    <m/>
    <m/>
    <m/>
    <m/>
    <m/>
    <m/>
    <m/>
    <m/>
    <m/>
    <m/>
    <m/>
    <m/>
    <m/>
    <m/>
    <m/>
    <m/>
    <m/>
    <m/>
    <m/>
    <m/>
    <m/>
    <m/>
    <m/>
    <m/>
    <m/>
    <m/>
    <m/>
    <m/>
    <m/>
    <m/>
    <m/>
    <m/>
    <m/>
    <m/>
    <n v="1762000000"/>
    <n v="15709.700427960057"/>
    <n v="112160"/>
    <m/>
    <m/>
    <m/>
    <m/>
    <n v="11572"/>
    <n v="86.7"/>
  </r>
  <r>
    <x v="29"/>
    <x v="9"/>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30.1"/>
    <n v="31.3"/>
    <n v="0.65"/>
    <m/>
    <m/>
    <m/>
    <x v="0"/>
    <m/>
    <m/>
    <m/>
    <m/>
    <m/>
    <m/>
    <m/>
    <m/>
    <m/>
    <m/>
    <m/>
    <m/>
    <m/>
    <m/>
    <m/>
    <m/>
    <m/>
    <m/>
    <m/>
    <m/>
    <m/>
    <m/>
    <m/>
    <m/>
    <m/>
    <m/>
    <m/>
    <m/>
    <m/>
    <m/>
    <m/>
    <m/>
    <m/>
    <m/>
    <m/>
    <m/>
    <m/>
    <m/>
    <m/>
    <m/>
    <m/>
    <m/>
    <m/>
    <m/>
    <m/>
    <m/>
    <m/>
    <m/>
    <m/>
    <m/>
    <m/>
    <m/>
    <m/>
    <m/>
    <m/>
    <m/>
    <m/>
    <n v="4313000000"/>
    <n v="14265.396573394191"/>
    <n v="302340"/>
    <m/>
    <m/>
    <m/>
    <m/>
    <n v="11436"/>
    <n v="81"/>
  </r>
  <r>
    <x v="30"/>
    <x v="9"/>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x"/>
    <s v="x"/>
    <n v="0.86"/>
    <m/>
    <m/>
    <m/>
    <x v="0"/>
    <m/>
    <m/>
    <m/>
    <m/>
    <m/>
    <m/>
    <m/>
    <m/>
    <m/>
    <m/>
    <m/>
    <m/>
    <m/>
    <m/>
    <m/>
    <m/>
    <m/>
    <m/>
    <m/>
    <m/>
    <m/>
    <m/>
    <m/>
    <m/>
    <m/>
    <m/>
    <m/>
    <m/>
    <m/>
    <m/>
    <m/>
    <m/>
    <m/>
    <m/>
    <m/>
    <m/>
    <m/>
    <m/>
    <m/>
    <m/>
    <m/>
    <m/>
    <m/>
    <m/>
    <m/>
    <m/>
    <m/>
    <m/>
    <m/>
    <m/>
    <m/>
    <m/>
    <m/>
    <m/>
    <m/>
    <m/>
    <m/>
    <n v="1631000000"/>
    <n v="18921.113689095127"/>
    <n v="86200"/>
    <m/>
    <m/>
    <m/>
    <m/>
    <n v="13266"/>
    <n v="94"/>
  </r>
  <r>
    <x v="31"/>
    <x v="9"/>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18.899999999999999"/>
    <n v="14.5"/>
    <n v="0.53"/>
    <m/>
    <m/>
    <m/>
    <x v="0"/>
    <m/>
    <m/>
    <m/>
    <m/>
    <m/>
    <m/>
    <m/>
    <m/>
    <m/>
    <m/>
    <m/>
    <m/>
    <m/>
    <m/>
    <m/>
    <m/>
    <m/>
    <m/>
    <m/>
    <m/>
    <m/>
    <m/>
    <m/>
    <m/>
    <m/>
    <m/>
    <m/>
    <m/>
    <m/>
    <m/>
    <m/>
    <m/>
    <m/>
    <m/>
    <m/>
    <m/>
    <m/>
    <m/>
    <m/>
    <m/>
    <m/>
    <m/>
    <m/>
    <m/>
    <m/>
    <m/>
    <m/>
    <m/>
    <m/>
    <m/>
    <m/>
    <m/>
    <m/>
    <m/>
    <m/>
    <m/>
    <m/>
    <n v="1178000000"/>
    <n v="12623.231890270039"/>
    <n v="93320"/>
    <m/>
    <m/>
    <m/>
    <m/>
    <n v="11683"/>
    <n v="83.6"/>
  </r>
  <r>
    <x v="32"/>
    <x v="9"/>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x"/>
    <s v="x"/>
    <n v="0.73"/>
    <m/>
    <m/>
    <m/>
    <x v="0"/>
    <m/>
    <m/>
    <m/>
    <m/>
    <m/>
    <m/>
    <m/>
    <m/>
    <m/>
    <m/>
    <m/>
    <m/>
    <m/>
    <m/>
    <m/>
    <m/>
    <m/>
    <m/>
    <m/>
    <m/>
    <m/>
    <m/>
    <m/>
    <m/>
    <m/>
    <m/>
    <m/>
    <m/>
    <m/>
    <m/>
    <m/>
    <m/>
    <m/>
    <m/>
    <m/>
    <m/>
    <m/>
    <m/>
    <m/>
    <m/>
    <m/>
    <m/>
    <m/>
    <m/>
    <m/>
    <m/>
    <m/>
    <m/>
    <m/>
    <m/>
    <m/>
    <m/>
    <m/>
    <m/>
    <m/>
    <m/>
    <m/>
    <n v="3100000000"/>
    <n v="19493.177387914231"/>
    <n v="159030"/>
    <m/>
    <m/>
    <m/>
    <m/>
    <n v="11178"/>
    <n v="80.3"/>
  </r>
  <r>
    <x v="1"/>
    <x v="1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29.8"/>
    <n v="33.4"/>
    <n v="1.2"/>
    <m/>
    <m/>
    <m/>
    <x v="0"/>
    <m/>
    <m/>
    <m/>
    <m/>
    <m/>
    <m/>
    <m/>
    <m/>
    <m/>
    <m/>
    <m/>
    <m/>
    <m/>
    <m/>
    <m/>
    <m/>
    <m/>
    <m/>
    <m/>
    <m/>
    <m/>
    <m/>
    <m/>
    <m/>
    <m/>
    <m/>
    <m/>
    <m/>
    <m/>
    <m/>
    <m/>
    <m/>
    <m/>
    <m/>
    <m/>
    <m/>
    <m/>
    <m/>
    <m/>
    <m/>
    <m/>
    <m/>
    <m/>
    <m/>
    <m/>
    <m/>
    <m/>
    <m/>
    <m/>
    <m/>
    <m/>
    <m/>
    <m/>
    <m/>
    <m/>
    <m/>
    <m/>
    <n v="6216000000"/>
    <n v="29504.461742927662"/>
    <n v="210680"/>
    <m/>
    <m/>
    <m/>
    <m/>
    <n v="13387"/>
    <n v="70"/>
  </r>
  <r>
    <x v="2"/>
    <x v="1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34.5"/>
    <n v="29.4"/>
    <n v="0.66"/>
    <m/>
    <m/>
    <m/>
    <x v="0"/>
    <m/>
    <m/>
    <m/>
    <m/>
    <m/>
    <m/>
    <m/>
    <m/>
    <m/>
    <m/>
    <m/>
    <m/>
    <m/>
    <m/>
    <m/>
    <m/>
    <m/>
    <m/>
    <m/>
    <m/>
    <m/>
    <m/>
    <m/>
    <m/>
    <m/>
    <m/>
    <m/>
    <m/>
    <m/>
    <m/>
    <m/>
    <m/>
    <m/>
    <m/>
    <m/>
    <m/>
    <m/>
    <m/>
    <m/>
    <m/>
    <m/>
    <m/>
    <m/>
    <m/>
    <m/>
    <m/>
    <m/>
    <m/>
    <m/>
    <m/>
    <m/>
    <m/>
    <m/>
    <m/>
    <m/>
    <m/>
    <m/>
    <n v="4261000000"/>
    <n v="18620.81020845169"/>
    <n v="228830"/>
    <m/>
    <m/>
    <m/>
    <m/>
    <n v="13227"/>
    <n v="67.8"/>
  </r>
  <r>
    <x v="3"/>
    <x v="1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23.9"/>
    <n v="18.100000000000001"/>
    <n v="0.65"/>
    <m/>
    <m/>
    <m/>
    <x v="0"/>
    <m/>
    <m/>
    <m/>
    <m/>
    <m/>
    <m/>
    <m/>
    <m/>
    <m/>
    <m/>
    <m/>
    <m/>
    <m/>
    <m/>
    <m/>
    <m/>
    <m/>
    <m/>
    <m/>
    <m/>
    <m/>
    <m/>
    <m/>
    <m/>
    <m/>
    <m/>
    <m/>
    <m/>
    <m/>
    <m/>
    <m/>
    <m/>
    <m/>
    <m/>
    <m/>
    <m/>
    <m/>
    <m/>
    <m/>
    <m/>
    <m/>
    <m/>
    <m/>
    <m/>
    <m/>
    <m/>
    <m/>
    <m/>
    <m/>
    <m/>
    <m/>
    <m/>
    <m/>
    <m/>
    <m/>
    <m/>
    <m/>
    <n v="1364000000"/>
    <n v="12535.612535612536"/>
    <n v="108810"/>
    <m/>
    <m/>
    <m/>
    <m/>
    <n v="12056"/>
    <n v="73.099999999999994"/>
  </r>
  <r>
    <x v="4"/>
    <x v="1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x"/>
    <s v="x"/>
    <n v="0.82"/>
    <m/>
    <m/>
    <m/>
    <x v="0"/>
    <m/>
    <m/>
    <m/>
    <m/>
    <m/>
    <m/>
    <m/>
    <m/>
    <m/>
    <m/>
    <m/>
    <m/>
    <m/>
    <m/>
    <m/>
    <m/>
    <m/>
    <m/>
    <m/>
    <m/>
    <m/>
    <m/>
    <m/>
    <m/>
    <m/>
    <m/>
    <m/>
    <m/>
    <m/>
    <m/>
    <m/>
    <m/>
    <m/>
    <m/>
    <m/>
    <m/>
    <m/>
    <m/>
    <m/>
    <m/>
    <m/>
    <m/>
    <m/>
    <m/>
    <m/>
    <m/>
    <m/>
    <m/>
    <m/>
    <m/>
    <m/>
    <m/>
    <m/>
    <m/>
    <m/>
    <m/>
    <m/>
    <n v="1287000000"/>
    <n v="14139.749505603164"/>
    <n v="91020"/>
    <m/>
    <m/>
    <m/>
    <m/>
    <n v="11358"/>
    <n v="88.6"/>
  </r>
  <r>
    <x v="5"/>
    <x v="1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18.600000000000001"/>
    <n v="16.399999999999999"/>
    <n v="1.1100000000000001"/>
    <m/>
    <m/>
    <m/>
    <x v="0"/>
    <m/>
    <m/>
    <m/>
    <m/>
    <m/>
    <m/>
    <m/>
    <m/>
    <m/>
    <m/>
    <m/>
    <m/>
    <m/>
    <m/>
    <m/>
    <m/>
    <m/>
    <m/>
    <m/>
    <m/>
    <m/>
    <m/>
    <m/>
    <m/>
    <m/>
    <m/>
    <m/>
    <m/>
    <m/>
    <m/>
    <m/>
    <m/>
    <m/>
    <m/>
    <m/>
    <m/>
    <m/>
    <m/>
    <m/>
    <m/>
    <m/>
    <m/>
    <m/>
    <m/>
    <m/>
    <m/>
    <m/>
    <m/>
    <m/>
    <m/>
    <m/>
    <m/>
    <m/>
    <m/>
    <m/>
    <m/>
    <m/>
    <n v="12524000000"/>
    <n v="27986.592178770949"/>
    <n v="447500"/>
    <m/>
    <m/>
    <m/>
    <m/>
    <n v="15532"/>
    <n v="78.2"/>
  </r>
  <r>
    <x v="6"/>
    <x v="1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x"/>
    <s v="x"/>
    <n v="0.48"/>
    <m/>
    <m/>
    <m/>
    <x v="0"/>
    <m/>
    <m/>
    <m/>
    <m/>
    <m/>
    <m/>
    <m/>
    <m/>
    <m/>
    <m/>
    <m/>
    <m/>
    <m/>
    <m/>
    <m/>
    <m/>
    <m/>
    <m/>
    <m/>
    <m/>
    <m/>
    <m/>
    <m/>
    <m/>
    <m/>
    <m/>
    <m/>
    <m/>
    <m/>
    <m/>
    <m/>
    <m/>
    <m/>
    <m/>
    <m/>
    <m/>
    <m/>
    <m/>
    <m/>
    <m/>
    <m/>
    <m/>
    <m/>
    <m/>
    <m/>
    <m/>
    <m/>
    <m/>
    <m/>
    <m/>
    <m/>
    <m/>
    <m/>
    <m/>
    <m/>
    <m/>
    <m/>
    <n v="573000000"/>
    <n v="11902.783547985044"/>
    <n v="48140"/>
    <m/>
    <m/>
    <m/>
    <m/>
    <n v="11212"/>
    <n v="65.599999999999994"/>
  </r>
  <r>
    <x v="7"/>
    <x v="1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30.5"/>
    <n v="14.6"/>
    <n v="0.71"/>
    <m/>
    <m/>
    <m/>
    <x v="0"/>
    <m/>
    <m/>
    <m/>
    <m/>
    <m/>
    <m/>
    <m/>
    <m/>
    <m/>
    <m/>
    <m/>
    <m/>
    <m/>
    <m/>
    <m/>
    <m/>
    <m/>
    <m/>
    <m/>
    <m/>
    <m/>
    <m/>
    <m/>
    <m/>
    <m/>
    <m/>
    <m/>
    <m/>
    <m/>
    <m/>
    <m/>
    <m/>
    <m/>
    <m/>
    <m/>
    <m/>
    <m/>
    <m/>
    <m/>
    <m/>
    <m/>
    <m/>
    <m/>
    <m/>
    <m/>
    <m/>
    <m/>
    <m/>
    <m/>
    <m/>
    <m/>
    <m/>
    <m/>
    <m/>
    <m/>
    <m/>
    <m/>
    <n v="2523000000"/>
    <n v="17085.393106250423"/>
    <n v="147670"/>
    <m/>
    <m/>
    <m/>
    <m/>
    <n v="11169"/>
    <n v="88.9"/>
  </r>
  <r>
    <x v="8"/>
    <x v="1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23.2"/>
    <n v="20.6"/>
    <n v="0.82"/>
    <m/>
    <m/>
    <m/>
    <x v="0"/>
    <m/>
    <m/>
    <m/>
    <m/>
    <m/>
    <m/>
    <m/>
    <m/>
    <m/>
    <m/>
    <m/>
    <m/>
    <m/>
    <m/>
    <m/>
    <m/>
    <m/>
    <m/>
    <m/>
    <m/>
    <m/>
    <m/>
    <m/>
    <m/>
    <m/>
    <m/>
    <m/>
    <m/>
    <m/>
    <m/>
    <m/>
    <m/>
    <m/>
    <m/>
    <m/>
    <m/>
    <m/>
    <m/>
    <m/>
    <m/>
    <m/>
    <m/>
    <m/>
    <m/>
    <m/>
    <m/>
    <m/>
    <m/>
    <m/>
    <m/>
    <m/>
    <m/>
    <m/>
    <m/>
    <m/>
    <m/>
    <m/>
    <n v="2444000000"/>
    <n v="16928.724804322228"/>
    <n v="144370"/>
    <m/>
    <m/>
    <m/>
    <m/>
    <n v="11878"/>
    <n v="89"/>
  </r>
  <r>
    <x v="9"/>
    <x v="1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25.6"/>
    <n v="23.8"/>
    <n v="0.54"/>
    <m/>
    <m/>
    <m/>
    <x v="0"/>
    <m/>
    <m/>
    <m/>
    <m/>
    <m/>
    <m/>
    <m/>
    <m/>
    <m/>
    <m/>
    <m/>
    <m/>
    <m/>
    <m/>
    <m/>
    <m/>
    <m/>
    <m/>
    <m/>
    <m/>
    <m/>
    <m/>
    <m/>
    <m/>
    <m/>
    <m/>
    <m/>
    <m/>
    <m/>
    <m/>
    <m/>
    <m/>
    <m/>
    <m/>
    <m/>
    <m/>
    <m/>
    <m/>
    <m/>
    <m/>
    <m/>
    <m/>
    <m/>
    <m/>
    <m/>
    <m/>
    <m/>
    <m/>
    <m/>
    <m/>
    <m/>
    <m/>
    <m/>
    <m/>
    <m/>
    <m/>
    <m/>
    <n v="1474000000"/>
    <n v="12291.527685123416"/>
    <n v="119920"/>
    <m/>
    <m/>
    <m/>
    <m/>
    <n v="10745"/>
    <n v="93.8"/>
  </r>
  <r>
    <x v="10"/>
    <x v="1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x"/>
    <s v="x"/>
    <n v="0.45"/>
    <m/>
    <m/>
    <m/>
    <x v="0"/>
    <m/>
    <m/>
    <m/>
    <m/>
    <m/>
    <m/>
    <m/>
    <m/>
    <m/>
    <m/>
    <m/>
    <m/>
    <m/>
    <m/>
    <m/>
    <m/>
    <m/>
    <m/>
    <m/>
    <m/>
    <m/>
    <m/>
    <m/>
    <m/>
    <m/>
    <m/>
    <m/>
    <m/>
    <m/>
    <m/>
    <m/>
    <m/>
    <m/>
    <m/>
    <m/>
    <m/>
    <m/>
    <m/>
    <m/>
    <m/>
    <m/>
    <m/>
    <m/>
    <m/>
    <m/>
    <m/>
    <m/>
    <m/>
    <m/>
    <m/>
    <m/>
    <m/>
    <m/>
    <m/>
    <m/>
    <m/>
    <m/>
    <n v="1043000000"/>
    <n v="9715.8826269212859"/>
    <n v="107350"/>
    <m/>
    <m/>
    <m/>
    <m/>
    <n v="13260"/>
    <n v="79.8"/>
  </r>
  <r>
    <x v="11"/>
    <x v="1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21.2"/>
    <n v="10.4"/>
    <n v="0.51"/>
    <m/>
    <m/>
    <m/>
    <x v="0"/>
    <m/>
    <m/>
    <m/>
    <m/>
    <m/>
    <m/>
    <m/>
    <m/>
    <m/>
    <m/>
    <m/>
    <m/>
    <m/>
    <m/>
    <m/>
    <m/>
    <m/>
    <m/>
    <m/>
    <m/>
    <m/>
    <m/>
    <m/>
    <m/>
    <m/>
    <m/>
    <m/>
    <m/>
    <m/>
    <m/>
    <m/>
    <m/>
    <m/>
    <m/>
    <m/>
    <m/>
    <m/>
    <m/>
    <m/>
    <m/>
    <m/>
    <m/>
    <m/>
    <m/>
    <m/>
    <m/>
    <m/>
    <m/>
    <m/>
    <m/>
    <m/>
    <m/>
    <m/>
    <m/>
    <m/>
    <m/>
    <m/>
    <n v="1068000000"/>
    <n v="11728.53063913903"/>
    <n v="91060"/>
    <m/>
    <m/>
    <m/>
    <m/>
    <n v="12170"/>
    <n v="72.3"/>
  </r>
  <r>
    <x v="12"/>
    <x v="1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27.7"/>
    <n v="22.2"/>
    <n v="0.41"/>
    <m/>
    <m/>
    <m/>
    <x v="0"/>
    <m/>
    <m/>
    <m/>
    <m/>
    <m/>
    <m/>
    <m/>
    <m/>
    <m/>
    <m/>
    <m/>
    <m/>
    <m/>
    <m/>
    <m/>
    <m/>
    <m/>
    <m/>
    <m/>
    <m/>
    <m/>
    <m/>
    <m/>
    <m/>
    <m/>
    <m/>
    <m/>
    <m/>
    <m/>
    <m/>
    <m/>
    <m/>
    <m/>
    <m/>
    <m/>
    <m/>
    <m/>
    <m/>
    <m/>
    <m/>
    <m/>
    <m/>
    <m/>
    <m/>
    <m/>
    <m/>
    <m/>
    <m/>
    <m/>
    <m/>
    <m/>
    <m/>
    <m/>
    <m/>
    <m/>
    <m/>
    <m/>
    <n v="823000000"/>
    <n v="9151.5623262537538"/>
    <n v="89930"/>
    <m/>
    <m/>
    <m/>
    <m/>
    <n v="13668"/>
    <n v="80.8"/>
  </r>
  <r>
    <x v="13"/>
    <x v="1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25.6"/>
    <n v="25.3"/>
    <n v="0.65"/>
    <m/>
    <m/>
    <m/>
    <x v="0"/>
    <m/>
    <m/>
    <m/>
    <m/>
    <m/>
    <m/>
    <m/>
    <m/>
    <m/>
    <m/>
    <m/>
    <m/>
    <m/>
    <m/>
    <m/>
    <m/>
    <m/>
    <m/>
    <m/>
    <m/>
    <m/>
    <m/>
    <m/>
    <m/>
    <m/>
    <m/>
    <m/>
    <m/>
    <m/>
    <m/>
    <m/>
    <m/>
    <m/>
    <m/>
    <m/>
    <m/>
    <m/>
    <m/>
    <m/>
    <m/>
    <m/>
    <m/>
    <m/>
    <m/>
    <m/>
    <m/>
    <m/>
    <m/>
    <m/>
    <m/>
    <m/>
    <m/>
    <m/>
    <m/>
    <m/>
    <m/>
    <m/>
    <n v="2586000000"/>
    <n v="17722.03947368421"/>
    <n v="145920"/>
    <m/>
    <m/>
    <m/>
    <m/>
    <n v="11208"/>
    <n v="86.5"/>
  </r>
  <r>
    <x v="14"/>
    <x v="1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28.6"/>
    <n v="19.5"/>
    <n v="0.68"/>
    <m/>
    <m/>
    <m/>
    <x v="0"/>
    <m/>
    <m/>
    <m/>
    <m/>
    <m/>
    <m/>
    <m/>
    <m/>
    <m/>
    <m/>
    <m/>
    <m/>
    <m/>
    <m/>
    <m/>
    <m/>
    <m/>
    <m/>
    <m/>
    <m/>
    <m/>
    <m/>
    <m/>
    <m/>
    <m/>
    <m/>
    <m/>
    <m/>
    <m/>
    <m/>
    <m/>
    <m/>
    <m/>
    <m/>
    <m/>
    <m/>
    <m/>
    <m/>
    <m/>
    <m/>
    <m/>
    <m/>
    <m/>
    <m/>
    <m/>
    <m/>
    <m/>
    <m/>
    <m/>
    <m/>
    <m/>
    <m/>
    <m/>
    <m/>
    <m/>
    <m/>
    <m/>
    <n v="5045000000"/>
    <n v="14383.874094771056"/>
    <n v="350740"/>
    <m/>
    <m/>
    <m/>
    <m/>
    <n v="11508"/>
    <n v="83.8"/>
  </r>
  <r>
    <x v="15"/>
    <x v="1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22.6"/>
    <n v="20"/>
    <n v="1.0900000000000001"/>
    <m/>
    <m/>
    <m/>
    <x v="0"/>
    <m/>
    <m/>
    <m/>
    <m/>
    <m/>
    <m/>
    <m/>
    <m/>
    <m/>
    <m/>
    <m/>
    <m/>
    <m/>
    <m/>
    <m/>
    <m/>
    <m/>
    <m/>
    <m/>
    <m/>
    <m/>
    <m/>
    <m/>
    <m/>
    <m/>
    <m/>
    <m/>
    <m/>
    <m/>
    <m/>
    <m/>
    <m/>
    <m/>
    <m/>
    <m/>
    <m/>
    <m/>
    <m/>
    <m/>
    <m/>
    <m/>
    <m/>
    <m/>
    <m/>
    <m/>
    <m/>
    <m/>
    <m/>
    <m/>
    <m/>
    <m/>
    <m/>
    <m/>
    <m/>
    <m/>
    <m/>
    <m/>
    <n v="13547000000"/>
    <n v="23500.737271229074"/>
    <n v="576450"/>
    <m/>
    <m/>
    <m/>
    <m/>
    <n v="11423"/>
    <n v="86.6"/>
  </r>
  <r>
    <x v="16"/>
    <x v="1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21.4"/>
    <n v="23.4"/>
    <n v="0.81"/>
    <m/>
    <m/>
    <m/>
    <x v="0"/>
    <m/>
    <m/>
    <m/>
    <m/>
    <m/>
    <m/>
    <m/>
    <m/>
    <m/>
    <m/>
    <m/>
    <m/>
    <m/>
    <m/>
    <m/>
    <m/>
    <m/>
    <m/>
    <m/>
    <m/>
    <m/>
    <m/>
    <m/>
    <m/>
    <m/>
    <m/>
    <m/>
    <m/>
    <m/>
    <m/>
    <m/>
    <m/>
    <m/>
    <m/>
    <m/>
    <m/>
    <m/>
    <m/>
    <m/>
    <m/>
    <m/>
    <m/>
    <m/>
    <m/>
    <m/>
    <m/>
    <m/>
    <m/>
    <m/>
    <m/>
    <m/>
    <m/>
    <m/>
    <m/>
    <m/>
    <m/>
    <m/>
    <n v="3511000000"/>
    <n v="16738.176964149505"/>
    <n v="209760"/>
    <m/>
    <m/>
    <m/>
    <m/>
    <n v="11381"/>
    <n v="72.5"/>
  </r>
  <r>
    <x v="17"/>
    <x v="1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22.8"/>
    <n v="22.7"/>
    <n v="0.62"/>
    <m/>
    <m/>
    <m/>
    <x v="0"/>
    <m/>
    <m/>
    <m/>
    <m/>
    <m/>
    <m/>
    <m/>
    <m/>
    <m/>
    <m/>
    <m/>
    <m/>
    <m/>
    <m/>
    <m/>
    <m/>
    <m/>
    <m/>
    <m/>
    <m/>
    <m/>
    <m/>
    <m/>
    <m/>
    <m/>
    <m/>
    <m/>
    <m/>
    <m/>
    <m/>
    <m/>
    <m/>
    <m/>
    <m/>
    <m/>
    <m/>
    <m/>
    <m/>
    <m/>
    <m/>
    <m/>
    <m/>
    <m/>
    <m/>
    <m/>
    <m/>
    <m/>
    <m/>
    <m/>
    <m/>
    <m/>
    <m/>
    <m/>
    <m/>
    <m/>
    <m/>
    <m/>
    <n v="1126000000"/>
    <n v="13447.987579123374"/>
    <n v="83730"/>
    <m/>
    <m/>
    <m/>
    <m/>
    <n v="12475"/>
    <n v="102.7"/>
  </r>
  <r>
    <x v="18"/>
    <x v="1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29.7"/>
    <n v="22.5"/>
    <n v="0.54"/>
    <m/>
    <m/>
    <m/>
    <x v="0"/>
    <m/>
    <m/>
    <m/>
    <m/>
    <m/>
    <m/>
    <m/>
    <m/>
    <m/>
    <m/>
    <m/>
    <m/>
    <m/>
    <m/>
    <m/>
    <m/>
    <m/>
    <m/>
    <m/>
    <m/>
    <m/>
    <m/>
    <m/>
    <m/>
    <m/>
    <m/>
    <m/>
    <m/>
    <m/>
    <m/>
    <m/>
    <m/>
    <m/>
    <m/>
    <m/>
    <m/>
    <m/>
    <m/>
    <m/>
    <m/>
    <m/>
    <m/>
    <m/>
    <m/>
    <m/>
    <m/>
    <m/>
    <m/>
    <m/>
    <m/>
    <m/>
    <m/>
    <m/>
    <m/>
    <m/>
    <m/>
    <m/>
    <n v="961000000"/>
    <n v="11881.800197823937"/>
    <n v="80880"/>
    <m/>
    <m/>
    <m/>
    <m/>
    <n v="12101"/>
    <n v="71.400000000000006"/>
  </r>
  <r>
    <x v="19"/>
    <x v="1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x"/>
    <s v="x"/>
    <n v="0.77"/>
    <m/>
    <m/>
    <m/>
    <x v="0"/>
    <m/>
    <m/>
    <m/>
    <m/>
    <m/>
    <m/>
    <m/>
    <m/>
    <m/>
    <m/>
    <m/>
    <m/>
    <m/>
    <m/>
    <m/>
    <m/>
    <m/>
    <m/>
    <m/>
    <m/>
    <m/>
    <m/>
    <m/>
    <m/>
    <m/>
    <m/>
    <m/>
    <m/>
    <m/>
    <m/>
    <m/>
    <m/>
    <m/>
    <m/>
    <m/>
    <m/>
    <m/>
    <m/>
    <m/>
    <m/>
    <m/>
    <m/>
    <m/>
    <m/>
    <m/>
    <m/>
    <m/>
    <m/>
    <m/>
    <m/>
    <m/>
    <m/>
    <m/>
    <m/>
    <m/>
    <m/>
    <m/>
    <n v="1261000000"/>
    <n v="14380.202987797924"/>
    <n v="87690"/>
    <m/>
    <m/>
    <m/>
    <m/>
    <n v="10562"/>
    <n v="77.3"/>
  </r>
  <r>
    <x v="20"/>
    <x v="1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26.7"/>
    <n v="21"/>
    <n v="0.72"/>
    <m/>
    <m/>
    <m/>
    <x v="0"/>
    <m/>
    <m/>
    <m/>
    <m/>
    <m/>
    <m/>
    <m/>
    <m/>
    <m/>
    <m/>
    <m/>
    <m/>
    <m/>
    <m/>
    <m/>
    <m/>
    <m/>
    <m/>
    <m/>
    <m/>
    <m/>
    <m/>
    <m/>
    <m/>
    <m/>
    <m/>
    <m/>
    <m/>
    <m/>
    <m/>
    <m/>
    <m/>
    <m/>
    <m/>
    <m/>
    <m/>
    <m/>
    <m/>
    <m/>
    <m/>
    <m/>
    <m/>
    <m/>
    <m/>
    <m/>
    <m/>
    <m/>
    <m/>
    <m/>
    <m/>
    <m/>
    <m/>
    <m/>
    <m/>
    <m/>
    <m/>
    <m/>
    <n v="369000000"/>
    <n v="14003.795066413662"/>
    <n v="26350"/>
    <m/>
    <m/>
    <m/>
    <m/>
    <n v="10693"/>
    <n v="87.7"/>
  </r>
  <r>
    <x v="21"/>
    <x v="1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35.1"/>
    <n v="22.3"/>
    <n v="0.54"/>
    <m/>
    <m/>
    <m/>
    <x v="0"/>
    <m/>
    <m/>
    <m/>
    <m/>
    <m/>
    <m/>
    <m/>
    <m/>
    <m/>
    <m/>
    <m/>
    <m/>
    <m/>
    <m/>
    <m/>
    <m/>
    <m/>
    <m/>
    <m/>
    <m/>
    <m/>
    <m/>
    <m/>
    <m/>
    <m/>
    <m/>
    <m/>
    <m/>
    <m/>
    <m/>
    <m/>
    <m/>
    <m/>
    <m/>
    <m/>
    <m/>
    <m/>
    <m/>
    <m/>
    <m/>
    <m/>
    <m/>
    <m/>
    <m/>
    <m/>
    <m/>
    <m/>
    <m/>
    <m/>
    <m/>
    <m/>
    <m/>
    <m/>
    <m/>
    <m/>
    <m/>
    <m/>
    <n v="1619000000"/>
    <n v="11914.048127161675"/>
    <n v="135890"/>
    <m/>
    <m/>
    <m/>
    <m/>
    <n v="10755"/>
    <n v="85.3"/>
  </r>
  <r>
    <x v="22"/>
    <x v="1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23.6"/>
    <n v="19"/>
    <n v="0.6"/>
    <m/>
    <m/>
    <m/>
    <x v="0"/>
    <m/>
    <m/>
    <m/>
    <m/>
    <m/>
    <m/>
    <m/>
    <m/>
    <m/>
    <m/>
    <m/>
    <m/>
    <m/>
    <m/>
    <m/>
    <m/>
    <m/>
    <m/>
    <m/>
    <m/>
    <m/>
    <m/>
    <m/>
    <m/>
    <m/>
    <m/>
    <m/>
    <m/>
    <m/>
    <m/>
    <m/>
    <m/>
    <m/>
    <m/>
    <m/>
    <m/>
    <m/>
    <m/>
    <m/>
    <m/>
    <m/>
    <m/>
    <m/>
    <m/>
    <m/>
    <m/>
    <m/>
    <m/>
    <m/>
    <m/>
    <m/>
    <m/>
    <m/>
    <m/>
    <m/>
    <m/>
    <m/>
    <n v="4796000000"/>
    <n v="14870.395634379263"/>
    <n v="322520"/>
    <m/>
    <m/>
    <m/>
    <m/>
    <n v="10955"/>
    <n v="77.2"/>
  </r>
  <r>
    <x v="23"/>
    <x v="1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x"/>
    <s v="x"/>
    <n v="0.86"/>
    <m/>
    <m/>
    <m/>
    <x v="0"/>
    <m/>
    <m/>
    <m/>
    <m/>
    <m/>
    <m/>
    <m/>
    <m/>
    <m/>
    <m/>
    <m/>
    <m/>
    <m/>
    <m/>
    <m/>
    <m/>
    <m/>
    <m/>
    <m/>
    <m/>
    <m/>
    <m/>
    <m/>
    <m/>
    <m/>
    <m/>
    <m/>
    <m/>
    <m/>
    <m/>
    <m/>
    <m/>
    <m/>
    <m/>
    <m/>
    <m/>
    <m/>
    <m/>
    <m/>
    <m/>
    <m/>
    <m/>
    <m/>
    <m/>
    <m/>
    <m/>
    <m/>
    <m/>
    <m/>
    <m/>
    <m/>
    <m/>
    <m/>
    <m/>
    <m/>
    <m/>
    <m/>
    <n v="377000000"/>
    <n v="19503.362648732542"/>
    <n v="19330"/>
    <m/>
    <m/>
    <m/>
    <m/>
    <n v="9977"/>
    <n v="93"/>
  </r>
  <r>
    <x v="24"/>
    <x v="1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24.1"/>
    <n v="18.3"/>
    <n v="0.83"/>
    <m/>
    <m/>
    <m/>
    <x v="0"/>
    <m/>
    <m/>
    <m/>
    <m/>
    <m/>
    <m/>
    <m/>
    <m/>
    <m/>
    <m/>
    <m/>
    <m/>
    <m/>
    <m/>
    <m/>
    <m/>
    <m/>
    <m/>
    <m/>
    <m/>
    <m/>
    <m/>
    <m/>
    <m/>
    <m/>
    <m/>
    <m/>
    <m/>
    <m/>
    <m/>
    <m/>
    <m/>
    <m/>
    <m/>
    <m/>
    <m/>
    <m/>
    <m/>
    <m/>
    <m/>
    <m/>
    <m/>
    <m/>
    <m/>
    <m/>
    <m/>
    <m/>
    <m/>
    <m/>
    <m/>
    <m/>
    <m/>
    <m/>
    <m/>
    <m/>
    <m/>
    <m/>
    <n v="2540000000"/>
    <n v="18796.714275142454"/>
    <n v="135130"/>
    <m/>
    <m/>
    <m/>
    <m/>
    <n v="13059"/>
    <n v="73"/>
  </r>
  <r>
    <x v="25"/>
    <x v="1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13"/>
    <n v="14.8"/>
    <n v="0.72"/>
    <m/>
    <m/>
    <m/>
    <x v="0"/>
    <m/>
    <m/>
    <m/>
    <m/>
    <m/>
    <m/>
    <m/>
    <m/>
    <m/>
    <m/>
    <m/>
    <m/>
    <m/>
    <m/>
    <m/>
    <m/>
    <m/>
    <m/>
    <m/>
    <m/>
    <m/>
    <m/>
    <m/>
    <m/>
    <m/>
    <m/>
    <m/>
    <m/>
    <m/>
    <m/>
    <m/>
    <m/>
    <m/>
    <m/>
    <m/>
    <m/>
    <m/>
    <m/>
    <m/>
    <m/>
    <m/>
    <m/>
    <m/>
    <m/>
    <m/>
    <m/>
    <m/>
    <m/>
    <m/>
    <m/>
    <m/>
    <m/>
    <m/>
    <m/>
    <m/>
    <m/>
    <m/>
    <n v="3077000000"/>
    <n v="17858.386535113175"/>
    <n v="172300"/>
    <m/>
    <m/>
    <m/>
    <m/>
    <n v="12782"/>
    <n v="87.8"/>
  </r>
  <r>
    <x v="26"/>
    <x v="1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x"/>
    <s v="x"/>
    <n v="0.77"/>
    <m/>
    <m/>
    <m/>
    <x v="0"/>
    <m/>
    <m/>
    <m/>
    <m/>
    <m/>
    <m/>
    <m/>
    <m/>
    <m/>
    <m/>
    <m/>
    <m/>
    <m/>
    <m/>
    <m/>
    <m/>
    <m/>
    <m/>
    <m/>
    <m/>
    <m/>
    <m/>
    <m/>
    <m/>
    <m/>
    <m/>
    <m/>
    <m/>
    <m/>
    <m/>
    <m/>
    <m/>
    <m/>
    <m/>
    <m/>
    <m/>
    <m/>
    <m/>
    <m/>
    <m/>
    <m/>
    <m/>
    <m/>
    <m/>
    <m/>
    <m/>
    <m/>
    <m/>
    <m/>
    <m/>
    <m/>
    <m/>
    <m/>
    <m/>
    <m/>
    <m/>
    <m/>
    <n v="1628000000"/>
    <n v="15139.960941132707"/>
    <n v="107530"/>
    <m/>
    <m/>
    <m/>
    <m/>
    <n v="11967"/>
    <n v="82.5"/>
  </r>
  <r>
    <x v="27"/>
    <x v="1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22.5"/>
    <n v="10.6"/>
    <n v="0.89"/>
    <m/>
    <m/>
    <m/>
    <x v="0"/>
    <m/>
    <m/>
    <m/>
    <m/>
    <m/>
    <m/>
    <m/>
    <m/>
    <m/>
    <m/>
    <m/>
    <m/>
    <m/>
    <m/>
    <m/>
    <m/>
    <m/>
    <m/>
    <m/>
    <m/>
    <m/>
    <m/>
    <m/>
    <m/>
    <m/>
    <m/>
    <m/>
    <m/>
    <m/>
    <m/>
    <m/>
    <m/>
    <m/>
    <m/>
    <m/>
    <m/>
    <m/>
    <m/>
    <m/>
    <m/>
    <m/>
    <m/>
    <m/>
    <m/>
    <m/>
    <m/>
    <m/>
    <m/>
    <m/>
    <m/>
    <m/>
    <m/>
    <m/>
    <m/>
    <m/>
    <m/>
    <m/>
    <n v="461000000"/>
    <n v="20954.545454545456"/>
    <n v="22000"/>
    <m/>
    <m/>
    <m/>
    <m/>
    <n v="10851"/>
    <n v="97"/>
  </r>
  <r>
    <x v="28"/>
    <x v="1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30.4"/>
    <n v="28"/>
    <n v="0.72"/>
    <m/>
    <m/>
    <m/>
    <x v="0"/>
    <m/>
    <m/>
    <m/>
    <m/>
    <m/>
    <m/>
    <m/>
    <m/>
    <m/>
    <m/>
    <m/>
    <m/>
    <m/>
    <m/>
    <m/>
    <m/>
    <m/>
    <m/>
    <m/>
    <m/>
    <m/>
    <m/>
    <m/>
    <m/>
    <m/>
    <m/>
    <m/>
    <m/>
    <m/>
    <m/>
    <m/>
    <m/>
    <m/>
    <m/>
    <m/>
    <m/>
    <m/>
    <m/>
    <m/>
    <m/>
    <m/>
    <m/>
    <m/>
    <m/>
    <m/>
    <m/>
    <m/>
    <m/>
    <m/>
    <m/>
    <m/>
    <m/>
    <m/>
    <m/>
    <m/>
    <m/>
    <m/>
    <n v="1836000000"/>
    <n v="16438.35616438356"/>
    <n v="111690"/>
    <m/>
    <m/>
    <m/>
    <m/>
    <n v="12055"/>
    <n v="88.1"/>
  </r>
  <r>
    <x v="29"/>
    <x v="1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31.2"/>
    <n v="31.8"/>
    <n v="0.61"/>
    <m/>
    <m/>
    <m/>
    <x v="0"/>
    <m/>
    <m/>
    <m/>
    <m/>
    <m/>
    <m/>
    <m/>
    <m/>
    <m/>
    <m/>
    <m/>
    <m/>
    <m/>
    <m/>
    <m/>
    <m/>
    <m/>
    <m/>
    <m/>
    <m/>
    <m/>
    <m/>
    <m/>
    <m/>
    <m/>
    <m/>
    <m/>
    <m/>
    <m/>
    <m/>
    <m/>
    <m/>
    <m/>
    <m/>
    <m/>
    <m/>
    <m/>
    <m/>
    <m/>
    <m/>
    <m/>
    <m/>
    <m/>
    <m/>
    <m/>
    <m/>
    <m/>
    <m/>
    <m/>
    <m/>
    <m/>
    <m/>
    <m/>
    <m/>
    <m/>
    <m/>
    <m/>
    <n v="4509000000"/>
    <n v="14892.492651187369"/>
    <n v="302770"/>
    <m/>
    <m/>
    <m/>
    <m/>
    <n v="12207"/>
    <n v="82.8"/>
  </r>
  <r>
    <x v="30"/>
    <x v="1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22.8"/>
    <n v="25.6"/>
    <n v="0.84"/>
    <m/>
    <m/>
    <m/>
    <x v="0"/>
    <m/>
    <m/>
    <m/>
    <m/>
    <m/>
    <m/>
    <m/>
    <m/>
    <m/>
    <m/>
    <m/>
    <m/>
    <m/>
    <m/>
    <m/>
    <m/>
    <m/>
    <m/>
    <m/>
    <m/>
    <m/>
    <m/>
    <m/>
    <m/>
    <m/>
    <m/>
    <m/>
    <m/>
    <m/>
    <m/>
    <m/>
    <m/>
    <m/>
    <m/>
    <m/>
    <m/>
    <m/>
    <m/>
    <m/>
    <m/>
    <m/>
    <m/>
    <m/>
    <m/>
    <m/>
    <m/>
    <m/>
    <m/>
    <m/>
    <m/>
    <m/>
    <m/>
    <m/>
    <m/>
    <m/>
    <m/>
    <m/>
    <n v="1703000000"/>
    <n v="19658.316980260879"/>
    <n v="86630"/>
    <m/>
    <m/>
    <m/>
    <m/>
    <n v="13249"/>
    <n v="97.7"/>
  </r>
  <r>
    <x v="31"/>
    <x v="1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26"/>
    <n v="23.2"/>
    <n v="0.63"/>
    <m/>
    <m/>
    <m/>
    <x v="0"/>
    <m/>
    <m/>
    <m/>
    <m/>
    <m/>
    <m/>
    <m/>
    <m/>
    <m/>
    <m/>
    <m/>
    <m/>
    <m/>
    <m/>
    <m/>
    <m/>
    <m/>
    <m/>
    <m/>
    <m/>
    <m/>
    <m/>
    <m/>
    <m/>
    <m/>
    <m/>
    <m/>
    <m/>
    <m/>
    <m/>
    <m/>
    <m/>
    <m/>
    <m/>
    <m/>
    <m/>
    <m/>
    <m/>
    <m/>
    <m/>
    <m/>
    <m/>
    <m/>
    <m/>
    <m/>
    <m/>
    <m/>
    <m/>
    <m/>
    <m/>
    <m/>
    <m/>
    <m/>
    <m/>
    <m/>
    <m/>
    <m/>
    <n v="1225000000"/>
    <n v="13166.380051590713"/>
    <n v="93040"/>
    <m/>
    <m/>
    <m/>
    <m/>
    <n v="12221"/>
    <n v="84.2"/>
  </r>
  <r>
    <x v="32"/>
    <x v="1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x"/>
    <s v="x"/>
    <n v="0.7"/>
    <m/>
    <m/>
    <m/>
    <x v="0"/>
    <m/>
    <m/>
    <m/>
    <m/>
    <m/>
    <m/>
    <m/>
    <m/>
    <m/>
    <m/>
    <m/>
    <m/>
    <m/>
    <m/>
    <m/>
    <m/>
    <m/>
    <m/>
    <m/>
    <m/>
    <m/>
    <m/>
    <m/>
    <m/>
    <m/>
    <m/>
    <m/>
    <m/>
    <m/>
    <m/>
    <m/>
    <m/>
    <m/>
    <m/>
    <m/>
    <m/>
    <m/>
    <m/>
    <m/>
    <m/>
    <m/>
    <m/>
    <m/>
    <m/>
    <m/>
    <m/>
    <m/>
    <m/>
    <m/>
    <m/>
    <m/>
    <m/>
    <m/>
    <m/>
    <m/>
    <m/>
    <m/>
    <n v="3256000000"/>
    <n v="20303.049198727942"/>
    <n v="160370"/>
    <m/>
    <m/>
    <m/>
    <m/>
    <n v="11745"/>
    <n v="84"/>
  </r>
  <r>
    <x v="1"/>
    <x v="1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22.6"/>
    <n v="25.4"/>
    <n v="1.2"/>
    <m/>
    <m/>
    <m/>
    <x v="0"/>
    <m/>
    <m/>
    <m/>
    <m/>
    <m/>
    <m/>
    <m/>
    <m/>
    <m/>
    <m/>
    <m/>
    <m/>
    <m/>
    <m/>
    <m/>
    <m/>
    <m/>
    <m/>
    <m/>
    <m/>
    <m/>
    <m/>
    <m/>
    <m/>
    <m/>
    <m/>
    <m/>
    <m/>
    <m/>
    <m/>
    <m/>
    <m/>
    <m/>
    <m/>
    <m/>
    <m/>
    <m/>
    <m/>
    <m/>
    <m/>
    <m/>
    <m/>
    <m/>
    <m/>
    <m/>
    <m/>
    <m/>
    <m/>
    <m/>
    <m/>
    <m/>
    <m/>
    <m/>
    <m/>
    <m/>
    <m/>
    <m/>
    <n v="6329000000"/>
    <n v="30241.781345565749"/>
    <n v="209280"/>
    <m/>
    <m/>
    <m/>
    <m/>
    <n v="13621"/>
    <n v="69.900000000000006"/>
  </r>
  <r>
    <x v="2"/>
    <x v="1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27.4"/>
    <n v="24.2"/>
    <n v="0.67"/>
    <m/>
    <m/>
    <m/>
    <x v="0"/>
    <m/>
    <m/>
    <m/>
    <m/>
    <m/>
    <m/>
    <m/>
    <m/>
    <m/>
    <m/>
    <m/>
    <m/>
    <m/>
    <m/>
    <m/>
    <m/>
    <m/>
    <m/>
    <m/>
    <m/>
    <m/>
    <m/>
    <m/>
    <m/>
    <m/>
    <m/>
    <m/>
    <m/>
    <m/>
    <m/>
    <m/>
    <m/>
    <m/>
    <m/>
    <m/>
    <m/>
    <m/>
    <m/>
    <m/>
    <m/>
    <m/>
    <m/>
    <m/>
    <m/>
    <m/>
    <m/>
    <m/>
    <m/>
    <m/>
    <m/>
    <m/>
    <m/>
    <m/>
    <m/>
    <m/>
    <m/>
    <m/>
    <n v="4299000000"/>
    <n v="18590.27027027027"/>
    <n v="231250"/>
    <m/>
    <m/>
    <m/>
    <m/>
    <n v="13430"/>
    <n v="66.900000000000006"/>
  </r>
  <r>
    <x v="3"/>
    <x v="1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17.3"/>
    <n v="20"/>
    <n v="0.64"/>
    <m/>
    <m/>
    <m/>
    <x v="0"/>
    <m/>
    <m/>
    <m/>
    <m/>
    <m/>
    <m/>
    <m/>
    <m/>
    <m/>
    <m/>
    <m/>
    <m/>
    <m/>
    <m/>
    <m/>
    <m/>
    <m/>
    <m/>
    <m/>
    <m/>
    <m/>
    <m/>
    <m/>
    <m/>
    <m/>
    <m/>
    <m/>
    <m/>
    <m/>
    <m/>
    <m/>
    <m/>
    <m/>
    <m/>
    <m/>
    <m/>
    <m/>
    <m/>
    <m/>
    <m/>
    <m/>
    <m/>
    <m/>
    <m/>
    <m/>
    <m/>
    <m/>
    <m/>
    <m/>
    <m/>
    <m/>
    <m/>
    <m/>
    <m/>
    <m/>
    <m/>
    <m/>
    <n v="1448000000"/>
    <n v="13321.067157313708"/>
    <n v="108700"/>
    <m/>
    <m/>
    <m/>
    <m/>
    <n v="12117"/>
    <n v="76"/>
  </r>
  <r>
    <x v="4"/>
    <x v="1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12.3"/>
    <n v="3"/>
    <n v="0.85"/>
    <m/>
    <m/>
    <m/>
    <x v="0"/>
    <m/>
    <m/>
    <m/>
    <m/>
    <m/>
    <m/>
    <m/>
    <m/>
    <m/>
    <m/>
    <m/>
    <m/>
    <m/>
    <m/>
    <m/>
    <m/>
    <m/>
    <m/>
    <m/>
    <m/>
    <m/>
    <m/>
    <m/>
    <m/>
    <m/>
    <m/>
    <m/>
    <m/>
    <m/>
    <m/>
    <m/>
    <m/>
    <m/>
    <m/>
    <m/>
    <m/>
    <m/>
    <m/>
    <m/>
    <m/>
    <m/>
    <m/>
    <m/>
    <m/>
    <m/>
    <m/>
    <m/>
    <m/>
    <m/>
    <m/>
    <m/>
    <m/>
    <m/>
    <m/>
    <m/>
    <m/>
    <m/>
    <n v="1400000000"/>
    <n v="15396.458814472671"/>
    <n v="90930"/>
    <m/>
    <m/>
    <m/>
    <m/>
    <n v="11605"/>
    <n v="92.9"/>
  </r>
  <r>
    <x v="5"/>
    <x v="1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16.600000000000001"/>
    <n v="11.9"/>
    <n v="1.1299999999999999"/>
    <m/>
    <m/>
    <m/>
    <x v="0"/>
    <m/>
    <m/>
    <m/>
    <m/>
    <m/>
    <m/>
    <m/>
    <m/>
    <m/>
    <m/>
    <m/>
    <m/>
    <m/>
    <m/>
    <m/>
    <m/>
    <m/>
    <m/>
    <m/>
    <m/>
    <m/>
    <m/>
    <m/>
    <m/>
    <m/>
    <m/>
    <m/>
    <m/>
    <m/>
    <m/>
    <m/>
    <m/>
    <m/>
    <m/>
    <m/>
    <m/>
    <m/>
    <m/>
    <m/>
    <m/>
    <m/>
    <m/>
    <m/>
    <m/>
    <m/>
    <m/>
    <m/>
    <m/>
    <m/>
    <m/>
    <m/>
    <m/>
    <m/>
    <m/>
    <m/>
    <m/>
    <m/>
    <n v="13642000000"/>
    <n v="30635.526611273301"/>
    <n v="445300"/>
    <m/>
    <m/>
    <m/>
    <m/>
    <n v="15904"/>
    <n v="82.4"/>
  </r>
  <r>
    <x v="6"/>
    <x v="1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x"/>
    <s v="x"/>
    <n v="0.47"/>
    <m/>
    <m/>
    <m/>
    <x v="0"/>
    <m/>
    <m/>
    <m/>
    <m/>
    <m/>
    <m/>
    <m/>
    <m/>
    <m/>
    <m/>
    <m/>
    <m/>
    <m/>
    <m/>
    <m/>
    <m/>
    <m/>
    <m/>
    <m/>
    <m/>
    <m/>
    <m/>
    <m/>
    <m/>
    <m/>
    <m/>
    <m/>
    <m/>
    <m/>
    <m/>
    <m/>
    <m/>
    <m/>
    <m/>
    <m/>
    <m/>
    <m/>
    <m/>
    <m/>
    <m/>
    <m/>
    <m/>
    <m/>
    <m/>
    <m/>
    <m/>
    <m/>
    <m/>
    <m/>
    <m/>
    <m/>
    <m/>
    <m/>
    <m/>
    <m/>
    <m/>
    <m/>
    <n v="611000000"/>
    <n v="12692.147901952638"/>
    <n v="48140"/>
    <m/>
    <m/>
    <m/>
    <m/>
    <n v="11527"/>
    <n v="69.7"/>
  </r>
  <r>
    <x v="7"/>
    <x v="1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18.100000000000001"/>
    <n v="9.6999999999999904"/>
    <n v="0.71"/>
    <m/>
    <m/>
    <m/>
    <x v="0"/>
    <m/>
    <m/>
    <m/>
    <m/>
    <m/>
    <m/>
    <m/>
    <m/>
    <m/>
    <m/>
    <m/>
    <m/>
    <m/>
    <m/>
    <m/>
    <m/>
    <m/>
    <m/>
    <m/>
    <m/>
    <m/>
    <m/>
    <m/>
    <m/>
    <m/>
    <m/>
    <m/>
    <m/>
    <m/>
    <m/>
    <m/>
    <m/>
    <m/>
    <m/>
    <m/>
    <m/>
    <m/>
    <m/>
    <m/>
    <m/>
    <m/>
    <m/>
    <m/>
    <m/>
    <m/>
    <m/>
    <m/>
    <m/>
    <m/>
    <m/>
    <m/>
    <m/>
    <m/>
    <m/>
    <m/>
    <m/>
    <m/>
    <n v="2650000000"/>
    <n v="17922.35898823211"/>
    <n v="147860"/>
    <m/>
    <m/>
    <m/>
    <m/>
    <n v="11561"/>
    <n v="90.2"/>
  </r>
  <r>
    <x v="8"/>
    <x v="1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19.3"/>
    <n v="21.3"/>
    <n v="0.84"/>
    <m/>
    <m/>
    <m/>
    <x v="0"/>
    <m/>
    <m/>
    <m/>
    <m/>
    <m/>
    <m/>
    <m/>
    <m/>
    <m/>
    <m/>
    <m/>
    <m/>
    <m/>
    <m/>
    <m/>
    <m/>
    <m/>
    <m/>
    <m/>
    <m/>
    <m/>
    <m/>
    <m/>
    <m/>
    <m/>
    <m/>
    <m/>
    <m/>
    <m/>
    <m/>
    <m/>
    <m/>
    <m/>
    <m/>
    <m/>
    <m/>
    <m/>
    <m/>
    <m/>
    <m/>
    <m/>
    <m/>
    <m/>
    <m/>
    <m/>
    <m/>
    <m/>
    <m/>
    <m/>
    <m/>
    <m/>
    <m/>
    <m/>
    <m/>
    <m/>
    <m/>
    <m/>
    <n v="2615000000"/>
    <n v="18149.639089394779"/>
    <n v="144080"/>
    <m/>
    <m/>
    <m/>
    <m/>
    <n v="12020"/>
    <n v="93.2"/>
  </r>
  <r>
    <x v="9"/>
    <x v="1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19.100000000000001"/>
    <n v="17.600000000000001"/>
    <n v="0.6"/>
    <m/>
    <m/>
    <m/>
    <x v="0"/>
    <m/>
    <m/>
    <m/>
    <m/>
    <m/>
    <m/>
    <m/>
    <m/>
    <m/>
    <m/>
    <m/>
    <m/>
    <m/>
    <m/>
    <m/>
    <m/>
    <m/>
    <m/>
    <m/>
    <m/>
    <m/>
    <m/>
    <m/>
    <m/>
    <m/>
    <m/>
    <m/>
    <m/>
    <m/>
    <m/>
    <m/>
    <m/>
    <m/>
    <m/>
    <m/>
    <m/>
    <m/>
    <m/>
    <m/>
    <m/>
    <m/>
    <m/>
    <m/>
    <m/>
    <m/>
    <m/>
    <m/>
    <m/>
    <m/>
    <m/>
    <m/>
    <m/>
    <m/>
    <m/>
    <m/>
    <m/>
    <m/>
    <n v="1537000000"/>
    <n v="12824.363788068418"/>
    <n v="119850"/>
    <m/>
    <m/>
    <m/>
    <m/>
    <n v="11063"/>
    <n v="95.4"/>
  </r>
  <r>
    <x v="10"/>
    <x v="1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28.2"/>
    <s v="x"/>
    <n v="0.43"/>
    <m/>
    <m/>
    <m/>
    <x v="0"/>
    <m/>
    <m/>
    <m/>
    <m/>
    <m/>
    <m/>
    <m/>
    <m/>
    <m/>
    <m/>
    <m/>
    <m/>
    <m/>
    <m/>
    <m/>
    <m/>
    <m/>
    <m/>
    <m/>
    <m/>
    <m/>
    <m/>
    <m/>
    <m/>
    <m/>
    <m/>
    <m/>
    <m/>
    <m/>
    <m/>
    <m/>
    <m/>
    <m/>
    <m/>
    <m/>
    <m/>
    <m/>
    <m/>
    <m/>
    <m/>
    <m/>
    <m/>
    <m/>
    <m/>
    <m/>
    <m/>
    <m/>
    <m/>
    <m/>
    <m/>
    <m/>
    <m/>
    <m/>
    <m/>
    <m/>
    <m/>
    <m/>
    <n v="1091000000"/>
    <n v="10196.26168224299"/>
    <n v="107000"/>
    <m/>
    <m/>
    <m/>
    <m/>
    <n v="13469"/>
    <n v="82.1"/>
  </r>
  <r>
    <x v="11"/>
    <x v="1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10.4"/>
    <n v="4.0999999999999996"/>
    <n v="0.53"/>
    <m/>
    <m/>
    <m/>
    <x v="0"/>
    <m/>
    <m/>
    <m/>
    <m/>
    <m/>
    <m/>
    <m/>
    <m/>
    <m/>
    <m/>
    <m/>
    <m/>
    <m/>
    <m/>
    <m/>
    <m/>
    <m/>
    <m/>
    <m/>
    <m/>
    <m/>
    <m/>
    <m/>
    <m/>
    <m/>
    <m/>
    <m/>
    <m/>
    <m/>
    <m/>
    <m/>
    <m/>
    <m/>
    <m/>
    <m/>
    <m/>
    <m/>
    <m/>
    <m/>
    <m/>
    <m/>
    <m/>
    <m/>
    <m/>
    <m/>
    <m/>
    <m/>
    <m/>
    <m/>
    <m/>
    <m/>
    <m/>
    <m/>
    <m/>
    <m/>
    <m/>
    <m/>
    <n v="1140000000"/>
    <n v="12439.982540375382"/>
    <n v="91640"/>
    <m/>
    <m/>
    <m/>
    <m/>
    <n v="13143"/>
    <n v="74.8"/>
  </r>
  <r>
    <x v="12"/>
    <x v="1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x"/>
    <s v="x"/>
    <n v="0.38"/>
    <m/>
    <m/>
    <m/>
    <x v="0"/>
    <m/>
    <m/>
    <m/>
    <m/>
    <m/>
    <m/>
    <m/>
    <m/>
    <m/>
    <m/>
    <m/>
    <m/>
    <m/>
    <m/>
    <m/>
    <m/>
    <m/>
    <m/>
    <m/>
    <m/>
    <m/>
    <m/>
    <m/>
    <m/>
    <m/>
    <m/>
    <m/>
    <m/>
    <m/>
    <m/>
    <m/>
    <m/>
    <m/>
    <m/>
    <m/>
    <m/>
    <m/>
    <m/>
    <m/>
    <m/>
    <m/>
    <m/>
    <m/>
    <m/>
    <m/>
    <m/>
    <m/>
    <m/>
    <m/>
    <m/>
    <m/>
    <m/>
    <m/>
    <m/>
    <m/>
    <m/>
    <m/>
    <n v="853000000"/>
    <n v="9491.4877044620007"/>
    <n v="89870"/>
    <m/>
    <m/>
    <m/>
    <m/>
    <n v="13864"/>
    <n v="82.6"/>
  </r>
  <r>
    <x v="13"/>
    <x v="1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22.5"/>
    <n v="23.8"/>
    <n v="0.65"/>
    <m/>
    <m/>
    <m/>
    <x v="0"/>
    <m/>
    <m/>
    <m/>
    <m/>
    <m/>
    <m/>
    <m/>
    <m/>
    <m/>
    <m/>
    <m/>
    <m/>
    <m/>
    <m/>
    <m/>
    <m/>
    <m/>
    <m/>
    <m/>
    <m/>
    <m/>
    <m/>
    <m/>
    <m/>
    <m/>
    <m/>
    <m/>
    <m/>
    <m/>
    <m/>
    <m/>
    <m/>
    <m/>
    <m/>
    <m/>
    <m/>
    <m/>
    <m/>
    <m/>
    <m/>
    <m/>
    <m/>
    <m/>
    <m/>
    <m/>
    <m/>
    <m/>
    <m/>
    <m/>
    <m/>
    <m/>
    <m/>
    <m/>
    <m/>
    <m/>
    <m/>
    <m/>
    <n v="2764000000"/>
    <n v="18828.337874659399"/>
    <n v="146800"/>
    <m/>
    <m/>
    <m/>
    <m/>
    <n v="11670"/>
    <n v="88.5"/>
  </r>
  <r>
    <x v="14"/>
    <x v="1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22.2"/>
    <n v="14.7"/>
    <n v="0.68"/>
    <m/>
    <m/>
    <m/>
    <x v="0"/>
    <m/>
    <m/>
    <m/>
    <m/>
    <m/>
    <m/>
    <m/>
    <m/>
    <m/>
    <m/>
    <m/>
    <m/>
    <m/>
    <m/>
    <m/>
    <m/>
    <m/>
    <m/>
    <m/>
    <m/>
    <m/>
    <m/>
    <m/>
    <m/>
    <m/>
    <m/>
    <m/>
    <m/>
    <m/>
    <m/>
    <m/>
    <m/>
    <m/>
    <m/>
    <m/>
    <m/>
    <m/>
    <m/>
    <m/>
    <m/>
    <m/>
    <m/>
    <m/>
    <m/>
    <m/>
    <m/>
    <m/>
    <m/>
    <m/>
    <m/>
    <m/>
    <m/>
    <m/>
    <m/>
    <m/>
    <m/>
    <m/>
    <n v="5324000000"/>
    <n v="15152.550091074681"/>
    <n v="351360"/>
    <m/>
    <m/>
    <m/>
    <m/>
    <n v="11847"/>
    <n v="87.1"/>
  </r>
  <r>
    <x v="15"/>
    <x v="1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22.8"/>
    <n v="20.7"/>
    <n v="1.0900000000000001"/>
    <m/>
    <m/>
    <m/>
    <x v="0"/>
    <m/>
    <m/>
    <m/>
    <m/>
    <m/>
    <m/>
    <m/>
    <m/>
    <m/>
    <m/>
    <m/>
    <m/>
    <m/>
    <m/>
    <m/>
    <m/>
    <m/>
    <m/>
    <m/>
    <m/>
    <m/>
    <m/>
    <m/>
    <m/>
    <m/>
    <m/>
    <m/>
    <m/>
    <m/>
    <m/>
    <m/>
    <m/>
    <m/>
    <m/>
    <m/>
    <m/>
    <m/>
    <m/>
    <m/>
    <m/>
    <m/>
    <m/>
    <m/>
    <m/>
    <m/>
    <m/>
    <m/>
    <m/>
    <m/>
    <m/>
    <m/>
    <m/>
    <m/>
    <m/>
    <m/>
    <m/>
    <m/>
    <n v="14390000000"/>
    <n v="25145.473290579623"/>
    <n v="572270"/>
    <m/>
    <m/>
    <m/>
    <m/>
    <n v="11819"/>
    <n v="89"/>
  </r>
  <r>
    <x v="16"/>
    <x v="1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21.2"/>
    <n v="22.9"/>
    <n v="0.85"/>
    <m/>
    <m/>
    <m/>
    <x v="0"/>
    <m/>
    <m/>
    <m/>
    <m/>
    <m/>
    <m/>
    <m/>
    <m/>
    <m/>
    <m/>
    <m/>
    <m/>
    <m/>
    <m/>
    <m/>
    <m/>
    <m/>
    <m/>
    <m/>
    <m/>
    <m/>
    <m/>
    <m/>
    <m/>
    <m/>
    <m/>
    <m/>
    <m/>
    <m/>
    <m/>
    <m/>
    <m/>
    <m/>
    <m/>
    <m/>
    <m/>
    <m/>
    <m/>
    <m/>
    <m/>
    <m/>
    <m/>
    <m/>
    <m/>
    <m/>
    <m/>
    <m/>
    <m/>
    <m/>
    <m/>
    <m/>
    <m/>
    <m/>
    <m/>
    <m/>
    <m/>
    <m/>
    <n v="3825000000"/>
    <n v="18073.143073143074"/>
    <n v="211640"/>
    <m/>
    <m/>
    <m/>
    <m/>
    <n v="11550"/>
    <n v="78.3"/>
  </r>
  <r>
    <x v="17"/>
    <x v="1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22.6"/>
    <n v="25"/>
    <n v="0.64"/>
    <m/>
    <m/>
    <m/>
    <x v="0"/>
    <m/>
    <m/>
    <m/>
    <m/>
    <m/>
    <m/>
    <m/>
    <m/>
    <m/>
    <m/>
    <m/>
    <m/>
    <m/>
    <m/>
    <m/>
    <m/>
    <m/>
    <m/>
    <m/>
    <m/>
    <m/>
    <m/>
    <m/>
    <m/>
    <m/>
    <m/>
    <m/>
    <m/>
    <m/>
    <m/>
    <m/>
    <m/>
    <m/>
    <m/>
    <m/>
    <m/>
    <m/>
    <m/>
    <m/>
    <m/>
    <m/>
    <m/>
    <m/>
    <m/>
    <m/>
    <m/>
    <m/>
    <m/>
    <m/>
    <m/>
    <m/>
    <m/>
    <m/>
    <m/>
    <m/>
    <m/>
    <m/>
    <n v="1155000000"/>
    <n v="13865.546218487394"/>
    <n v="83300"/>
    <m/>
    <m/>
    <m/>
    <m/>
    <n v="12734"/>
    <n v="103.9"/>
  </r>
  <r>
    <x v="18"/>
    <x v="1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18.8"/>
    <n v="20.2"/>
    <n v="0.56999999999999995"/>
    <m/>
    <m/>
    <m/>
    <x v="0"/>
    <m/>
    <m/>
    <m/>
    <m/>
    <m/>
    <m/>
    <m/>
    <m/>
    <m/>
    <m/>
    <m/>
    <m/>
    <m/>
    <m/>
    <m/>
    <m/>
    <m/>
    <m/>
    <m/>
    <m/>
    <m/>
    <m/>
    <m/>
    <m/>
    <m/>
    <m/>
    <m/>
    <m/>
    <m/>
    <m/>
    <m/>
    <m/>
    <m/>
    <m/>
    <m/>
    <m/>
    <m/>
    <m/>
    <m/>
    <m/>
    <m/>
    <m/>
    <m/>
    <m/>
    <m/>
    <m/>
    <m/>
    <m/>
    <m/>
    <m/>
    <m/>
    <m/>
    <m/>
    <m/>
    <m/>
    <m/>
    <m/>
    <n v="1014000000"/>
    <n v="12630.792227204784"/>
    <n v="80280"/>
    <m/>
    <m/>
    <m/>
    <m/>
    <n v="13101"/>
    <n v="74"/>
  </r>
  <r>
    <x v="19"/>
    <x v="1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x"/>
    <s v="x"/>
    <n v="0.8"/>
    <m/>
    <m/>
    <m/>
    <x v="0"/>
    <m/>
    <m/>
    <m/>
    <m/>
    <m/>
    <m/>
    <m/>
    <m/>
    <m/>
    <m/>
    <m/>
    <m/>
    <m/>
    <m/>
    <m/>
    <m/>
    <m/>
    <m/>
    <m/>
    <m/>
    <m/>
    <m/>
    <m/>
    <m/>
    <m/>
    <m/>
    <m/>
    <m/>
    <m/>
    <m/>
    <m/>
    <m/>
    <m/>
    <m/>
    <m/>
    <m/>
    <m/>
    <m/>
    <m/>
    <m/>
    <m/>
    <m/>
    <m/>
    <m/>
    <m/>
    <m/>
    <m/>
    <m/>
    <m/>
    <m/>
    <m/>
    <m/>
    <m/>
    <m/>
    <m/>
    <m/>
    <m/>
    <n v="1365000000"/>
    <n v="15366.430260047282"/>
    <n v="88830"/>
    <m/>
    <m/>
    <m/>
    <m/>
    <n v="10657"/>
    <n v="81.2"/>
  </r>
  <r>
    <x v="20"/>
    <x v="1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19"/>
    <n v="14.3"/>
    <n v="0.81"/>
    <m/>
    <m/>
    <m/>
    <x v="0"/>
    <m/>
    <m/>
    <m/>
    <m/>
    <m/>
    <m/>
    <m/>
    <m/>
    <m/>
    <m/>
    <m/>
    <m/>
    <m/>
    <m/>
    <m/>
    <m/>
    <m/>
    <m/>
    <m/>
    <m/>
    <m/>
    <m/>
    <m/>
    <m/>
    <m/>
    <m/>
    <m/>
    <m/>
    <m/>
    <m/>
    <m/>
    <m/>
    <m/>
    <m/>
    <m/>
    <m/>
    <m/>
    <m/>
    <m/>
    <m/>
    <m/>
    <m/>
    <m/>
    <m/>
    <m/>
    <m/>
    <m/>
    <m/>
    <m/>
    <m/>
    <m/>
    <m/>
    <m/>
    <m/>
    <m/>
    <m/>
    <m/>
    <n v="405000000"/>
    <n v="15323.49602724177"/>
    <n v="26430"/>
    <m/>
    <m/>
    <m/>
    <m/>
    <n v="10973"/>
    <n v="94.5"/>
  </r>
  <r>
    <x v="21"/>
    <x v="1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35.4"/>
    <n v="22.4"/>
    <n v="0.53"/>
    <m/>
    <m/>
    <m/>
    <x v="0"/>
    <m/>
    <m/>
    <m/>
    <m/>
    <m/>
    <m/>
    <m/>
    <m/>
    <m/>
    <m/>
    <m/>
    <m/>
    <m/>
    <m/>
    <m/>
    <m/>
    <m/>
    <m/>
    <m/>
    <m/>
    <m/>
    <m/>
    <m/>
    <m/>
    <m/>
    <m/>
    <m/>
    <m/>
    <m/>
    <m/>
    <m/>
    <m/>
    <m/>
    <m/>
    <m/>
    <m/>
    <m/>
    <m/>
    <m/>
    <m/>
    <m/>
    <m/>
    <m/>
    <m/>
    <m/>
    <m/>
    <m/>
    <m/>
    <m/>
    <m/>
    <m/>
    <m/>
    <m/>
    <m/>
    <m/>
    <m/>
    <m/>
    <n v="1720000000"/>
    <n v="12618.296529968455"/>
    <n v="136310"/>
    <m/>
    <m/>
    <m/>
    <m/>
    <n v="11031"/>
    <n v="88.1"/>
  </r>
  <r>
    <x v="22"/>
    <x v="1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16.600000000000001"/>
    <n v="20.2"/>
    <n v="0.59"/>
    <m/>
    <m/>
    <m/>
    <x v="0"/>
    <m/>
    <m/>
    <m/>
    <m/>
    <m/>
    <m/>
    <m/>
    <m/>
    <m/>
    <m/>
    <m/>
    <m/>
    <m/>
    <m/>
    <m/>
    <m/>
    <m/>
    <m/>
    <m/>
    <m/>
    <m/>
    <m/>
    <m/>
    <m/>
    <m/>
    <m/>
    <m/>
    <m/>
    <m/>
    <m/>
    <m/>
    <m/>
    <m/>
    <m/>
    <m/>
    <m/>
    <m/>
    <m/>
    <m/>
    <m/>
    <m/>
    <m/>
    <m/>
    <m/>
    <m/>
    <m/>
    <m/>
    <m/>
    <m/>
    <m/>
    <m/>
    <m/>
    <m/>
    <m/>
    <m/>
    <m/>
    <m/>
    <n v="5049000000"/>
    <n v="15597.775718257646"/>
    <n v="323700"/>
    <m/>
    <m/>
    <m/>
    <m/>
    <n v="11213"/>
    <n v="79.400000000000006"/>
  </r>
  <r>
    <x v="23"/>
    <x v="1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x"/>
    <n v="-6.1"/>
    <n v="0.86"/>
    <m/>
    <m/>
    <m/>
    <x v="0"/>
    <m/>
    <m/>
    <m/>
    <m/>
    <m/>
    <m/>
    <m/>
    <m/>
    <m/>
    <m/>
    <m/>
    <m/>
    <m/>
    <m/>
    <m/>
    <m/>
    <m/>
    <m/>
    <m/>
    <m/>
    <m/>
    <m/>
    <m/>
    <m/>
    <m/>
    <m/>
    <m/>
    <m/>
    <m/>
    <m/>
    <m/>
    <m/>
    <m/>
    <m/>
    <m/>
    <m/>
    <m/>
    <m/>
    <m/>
    <m/>
    <m/>
    <m/>
    <m/>
    <m/>
    <m/>
    <m/>
    <m/>
    <m/>
    <m/>
    <m/>
    <m/>
    <m/>
    <m/>
    <m/>
    <m/>
    <m/>
    <m/>
    <n v="413000000"/>
    <n v="21136.13101330604"/>
    <n v="19540"/>
    <m/>
    <m/>
    <m/>
    <m/>
    <n v="10099"/>
    <n v="97.7"/>
  </r>
  <r>
    <x v="24"/>
    <x v="1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28.3"/>
    <n v="21.7"/>
    <n v="0.78"/>
    <m/>
    <m/>
    <m/>
    <x v="0"/>
    <m/>
    <m/>
    <m/>
    <m/>
    <m/>
    <m/>
    <m/>
    <m/>
    <m/>
    <m/>
    <m/>
    <m/>
    <m/>
    <m/>
    <m/>
    <m/>
    <m/>
    <m/>
    <m/>
    <m/>
    <m/>
    <m/>
    <m/>
    <m/>
    <m/>
    <m/>
    <m/>
    <m/>
    <m/>
    <m/>
    <m/>
    <m/>
    <m/>
    <m/>
    <m/>
    <m/>
    <m/>
    <m/>
    <m/>
    <m/>
    <m/>
    <m/>
    <m/>
    <m/>
    <m/>
    <m/>
    <m/>
    <m/>
    <m/>
    <m/>
    <m/>
    <m/>
    <m/>
    <m/>
    <m/>
    <m/>
    <m/>
    <n v="2687000000"/>
    <n v="19763.165636952046"/>
    <n v="135960"/>
    <m/>
    <m/>
    <m/>
    <m/>
    <n v="13591"/>
    <n v="75.5"/>
  </r>
  <r>
    <x v="25"/>
    <x v="1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18.8"/>
    <n v="20.2"/>
    <n v="0.74"/>
    <m/>
    <m/>
    <m/>
    <x v="0"/>
    <m/>
    <m/>
    <m/>
    <m/>
    <m/>
    <m/>
    <m/>
    <m/>
    <m/>
    <m/>
    <m/>
    <m/>
    <m/>
    <m/>
    <m/>
    <m/>
    <m/>
    <m/>
    <m/>
    <m/>
    <m/>
    <m/>
    <m/>
    <m/>
    <m/>
    <m/>
    <m/>
    <m/>
    <m/>
    <m/>
    <m/>
    <m/>
    <m/>
    <m/>
    <m/>
    <m/>
    <m/>
    <m/>
    <m/>
    <m/>
    <m/>
    <m/>
    <m/>
    <m/>
    <m/>
    <m/>
    <m/>
    <m/>
    <m/>
    <m/>
    <m/>
    <m/>
    <m/>
    <m/>
    <m/>
    <m/>
    <m/>
    <n v="3201000000"/>
    <n v="18658.195383539285"/>
    <n v="171560"/>
    <m/>
    <m/>
    <m/>
    <m/>
    <n v="13035"/>
    <n v="88.3"/>
  </r>
  <r>
    <x v="26"/>
    <x v="1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x"/>
    <s v="x"/>
    <n v="0.76"/>
    <m/>
    <m/>
    <m/>
    <x v="0"/>
    <m/>
    <m/>
    <m/>
    <m/>
    <m/>
    <m/>
    <m/>
    <m/>
    <m/>
    <m/>
    <m/>
    <m/>
    <m/>
    <m/>
    <m/>
    <m/>
    <m/>
    <m/>
    <m/>
    <m/>
    <m/>
    <m/>
    <m/>
    <m/>
    <m/>
    <m/>
    <m/>
    <m/>
    <m/>
    <m/>
    <m/>
    <m/>
    <m/>
    <m/>
    <m/>
    <m/>
    <m/>
    <m/>
    <m/>
    <m/>
    <m/>
    <m/>
    <m/>
    <m/>
    <m/>
    <m/>
    <m/>
    <m/>
    <m/>
    <m/>
    <m/>
    <m/>
    <m/>
    <m/>
    <m/>
    <m/>
    <m/>
    <n v="1688000000"/>
    <n v="15573.392379370791"/>
    <n v="108390"/>
    <m/>
    <m/>
    <m/>
    <m/>
    <n v="12860"/>
    <n v="83.5"/>
  </r>
  <r>
    <x v="27"/>
    <x v="1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28.5"/>
    <n v="18.3"/>
    <n v="0.99"/>
    <m/>
    <m/>
    <m/>
    <x v="0"/>
    <m/>
    <m/>
    <m/>
    <m/>
    <m/>
    <m/>
    <m/>
    <m/>
    <m/>
    <m/>
    <m/>
    <m/>
    <m/>
    <m/>
    <m/>
    <m/>
    <m/>
    <m/>
    <m/>
    <m/>
    <m/>
    <m/>
    <m/>
    <m/>
    <m/>
    <m/>
    <m/>
    <m/>
    <m/>
    <m/>
    <m/>
    <m/>
    <m/>
    <m/>
    <m/>
    <m/>
    <m/>
    <m/>
    <m/>
    <m/>
    <m/>
    <m/>
    <m/>
    <m/>
    <m/>
    <m/>
    <m/>
    <m/>
    <m/>
    <m/>
    <m/>
    <m/>
    <m/>
    <m/>
    <m/>
    <m/>
    <m/>
    <n v="489000000"/>
    <n v="22277.904328018223"/>
    <n v="21950"/>
    <m/>
    <m/>
    <m/>
    <m/>
    <n v="11288"/>
    <n v="99.6"/>
  </r>
  <r>
    <x v="28"/>
    <x v="1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22.1"/>
    <n v="22.9"/>
    <n v="0.71"/>
    <m/>
    <m/>
    <m/>
    <x v="0"/>
    <m/>
    <m/>
    <m/>
    <m/>
    <m/>
    <m/>
    <m/>
    <m/>
    <m/>
    <m/>
    <m/>
    <m/>
    <m/>
    <m/>
    <m/>
    <m/>
    <m/>
    <m/>
    <m/>
    <m/>
    <m/>
    <m/>
    <m/>
    <m/>
    <m/>
    <m/>
    <m/>
    <m/>
    <m/>
    <m/>
    <m/>
    <m/>
    <m/>
    <m/>
    <m/>
    <m/>
    <m/>
    <m/>
    <m/>
    <m/>
    <m/>
    <m/>
    <m/>
    <m/>
    <m/>
    <m/>
    <m/>
    <m/>
    <m/>
    <m/>
    <m/>
    <m/>
    <m/>
    <m/>
    <m/>
    <m/>
    <m/>
    <n v="1908000000"/>
    <n v="17104.437471985657"/>
    <n v="111550"/>
    <m/>
    <m/>
    <m/>
    <m/>
    <n v="12738"/>
    <n v="88.6"/>
  </r>
  <r>
    <x v="29"/>
    <x v="1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17.2"/>
    <n v="20.100000000000001"/>
    <n v="0.64"/>
    <m/>
    <m/>
    <m/>
    <x v="0"/>
    <m/>
    <m/>
    <m/>
    <m/>
    <m/>
    <m/>
    <m/>
    <m/>
    <m/>
    <m/>
    <m/>
    <m/>
    <m/>
    <m/>
    <m/>
    <m/>
    <m/>
    <m/>
    <m/>
    <m/>
    <m/>
    <m/>
    <m/>
    <m/>
    <m/>
    <m/>
    <m/>
    <m/>
    <m/>
    <m/>
    <m/>
    <m/>
    <m/>
    <m/>
    <m/>
    <m/>
    <m/>
    <m/>
    <m/>
    <m/>
    <m/>
    <m/>
    <m/>
    <m/>
    <m/>
    <m/>
    <m/>
    <m/>
    <m/>
    <m/>
    <m/>
    <m/>
    <m/>
    <m/>
    <m/>
    <m/>
    <m/>
    <n v="4768000000"/>
    <n v="15711.084750230657"/>
    <n v="303480"/>
    <m/>
    <m/>
    <m/>
    <m/>
    <n v="12272"/>
    <n v="85.3"/>
  </r>
  <r>
    <x v="30"/>
    <x v="1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28.9"/>
    <n v="23.1"/>
    <n v="0.83"/>
    <m/>
    <m/>
    <m/>
    <x v="0"/>
    <m/>
    <m/>
    <m/>
    <m/>
    <m/>
    <m/>
    <m/>
    <m/>
    <m/>
    <m/>
    <m/>
    <m/>
    <m/>
    <m/>
    <m/>
    <m/>
    <m/>
    <m/>
    <m/>
    <m/>
    <m/>
    <m/>
    <m/>
    <m/>
    <m/>
    <m/>
    <m/>
    <m/>
    <m/>
    <m/>
    <m/>
    <m/>
    <m/>
    <m/>
    <m/>
    <m/>
    <m/>
    <m/>
    <m/>
    <m/>
    <m/>
    <m/>
    <m/>
    <m/>
    <m/>
    <m/>
    <m/>
    <m/>
    <m/>
    <m/>
    <m/>
    <m/>
    <m/>
    <m/>
    <m/>
    <m/>
    <m/>
    <n v="1863000000"/>
    <n v="21391.66379607303"/>
    <n v="87090"/>
    <m/>
    <m/>
    <m/>
    <m/>
    <n v="13856"/>
    <n v="102.4"/>
  </r>
  <r>
    <x v="31"/>
    <x v="1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20.6"/>
    <n v="18.600000000000001"/>
    <n v="0.59"/>
    <m/>
    <m/>
    <m/>
    <x v="0"/>
    <m/>
    <m/>
    <m/>
    <m/>
    <m/>
    <m/>
    <m/>
    <m/>
    <m/>
    <m/>
    <m/>
    <m/>
    <m/>
    <m/>
    <m/>
    <m/>
    <m/>
    <m/>
    <m/>
    <m/>
    <m/>
    <m/>
    <m/>
    <m/>
    <m/>
    <m/>
    <m/>
    <m/>
    <m/>
    <m/>
    <m/>
    <m/>
    <m/>
    <m/>
    <m/>
    <m/>
    <m/>
    <m/>
    <m/>
    <m/>
    <m/>
    <m/>
    <m/>
    <m/>
    <m/>
    <m/>
    <m/>
    <m/>
    <m/>
    <m/>
    <m/>
    <m/>
    <m/>
    <m/>
    <m/>
    <m/>
    <m/>
    <n v="1293000000"/>
    <n v="13982.913377311561"/>
    <n v="92470"/>
    <m/>
    <m/>
    <m/>
    <m/>
    <n v="12475"/>
    <n v="85.3"/>
  </r>
  <r>
    <x v="32"/>
    <x v="1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x"/>
    <s v="x"/>
    <n v="0.74"/>
    <m/>
    <m/>
    <m/>
    <x v="0"/>
    <m/>
    <m/>
    <m/>
    <m/>
    <m/>
    <m/>
    <m/>
    <m/>
    <m/>
    <m/>
    <m/>
    <m/>
    <m/>
    <m/>
    <m/>
    <m/>
    <m/>
    <m/>
    <m/>
    <m/>
    <m/>
    <m/>
    <m/>
    <m/>
    <m/>
    <m/>
    <m/>
    <m/>
    <m/>
    <m/>
    <m/>
    <m/>
    <m/>
    <m/>
    <m/>
    <m/>
    <m/>
    <m/>
    <m/>
    <m/>
    <m/>
    <m/>
    <m/>
    <m/>
    <m/>
    <m/>
    <m/>
    <m/>
    <m/>
    <m/>
    <m/>
    <m/>
    <m/>
    <m/>
    <m/>
    <m/>
    <m/>
    <n v="3493000000"/>
    <n v="21603.067598490939"/>
    <n v="161690"/>
    <m/>
    <m/>
    <m/>
    <m/>
    <n v="12209"/>
    <n v="87.4"/>
  </r>
  <r>
    <x v="1"/>
    <x v="1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21.8"/>
    <n v="28.5"/>
    <n v="1.25"/>
    <m/>
    <m/>
    <n v="6"/>
    <x v="19"/>
    <n v="11.8"/>
    <s v="!"/>
    <n v="74.3"/>
    <n v="61.9"/>
    <m/>
    <m/>
    <m/>
    <m/>
    <m/>
    <m/>
    <m/>
    <m/>
    <m/>
    <m/>
    <m/>
    <m/>
    <m/>
    <m/>
    <m/>
    <m/>
    <m/>
    <m/>
    <m/>
    <m/>
    <m/>
    <m/>
    <m/>
    <m/>
    <m/>
    <m/>
    <m/>
    <m/>
    <m/>
    <m/>
    <m/>
    <m/>
    <m/>
    <m/>
    <m/>
    <m/>
    <m/>
    <m/>
    <m/>
    <m/>
    <m/>
    <m/>
    <m/>
    <m/>
    <m/>
    <m/>
    <m/>
    <m/>
    <n v="21"/>
    <n v="13.4"/>
    <n v="28.7"/>
    <n v="93.2"/>
    <n v="34.1"/>
    <n v="6651000000"/>
    <n v="32003.657010874795"/>
    <n v="207820"/>
    <n v="100990.18"/>
    <m/>
    <m/>
    <m/>
    <n v="14590"/>
    <n v="71"/>
  </r>
  <r>
    <x v="2"/>
    <x v="1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24.3"/>
    <n v="29"/>
    <n v="0.66"/>
    <m/>
    <m/>
    <n v="4.8"/>
    <x v="20"/>
    <n v="10.7"/>
    <n v="24.8"/>
    <n v="77.7"/>
    <n v="61.2"/>
    <m/>
    <m/>
    <m/>
    <m/>
    <m/>
    <m/>
    <m/>
    <m/>
    <m/>
    <m/>
    <m/>
    <m/>
    <m/>
    <m/>
    <m/>
    <m/>
    <m/>
    <m/>
    <m/>
    <m/>
    <m/>
    <m/>
    <m/>
    <m/>
    <m/>
    <m/>
    <m/>
    <m/>
    <m/>
    <m/>
    <m/>
    <m/>
    <m/>
    <m/>
    <m/>
    <m/>
    <m/>
    <m/>
    <m/>
    <m/>
    <m/>
    <m/>
    <m/>
    <m/>
    <m/>
    <m/>
    <m/>
    <m/>
    <n v="18.399999999999999"/>
    <n v="9.5"/>
    <n v="27.4"/>
    <n v="89"/>
    <n v="31.1"/>
    <n v="4525000000"/>
    <n v="19280.75333418552"/>
    <n v="234690"/>
    <n v="113287.28"/>
    <m/>
    <m/>
    <m/>
    <n v="14259"/>
    <n v="69"/>
  </r>
  <r>
    <x v="3"/>
    <x v="1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6.5"/>
    <n v="5.9"/>
    <n v="0.62"/>
    <m/>
    <m/>
    <n v="4.4000000000000004"/>
    <x v="21"/>
    <n v="12"/>
    <s v="!"/>
    <n v="74"/>
    <s v="!"/>
    <m/>
    <m/>
    <m/>
    <m/>
    <m/>
    <m/>
    <m/>
    <m/>
    <m/>
    <m/>
    <m/>
    <m/>
    <m/>
    <m/>
    <m/>
    <m/>
    <m/>
    <m/>
    <m/>
    <m/>
    <m/>
    <m/>
    <m/>
    <m/>
    <m/>
    <m/>
    <m/>
    <m/>
    <m/>
    <m/>
    <m/>
    <m/>
    <m/>
    <m/>
    <m/>
    <m/>
    <m/>
    <m/>
    <m/>
    <m/>
    <m/>
    <m/>
    <m/>
    <m/>
    <m/>
    <m/>
    <m/>
    <m/>
    <n v="22.6"/>
    <n v="15"/>
    <n v="29.8"/>
    <n v="95.3"/>
    <n v="38.799999999999997"/>
    <n v="1478000000"/>
    <n v="13415.630389398202"/>
    <n v="110170"/>
    <n v="96258.308999999994"/>
    <m/>
    <m/>
    <m/>
    <n v="12444"/>
    <n v="78.7"/>
  </r>
  <r>
    <x v="4"/>
    <x v="1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17.2"/>
    <n v="15.8"/>
    <n v="0.81"/>
    <m/>
    <m/>
    <n v="4.4000000000000004"/>
    <x v="21"/>
    <n v="17"/>
    <s v="!"/>
    <n v="75.3"/>
    <n v="67.099999999999795"/>
    <m/>
    <m/>
    <m/>
    <m/>
    <m/>
    <m/>
    <m/>
    <m/>
    <m/>
    <m/>
    <m/>
    <m/>
    <m/>
    <m/>
    <m/>
    <m/>
    <m/>
    <m/>
    <m/>
    <m/>
    <m/>
    <m/>
    <m/>
    <m/>
    <m/>
    <m/>
    <m/>
    <m/>
    <m/>
    <m/>
    <m/>
    <m/>
    <m/>
    <m/>
    <m/>
    <m/>
    <m/>
    <m/>
    <m/>
    <m/>
    <m/>
    <m/>
    <m/>
    <m/>
    <m/>
    <m/>
    <m/>
    <m/>
    <n v="21.2"/>
    <n v="15.8"/>
    <n v="26.6"/>
    <n v="92"/>
    <n v="38.200000000000003"/>
    <n v="1497000000"/>
    <n v="16526.827114153235"/>
    <n v="90580"/>
    <n v="111362.06"/>
    <m/>
    <m/>
    <m/>
    <n v="12038"/>
    <n v="97.2"/>
  </r>
  <r>
    <x v="5"/>
    <x v="1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31.2"/>
    <n v="20.9"/>
    <n v="1.1299999999999999"/>
    <m/>
    <m/>
    <n v="5.2"/>
    <x v="22"/>
    <n v="9"/>
    <n v="21.3"/>
    <n v="74.099999999999795"/>
    <n v="43.5"/>
    <m/>
    <m/>
    <m/>
    <m/>
    <m/>
    <m/>
    <m/>
    <m/>
    <m/>
    <m/>
    <m/>
    <m/>
    <m/>
    <m/>
    <m/>
    <m/>
    <m/>
    <m/>
    <m/>
    <m/>
    <m/>
    <m/>
    <m/>
    <m/>
    <m/>
    <m/>
    <m/>
    <m/>
    <m/>
    <m/>
    <m/>
    <m/>
    <m/>
    <m/>
    <m/>
    <m/>
    <m/>
    <m/>
    <m/>
    <m/>
    <m/>
    <m/>
    <m/>
    <m/>
    <m/>
    <m/>
    <m/>
    <m/>
    <n v="21.8"/>
    <n v="17"/>
    <n v="26.5"/>
    <n v="94"/>
    <n v="35.1"/>
    <n v="14749000000"/>
    <n v="33079.148630766816"/>
    <n v="445870"/>
    <n v="165684.85"/>
    <m/>
    <m/>
    <m/>
    <n v="16393"/>
    <n v="84.3"/>
  </r>
  <r>
    <x v="6"/>
    <x v="1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20.3"/>
    <n v="10.9"/>
    <n v="0.49"/>
    <m/>
    <m/>
    <n v="6.9"/>
    <x v="21"/>
    <n v="16.399999999999999"/>
    <s v="!"/>
    <n v="69.7"/>
    <s v="!"/>
    <m/>
    <m/>
    <m/>
    <m/>
    <m/>
    <m/>
    <m/>
    <m/>
    <m/>
    <m/>
    <m/>
    <m/>
    <m/>
    <m/>
    <m/>
    <m/>
    <m/>
    <m/>
    <m/>
    <m/>
    <m/>
    <m/>
    <m/>
    <m/>
    <m/>
    <m/>
    <m/>
    <m/>
    <m/>
    <m/>
    <m/>
    <m/>
    <m/>
    <m/>
    <m/>
    <m/>
    <m/>
    <m/>
    <m/>
    <m/>
    <m/>
    <m/>
    <m/>
    <m/>
    <m/>
    <m/>
    <m/>
    <m/>
    <n v="25.1"/>
    <n v="17.399999999999999"/>
    <n v="32.6"/>
    <n v="97"/>
    <n v="38.700000000000003"/>
    <n v="653000000"/>
    <n v="13414.133114215283"/>
    <n v="48680"/>
    <n v="92687.801999999996"/>
    <m/>
    <m/>
    <m/>
    <n v="12202"/>
    <n v="73.7"/>
  </r>
  <r>
    <x v="7"/>
    <x v="1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20.399999999999999"/>
    <n v="16"/>
    <n v="0.73"/>
    <m/>
    <m/>
    <n v="3.9"/>
    <x v="21"/>
    <n v="17.3"/>
    <s v="!"/>
    <n v="75.599999999999795"/>
    <s v="!"/>
    <m/>
    <m/>
    <m/>
    <m/>
    <m/>
    <m/>
    <m/>
    <m/>
    <m/>
    <m/>
    <m/>
    <m/>
    <m/>
    <m/>
    <m/>
    <m/>
    <m/>
    <m/>
    <m/>
    <m/>
    <m/>
    <m/>
    <m/>
    <m/>
    <m/>
    <m/>
    <m/>
    <m/>
    <m/>
    <m/>
    <m/>
    <m/>
    <m/>
    <m/>
    <m/>
    <m/>
    <m/>
    <m/>
    <m/>
    <m/>
    <m/>
    <m/>
    <m/>
    <m/>
    <m/>
    <m/>
    <m/>
    <m/>
    <n v="21.2"/>
    <n v="14.3"/>
    <n v="27.9"/>
    <n v="94.4"/>
    <n v="38.6"/>
    <n v="2746000000"/>
    <n v="18466.711499663754"/>
    <n v="148700"/>
    <n v="106452.71"/>
    <m/>
    <m/>
    <m/>
    <n v="12171"/>
    <n v="92.7"/>
  </r>
  <r>
    <x v="8"/>
    <x v="1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22.6"/>
    <n v="15.8"/>
    <n v="0.86"/>
    <m/>
    <m/>
    <n v="9.5"/>
    <x v="23"/>
    <n v="17.2"/>
    <n v="23"/>
    <n v="66"/>
    <n v="47.7"/>
    <m/>
    <m/>
    <m/>
    <m/>
    <m/>
    <m/>
    <m/>
    <m/>
    <m/>
    <m/>
    <m/>
    <m/>
    <m/>
    <m/>
    <m/>
    <m/>
    <m/>
    <m/>
    <m/>
    <m/>
    <m/>
    <m/>
    <m/>
    <m/>
    <m/>
    <m/>
    <m/>
    <m/>
    <m/>
    <m/>
    <m/>
    <m/>
    <m/>
    <m/>
    <m/>
    <m/>
    <m/>
    <m/>
    <m/>
    <m/>
    <m/>
    <m/>
    <m/>
    <m/>
    <m/>
    <m/>
    <m/>
    <m/>
    <n v="27"/>
    <n v="22.2"/>
    <n v="31.5"/>
    <n v="95.1"/>
    <n v="40.9"/>
    <n v="2756000000"/>
    <n v="19259.259259259259"/>
    <n v="143100"/>
    <n v="81919.748000000007"/>
    <m/>
    <m/>
    <m/>
    <n v="12454"/>
    <n v="96"/>
  </r>
  <r>
    <x v="9"/>
    <x v="1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21.2"/>
    <n v="16.5"/>
    <n v="0.56999999999999995"/>
    <m/>
    <m/>
    <n v="6.3"/>
    <x v="21"/>
    <n v="21.7"/>
    <s v="!"/>
    <n v="68.8"/>
    <n v="65"/>
    <m/>
    <m/>
    <m/>
    <m/>
    <m/>
    <m/>
    <m/>
    <m/>
    <m/>
    <m/>
    <m/>
    <m/>
    <m/>
    <m/>
    <m/>
    <m/>
    <m/>
    <m/>
    <m/>
    <m/>
    <m/>
    <m/>
    <m/>
    <m/>
    <m/>
    <m/>
    <m/>
    <m/>
    <m/>
    <m/>
    <m/>
    <m/>
    <m/>
    <m/>
    <m/>
    <m/>
    <m/>
    <m/>
    <m/>
    <m/>
    <m/>
    <m/>
    <m/>
    <m/>
    <m/>
    <m/>
    <m/>
    <m/>
    <n v="26.5"/>
    <n v="18.8"/>
    <n v="33.700000000000003"/>
    <n v="94.5"/>
    <n v="39.6"/>
    <n v="1611000000"/>
    <n v="13401.547292238582"/>
    <n v="120210"/>
    <n v="86015.311000000002"/>
    <m/>
    <m/>
    <m/>
    <n v="11664"/>
    <n v="98.3"/>
  </r>
  <r>
    <x v="10"/>
    <x v="1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12.4"/>
    <n v="11.1"/>
    <n v="0.42"/>
    <m/>
    <m/>
    <n v="2.2999999999999998"/>
    <x v="24"/>
    <n v="8.3000000000000007"/>
    <s v="!"/>
    <n v="78.400000000000006"/>
    <n v="65.599999999999795"/>
    <m/>
    <m/>
    <m/>
    <m/>
    <m/>
    <m/>
    <m/>
    <m/>
    <m/>
    <m/>
    <m/>
    <m/>
    <m/>
    <m/>
    <m/>
    <m/>
    <m/>
    <m/>
    <m/>
    <m/>
    <m/>
    <m/>
    <m/>
    <m/>
    <m/>
    <m/>
    <m/>
    <m/>
    <m/>
    <m/>
    <m/>
    <m/>
    <m/>
    <m/>
    <m/>
    <m/>
    <m/>
    <m/>
    <m/>
    <m/>
    <m/>
    <m/>
    <m/>
    <m/>
    <m/>
    <m/>
    <m/>
    <m/>
    <n v="19.7"/>
    <n v="15.2"/>
    <n v="24"/>
    <n v="96.4"/>
    <n v="35.700000000000003"/>
    <n v="1147000000"/>
    <n v="10765.909517552092"/>
    <n v="106540"/>
    <n v="154039.69"/>
    <m/>
    <m/>
    <m/>
    <n v="13827"/>
    <n v="83.6"/>
  </r>
  <r>
    <x v="11"/>
    <x v="1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x"/>
    <n v="9.1999999999999904"/>
    <n v="0.54"/>
    <m/>
    <m/>
    <n v="4.9000000000000004"/>
    <x v="21"/>
    <n v="14.4"/>
    <s v="!"/>
    <n v="74"/>
    <n v="100"/>
    <m/>
    <m/>
    <m/>
    <m/>
    <m/>
    <m/>
    <m/>
    <m/>
    <m/>
    <m/>
    <m/>
    <m/>
    <m/>
    <m/>
    <m/>
    <m/>
    <m/>
    <m/>
    <m/>
    <m/>
    <m/>
    <m/>
    <m/>
    <m/>
    <m/>
    <m/>
    <m/>
    <m/>
    <m/>
    <m/>
    <m/>
    <m/>
    <m/>
    <m/>
    <m/>
    <m/>
    <m/>
    <m/>
    <m/>
    <m/>
    <m/>
    <m/>
    <m/>
    <m/>
    <m/>
    <m/>
    <m/>
    <m/>
    <n v="22.2"/>
    <n v="16.8"/>
    <n v="27.4"/>
    <n v="92.4"/>
    <n v="37.5"/>
    <n v="1188000000"/>
    <n v="12889.22642942389"/>
    <n v="92170"/>
    <n v="149441.78"/>
    <m/>
    <m/>
    <m/>
    <n v="14084"/>
    <n v="76.7"/>
  </r>
  <r>
    <x v="12"/>
    <x v="1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19.899999999999999"/>
    <n v="20.2"/>
    <n v="0.39"/>
    <m/>
    <m/>
    <n v="4.0999999999999996"/>
    <x v="25"/>
    <n v="8.1"/>
    <s v="!"/>
    <n v="77.3"/>
    <n v="78.900000000000006"/>
    <m/>
    <m/>
    <m/>
    <m/>
    <m/>
    <m/>
    <m/>
    <m/>
    <m/>
    <m/>
    <m/>
    <m/>
    <m/>
    <m/>
    <m/>
    <m/>
    <m/>
    <m/>
    <m/>
    <m/>
    <m/>
    <m/>
    <m/>
    <m/>
    <m/>
    <m/>
    <m/>
    <m/>
    <m/>
    <m/>
    <m/>
    <m/>
    <m/>
    <m/>
    <m/>
    <m/>
    <m/>
    <m/>
    <m/>
    <m/>
    <m/>
    <m/>
    <m/>
    <m/>
    <m/>
    <m/>
    <m/>
    <m/>
    <n v="19.399999999999999"/>
    <n v="12.8"/>
    <n v="25.5"/>
    <n v="95.4"/>
    <n v="35.1"/>
    <n v="901000000"/>
    <n v="10034.525002784274"/>
    <n v="89790"/>
    <n v="171799.03"/>
    <m/>
    <m/>
    <m/>
    <n v="14264"/>
    <n v="84.6"/>
  </r>
  <r>
    <x v="13"/>
    <x v="1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x"/>
    <n v="-3.7"/>
    <n v="0.67"/>
    <m/>
    <m/>
    <n v="4.5999999999999996"/>
    <x v="26"/>
    <n v="16"/>
    <s v="!"/>
    <n v="74.400000000000006"/>
    <n v="47.5"/>
    <m/>
    <m/>
    <m/>
    <m/>
    <m/>
    <m/>
    <m/>
    <m/>
    <m/>
    <m/>
    <m/>
    <m/>
    <m/>
    <m/>
    <m/>
    <m/>
    <m/>
    <m/>
    <m/>
    <m/>
    <m/>
    <m/>
    <m/>
    <m/>
    <m/>
    <m/>
    <m/>
    <m/>
    <m/>
    <m/>
    <m/>
    <m/>
    <m/>
    <m/>
    <m/>
    <m/>
    <m/>
    <m/>
    <m/>
    <m/>
    <m/>
    <m/>
    <m/>
    <m/>
    <m/>
    <m/>
    <m/>
    <m/>
    <n v="21.9"/>
    <n v="15"/>
    <n v="28.4"/>
    <n v="95.1"/>
    <n v="35.6"/>
    <n v="2889000000"/>
    <n v="19480.782198246798"/>
    <n v="148300"/>
    <n v="92767.517999999996"/>
    <m/>
    <m/>
    <m/>
    <n v="12108"/>
    <n v="94.5"/>
  </r>
  <r>
    <x v="14"/>
    <x v="1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20.100000000000001"/>
    <n v="7.3"/>
    <n v="0.69"/>
    <m/>
    <m/>
    <n v="5"/>
    <x v="21"/>
    <n v="11.7"/>
    <s v="!"/>
    <n v="75.099999999999795"/>
    <n v="78"/>
    <m/>
    <m/>
    <m/>
    <m/>
    <m/>
    <m/>
    <m/>
    <m/>
    <m/>
    <m/>
    <m/>
    <m/>
    <m/>
    <m/>
    <m/>
    <m/>
    <m/>
    <m/>
    <m/>
    <m/>
    <m/>
    <m/>
    <m/>
    <m/>
    <m/>
    <m/>
    <m/>
    <m/>
    <m/>
    <m/>
    <m/>
    <m/>
    <m/>
    <m/>
    <m/>
    <m/>
    <m/>
    <m/>
    <m/>
    <m/>
    <m/>
    <m/>
    <m/>
    <m/>
    <m/>
    <m/>
    <m/>
    <m/>
    <n v="20.9"/>
    <n v="15.5"/>
    <n v="26"/>
    <n v="94.8"/>
    <n v="35.1"/>
    <n v="5543000000"/>
    <n v="15700.325732899022"/>
    <n v="353050"/>
    <n v="101319.59"/>
    <m/>
    <m/>
    <m/>
    <n v="12323"/>
    <n v="88.2"/>
  </r>
  <r>
    <x v="15"/>
    <x v="1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22.3"/>
    <n v="22"/>
    <n v="1.1100000000000001"/>
    <m/>
    <m/>
    <n v="7.9"/>
    <x v="27"/>
    <n v="22.4"/>
    <n v="8.9"/>
    <n v="62.7"/>
    <n v="49.1"/>
    <m/>
    <m/>
    <m/>
    <m/>
    <m/>
    <m/>
    <m/>
    <m/>
    <m/>
    <m/>
    <m/>
    <m/>
    <m/>
    <m/>
    <m/>
    <m/>
    <m/>
    <m/>
    <m/>
    <m/>
    <m/>
    <m/>
    <m/>
    <m/>
    <m/>
    <m/>
    <m/>
    <m/>
    <m/>
    <m/>
    <m/>
    <m/>
    <m/>
    <m/>
    <m/>
    <m/>
    <m/>
    <m/>
    <m/>
    <m/>
    <m/>
    <m/>
    <m/>
    <m/>
    <m/>
    <m/>
    <m/>
    <m/>
    <n v="32"/>
    <n v="26.6"/>
    <n v="36.9"/>
    <n v="95.7"/>
    <n v="43.4"/>
    <n v="15549000000"/>
    <n v="27300.021068895287"/>
    <n v="569560"/>
    <n v="115206.56"/>
    <m/>
    <m/>
    <m/>
    <n v="12068"/>
    <n v="91.5"/>
  </r>
  <r>
    <x v="16"/>
    <x v="1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18.2"/>
    <n v="19.2"/>
    <n v="0.83"/>
    <m/>
    <m/>
    <n v="3.9"/>
    <x v="21"/>
    <n v="14.4"/>
    <s v="!"/>
    <n v="81"/>
    <n v="73.3"/>
    <m/>
    <m/>
    <m/>
    <m/>
    <m/>
    <m/>
    <m/>
    <m/>
    <m/>
    <m/>
    <m/>
    <m/>
    <m/>
    <m/>
    <m/>
    <m/>
    <m/>
    <m/>
    <m/>
    <m/>
    <m/>
    <m/>
    <m/>
    <m/>
    <m/>
    <m/>
    <m/>
    <m/>
    <m/>
    <m/>
    <m/>
    <m/>
    <m/>
    <m/>
    <m/>
    <m/>
    <m/>
    <m/>
    <m/>
    <m/>
    <m/>
    <m/>
    <m/>
    <m/>
    <m/>
    <m/>
    <m/>
    <m/>
    <n v="15.8"/>
    <n v="9.5"/>
    <n v="22"/>
    <n v="93.3"/>
    <n v="32.1"/>
    <n v="4123000000"/>
    <n v="19216.070096942582"/>
    <n v="214560"/>
    <n v="108833.39"/>
    <m/>
    <m/>
    <m/>
    <n v="11930"/>
    <n v="82.9"/>
  </r>
  <r>
    <x v="17"/>
    <x v="1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18.7"/>
    <n v="19.5"/>
    <n v="0.64"/>
    <m/>
    <m/>
    <n v="7.9"/>
    <x v="28"/>
    <n v="19.5"/>
    <s v="!"/>
    <n v="67"/>
    <n v="73.099999999999795"/>
    <m/>
    <m/>
    <m/>
    <m/>
    <m/>
    <m/>
    <m/>
    <m/>
    <m/>
    <m/>
    <m/>
    <m/>
    <m/>
    <m/>
    <m/>
    <m/>
    <m/>
    <m/>
    <m/>
    <m/>
    <m/>
    <m/>
    <m/>
    <m/>
    <m/>
    <m/>
    <m/>
    <m/>
    <m/>
    <m/>
    <m/>
    <m/>
    <m/>
    <m/>
    <m/>
    <m/>
    <m/>
    <m/>
    <m/>
    <m/>
    <m/>
    <m/>
    <m/>
    <m/>
    <m/>
    <m/>
    <m/>
    <m/>
    <n v="27.2"/>
    <n v="23.6"/>
    <n v="30.6"/>
    <n v="97.4"/>
    <n v="41.9"/>
    <n v="1247000000"/>
    <n v="15080.420848953925"/>
    <n v="82690"/>
    <n v="106829.21"/>
    <m/>
    <m/>
    <m/>
    <n v="13074"/>
    <n v="108.8"/>
  </r>
  <r>
    <x v="18"/>
    <x v="1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16.2"/>
    <n v="18.8"/>
    <n v="0.56999999999999995"/>
    <m/>
    <m/>
    <n v="3.3"/>
    <x v="21"/>
    <n v="16.399999999999999"/>
    <s v="!"/>
    <n v="78"/>
    <n v="100"/>
    <m/>
    <m/>
    <m/>
    <m/>
    <m/>
    <m/>
    <m/>
    <m/>
    <m/>
    <m/>
    <m/>
    <m/>
    <m/>
    <m/>
    <m/>
    <m/>
    <m/>
    <m/>
    <m/>
    <m/>
    <m/>
    <m/>
    <m/>
    <m/>
    <m/>
    <m/>
    <m/>
    <m/>
    <m/>
    <m/>
    <m/>
    <m/>
    <m/>
    <m/>
    <m/>
    <m/>
    <m/>
    <m/>
    <m/>
    <m/>
    <m/>
    <m/>
    <m/>
    <m/>
    <m/>
    <m/>
    <m/>
    <m/>
    <n v="19.3"/>
    <n v="13.9"/>
    <n v="24.3"/>
    <n v="95.1"/>
    <n v="33.299999999999997"/>
    <n v="1062000000"/>
    <n v="13236.943786613487"/>
    <n v="80230"/>
    <n v="123041.79"/>
    <m/>
    <m/>
    <m/>
    <n v="14033"/>
    <n v="75.599999999999994"/>
  </r>
  <r>
    <x v="19"/>
    <x v="1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19.100000000000001"/>
    <n v="7.8"/>
    <n v="0.79"/>
    <m/>
    <m/>
    <n v="3.4"/>
    <x v="21"/>
    <n v="17"/>
    <s v="!"/>
    <n v="75.7"/>
    <n v="81.8"/>
    <m/>
    <m/>
    <m/>
    <m/>
    <m/>
    <m/>
    <m/>
    <m/>
    <m/>
    <m/>
    <m/>
    <m/>
    <m/>
    <m/>
    <m/>
    <m/>
    <m/>
    <m/>
    <m/>
    <m/>
    <m/>
    <m/>
    <m/>
    <m/>
    <m/>
    <m/>
    <m/>
    <m/>
    <m/>
    <m/>
    <m/>
    <m/>
    <m/>
    <m/>
    <m/>
    <m/>
    <m/>
    <m/>
    <m/>
    <m/>
    <m/>
    <m/>
    <m/>
    <m/>
    <m/>
    <m/>
    <m/>
    <m/>
    <n v="21.6"/>
    <n v="15.8"/>
    <n v="27.6"/>
    <n v="92.6"/>
    <n v="36.4"/>
    <n v="1440000000"/>
    <n v="16110.986797941374"/>
    <n v="89380"/>
    <n v="89557.895999999993"/>
    <m/>
    <m/>
    <m/>
    <n v="10922"/>
    <n v="83.6"/>
  </r>
  <r>
    <x v="20"/>
    <x v="1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26.6"/>
    <n v="17.899999999999999"/>
    <n v="0.8"/>
    <m/>
    <m/>
    <n v="5.0999999999999996"/>
    <x v="21"/>
    <n v="19.3"/>
    <s v="!"/>
    <n v="77.8"/>
    <n v="81.7"/>
    <m/>
    <m/>
    <m/>
    <m/>
    <m/>
    <m/>
    <m/>
    <m/>
    <m/>
    <m/>
    <m/>
    <m/>
    <m/>
    <m/>
    <m/>
    <m/>
    <m/>
    <m/>
    <m/>
    <m/>
    <m/>
    <m/>
    <m/>
    <m/>
    <m/>
    <m/>
    <m/>
    <m/>
    <m/>
    <m/>
    <m/>
    <m/>
    <m/>
    <m/>
    <m/>
    <m/>
    <m/>
    <m/>
    <m/>
    <m/>
    <m/>
    <m/>
    <m/>
    <m/>
    <m/>
    <m/>
    <m/>
    <m/>
    <n v="18"/>
    <n v="17.3"/>
    <n v="18.8"/>
    <n v="95.8"/>
    <n v="36.6"/>
    <n v="437000000"/>
    <n v="16397.748592870543"/>
    <n v="26650"/>
    <n v="65189.366000000002"/>
    <m/>
    <m/>
    <m/>
    <n v="11337"/>
    <n v="99.8"/>
  </r>
  <r>
    <x v="21"/>
    <x v="1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31"/>
    <n v="23.8"/>
    <n v="0.54"/>
    <m/>
    <m/>
    <n v="9.4"/>
    <x v="29"/>
    <n v="21.1"/>
    <s v="!"/>
    <n v="65.2"/>
    <n v="54.4"/>
    <m/>
    <m/>
    <m/>
    <m/>
    <m/>
    <m/>
    <m/>
    <m/>
    <m/>
    <m/>
    <m/>
    <m/>
    <m/>
    <m/>
    <m/>
    <m/>
    <m/>
    <m/>
    <m/>
    <m/>
    <m/>
    <m/>
    <m/>
    <m/>
    <m/>
    <m/>
    <m/>
    <m/>
    <m/>
    <m/>
    <m/>
    <m/>
    <m/>
    <m/>
    <m/>
    <m/>
    <m/>
    <m/>
    <m/>
    <m/>
    <m/>
    <m/>
    <m/>
    <m/>
    <m/>
    <m/>
    <m/>
    <m/>
    <n v="28"/>
    <n v="19"/>
    <n v="36.1"/>
    <n v="95"/>
    <n v="41.4"/>
    <n v="1779000000"/>
    <n v="13032.967032967033"/>
    <n v="136500"/>
    <n v="88531.111999999994"/>
    <m/>
    <m/>
    <m/>
    <n v="11628"/>
    <n v="89"/>
  </r>
  <r>
    <x v="22"/>
    <x v="1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12.8"/>
    <n v="11.3"/>
    <n v="0.6"/>
    <m/>
    <m/>
    <n v="6.4"/>
    <x v="30"/>
    <n v="23.6"/>
    <s v="!"/>
    <n v="69.099999999999795"/>
    <n v="50.8"/>
    <m/>
    <m/>
    <m/>
    <m/>
    <m/>
    <m/>
    <m/>
    <m/>
    <m/>
    <m/>
    <m/>
    <m/>
    <m/>
    <m/>
    <m/>
    <m/>
    <m/>
    <m/>
    <m/>
    <m/>
    <m/>
    <m/>
    <m/>
    <m/>
    <m/>
    <m/>
    <m/>
    <m/>
    <m/>
    <m/>
    <m/>
    <m/>
    <m/>
    <m/>
    <m/>
    <m/>
    <m/>
    <m/>
    <m/>
    <m/>
    <m/>
    <m/>
    <m/>
    <m/>
    <m/>
    <m/>
    <m/>
    <m/>
    <n v="26.2"/>
    <n v="19.2"/>
    <n v="32.799999999999997"/>
    <n v="96"/>
    <n v="38.4"/>
    <n v="5332000000"/>
    <n v="16385.986478180701"/>
    <n v="325400"/>
    <n v="83958.642000000007"/>
    <m/>
    <m/>
    <m/>
    <n v="11541"/>
    <n v="82.6"/>
  </r>
  <r>
    <x v="23"/>
    <x v="1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x"/>
    <n v="-8.8000000000000007"/>
    <n v="0.89"/>
    <m/>
    <m/>
    <n v="1.6"/>
    <x v="21"/>
    <n v="9.4"/>
    <s v="!"/>
    <n v="83.4"/>
    <s v="!"/>
    <m/>
    <m/>
    <m/>
    <m/>
    <m/>
    <m/>
    <m/>
    <m/>
    <m/>
    <m/>
    <m/>
    <m/>
    <m/>
    <m/>
    <m/>
    <m/>
    <m/>
    <m/>
    <m/>
    <m/>
    <m/>
    <m/>
    <m/>
    <m/>
    <m/>
    <m/>
    <m/>
    <m/>
    <m/>
    <m/>
    <m/>
    <m/>
    <m/>
    <m/>
    <m/>
    <m/>
    <m/>
    <m/>
    <m/>
    <m/>
    <m/>
    <m/>
    <m/>
    <m/>
    <m/>
    <m/>
    <m/>
    <m/>
    <n v="15.3"/>
    <n v="9.1999999999999993"/>
    <n v="21.6"/>
    <n v="92.4"/>
    <n v="32.4"/>
    <n v="451000000"/>
    <n v="22743.318204740292"/>
    <n v="19830"/>
    <n v="79412.148000000001"/>
    <m/>
    <m/>
    <m/>
    <n v="11200"/>
    <n v="103.8"/>
  </r>
  <r>
    <x v="24"/>
    <x v="1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34.5"/>
    <n v="20.6"/>
    <n v="0.8"/>
    <m/>
    <m/>
    <n v="3.4"/>
    <x v="31"/>
    <n v="12.4"/>
    <s v="!"/>
    <n v="75.7"/>
    <n v="64.599999999999795"/>
    <m/>
    <m/>
    <m/>
    <m/>
    <m/>
    <m/>
    <m/>
    <m/>
    <m/>
    <m/>
    <m/>
    <m/>
    <m/>
    <m/>
    <m/>
    <m/>
    <m/>
    <m/>
    <m/>
    <m/>
    <m/>
    <m/>
    <m/>
    <m/>
    <m/>
    <m/>
    <m/>
    <m/>
    <m/>
    <m/>
    <m/>
    <m/>
    <m/>
    <m/>
    <m/>
    <m/>
    <m/>
    <m/>
    <m/>
    <m/>
    <m/>
    <m/>
    <m/>
    <m/>
    <m/>
    <m/>
    <m/>
    <m/>
    <n v="21.7"/>
    <n v="13.7"/>
    <n v="29.2"/>
    <n v="93.5"/>
    <n v="37.700000000000003"/>
    <n v="2828000000"/>
    <n v="20657.414170927685"/>
    <n v="136900"/>
    <n v="123229.96"/>
    <m/>
    <m/>
    <m/>
    <n v="14863"/>
    <n v="77.7"/>
  </r>
  <r>
    <x v="25"/>
    <x v="1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16.899999999999999"/>
    <n v="18"/>
    <n v="0.71"/>
    <m/>
    <m/>
    <n v="4.5"/>
    <x v="32"/>
    <n v="16.399999999999999"/>
    <s v="!"/>
    <n v="72.599999999999795"/>
    <n v="70.8"/>
    <m/>
    <m/>
    <m/>
    <m/>
    <m/>
    <m/>
    <m/>
    <m/>
    <m/>
    <m/>
    <m/>
    <m/>
    <m/>
    <m/>
    <m/>
    <m/>
    <m/>
    <m/>
    <m/>
    <m/>
    <m/>
    <m/>
    <m/>
    <m/>
    <m/>
    <m/>
    <m/>
    <m/>
    <m/>
    <m/>
    <m/>
    <m/>
    <m/>
    <m/>
    <m/>
    <m/>
    <m/>
    <m/>
    <m/>
    <m/>
    <m/>
    <m/>
    <m/>
    <m/>
    <m/>
    <m/>
    <m/>
    <m/>
    <n v="24"/>
    <n v="19.899999999999999"/>
    <n v="27.8"/>
    <n v="96"/>
    <n v="37.299999999999997"/>
    <n v="3366000000"/>
    <n v="19630.256021461479"/>
    <n v="171470"/>
    <n v="95576.573000000004"/>
    <m/>
    <m/>
    <m/>
    <n v="13303"/>
    <n v="91.1"/>
  </r>
  <r>
    <x v="26"/>
    <x v="1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23"/>
    <n v="9.1999999999999904"/>
    <n v="0.75"/>
    <m/>
    <m/>
    <n v="2.9"/>
    <x v="33"/>
    <n v="16.5"/>
    <s v="!"/>
    <n v="77.5"/>
    <n v="61.1"/>
    <m/>
    <m/>
    <m/>
    <m/>
    <m/>
    <m/>
    <m/>
    <m/>
    <m/>
    <m/>
    <m/>
    <m/>
    <m/>
    <m/>
    <m/>
    <m/>
    <m/>
    <m/>
    <m/>
    <m/>
    <m/>
    <m/>
    <m/>
    <m/>
    <m/>
    <m/>
    <m/>
    <m/>
    <m/>
    <m/>
    <m/>
    <m/>
    <m/>
    <m/>
    <m/>
    <m/>
    <m/>
    <m/>
    <m/>
    <m/>
    <m/>
    <m/>
    <m/>
    <m/>
    <m/>
    <m/>
    <m/>
    <m/>
    <n v="20.2"/>
    <n v="12.5"/>
    <n v="27.6"/>
    <n v="94.6"/>
    <n v="28.1"/>
    <n v="1741000000"/>
    <n v="15906.806761078118"/>
    <n v="109450"/>
    <n v="126619.11"/>
    <m/>
    <m/>
    <m/>
    <n v="13607"/>
    <n v="85.5"/>
  </r>
  <r>
    <x v="27"/>
    <x v="1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25.3"/>
    <n v="19.8"/>
    <n v="1.05"/>
    <m/>
    <m/>
    <n v="1.5"/>
    <x v="21"/>
    <n v="8.6"/>
    <s v="!"/>
    <n v="85.099999999999795"/>
    <n v="100"/>
    <m/>
    <m/>
    <m/>
    <m/>
    <m/>
    <m/>
    <m/>
    <m/>
    <m/>
    <m/>
    <m/>
    <m/>
    <m/>
    <m/>
    <m/>
    <m/>
    <m/>
    <m/>
    <m/>
    <m/>
    <m/>
    <m/>
    <m/>
    <m/>
    <m/>
    <m/>
    <m/>
    <m/>
    <m/>
    <m/>
    <m/>
    <m/>
    <m/>
    <m/>
    <m/>
    <m/>
    <m/>
    <m/>
    <m/>
    <m/>
    <m/>
    <m/>
    <m/>
    <m/>
    <m/>
    <m/>
    <m/>
    <m/>
    <n v="13.7"/>
    <n v="8.6999999999999993"/>
    <n v="19.100000000000001"/>
    <n v="91.5"/>
    <n v="40.5"/>
    <n v="528000000"/>
    <n v="23902.218198279763"/>
    <n v="22090"/>
    <n v="72897.660999999993"/>
    <m/>
    <m/>
    <m/>
    <n v="12165"/>
    <n v="103.3"/>
  </r>
  <r>
    <x v="28"/>
    <x v="1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22"/>
    <n v="12.8"/>
    <n v="0.75"/>
    <m/>
    <m/>
    <n v="6.6"/>
    <x v="34"/>
    <n v="16.600000000000001"/>
    <s v="!"/>
    <n v="71.8"/>
    <n v="76.400000000000006"/>
    <m/>
    <m/>
    <m/>
    <m/>
    <m/>
    <m/>
    <m/>
    <m/>
    <m/>
    <m/>
    <m/>
    <m/>
    <m/>
    <m/>
    <m/>
    <m/>
    <m/>
    <m/>
    <m/>
    <m/>
    <m/>
    <m/>
    <m/>
    <m/>
    <m/>
    <m/>
    <m/>
    <m/>
    <m/>
    <m/>
    <m/>
    <m/>
    <m/>
    <m/>
    <m/>
    <m/>
    <m/>
    <m/>
    <m/>
    <m/>
    <m/>
    <m/>
    <m/>
    <m/>
    <m/>
    <m/>
    <m/>
    <m/>
    <n v="23.1"/>
    <n v="17.399999999999999"/>
    <n v="28.5"/>
    <n v="97.4"/>
    <n v="36.799999999999997"/>
    <n v="2025000000"/>
    <n v="18106.223175965664"/>
    <n v="111840"/>
    <n v="111170.47"/>
    <m/>
    <m/>
    <m/>
    <n v="13411"/>
    <n v="91.5"/>
  </r>
  <r>
    <x v="29"/>
    <x v="1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23.8"/>
    <n v="22.7"/>
    <n v="0.66"/>
    <m/>
    <m/>
    <n v="4.5"/>
    <x v="21"/>
    <n v="18.399999999999999"/>
    <s v="!"/>
    <n v="73.099999999999795"/>
    <n v="82.8"/>
    <m/>
    <m/>
    <m/>
    <m/>
    <m/>
    <m/>
    <m/>
    <m/>
    <m/>
    <m/>
    <m/>
    <m/>
    <m/>
    <m/>
    <m/>
    <m/>
    <m/>
    <m/>
    <m/>
    <m/>
    <m/>
    <m/>
    <m/>
    <m/>
    <m/>
    <m/>
    <m/>
    <m/>
    <m/>
    <m/>
    <m/>
    <m/>
    <m/>
    <m/>
    <m/>
    <m/>
    <m/>
    <m/>
    <m/>
    <m/>
    <m/>
    <m/>
    <m/>
    <m/>
    <m/>
    <m/>
    <m/>
    <m/>
    <n v="23.5"/>
    <n v="16.7"/>
    <n v="29.7"/>
    <n v="95.9"/>
    <n v="35.1"/>
    <n v="5016000000"/>
    <n v="16410.390630111888"/>
    <n v="305660"/>
    <n v="104251.51"/>
    <m/>
    <m/>
    <m/>
    <n v="12895"/>
    <n v="87.6"/>
  </r>
  <r>
    <x v="30"/>
    <x v="1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13.5"/>
    <n v="-0.2"/>
    <n v="0.87"/>
    <m/>
    <m/>
    <n v="5"/>
    <x v="21"/>
    <n v="10.8"/>
    <n v="16"/>
    <n v="74.5"/>
    <n v="73.900000000000006"/>
    <m/>
    <m/>
    <m/>
    <m/>
    <m/>
    <m/>
    <m/>
    <m/>
    <m/>
    <m/>
    <m/>
    <m/>
    <m/>
    <m/>
    <m/>
    <m/>
    <m/>
    <m/>
    <m/>
    <m/>
    <m/>
    <m/>
    <m/>
    <m/>
    <m/>
    <m/>
    <m/>
    <m/>
    <m/>
    <m/>
    <m/>
    <m/>
    <m/>
    <m/>
    <m/>
    <m/>
    <m/>
    <m/>
    <m/>
    <m/>
    <m/>
    <m/>
    <m/>
    <m/>
    <m/>
    <m/>
    <m/>
    <m/>
    <n v="21.6"/>
    <n v="14.9"/>
    <n v="27.8"/>
    <n v="92.8"/>
    <n v="39.200000000000003"/>
    <n v="1966000000"/>
    <n v="22618.499769903359"/>
    <n v="86920"/>
    <n v="141823.56"/>
    <m/>
    <m/>
    <m/>
    <n v="15141"/>
    <n v="103.3"/>
  </r>
  <r>
    <x v="31"/>
    <x v="1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26.7"/>
    <n v="15.6"/>
    <n v="0.57999999999999996"/>
    <m/>
    <m/>
    <n v="7"/>
    <x v="35"/>
    <n v="20.8"/>
    <s v="!"/>
    <n v="69.3"/>
    <n v="44.1"/>
    <m/>
    <m/>
    <m/>
    <m/>
    <m/>
    <m/>
    <m/>
    <m/>
    <m/>
    <m/>
    <m/>
    <m/>
    <m/>
    <m/>
    <m/>
    <m/>
    <m/>
    <m/>
    <m/>
    <m/>
    <m/>
    <m/>
    <m/>
    <m/>
    <m/>
    <m/>
    <m/>
    <m/>
    <m/>
    <m/>
    <m/>
    <m/>
    <m/>
    <m/>
    <m/>
    <m/>
    <m/>
    <m/>
    <m/>
    <m/>
    <m/>
    <m/>
    <m/>
    <m/>
    <m/>
    <m/>
    <m/>
    <m/>
    <n v="25.6"/>
    <n v="19.2"/>
    <n v="31.5"/>
    <n v="96.3"/>
    <n v="31"/>
    <n v="1385000000"/>
    <n v="15060.896041757285"/>
    <n v="91960"/>
    <n v="84702.747000000003"/>
    <m/>
    <m/>
    <m/>
    <n v="12879"/>
    <n v="88.6"/>
  </r>
  <r>
    <x v="32"/>
    <x v="1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22"/>
    <n v="17.7"/>
    <n v="0.74"/>
    <m/>
    <m/>
    <n v="3.8"/>
    <x v="21"/>
    <n v="13.9"/>
    <s v="!"/>
    <n v="77"/>
    <n v="85.2"/>
    <m/>
    <m/>
    <m/>
    <m/>
    <m/>
    <m/>
    <m/>
    <m/>
    <m/>
    <m/>
    <m/>
    <m/>
    <m/>
    <m/>
    <m/>
    <m/>
    <m/>
    <m/>
    <m/>
    <m/>
    <m/>
    <m/>
    <m/>
    <m/>
    <m/>
    <m/>
    <m/>
    <m/>
    <m/>
    <m/>
    <m/>
    <m/>
    <m/>
    <m/>
    <m/>
    <m/>
    <m/>
    <m/>
    <m/>
    <m/>
    <m/>
    <m/>
    <m/>
    <m/>
    <m/>
    <m/>
    <m/>
    <m/>
    <n v="20"/>
    <n v="14.3"/>
    <n v="25.3"/>
    <n v="94.7"/>
    <n v="37.5"/>
    <n v="3728000000"/>
    <n v="22795.646325058089"/>
    <n v="163540"/>
    <n v="107811.37"/>
    <m/>
    <m/>
    <m/>
    <n v="12462"/>
    <n v="92.5"/>
  </r>
  <r>
    <x v="1"/>
    <x v="13"/>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24.8"/>
    <n v="29.2"/>
    <n v="1.24"/>
    <m/>
    <m/>
    <n v="5.7"/>
    <x v="36"/>
    <n v="12.2"/>
    <s v="!"/>
    <n v="77.3"/>
    <n v="72.900000000000006"/>
    <m/>
    <m/>
    <m/>
    <m/>
    <m/>
    <m/>
    <m/>
    <m/>
    <n v="44.712777000000003"/>
    <n v="21.106556000000001"/>
    <n v="66.950755999999998"/>
    <n v="132.77009000000001"/>
    <n v="0"/>
    <n v="1.24255E-3"/>
    <n v="0.10737637999999999"/>
    <n v="0"/>
    <n v="2.4413850000000001E-2"/>
    <n v="1.02497E-3"/>
    <n v="0.13405775"/>
    <n v="0.20304934999999999"/>
    <n v="0.19819632000000001"/>
    <n v="0.40124567"/>
    <n v="4.9938159000000004"/>
    <n v="4.8423670000000002E-2"/>
    <n v="1.0194255999999999"/>
    <n v="21.051238999999999"/>
    <n v="1.7631040000000001E-2"/>
    <n v="1.6044780000000002E-2"/>
    <n v="0.85974139000000005"/>
    <n v="28.006321"/>
    <n v="34.146999999999998"/>
    <n v="41.213999999999999"/>
    <n v="75.361000000000004"/>
    <n v="8.9169999999999998"/>
    <n v="19.588999999999999"/>
    <n v="28.506"/>
    <n v="0.32377889999999998"/>
    <n v="3.7686209999999998E-2"/>
    <n v="0"/>
    <n v="0.36146510999999998"/>
    <n v="4.5463525999999996"/>
    <n v="368.53870000000001"/>
    <n v="1334.11"/>
    <n v="25.017306999999999"/>
    <n v="1853.6809000000001"/>
    <m/>
    <m/>
    <m/>
    <n v="18"/>
    <n v="12.2"/>
    <n v="24"/>
    <n v="93.4"/>
    <n v="31.5"/>
    <n v="7021000000"/>
    <n v="33643.202836743498"/>
    <n v="208690"/>
    <n v="114434.66"/>
    <m/>
    <m/>
    <m/>
    <n v="15577"/>
    <n v="74.7"/>
  </r>
  <r>
    <x v="2"/>
    <x v="13"/>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15.7"/>
    <n v="19.2"/>
    <n v="0.62"/>
    <m/>
    <m/>
    <n v="4.3"/>
    <x v="37"/>
    <n v="9.8000000000000007"/>
    <s v="!"/>
    <n v="78.3"/>
    <n v="54.4"/>
    <m/>
    <m/>
    <m/>
    <m/>
    <m/>
    <m/>
    <m/>
    <m/>
    <n v="134.22871000000001"/>
    <n v="169.11873"/>
    <n v="177.51982000000001"/>
    <n v="480.86725999999999"/>
    <n v="1.7090179000000001"/>
    <n v="4.0390120000000002E-2"/>
    <n v="0.87756323999999997"/>
    <n v="0"/>
    <n v="0.99913191999999995"/>
    <n v="9.2625479999999996E-2"/>
    <n v="3.7187285999999999"/>
    <n v="2.3343375000000002"/>
    <n v="1.2002193999999999"/>
    <n v="3.5345569000000001"/>
    <n v="19.544727000000002"/>
    <n v="0.78806293000000005"/>
    <n v="29.877950999999999"/>
    <n v="166.56514000000001"/>
    <n v="2.2826140000000001"/>
    <n v="1.2455734000000001"/>
    <n v="43.129992999999999"/>
    <n v="263.43405999999999"/>
    <n v="65.822000000000003"/>
    <n v="50.619"/>
    <n v="116.441"/>
    <n v="34.726999999999997"/>
    <n v="49.712000000000003"/>
    <n v="84.438999999999893"/>
    <n v="1.7239764"/>
    <n v="0.27097895999999999"/>
    <n v="7.3049564"/>
    <n v="9.2999118000000003"/>
    <n v="138.43974"/>
    <n v="535.42889000000002"/>
    <n v="1513.0139999999999"/>
    <n v="429.96870999999999"/>
    <n v="2637.3418999999999"/>
    <m/>
    <m/>
    <m/>
    <n v="18.2"/>
    <n v="11"/>
    <n v="25.4"/>
    <n v="91.9"/>
    <n v="31.8"/>
    <n v="4824000000"/>
    <n v="20305.594140674326"/>
    <n v="237570"/>
    <n v="127593.41"/>
    <m/>
    <m/>
    <m/>
    <n v="15260"/>
    <n v="73.2"/>
  </r>
  <r>
    <x v="3"/>
    <x v="13"/>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11.2"/>
    <n v="2.7"/>
    <n v="0.63"/>
    <m/>
    <m/>
    <n v="4.8"/>
    <x v="21"/>
    <n v="13.3"/>
    <s v="!"/>
    <n v="75.2"/>
    <s v="!"/>
    <m/>
    <m/>
    <m/>
    <m/>
    <m/>
    <m/>
    <m/>
    <m/>
    <n v="110.92204"/>
    <n v="79.226967999999999"/>
    <n v="102.63723"/>
    <n v="292.78624000000002"/>
    <n v="2.4918387000000002"/>
    <n v="8.1766800000000004E-3"/>
    <n v="0.43578809000000002"/>
    <n v="0"/>
    <n v="0.22909789999999999"/>
    <n v="1.7109059999999999E-2"/>
    <n v="3.1820103999999998"/>
    <n v="3.8209069999999998E-2"/>
    <n v="0.67308520999999999"/>
    <n v="0.71129427999999895"/>
    <n v="10.55564"/>
    <n v="0.2335933"/>
    <n v="4.2776771"/>
    <n v="78.739304000000004"/>
    <n v="0.35134417000000001"/>
    <n v="0.50788659000000003"/>
    <n v="8.3314456999999997"/>
    <n v="102.99688999999999"/>
    <n v="85.137"/>
    <n v="41.682000000000002"/>
    <n v="126.819"/>
    <n v="19.373000000000001"/>
    <n v="24.33"/>
    <n v="43.703000000000003"/>
    <n v="1.025493"/>
    <n v="0.13631984999999999"/>
    <n v="14.212228"/>
    <n v="15.374041"/>
    <n v="34.000790000000002"/>
    <n v="224.56390999999999"/>
    <n v="665.45609999999999"/>
    <n v="155.86426"/>
    <n v="1084.6447000000001"/>
    <m/>
    <m/>
    <m/>
    <n v="21"/>
    <n v="14.4"/>
    <n v="27.2"/>
    <n v="96"/>
    <n v="37.6"/>
    <n v="1551000000"/>
    <n v="13930.303574636249"/>
    <n v="111340"/>
    <n v="109115.81"/>
    <m/>
    <m/>
    <m/>
    <n v="12474"/>
    <n v="82.4"/>
  </r>
  <r>
    <x v="4"/>
    <x v="13"/>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27.9"/>
    <n v="16.7"/>
    <n v="0.83"/>
    <m/>
    <m/>
    <n v="4.4000000000000004"/>
    <x v="21"/>
    <n v="13.6"/>
    <s v="!"/>
    <n v="75.5"/>
    <n v="76.7"/>
    <m/>
    <m/>
    <m/>
    <m/>
    <m/>
    <m/>
    <m/>
    <m/>
    <n v="82.481221000000005"/>
    <n v="64.797349999999895"/>
    <n v="123.74105"/>
    <n v="271.01961999999997"/>
    <n v="22.958462000000001"/>
    <n v="1.502626E-2"/>
    <n v="0.31754377"/>
    <n v="0"/>
    <n v="0.12664868000000001"/>
    <n v="1.9474370000000001E-2"/>
    <n v="23.437155000000001"/>
    <n v="18.810113999999999"/>
    <n v="0.51079333000000005"/>
    <n v="19.320906999999998"/>
    <n v="5.7239699000000002"/>
    <n v="0.33156883999999998"/>
    <n v="5.7929401"/>
    <n v="61.636977999999999"/>
    <n v="3.0516315000000001"/>
    <n v="0.12720725999999999"/>
    <n v="3.2985239000000002"/>
    <n v="79.962819999999894"/>
    <n v="56.930999999999997"/>
    <n v="18.765999999999998"/>
    <n v="75.697000000000003"/>
    <n v="18.137"/>
    <n v="24.795999999999999"/>
    <n v="42.933"/>
    <n v="0.79194372999999996"/>
    <n v="0.10874054"/>
    <n v="28.768059000000001"/>
    <n v="29.668742999999999"/>
    <n v="40.185927"/>
    <n v="192.69884999999999"/>
    <n v="584.28089999999997"/>
    <n v="-348.32071000000002"/>
    <n v="468.90579000000002"/>
    <m/>
    <m/>
    <m/>
    <n v="21"/>
    <n v="17.3"/>
    <n v="24.7"/>
    <n v="93.1"/>
    <n v="38.799999999999997"/>
    <n v="1620000000"/>
    <n v="17932.255922072171"/>
    <n v="90340"/>
    <n v="126782.63"/>
    <m/>
    <m/>
    <m/>
    <n v="12713"/>
    <n v="103"/>
  </r>
  <r>
    <x v="5"/>
    <x v="13"/>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27.7"/>
    <n v="25.8"/>
    <n v="1.1200000000000001"/>
    <m/>
    <m/>
    <n v="4.9000000000000004"/>
    <x v="38"/>
    <n v="10"/>
    <s v="!"/>
    <n v="75"/>
    <n v="61.5"/>
    <m/>
    <m/>
    <m/>
    <m/>
    <m/>
    <m/>
    <m/>
    <m/>
    <n v="88.792495000000002"/>
    <n v="58.026311"/>
    <n v="24.344366999999998"/>
    <n v="171.16317000000001"/>
    <n v="0"/>
    <n v="7.6929999999999997E-5"/>
    <n v="8.3873310000000006E-2"/>
    <n v="0"/>
    <n v="0"/>
    <n v="1.71879E-3"/>
    <n v="8.5669029999999993E-2"/>
    <n v="0"/>
    <n v="0.2326936"/>
    <n v="0.2326936"/>
    <n v="1.6141795000000001"/>
    <n v="1.9555650000000001E-2"/>
    <n v="0.98985440000000002"/>
    <n v="57.733372000000003"/>
    <n v="0.19031169000000001"/>
    <n v="7.8581799999999993E-2"/>
    <n v="1.3172539000000001"/>
    <n v="61.943109"/>
    <n v="70.394000000000005"/>
    <n v="12.887"/>
    <n v="83.281000000000006"/>
    <n v="16.667999999999999"/>
    <n v="8.4260000000000002"/>
    <n v="25.094000000000001"/>
    <n v="0.42407399000000001"/>
    <n v="0.10262746"/>
    <n v="0"/>
    <n v="0.52670145999999995"/>
    <n v="4.9344431999999996"/>
    <n v="267.70459"/>
    <n v="2247.7510000000002"/>
    <n v="35.668218000000003"/>
    <n v="3461.1891999999998"/>
    <m/>
    <m/>
    <m/>
    <n v="21.2"/>
    <n v="16.8"/>
    <n v="25.3"/>
    <n v="94.1"/>
    <n v="33.799999999999997"/>
    <n v="15835000000"/>
    <n v="35230.382450441633"/>
    <n v="449470"/>
    <n v="175363.8"/>
    <m/>
    <m/>
    <m/>
    <n v="16907"/>
    <n v="85.8"/>
  </r>
  <r>
    <x v="6"/>
    <x v="13"/>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20.2"/>
    <n v="5.9"/>
    <n v="0.48"/>
    <m/>
    <m/>
    <n v="5.6"/>
    <x v="21"/>
    <n v="14.8"/>
    <s v="!"/>
    <n v="70.5"/>
    <s v="!"/>
    <m/>
    <m/>
    <m/>
    <m/>
    <m/>
    <m/>
    <m/>
    <m/>
    <n v="24.263959"/>
    <n v="13.743433"/>
    <n v="15.193697999999999"/>
    <n v="53.201090000000001"/>
    <n v="0.41899657000000001"/>
    <n v="1.2279160000000001E-2"/>
    <n v="0.26343190999999999"/>
    <n v="0"/>
    <n v="0.37550893000000002"/>
    <n v="1.0281210000000001E-2"/>
    <n v="1.0804978000000001"/>
    <n v="6.3681800000000002E-3"/>
    <n v="0.33181512000000002"/>
    <n v="0.33818330000000002"/>
    <n v="5.1588402000000002"/>
    <n v="0.18255468999999999"/>
    <n v="14.934779000000001"/>
    <n v="13.719476999999999"/>
    <n v="0"/>
    <n v="0.63489509"/>
    <n v="3.0901586999999999"/>
    <n v="37.720705000000002"/>
    <n v="0"/>
    <n v="0"/>
    <n v="0"/>
    <n v="8.2789999999999999"/>
    <n v="5.1740000000000004"/>
    <n v="13.452999999999999"/>
    <n v="0.45493317"/>
    <n v="2.3955919999999999E-2"/>
    <n v="0.12981549000000001"/>
    <n v="0.60870457"/>
    <n v="3.4292215000000001"/>
    <n v="246.58982"/>
    <n v="451.48149999999998"/>
    <n v="19.982319"/>
    <n v="609.34204999999997"/>
    <m/>
    <m/>
    <m/>
    <n v="25.3"/>
    <n v="16.600000000000001"/>
    <n v="33.5"/>
    <n v="97.2"/>
    <n v="38.799999999999997"/>
    <n v="698000000"/>
    <n v="14198.53539462978"/>
    <n v="49160"/>
    <n v="102083.01"/>
    <m/>
    <m/>
    <m/>
    <n v="12436"/>
    <n v="78.2"/>
  </r>
  <r>
    <x v="7"/>
    <x v="13"/>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13.9"/>
    <n v="18.899999999999999"/>
    <n v="0.74"/>
    <m/>
    <m/>
    <n v="3.7"/>
    <x v="21"/>
    <n v="14.8"/>
    <s v="!"/>
    <n v="76"/>
    <n v="100"/>
    <m/>
    <m/>
    <m/>
    <m/>
    <m/>
    <m/>
    <m/>
    <m/>
    <n v="130.56762000000001"/>
    <n v="106.1897"/>
    <n v="1916.4242999999999"/>
    <n v="2153.1815999999999"/>
    <n v="0"/>
    <n v="4.0373700000000002E-3"/>
    <n v="0.21083542999999999"/>
    <n v="9.8431100000000004E-3"/>
    <n v="4.2922549999999997E-2"/>
    <n v="1.46649E-3"/>
    <n v="0.26910495000000001"/>
    <n v="50.032822000000003"/>
    <n v="0.33119201999999998"/>
    <n v="50.364013999999997"/>
    <n v="1741.6135999999999"/>
    <n v="0.41132906000000002"/>
    <n v="2.5492587000000002"/>
    <n v="104.62126000000001"/>
    <n v="1.3763038999999999"/>
    <n v="0.87969452000000004"/>
    <n v="2.0073718999999999"/>
    <n v="1853.4589000000001"/>
    <n v="97.802000000000007"/>
    <n v="80.59"/>
    <n v="178.392"/>
    <n v="29.166"/>
    <n v="40.841000000000001"/>
    <n v="70.007000000000005"/>
    <n v="0.50833773999999998"/>
    <n v="0.18229495000000001"/>
    <n v="0"/>
    <n v="0.69063269000000005"/>
    <n v="166.89124000000001"/>
    <n v="437.56878999999998"/>
    <n v="1108.49"/>
    <n v="-410.95961"/>
    <n v="1322.3190999999999"/>
    <m/>
    <m/>
    <m/>
    <n v="21.1"/>
    <n v="13.8"/>
    <n v="28.1"/>
    <n v="94.1"/>
    <n v="38.9"/>
    <n v="2887000000"/>
    <n v="19295.548723432697"/>
    <n v="149620"/>
    <n v="114048.5"/>
    <m/>
    <m/>
    <m/>
    <n v="12307"/>
    <n v="96.3"/>
  </r>
  <r>
    <x v="8"/>
    <x v="13"/>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18.2"/>
    <n v="-3.4"/>
    <n v="0.88"/>
    <m/>
    <m/>
    <n v="6.5"/>
    <x v="39"/>
    <n v="15.8"/>
    <s v="!"/>
    <n v="69.599999999999795"/>
    <n v="57.2"/>
    <m/>
    <m/>
    <m/>
    <m/>
    <m/>
    <m/>
    <m/>
    <m/>
    <n v="203.93906999999999"/>
    <n v="170.33696"/>
    <n v="261.72728999999998"/>
    <n v="636.00332000000003"/>
    <n v="4.0001755000000001"/>
    <n v="0.17597097"/>
    <n v="1.4993527"/>
    <n v="6.6660609999999995E-2"/>
    <n v="2.4263987999999999"/>
    <n v="8.5261489999999995E-2"/>
    <n v="8.2538199999999904"/>
    <n v="9.5870289999999997E-2"/>
    <n v="2.0548346"/>
    <n v="2.1507049"/>
    <n v="60.298191000000003"/>
    <n v="2.1242485000000002"/>
    <n v="68.597144999999998"/>
    <n v="165.47906"/>
    <n v="4.5016518000000003"/>
    <n v="7.0278435000000004"/>
    <n v="26.311423999999999"/>
    <n v="334.33956999999998"/>
    <n v="62.932000000000002"/>
    <n v="52.957000000000001"/>
    <n v="115.889"/>
    <n v="65.900999999999996"/>
    <n v="89.081999999999894"/>
    <n v="154.983"/>
    <n v="2.9547386000000002"/>
    <n v="0.28958008000000002"/>
    <n v="17.142907999999998"/>
    <n v="20.387226999999999"/>
    <n v="0.65324738000000004"/>
    <n v="137.32005000000001"/>
    <n v="716.02239999999904"/>
    <n v="7.9729488999999996"/>
    <n v="1058.2358999999999"/>
    <m/>
    <m/>
    <m/>
    <n v="25.5"/>
    <n v="19"/>
    <n v="31.5"/>
    <n v="94.7"/>
    <n v="39.6"/>
    <n v="2858000000"/>
    <n v="19902.506963788303"/>
    <n v="143600"/>
    <n v="93439.089000000007"/>
    <m/>
    <m/>
    <m/>
    <n v="12498"/>
    <n v="98.1"/>
  </r>
  <r>
    <x v="9"/>
    <x v="13"/>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17"/>
    <n v="0.5"/>
    <n v="0.56000000000000005"/>
    <m/>
    <m/>
    <n v="7.3"/>
    <x v="40"/>
    <n v="22.5"/>
    <s v="!"/>
    <n v="67.8"/>
    <n v="81.900000000000006"/>
    <m/>
    <m/>
    <m/>
    <m/>
    <m/>
    <m/>
    <m/>
    <m/>
    <n v="69.850988000000001"/>
    <n v="42.141334000000001"/>
    <n v="45.128805"/>
    <n v="157.12112999999999"/>
    <n v="0"/>
    <n v="2.0560399999999999E-3"/>
    <n v="4.7770149999999997E-2"/>
    <n v="0"/>
    <n v="1.1123549999999999E-2"/>
    <n v="5.6767000000000005E-4"/>
    <n v="6.1517420000000003E-2"/>
    <n v="2.3792509999999999E-2"/>
    <n v="0.15286991999999999"/>
    <n v="0.17666243000000001"/>
    <n v="2.0637387999999999"/>
    <n v="6.6250550000000005E-2"/>
    <n v="0.51911408000000003"/>
    <n v="42.048335999999999"/>
    <n v="1.684122E-2"/>
    <n v="0.16102818999999999"/>
    <n v="0.65524775000000002"/>
    <n v="45.530557000000002"/>
    <n v="51.747"/>
    <n v="23.085000000000001"/>
    <n v="74.831999999999894"/>
    <n v="17.097999999999999"/>
    <n v="19.059999999999999"/>
    <n v="36.158000000000001"/>
    <n v="0.28623343000000001"/>
    <n v="7.6156249999999995E-2"/>
    <n v="0"/>
    <n v="0.36238967999999999"/>
    <n v="32.243521999999999"/>
    <n v="158.03724"/>
    <n v="575.50160000000005"/>
    <n v="-82.974305999999999"/>
    <n v="818.28765999999996"/>
    <m/>
    <m/>
    <m/>
    <n v="26.8"/>
    <n v="19.3"/>
    <n v="34"/>
    <n v="97.7"/>
    <n v="40.6"/>
    <n v="1743000000"/>
    <n v="14491.18722979714"/>
    <n v="120280"/>
    <n v="94776.894"/>
    <m/>
    <m/>
    <m/>
    <n v="12022"/>
    <n v="103.5"/>
  </r>
  <r>
    <x v="10"/>
    <x v="13"/>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9.6999999999999904"/>
    <n v="5.4"/>
    <n v="0.45"/>
    <m/>
    <m/>
    <n v="3.4"/>
    <x v="41"/>
    <n v="8.8000000000000007"/>
    <s v="!"/>
    <n v="77.900000000000006"/>
    <n v="63.4"/>
    <m/>
    <m/>
    <m/>
    <m/>
    <m/>
    <m/>
    <m/>
    <m/>
    <n v="69.446273000000005"/>
    <n v="46.075764999999997"/>
    <n v="39.721190999999997"/>
    <n v="155.24323000000001"/>
    <n v="0.47434825000000003"/>
    <n v="1.110912E-2"/>
    <n v="0.18678643"/>
    <n v="0"/>
    <n v="0.23319790000000001"/>
    <n v="3.5321900000000002E-3"/>
    <n v="0.90897388999999995"/>
    <n v="6.3681800000000002E-3"/>
    <n v="0.35023311000000001"/>
    <n v="0.35660129000000002"/>
    <n v="5.3229341999999997"/>
    <n v="0.19830598999999999"/>
    <n v="3.3560219"/>
    <n v="45.347645"/>
    <n v="0.64721863999999996"/>
    <n v="7.5670730000000005E-2"/>
    <n v="1.9199089"/>
    <n v="56.867705000000001"/>
    <n v="52.210999999999999"/>
    <n v="17.231000000000002"/>
    <n v="69.441999999999894"/>
    <n v="12.766999999999999"/>
    <n v="14.115"/>
    <n v="26.882000000000001"/>
    <n v="0.57523137000000002"/>
    <n v="8.0901319999999999E-2"/>
    <n v="0.12981549000000001"/>
    <n v="0.78594819000000005"/>
    <n v="3.3347503000000001"/>
    <n v="75.239693000000003"/>
    <n v="436.65809999999999"/>
    <n v="23.621585"/>
    <n v="645.19223"/>
    <m/>
    <m/>
    <m/>
    <n v="19.399999999999999"/>
    <n v="13.8"/>
    <n v="24.5"/>
    <n v="92.7"/>
    <n v="34.4"/>
    <n v="1219000000"/>
    <n v="11495.662014334213"/>
    <n v="106040"/>
    <n v="169841.4"/>
    <m/>
    <m/>
    <m/>
    <n v="14433"/>
    <n v="87"/>
  </r>
  <r>
    <x v="11"/>
    <x v="13"/>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1.1000000000000001"/>
    <n v="-3.3"/>
    <n v="0.54"/>
    <m/>
    <m/>
    <n v="3.7"/>
    <x v="21"/>
    <n v="11.4"/>
    <s v="!"/>
    <n v="76.7"/>
    <n v="92"/>
    <m/>
    <m/>
    <m/>
    <m/>
    <m/>
    <m/>
    <m/>
    <m/>
    <n v="80.722499999999997"/>
    <n v="48.913482000000002"/>
    <n v="149.35588000000001"/>
    <n v="278.99185999999997"/>
    <n v="0.40024078000000002"/>
    <n v="1.7400740000000001E-2"/>
    <n v="0.46784455000000003"/>
    <n v="2.0510960000000002E-2"/>
    <n v="0.23318691999999999"/>
    <n v="2.559264E-2"/>
    <n v="1.1647765999999999"/>
    <n v="2.1890600000000001E-3"/>
    <n v="0.67545878999999998"/>
    <n v="0.67764785000000005"/>
    <n v="12.705107999999999"/>
    <n v="0.26601923"/>
    <n v="15.515871000000001"/>
    <n v="48.184821999999997"/>
    <n v="0.62300473000000001"/>
    <n v="0.71779442000000004"/>
    <n v="8.0747222999999906"/>
    <n v="86.087340999999995"/>
    <n v="44.234999999999999"/>
    <n v="98.866"/>
    <n v="143.101"/>
    <n v="18.831"/>
    <n v="28.003"/>
    <n v="46.834000000000003"/>
    <n v="0.99732608"/>
    <n v="8.5144499999999998E-2"/>
    <n v="4.4624080000000003E-2"/>
    <n v="1.1270945999999999"/>
    <n v="15.649240000000001"/>
    <n v="750.09583999999995"/>
    <n v="1106.154"/>
    <n v="76.478573999999895"/>
    <n v="1435.5902000000001"/>
    <m/>
    <m/>
    <m/>
    <n v="20.3"/>
    <n v="16.100000000000001"/>
    <n v="24.4"/>
    <n v="92.4"/>
    <n v="36.299999999999997"/>
    <n v="1242000000"/>
    <n v="13393.723714008411"/>
    <n v="92730"/>
    <n v="161100.41"/>
    <m/>
    <m/>
    <m/>
    <n v="14715"/>
    <n v="78.599999999999994"/>
  </r>
  <r>
    <x v="12"/>
    <x v="13"/>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18.7"/>
    <n v="17.100000000000001"/>
    <n v="0.39"/>
    <m/>
    <m/>
    <n v="3.9"/>
    <x v="42"/>
    <n v="7.4"/>
    <n v="8.6"/>
    <n v="77"/>
    <n v="65.3"/>
    <m/>
    <m/>
    <m/>
    <m/>
    <m/>
    <m/>
    <m/>
    <m/>
    <n v="120.55373"/>
    <n v="55.635551999999997"/>
    <n v="268.25108999999998"/>
    <n v="444.44036999999997"/>
    <n v="22.491291"/>
    <n v="1.2200570000000001E-2"/>
    <n v="0.17560276"/>
    <n v="0"/>
    <n v="9.2102809999999993E-2"/>
    <n v="3.8948799999999999E-3"/>
    <n v="22.775092000000001"/>
    <n v="5.3434040000000002E-2"/>
    <n v="0.36488679000000002"/>
    <n v="0.41832082999999998"/>
    <n v="14.204382000000001"/>
    <n v="0.21612053000000001"/>
    <n v="4.2301526000000003"/>
    <n v="55.296256999999997"/>
    <n v="0.24061182"/>
    <n v="0.28182446999999999"/>
    <n v="4.0029845000000002"/>
    <n v="78.472333000000006"/>
    <n v="89.13"/>
    <n v="160.11600000000001"/>
    <n v="249.24600000000001"/>
    <n v="26.033999999999999"/>
    <n v="54.01"/>
    <n v="80.043999999999997"/>
    <n v="0.61908436"/>
    <n v="9.8682690000000003E-2"/>
    <n v="12.766856000000001"/>
    <n v="13.484622999999999"/>
    <n v="5.0772412999999998"/>
    <n v="25.366119000000001"/>
    <n v="327.34219999999999"/>
    <n v="33.798690000000001"/>
    <n v="591.84050000000002"/>
    <m/>
    <m/>
    <m/>
    <n v="19.899999999999999"/>
    <n v="12.7"/>
    <n v="26.5"/>
    <n v="94"/>
    <n v="35"/>
    <n v="914000000"/>
    <n v="10169.114374721852"/>
    <n v="89880"/>
    <n v="175707.08"/>
    <m/>
    <m/>
    <m/>
    <n v="14529"/>
    <n v="82.9"/>
  </r>
  <r>
    <x v="13"/>
    <x v="13"/>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x"/>
    <n v="-1.1000000000000001"/>
    <n v="0.65"/>
    <m/>
    <m/>
    <n v="4.9000000000000004"/>
    <x v="43"/>
    <n v="12.1"/>
    <s v="!"/>
    <n v="73.8"/>
    <n v="37"/>
    <m/>
    <m/>
    <m/>
    <m/>
    <m/>
    <m/>
    <m/>
    <m/>
    <n v="16.864657999999999"/>
    <n v="8.179157"/>
    <n v="21.366375000000001"/>
    <n v="46.41019"/>
    <n v="0.11298896"/>
    <n v="1.696862E-2"/>
    <n v="0.2046116"/>
    <n v="0"/>
    <n v="0.54951506999999999"/>
    <n v="2.8036789999999999E-2"/>
    <n v="0.91212104000000005"/>
    <n v="1.3930399999999999E-3"/>
    <n v="0.26409697999999998"/>
    <n v="0.26549001"/>
    <n v="3.6791638999999998"/>
    <n v="0.48927029999999999"/>
    <n v="8.7615938"/>
    <n v="8.1647529999999904"/>
    <n v="0"/>
    <n v="1.2741146000000001"/>
    <n v="10.578526"/>
    <n v="32.947422000000003"/>
    <n v="0"/>
    <n v="0"/>
    <n v="0"/>
    <n v="7.2670000000000003"/>
    <n v="4.6079999999999997"/>
    <n v="11.875"/>
    <n v="0.36735603"/>
    <n v="1.440403E-2"/>
    <n v="2.8397140000000001E-2"/>
    <n v="0.4101572"/>
    <n v="7.8082773999999997"/>
    <n v="2599.1323000000002"/>
    <n v="3151.8519999999999"/>
    <n v="97.746498000000003"/>
    <n v="3678.7087999999999"/>
    <m/>
    <m/>
    <m/>
    <n v="22.4"/>
    <n v="15.8"/>
    <n v="28.7"/>
    <n v="96.2"/>
    <n v="36.200000000000003"/>
    <n v="3171000000"/>
    <n v="21121.694531406116"/>
    <n v="150130"/>
    <n v="99673.964999999997"/>
    <m/>
    <m/>
    <m/>
    <n v="12492"/>
    <n v="101.4"/>
  </r>
  <r>
    <x v="14"/>
    <x v="13"/>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25.2"/>
    <n v="4.7"/>
    <n v="0.68"/>
    <m/>
    <m/>
    <n v="5.0999999999999996"/>
    <x v="44"/>
    <n v="11.1"/>
    <s v="!"/>
    <n v="74.099999999999795"/>
    <n v="73.7"/>
    <m/>
    <m/>
    <m/>
    <m/>
    <m/>
    <m/>
    <m/>
    <m/>
    <n v="102.81222"/>
    <n v="83.468502000000001"/>
    <n v="104.36134"/>
    <n v="290.64206000000001"/>
    <n v="2.7550952"/>
    <n v="1.822205E-2"/>
    <n v="0.57776998999999996"/>
    <n v="0"/>
    <n v="0.24956575"/>
    <n v="5.2982910000000001E-2"/>
    <n v="3.6536358999999998"/>
    <n v="6.3562800000000003E-2"/>
    <n v="0.78041618999999995"/>
    <n v="0.84397898999999998"/>
    <n v="11.734532"/>
    <n v="0.56499248999999996"/>
    <n v="22.021509000000002"/>
    <n v="80.699439999999996"/>
    <n v="2.6282131999999998"/>
    <n v="0.36585706000000001"/>
    <n v="24.297497"/>
    <n v="142.31204"/>
    <n v="52.201000000000001"/>
    <n v="34.914000000000001"/>
    <n v="87.114999999999895"/>
    <n v="26.117999999999999"/>
    <n v="28.484999999999999"/>
    <n v="54.603000000000002"/>
    <n v="1.1135275"/>
    <n v="0.14084919000000001"/>
    <n v="0.86002761000000005"/>
    <n v="2.1144042999999999"/>
    <n v="37.851351999999999"/>
    <n v="1645.3056999999999"/>
    <n v="3096.9"/>
    <n v="189.18033"/>
    <n v="4241.2349000000004"/>
    <m/>
    <m/>
    <m/>
    <n v="21.9"/>
    <n v="14.4"/>
    <n v="28.9"/>
    <n v="95.4"/>
    <n v="35.6"/>
    <n v="5756000000"/>
    <n v="16193.101896134585"/>
    <n v="355460"/>
    <n v="109663.64"/>
    <m/>
    <m/>
    <m/>
    <n v="12575"/>
    <n v="89.2"/>
  </r>
  <r>
    <x v="15"/>
    <x v="13"/>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22"/>
    <n v="18.600000000000001"/>
    <n v="1.1499999999999999"/>
    <m/>
    <m/>
    <n v="8.6"/>
    <x v="45"/>
    <n v="24.2"/>
    <n v="9.1999999999999904"/>
    <n v="64.099999999999795"/>
    <n v="47.8"/>
    <m/>
    <m/>
    <m/>
    <m/>
    <m/>
    <m/>
    <m/>
    <m/>
    <n v="17.256557000000001"/>
    <n v="12.690466000000001"/>
    <n v="24.383772"/>
    <n v="54.330793999999997"/>
    <n v="0.24455434000000001"/>
    <n v="1.9519330000000001E-2"/>
    <n v="0.20021920000000001"/>
    <n v="0"/>
    <n v="0.43032884999999998"/>
    <n v="2.376346E-2"/>
    <n v="0.91838518000000002"/>
    <n v="3.3966570000000001E-2"/>
    <n v="0.25545329"/>
    <n v="0.28941985999999997"/>
    <n v="7.6309332999999997"/>
    <n v="0.60980725000000002"/>
    <n v="7.2079510999999998"/>
    <n v="12.668329"/>
    <n v="0"/>
    <n v="0.84105640999999998"/>
    <n v="5.7109345999999999"/>
    <n v="34.669012000000002"/>
    <n v="0"/>
    <n v="0"/>
    <n v="0"/>
    <n v="9.24"/>
    <n v="8.7739999999999903"/>
    <n v="18.013999999999999"/>
    <n v="0.35293301999999999"/>
    <n v="2.2136630000000001E-2"/>
    <n v="6.4907740000000005E-2"/>
    <n v="0.43997739000000002"/>
    <n v="1.8610717999999999"/>
    <n v="519.93048999999996"/>
    <n v="2791.2150000000001"/>
    <n v="24.727640999999998"/>
    <n v="4108.2945"/>
    <m/>
    <m/>
    <m/>
    <n v="29.8"/>
    <n v="25"/>
    <n v="34.299999999999997"/>
    <n v="97.6"/>
    <n v="41.9"/>
    <n v="16846000000"/>
    <n v="29593.324549846289"/>
    <n v="569250"/>
    <n v="122667.13"/>
    <m/>
    <m/>
    <m/>
    <n v="12226"/>
    <n v="96.2"/>
  </r>
  <r>
    <x v="16"/>
    <x v="13"/>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13"/>
    <n v="18.899999999999999"/>
    <n v="0.84"/>
    <m/>
    <m/>
    <n v="3.4"/>
    <x v="21"/>
    <n v="12"/>
    <s v="!"/>
    <n v="79.3"/>
    <n v="72.900000000000006"/>
    <m/>
    <m/>
    <m/>
    <m/>
    <m/>
    <m/>
    <m/>
    <m/>
    <n v="107.49469000000001"/>
    <n v="68.931388999999996"/>
    <n v="97.603852000000003"/>
    <n v="274.02992999999998"/>
    <n v="2.8711977000000002"/>
    <n v="1.6643439999999999E-2"/>
    <n v="0.27962366"/>
    <n v="0"/>
    <n v="8.4174949999999998E-2"/>
    <n v="1.654139E-2"/>
    <n v="3.2681811000000001"/>
    <n v="0.22556391000000001"/>
    <n v="0.49257779000000002"/>
    <n v="0.71814169999999999"/>
    <n v="14.876925"/>
    <n v="0.41101363000000002"/>
    <n v="7.2490915999999999"/>
    <n v="68.437186999999895"/>
    <n v="0.37304728999999998"/>
    <n v="0.20320299"/>
    <n v="8.9855880999999904"/>
    <n v="100.53606000000001"/>
    <n v="77.251000000000005"/>
    <n v="41.447000000000003"/>
    <n v="118.69799999999999"/>
    <n v="21.431000000000001"/>
    <n v="28.466000000000001"/>
    <n v="49.896999999999998"/>
    <n v="0.79139923999999895"/>
    <n v="0.12115453"/>
    <n v="0"/>
    <n v="0.91255377000000004"/>
    <n v="109.90994000000001"/>
    <n v="802.82893000000001"/>
    <n v="1904.4639999999999"/>
    <n v="-918.87500999999997"/>
    <n v="1661.5974000000001"/>
    <m/>
    <m/>
    <m/>
    <n v="18"/>
    <n v="15.1"/>
    <n v="20.8"/>
    <n v="92.4"/>
    <n v="33.9"/>
    <n v="4383000000"/>
    <n v="20099.972484637256"/>
    <n v="218060"/>
    <n v="120668.31"/>
    <m/>
    <m/>
    <m/>
    <n v="12301"/>
    <n v="86"/>
  </r>
  <r>
    <x v="17"/>
    <x v="13"/>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15"/>
    <n v="16.5"/>
    <n v="0.66"/>
    <m/>
    <m/>
    <n v="6.5"/>
    <x v="21"/>
    <n v="16.600000000000001"/>
    <s v="!"/>
    <n v="68.599999999999795"/>
    <n v="92.599999999999795"/>
    <m/>
    <m/>
    <m/>
    <m/>
    <m/>
    <m/>
    <m/>
    <m/>
    <n v="274.52422000000001"/>
    <n v="206.49029999999999"/>
    <n v="199.49701999999999"/>
    <n v="680.51153999999997"/>
    <n v="0.57104635000000004"/>
    <n v="1.236608E-2"/>
    <n v="0.41101003000000003"/>
    <n v="0"/>
    <n v="0.35162458000000002"/>
    <n v="1.881209E-2"/>
    <n v="1.3648591000000001"/>
    <n v="0.35355374000000001"/>
    <n v="0.79980074999999895"/>
    <n v="1.1533545000000001"/>
    <n v="32.278506999999998"/>
    <n v="0.41600302"/>
    <n v="13.388612999999999"/>
    <n v="203.32173"/>
    <n v="2.8282671000000001"/>
    <n v="0.62059081000000005"/>
    <n v="10.741015000000001"/>
    <n v="263.59473000000003"/>
    <n v="197.131"/>
    <n v="80.936000000000007"/>
    <n v="278.06700000000001"/>
    <n v="61.463999999999999"/>
    <n v="73.019000000000005"/>
    <n v="134.483"/>
    <n v="1.3297956"/>
    <n v="0.34030243999999998"/>
    <n v="0.1784963"/>
    <n v="1.8485943"/>
    <n v="2.7362101999999999"/>
    <n v="73.731067999999894"/>
    <n v="362.50450000000001"/>
    <n v="11.439486"/>
    <n v="529.99518999999998"/>
    <m/>
    <m/>
    <m/>
    <n v="26.6"/>
    <n v="23.5"/>
    <n v="29.6"/>
    <n v="98"/>
    <n v="41.3"/>
    <n v="1275000000"/>
    <n v="15420.899854862118"/>
    <n v="82680"/>
    <n v="108926.55"/>
    <m/>
    <m/>
    <m/>
    <n v="13629"/>
    <n v="112"/>
  </r>
  <r>
    <x v="18"/>
    <x v="13"/>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7.3"/>
    <n v="5.0999999999999996"/>
    <n v="0.59"/>
    <m/>
    <m/>
    <n v="4.8"/>
    <x v="21"/>
    <n v="15.2"/>
    <s v="!"/>
    <n v="77.400000000000006"/>
    <n v="78.400000000000006"/>
    <m/>
    <m/>
    <m/>
    <m/>
    <m/>
    <m/>
    <m/>
    <m/>
    <n v="80.341260000000005"/>
    <n v="84.958038000000002"/>
    <n v="137.57513"/>
    <n v="302.87441999999999"/>
    <n v="5.814155E-2"/>
    <n v="2.2257160000000002E-2"/>
    <n v="0.32914904"/>
    <n v="0"/>
    <n v="0.15570091"/>
    <n v="1.296189E-2"/>
    <n v="0.57821054999999999"/>
    <n v="0.10813668"/>
    <n v="0.4831394"/>
    <n v="0.59127607999999998"/>
    <n v="8.0702418999999903"/>
    <n v="0.58411115000000002"/>
    <n v="7.2328919999999997"/>
    <n v="83.230582999999996"/>
    <n v="1.5818570000000001"/>
    <n v="0.55928290000000003"/>
    <n v="5.5469135999999999"/>
    <n v="106.80588"/>
    <n v="52.49"/>
    <n v="80.641000000000005"/>
    <n v="133.131"/>
    <n v="19.087"/>
    <n v="30.05"/>
    <n v="49.137"/>
    <n v="0.71907949000000004"/>
    <n v="0.14559791999999999"/>
    <n v="11.766378"/>
    <n v="12.631055999999999"/>
    <n v="8.6996263000000003"/>
    <n v="67.824178000000003"/>
    <n v="331.91120000000001"/>
    <n v="54.040128000000003"/>
    <n v="567.08158000000003"/>
    <m/>
    <m/>
    <m/>
    <n v="18.7"/>
    <n v="13.8"/>
    <n v="23.1"/>
    <n v="94.2"/>
    <n v="33"/>
    <n v="1105000000"/>
    <n v="13803.872579637726"/>
    <n v="80050"/>
    <n v="131515.4"/>
    <m/>
    <m/>
    <m/>
    <n v="14620"/>
    <n v="76.599999999999994"/>
  </r>
  <r>
    <x v="19"/>
    <x v="13"/>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13.3"/>
    <n v="-0.9"/>
    <n v="0.77"/>
    <m/>
    <m/>
    <n v="3.8"/>
    <x v="21"/>
    <n v="13.1"/>
    <s v="!"/>
    <n v="75"/>
    <n v="81.099999999999795"/>
    <m/>
    <m/>
    <m/>
    <m/>
    <m/>
    <m/>
    <m/>
    <m/>
    <n v="192.88558"/>
    <n v="99.233806999999999"/>
    <n v="244.49059"/>
    <n v="536.60996999999998"/>
    <n v="1.1380593000000001"/>
    <n v="2.879932E-2"/>
    <n v="0.14133364000000001"/>
    <n v="0"/>
    <n v="1.065733"/>
    <n v="2.72799E-3"/>
    <n v="2.3766531999999998"/>
    <n v="0.67912424000000005"/>
    <n v="0.47059369000000001"/>
    <n v="1.1497179"/>
    <n v="36.221179999999997"/>
    <n v="0.20682855"/>
    <n v="2.2505503"/>
    <n v="98.212631000000002"/>
    <n v="0.84408455999999998"/>
    <n v="2.3265737999999998"/>
    <n v="0.99875802000000002"/>
    <n v="141.06061"/>
    <n v="144.68899999999999"/>
    <n v="125.815"/>
    <n v="270.50400000000002"/>
    <n v="44.447000000000003"/>
    <n v="75.736000000000004"/>
    <n v="120.18300000000001"/>
    <n v="0.88709747999999999"/>
    <n v="0.17709138999999999"/>
    <n v="0.27180116999999998"/>
    <n v="1.33599"/>
    <n v="38.260286999999998"/>
    <n v="318.56437"/>
    <n v="721.59159999999997"/>
    <n v="-105.75763999999999"/>
    <n v="832.67818999999997"/>
    <m/>
    <m/>
    <m/>
    <n v="22"/>
    <n v="16.3"/>
    <n v="27.9"/>
    <n v="93.3"/>
    <n v="36.9"/>
    <n v="1530000000"/>
    <n v="16981.132075471698"/>
    <n v="90100"/>
    <n v="103670.68"/>
    <m/>
    <m/>
    <m/>
    <n v="11111"/>
    <n v="86.7"/>
  </r>
  <r>
    <x v="20"/>
    <x v="13"/>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26.9"/>
    <n v="17.7"/>
    <n v="0.78"/>
    <m/>
    <m/>
    <n v="4.0999999999999996"/>
    <x v="21"/>
    <n v="14.5"/>
    <s v="!"/>
    <n v="79"/>
    <s v="!"/>
    <m/>
    <m/>
    <m/>
    <m/>
    <m/>
    <m/>
    <m/>
    <m/>
    <n v="225.63119"/>
    <n v="186.20994999999999"/>
    <n v="199.81163000000001"/>
    <n v="611.65277000000003"/>
    <n v="1.6906962000000001"/>
    <n v="4.9114989999999997E-2"/>
    <n v="1.3699751"/>
    <n v="0"/>
    <n v="0.87465250000000005"/>
    <n v="0.1305808"/>
    <n v="4.1150196000000001"/>
    <n v="0.82500899000000005"/>
    <n v="1.8915225"/>
    <n v="2.7165314999999999"/>
    <n v="42.216534000000003"/>
    <n v="1.4540944"/>
    <n v="65.056151999999997"/>
    <n v="182.45958999999999"/>
    <n v="3.4323524999999999"/>
    <n v="1.2701663999999999"/>
    <n v="30.982340000000001"/>
    <n v="326.87123000000003"/>
    <n v="98.028000000000006"/>
    <n v="59.555"/>
    <n v="157.583"/>
    <n v="56.555"/>
    <n v="60.588999999999999"/>
    <n v="117.14400000000001"/>
    <n v="2.7305411999999998"/>
    <n v="0.31800133000000003"/>
    <n v="0.17443955999999999"/>
    <n v="3.2229820999999998"/>
    <n v="13.070273"/>
    <n v="59.379835999999997"/>
    <n v="179.6112"/>
    <n v="446.16820000000001"/>
    <n v="685.63784999999996"/>
    <m/>
    <m/>
    <m/>
    <n v="17.600000000000001"/>
    <n v="15.3"/>
    <n v="20.2"/>
    <n v="93.3"/>
    <n v="36.1"/>
    <n v="466000000"/>
    <n v="17304.121797252134"/>
    <n v="26930"/>
    <n v="78997.485000000001"/>
    <m/>
    <m/>
    <m/>
    <n v="11901"/>
    <n v="104.6"/>
  </r>
  <r>
    <x v="21"/>
    <x v="13"/>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28.9"/>
    <n v="25.1"/>
    <n v="0.54"/>
    <m/>
    <m/>
    <n v="6.6"/>
    <x v="46"/>
    <n v="16.2"/>
    <s v="!"/>
    <n v="69.599999999999795"/>
    <n v="71.099999999999795"/>
    <m/>
    <m/>
    <m/>
    <m/>
    <m/>
    <m/>
    <m/>
    <m/>
    <n v="80.322429"/>
    <n v="60.407226999999999"/>
    <n v="72.340821000000005"/>
    <n v="213.07048"/>
    <n v="0.98610109000000001"/>
    <n v="5.7284250000000002E-2"/>
    <n v="0.53850180000000003"/>
    <n v="0"/>
    <n v="0.67853193999999895"/>
    <n v="3.4155049999999999E-2"/>
    <n v="2.2945741000000002"/>
    <n v="5.5797689999999997E-2"/>
    <n v="0.71562557999999998"/>
    <n v="0.77142326999999999"/>
    <n v="18.360589999999998"/>
    <n v="0.65495795000000001"/>
    <n v="14.833278999999999"/>
    <n v="59.860332"/>
    <n v="0.44096767999999997"/>
    <n v="6.3044437999999996"/>
    <n v="10.200874000000001"/>
    <n v="110.65544"/>
    <n v="35.115000000000002"/>
    <n v="14.459"/>
    <n v="49.573999999999998"/>
    <n v="28.108000000000001"/>
    <n v="20.257000000000001"/>
    <n v="48.365000000000002"/>
    <n v="1.0120231"/>
    <n v="0.10592651"/>
    <n v="0.29208484000000001"/>
    <n v="1.4100344"/>
    <n v="16.359106000000001"/>
    <n v="596.26805999999999"/>
    <n v="1156.134"/>
    <n v="58.232664"/>
    <n v="1453.7037"/>
    <m/>
    <m/>
    <m/>
    <n v="25.5"/>
    <n v="18.600000000000001"/>
    <n v="31.9"/>
    <n v="95.9"/>
    <n v="40.200000000000003"/>
    <n v="1893000000"/>
    <n v="13848.855073524033"/>
    <n v="136690"/>
    <n v="95748.06"/>
    <m/>
    <m/>
    <m/>
    <n v="11934"/>
    <n v="93"/>
  </r>
  <r>
    <x v="22"/>
    <x v="13"/>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10"/>
    <n v="10.4"/>
    <n v="0.63"/>
    <m/>
    <m/>
    <n v="6.9"/>
    <x v="47"/>
    <n v="22.7"/>
    <s v="!"/>
    <n v="69.2"/>
    <n v="39.5"/>
    <m/>
    <m/>
    <m/>
    <m/>
    <m/>
    <m/>
    <m/>
    <m/>
    <n v="387.3433"/>
    <n v="252.64586"/>
    <n v="375.17212999999998"/>
    <n v="1015.1613"/>
    <n v="0.79167789"/>
    <n v="8.0669499999999998E-3"/>
    <n v="0.32559906999999999"/>
    <n v="0"/>
    <n v="6.7169629999999994E-2"/>
    <n v="1.73456E-3"/>
    <n v="1.1942481"/>
    <n v="1.697713E-2"/>
    <n v="0.43641707000000002"/>
    <n v="0.45339420000000002"/>
    <n v="22.752209000000001"/>
    <n v="0.47575337000000001"/>
    <n v="1.9511909000000001"/>
    <n v="247.9614"/>
    <n v="4.2436857000000003"/>
    <n v="1.4666044"/>
    <n v="0.92548083999999997"/>
    <n v="279.77632"/>
    <n v="295.40699999999998"/>
    <n v="201.63900000000001"/>
    <n v="497.04599999999999"/>
    <n v="88.602999999999895"/>
    <n v="146.78"/>
    <n v="235.38300000000001"/>
    <n v="0.62008892999999998"/>
    <n v="0.44078135000000002"/>
    <n v="0.24746077999999999"/>
    <n v="1.3083311"/>
    <n v="9.7377549000000005"/>
    <n v="465.21550000000002"/>
    <n v="1591.3230000000001"/>
    <n v="123.19934000000001"/>
    <n v="2602.5167999999999"/>
    <m/>
    <m/>
    <m/>
    <n v="25.7"/>
    <n v="20.399999999999999"/>
    <n v="30.7"/>
    <n v="97.1"/>
    <n v="38.200000000000003"/>
    <n v="5630000000"/>
    <n v="17209.757290456684"/>
    <n v="327140"/>
    <n v="94850.063999999998"/>
    <m/>
    <m/>
    <m/>
    <n v="11951"/>
    <n v="85.5"/>
  </r>
  <r>
    <x v="23"/>
    <x v="13"/>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x"/>
    <n v="-23.3"/>
    <n v="0.91"/>
    <m/>
    <m/>
    <n v="2"/>
    <x v="21"/>
    <n v="8.6999999999999904"/>
    <s v="!"/>
    <n v="82.8"/>
    <s v="!"/>
    <m/>
    <m/>
    <m/>
    <m/>
    <m/>
    <m/>
    <m/>
    <m/>
    <n v="146.63708"/>
    <n v="102.28828"/>
    <n v="130.24954"/>
    <n v="379.17489999999998"/>
    <n v="0"/>
    <n v="2.4631499999999999E-3"/>
    <n v="7.8690659999999996E-2"/>
    <n v="0"/>
    <n v="1.5877430000000001E-2"/>
    <n v="8.6728E-4"/>
    <n v="9.7898509999999994E-2"/>
    <n v="0"/>
    <n v="0.18643847"/>
    <n v="0.18643847"/>
    <n v="14.244277"/>
    <n v="0.13179635000000001"/>
    <n v="1.185141"/>
    <n v="101.94004"/>
    <n v="0.16684922999999999"/>
    <n v="0.15895028"/>
    <n v="1.5923063"/>
    <n v="119.41936"/>
    <n v="112.45"/>
    <n v="64.965000000000003"/>
    <n v="177.41499999999999"/>
    <n v="32.408999999999999"/>
    <n v="49.137999999999998"/>
    <n v="81.546999999999997"/>
    <n v="0.32781055999999997"/>
    <n v="0.18139341"/>
    <n v="0"/>
    <n v="0.50920396999999995"/>
    <n v="39.608566000000003"/>
    <n v="64.671469000000002"/>
    <n v="161.36109999999999"/>
    <n v="155.25127000000001"/>
    <n v="355.31063"/>
    <m/>
    <m/>
    <m/>
    <n v="15.5"/>
    <n v="11"/>
    <n v="20.2"/>
    <n v="93.6"/>
    <n v="32.799999999999997"/>
    <n v="494000000"/>
    <n v="24613.851519681117"/>
    <n v="20070"/>
    <n v="96677.789000000004"/>
    <m/>
    <m/>
    <m/>
    <n v="11493"/>
    <n v="111.4"/>
  </r>
  <r>
    <x v="24"/>
    <x v="13"/>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25.3"/>
    <n v="20.100000000000001"/>
    <n v="0.82"/>
    <m/>
    <m/>
    <n v="3"/>
    <x v="38"/>
    <n v="11.8"/>
    <s v="!"/>
    <n v="75.400000000000006"/>
    <n v="60.8"/>
    <m/>
    <m/>
    <m/>
    <m/>
    <m/>
    <m/>
    <m/>
    <m/>
    <n v="74.694833000000003"/>
    <n v="45.617218999999999"/>
    <n v="55.016382999999998"/>
    <n v="175.32843"/>
    <n v="0"/>
    <n v="6.3759999999999999E-4"/>
    <n v="1.566977E-2"/>
    <n v="0"/>
    <n v="1.5144100000000001E-2"/>
    <n v="4.2576000000000002E-4"/>
    <n v="3.1877240000000001E-2"/>
    <n v="2.1373619999999999E-2"/>
    <n v="5.1510359999999998E-2"/>
    <n v="7.2883980000000001E-2"/>
    <n v="4.6695943"/>
    <n v="6.2691360000000002E-2"/>
    <n v="0.8107605"/>
    <n v="45.445435000000003"/>
    <n v="8.9796849999999998E-2"/>
    <n v="7.5922429999999999E-2"/>
    <n v="0.67459374999999999"/>
    <n v="51.828794000000002"/>
    <n v="57.177999999999997"/>
    <n v="27.931000000000001"/>
    <n v="85.108999999999895"/>
    <n v="16.542000000000002"/>
    <n v="21.565000000000001"/>
    <n v="38.106999999999999"/>
    <n v="9.6892240000000004E-2"/>
    <n v="8.1987190000000001E-2"/>
    <n v="0"/>
    <n v="0.17887943000000001"/>
    <n v="67.527354000000003"/>
    <n v="198.53563"/>
    <n v="815.97900000000004"/>
    <n v="5.9719005999999997"/>
    <n v="1501.0243"/>
    <m/>
    <m/>
    <m/>
    <n v="22.3"/>
    <n v="14.6"/>
    <n v="29.5"/>
    <n v="92.6"/>
    <n v="38.4"/>
    <n v="2968000000"/>
    <n v="21497.899464001159"/>
    <n v="138060"/>
    <n v="135704.82"/>
    <m/>
    <m/>
    <m/>
    <n v="15208"/>
    <n v="80.3"/>
  </r>
  <r>
    <x v="25"/>
    <x v="13"/>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22.3"/>
    <n v="20.5"/>
    <n v="0.72"/>
    <m/>
    <m/>
    <n v="5.4"/>
    <x v="48"/>
    <n v="14.7"/>
    <s v="!"/>
    <n v="72.599999999999795"/>
    <n v="84.099999999999795"/>
    <m/>
    <m/>
    <m/>
    <m/>
    <m/>
    <m/>
    <m/>
    <m/>
    <n v="145.14354"/>
    <n v="121.26988"/>
    <n v="142.40886"/>
    <n v="408.82227999999998"/>
    <n v="3.6901099999999999E-3"/>
    <n v="4.0452999999999999E-3"/>
    <n v="0.18908538"/>
    <n v="0"/>
    <n v="6.2857969999999999E-2"/>
    <n v="3.4060399999999999E-3"/>
    <n v="0.26308481"/>
    <n v="0.15722807"/>
    <n v="0.45462602000000002"/>
    <n v="0.61185409000000002"/>
    <n v="16.063585"/>
    <n v="0.38794518"/>
    <n v="3.0355506000000001"/>
    <n v="119.87497999999999"/>
    <n v="1.1860778000000001"/>
    <n v="0.23812981999999999"/>
    <n v="2.5089725999999999"/>
    <n v="143.29525000000001"/>
    <n v="113.28100000000001"/>
    <n v="69.028000000000006"/>
    <n v="182.309"/>
    <n v="27.381"/>
    <n v="53.951000000000001"/>
    <n v="81.331999999999894"/>
    <n v="0.80227464000000004"/>
    <n v="0.20882054999999999"/>
    <n v="0"/>
    <n v="1.0110952"/>
    <n v="6.2934501000000003"/>
    <n v="196.36670000000001"/>
    <n v="853.6155"/>
    <n v="29.981929999999998"/>
    <n v="1350.0486000000001"/>
    <m/>
    <m/>
    <m/>
    <n v="23.3"/>
    <n v="18.5"/>
    <n v="27.9"/>
    <n v="95.9"/>
    <n v="38.4"/>
    <n v="3506000000"/>
    <n v="20451.496237531355"/>
    <n v="171430"/>
    <n v="102813.22"/>
    <m/>
    <m/>
    <m/>
    <n v="13856"/>
    <n v="93.4"/>
  </r>
  <r>
    <x v="26"/>
    <x v="13"/>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11"/>
    <n v="7.9"/>
    <n v="0.77"/>
    <m/>
    <m/>
    <n v="4.4000000000000004"/>
    <x v="47"/>
    <n v="11.5"/>
    <s v="!"/>
    <n v="76.2"/>
    <n v="33.299999999999997"/>
    <m/>
    <m/>
    <m/>
    <m/>
    <m/>
    <m/>
    <m/>
    <m/>
    <n v="102.11733"/>
    <n v="73.897143"/>
    <n v="80.184410999999997"/>
    <n v="256.19887999999997"/>
    <n v="0.42203897000000001"/>
    <n v="1.093043E-2"/>
    <n v="0.37201699999999999"/>
    <n v="4.6616000000000002E-4"/>
    <n v="0.15602025"/>
    <n v="6.5960569999999996E-2"/>
    <n v="1.0274334000000001"/>
    <n v="4.9751400000000003E-3"/>
    <n v="0.59870261000000002"/>
    <n v="0.60367775000000001"/>
    <n v="13.25494"/>
    <n v="0.33323999999999998"/>
    <n v="13.967181999999999"/>
    <n v="70.647132999999997"/>
    <n v="3.1269931999999998"/>
    <n v="0.15775802999999999"/>
    <n v="7.2821293000000002"/>
    <n v="108.76938"/>
    <n v="60.081000000000003"/>
    <n v="30.292999999999999"/>
    <n v="90.373999999999995"/>
    <n v="26.17"/>
    <n v="28.102"/>
    <n v="54.271999999999998"/>
    <n v="0.92842448"/>
    <n v="0.12255074000000001"/>
    <n v="0.10141835"/>
    <n v="1.1523935999999999"/>
    <n v="103.29089999999999"/>
    <n v="286.11774000000003"/>
    <n v="755.88170000000002"/>
    <n v="91.480104999999895"/>
    <n v="1140.6918000000001"/>
    <m/>
    <m/>
    <m/>
    <n v="20.3"/>
    <n v="12.2"/>
    <n v="28.2"/>
    <n v="95.2"/>
    <n v="28.6"/>
    <n v="1826000000"/>
    <n v="16562.35827664399"/>
    <n v="110250"/>
    <n v="131319.67000000001"/>
    <m/>
    <m/>
    <m/>
    <n v="14123"/>
    <n v="89"/>
  </r>
  <r>
    <x v="27"/>
    <x v="13"/>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14.3"/>
    <n v="16.5"/>
    <n v="1.1000000000000001"/>
    <m/>
    <m/>
    <n v="3.3"/>
    <x v="21"/>
    <n v="7.1"/>
    <s v="!"/>
    <n v="83.599999999999795"/>
    <s v="!"/>
    <m/>
    <m/>
    <m/>
    <m/>
    <m/>
    <m/>
    <m/>
    <m/>
    <n v="115.12146"/>
    <n v="69.374495999999894"/>
    <n v="133.53969000000001"/>
    <n v="318.03564999999998"/>
    <n v="1.7965080000000001E-2"/>
    <n v="5.6629999999999998E-5"/>
    <n v="1.7010819999999999E-2"/>
    <n v="0"/>
    <n v="5.6156999999999995E-4"/>
    <n v="0"/>
    <n v="3.5594099999999997E-2"/>
    <n v="0"/>
    <n v="8.4458989999999998E-2"/>
    <n v="8.4458989999999998E-2"/>
    <n v="19.573398999999998"/>
    <n v="7.0251279999999999E-2"/>
    <n v="0.53208381000000005"/>
    <n v="68.333076000000005"/>
    <n v="0.91814989000000002"/>
    <n v="9.5067689999999996E-2"/>
    <n v="9.0546379999999996E-2"/>
    <n v="89.612573999999995"/>
    <n v="79.647999999999996"/>
    <n v="71.028999999999996"/>
    <n v="150.67699999999999"/>
    <n v="34.671999999999997"/>
    <n v="42.606999999999999"/>
    <n v="77.278999999999996"/>
    <n v="0.16791099000000001"/>
    <n v="0.12326941"/>
    <n v="5.5840149999999998E-2"/>
    <n v="0.34702054999999998"/>
    <n v="21.484424000000001"/>
    <n v="87.526911999999996"/>
    <n v="199.6036"/>
    <n v="363.70209"/>
    <n v="621.37256000000002"/>
    <m/>
    <m/>
    <m/>
    <n v="13.6"/>
    <n v="9"/>
    <n v="18.600000000000001"/>
    <n v="90.3"/>
    <n v="41.2"/>
    <n v="559000000"/>
    <n v="25123.595505617977"/>
    <n v="22250"/>
    <n v="76219.929999999993"/>
    <m/>
    <m/>
    <m/>
    <n v="12611"/>
    <n v="106.2"/>
  </r>
  <r>
    <x v="28"/>
    <x v="13"/>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13.3"/>
    <n v="6.6"/>
    <n v="0.73"/>
    <m/>
    <m/>
    <n v="5.6"/>
    <x v="21"/>
    <n v="14"/>
    <s v="!"/>
    <n v="71.400000000000006"/>
    <n v="64.599999999999795"/>
    <m/>
    <m/>
    <m/>
    <m/>
    <m/>
    <m/>
    <m/>
    <m/>
    <n v="105.9648"/>
    <n v="41.421017999999997"/>
    <n v="40.297724000000002"/>
    <n v="187.68355"/>
    <n v="0"/>
    <n v="4.9532000000000005E-4"/>
    <n v="0.12393807"/>
    <n v="0"/>
    <n v="2.7935400000000002E-3"/>
    <n v="5.0460000000000001E-4"/>
    <n v="0.12773153000000001"/>
    <n v="7.1233299999999998E-3"/>
    <n v="0.22115876000000001"/>
    <n v="0.22828208"/>
    <n v="5.2683916000000002"/>
    <n v="7.1988979999999994E-2"/>
    <n v="0.89870905999999895"/>
    <n v="40.794620999999999"/>
    <n v="0.55229335999999996"/>
    <n v="0.11126015"/>
    <n v="0.77916646000000001"/>
    <n v="48.476430000000001"/>
    <n v="85.745000000000005"/>
    <n v="17.151"/>
    <n v="102.896"/>
    <n v="18.619"/>
    <n v="16.905000000000001"/>
    <n v="35.524000000000001"/>
    <n v="0.35699892"/>
    <n v="7.4104030000000001E-2"/>
    <n v="0"/>
    <n v="0.43110294999999998"/>
    <n v="34.135255999999998"/>
    <n v="209.44669999999999"/>
    <n v="657.67150000000004"/>
    <n v="-181.56548000000001"/>
    <n v="763.95585000000005"/>
    <m/>
    <m/>
    <m/>
    <n v="24.4"/>
    <n v="17"/>
    <n v="31.3"/>
    <n v="96.7"/>
    <n v="37.700000000000003"/>
    <n v="2127000000"/>
    <n v="18985.985896634829"/>
    <n v="112030"/>
    <n v="125168.98"/>
    <m/>
    <m/>
    <m/>
    <n v="13701"/>
    <n v="95.3"/>
  </r>
  <r>
    <x v="29"/>
    <x v="13"/>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22.8"/>
    <n v="20"/>
    <n v="0.68"/>
    <m/>
    <m/>
    <n v="4.9000000000000004"/>
    <x v="49"/>
    <n v="15.8"/>
    <s v="!"/>
    <n v="72.3"/>
    <n v="55.6"/>
    <m/>
    <m/>
    <m/>
    <m/>
    <m/>
    <m/>
    <m/>
    <m/>
    <n v="334.59640999999999"/>
    <n v="199.79961"/>
    <n v="864.18754999999999"/>
    <n v="1398.5835999999999"/>
    <n v="49.890189999999997"/>
    <n v="1.545385E-2"/>
    <n v="0.75654410999999999"/>
    <n v="0"/>
    <n v="0.78612791999999998"/>
    <n v="4.3647829999999999E-2"/>
    <n v="51.491964000000003"/>
    <n v="1.2895648"/>
    <n v="1.3647864999999999"/>
    <n v="2.6543513999999999"/>
    <n v="427.64359000000002"/>
    <n v="1.2067794999999999"/>
    <n v="10.841388999999999"/>
    <n v="193.05466000000001"/>
    <n v="6.4026771"/>
    <n v="0.83609438000000003"/>
    <n v="7.7125367999999996"/>
    <n v="647.69772"/>
    <n v="255.541"/>
    <n v="272.88799999999998"/>
    <n v="528.42899999999997"/>
    <n v="63.881"/>
    <n v="101.83499999999999"/>
    <n v="165.71600000000001"/>
    <n v="2.2116956999999999"/>
    <n v="0.34227741"/>
    <n v="4.056734E-2"/>
    <n v="2.5945404000000001"/>
    <n v="41.662489999999998"/>
    <n v="390.44761"/>
    <n v="1552.6389999999999"/>
    <n v="54.692881"/>
    <n v="2429.1509999999998"/>
    <m/>
    <m/>
    <m/>
    <n v="24"/>
    <n v="16.8"/>
    <n v="30.8"/>
    <n v="96"/>
    <n v="36.799999999999997"/>
    <n v="5354000000"/>
    <n v="17448.264624409319"/>
    <n v="306850"/>
    <n v="113151.95"/>
    <m/>
    <m/>
    <m/>
    <n v="13489"/>
    <n v="91.4"/>
  </r>
  <r>
    <x v="30"/>
    <x v="13"/>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23.1"/>
    <n v="18.899999999999999"/>
    <n v="0.9"/>
    <m/>
    <m/>
    <n v="4"/>
    <x v="21"/>
    <n v="10.8"/>
    <s v="!"/>
    <n v="73.599999999999795"/>
    <n v="66.400000000000006"/>
    <m/>
    <m/>
    <m/>
    <m/>
    <m/>
    <m/>
    <m/>
    <m/>
    <n v="131.82821999999999"/>
    <n v="179.37055000000001"/>
    <n v="99.847444999999894"/>
    <n v="411.04622000000001"/>
    <n v="0.15573992"/>
    <n v="5.339551E-2"/>
    <n v="0.64776712999999997"/>
    <n v="0"/>
    <n v="0.43577808000000001"/>
    <n v="8.7122190000000002E-2"/>
    <n v="1.3798028"/>
    <n v="2.3880699999999999E-3"/>
    <n v="0.91336828000000003"/>
    <n v="0.91575635"/>
    <n v="12.262444"/>
    <n v="0.57419282000000005"/>
    <n v="23.013249999999999"/>
    <n v="173.10804999999999"/>
    <n v="5.9672340999999998"/>
    <n v="0.65710628000000004"/>
    <n v="14.115598"/>
    <n v="229.69786999999999"/>
    <n v="69.093999999999895"/>
    <n v="35.42"/>
    <n v="104.514"/>
    <n v="36.826999999999998"/>
    <n v="36.034999999999997"/>
    <n v="72.861999999999895"/>
    <n v="1.3328378000000001"/>
    <n v="0.29526886000000002"/>
    <n v="4.8680809999999998E-2"/>
    <n v="1.6767875000000001"/>
    <n v="24.088972999999999"/>
    <n v="248.9271"/>
    <n v="631.09019999999998"/>
    <n v="-15.866534"/>
    <n v="955.53912000000003"/>
    <m/>
    <m/>
    <m/>
    <n v="23.4"/>
    <n v="17.399999999999999"/>
    <n v="28.9"/>
    <n v="94.7"/>
    <n v="39.799999999999997"/>
    <n v="2121000000"/>
    <n v="24237.230030853618"/>
    <n v="87510"/>
    <n v="147714.21"/>
    <m/>
    <m/>
    <m/>
    <n v="15463"/>
    <n v="103.7"/>
  </r>
  <r>
    <x v="31"/>
    <x v="13"/>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19"/>
    <n v="7.6"/>
    <n v="0.56999999999999995"/>
    <m/>
    <m/>
    <n v="6.7"/>
    <x v="50"/>
    <n v="18.2"/>
    <s v="!"/>
    <n v="69"/>
    <n v="43.8"/>
    <m/>
    <m/>
    <m/>
    <m/>
    <m/>
    <m/>
    <m/>
    <m/>
    <n v="441.84323999999998"/>
    <n v="273.53021999999999"/>
    <n v="481.01418000000001"/>
    <n v="1196.3876"/>
    <n v="0"/>
    <n v="0"/>
    <n v="0.11121538"/>
    <n v="0"/>
    <n v="0"/>
    <n v="0"/>
    <n v="0.11121538"/>
    <n v="0.11452118"/>
    <n v="0.25113255000000001"/>
    <n v="0.36565373000000001"/>
    <n v="35.648823"/>
    <n v="0.52534407000000005"/>
    <n v="1.2477695"/>
    <n v="272.02710000000002"/>
    <n v="1.0241157000000001"/>
    <n v="0.68032705999999998"/>
    <n v="0.34116244000000001"/>
    <n v="311.49464"/>
    <n v="325.16899999999998"/>
    <n v="262.35000000000002"/>
    <n v="587.51900000000001"/>
    <n v="114.628"/>
    <n v="181.35400000000001"/>
    <n v="295.98200000000003"/>
    <n v="0.43612549"/>
    <n v="0.47900232999999998"/>
    <n v="0"/>
    <n v="0.91512780999999999"/>
    <n v="2.9344515000000002"/>
    <n v="69.284175000000005"/>
    <n v="377.72120000000001"/>
    <n v="6.2053501000000004"/>
    <n v="598.62706000000003"/>
    <m/>
    <m/>
    <m/>
    <n v="26"/>
    <n v="18.8"/>
    <n v="32.700000000000003"/>
    <n v="98.2"/>
    <n v="33.4"/>
    <n v="1472000000"/>
    <n v="16082.158855020212"/>
    <n v="91530"/>
    <n v="92459.072"/>
    <m/>
    <m/>
    <m/>
    <n v="13420"/>
    <n v="92.6"/>
  </r>
  <r>
    <x v="32"/>
    <x v="13"/>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16.600000000000001"/>
    <n v="14.5"/>
    <n v="0.72"/>
    <m/>
    <m/>
    <n v="4.5"/>
    <x v="21"/>
    <n v="13"/>
    <s v="!"/>
    <n v="74.900000000000006"/>
    <n v="87.5"/>
    <m/>
    <m/>
    <m/>
    <m/>
    <m/>
    <m/>
    <m/>
    <m/>
    <n v="279.24000999999998"/>
    <n v="219.17281"/>
    <n v="250.86999"/>
    <n v="749.28281000000004"/>
    <n v="0.13374716"/>
    <n v="1.6327900000000001E-3"/>
    <n v="0.31533483000000001"/>
    <n v="0"/>
    <n v="3.2835299999999998E-2"/>
    <n v="1.19842E-3"/>
    <n v="0.48474850000000003"/>
    <n v="2.1644646999999999"/>
    <n v="0.90305911999999999"/>
    <n v="3.0675238"/>
    <n v="37.318012000000003"/>
    <n v="0.58135468000000001"/>
    <n v="3.4302378"/>
    <n v="216.94794999999999"/>
    <n v="1.8454993"/>
    <n v="0.69855440000000002"/>
    <n v="2.3018122000000001"/>
    <n v="263.12342000000001"/>
    <n v="216.79599999999999"/>
    <n v="113.907"/>
    <n v="330.70299999999997"/>
    <n v="56.139000000000003"/>
    <n v="86.135999999999996"/>
    <n v="142.27500000000001"/>
    <n v="1.6563758"/>
    <n v="0.37936312"/>
    <n v="7.5933789999999997"/>
    <n v="9.6291179000000007"/>
    <n v="11.438845000000001"/>
    <n v="291.42905000000002"/>
    <n v="925.84320000000002"/>
    <n v="53.952157"/>
    <n v="1468.5805"/>
    <m/>
    <m/>
    <m/>
    <n v="21.6"/>
    <n v="17.600000000000001"/>
    <n v="25.4"/>
    <n v="95.4"/>
    <n v="37.4"/>
    <n v="3791000000"/>
    <n v="22974.365189988486"/>
    <n v="165010"/>
    <n v="113354.71"/>
    <m/>
    <m/>
    <m/>
    <n v="12585"/>
    <n v="92.1"/>
  </r>
  <r>
    <x v="1"/>
    <x v="14"/>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26.7"/>
    <n v="30.4"/>
    <n v="1.2"/>
    <m/>
    <m/>
    <n v="4.3"/>
    <x v="51"/>
    <n v="11"/>
    <s v="!"/>
    <n v="79.8"/>
    <n v="67.8"/>
    <m/>
    <m/>
    <m/>
    <m/>
    <m/>
    <m/>
    <m/>
    <m/>
    <n v="43.465384"/>
    <n v="21.972836999999998"/>
    <n v="66.295524"/>
    <n v="131.73374999999999"/>
    <n v="0"/>
    <n v="1.73803E-3"/>
    <n v="9.6564259999999999E-2"/>
    <n v="0"/>
    <n v="2.1638290000000001E-2"/>
    <n v="5.7045000000000002E-4"/>
    <n v="0.12051103000000001"/>
    <n v="0.18760766000000001"/>
    <n v="0.18681904999999999"/>
    <n v="0.37442671"/>
    <n v="4.9231014000000002"/>
    <n v="3.7100149999999998E-2"/>
    <n v="1.0837497"/>
    <n v="21.855276"/>
    <n v="1.7512090000000001E-2"/>
    <n v="9.8009800000000008E-3"/>
    <n v="0.81896687000000001"/>
    <n v="28.745507"/>
    <n v="32.914000000000001"/>
    <n v="40.332000000000001"/>
    <n v="73.245000000000005"/>
    <n v="8.82"/>
    <n v="19.963000000000001"/>
    <n v="28.783000000000001"/>
    <n v="0.36425126000000002"/>
    <n v="0.10004915"/>
    <n v="0"/>
    <n v="0.46430041"/>
    <n v="4.5736736000000002"/>
    <n v="408.42457000000002"/>
    <n v="1346.7629999999999"/>
    <n v="22.903784999999999"/>
    <n v="1852.8510000000001"/>
    <m/>
    <m/>
    <m/>
    <n v="16.7"/>
    <n v="12.4"/>
    <n v="21.1"/>
    <n v="89.1"/>
    <n v="30"/>
    <n v="8022000000"/>
    <n v="38267.423555788773"/>
    <n v="209630"/>
    <n v="134460.20000000001"/>
    <m/>
    <m/>
    <m/>
    <n v="16436"/>
    <n v="82.9"/>
  </r>
  <r>
    <x v="2"/>
    <x v="14"/>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26.4"/>
    <n v="23.2"/>
    <n v="0.63"/>
    <m/>
    <m/>
    <n v="3.3"/>
    <x v="52"/>
    <n v="11.2"/>
    <s v="!"/>
    <n v="79.400000000000006"/>
    <n v="55.4"/>
    <m/>
    <m/>
    <m/>
    <m/>
    <m/>
    <m/>
    <m/>
    <m/>
    <n v="131.1217"/>
    <n v="172.67443"/>
    <n v="163.11243999999999"/>
    <n v="466.90857"/>
    <n v="1.9172775"/>
    <n v="5.6365770000000003E-2"/>
    <n v="0.78919815999999998"/>
    <n v="0"/>
    <n v="0.89929581000000003"/>
    <n v="5.1550800000000001E-2"/>
    <n v="3.7136879999999999"/>
    <n v="2.3329034000000002"/>
    <n v="1.1346003"/>
    <n v="3.4675037"/>
    <n v="17.752587999999999"/>
    <n v="0.60371357000000003"/>
    <n v="31.954426000000002"/>
    <n v="169.52099999999999"/>
    <n v="2.2510655000000002"/>
    <n v="0.76511788000000003"/>
    <n v="41.054488999999997"/>
    <n v="263.9024"/>
    <n v="61.851999999999997"/>
    <n v="49.341999999999999"/>
    <n v="111.194"/>
    <n v="33.451999999999998"/>
    <n v="43.494"/>
    <n v="76.945999999999998"/>
    <n v="1.9394735000000001"/>
    <n v="0.90236640000000001"/>
    <n v="4.8431411000000004"/>
    <n v="7.6849809999999996"/>
    <n v="139.32441"/>
    <n v="672.21414000000004"/>
    <n v="1688.9970000000001"/>
    <n v="380.95474999999999"/>
    <n v="2785.9072999999999"/>
    <m/>
    <m/>
    <m/>
    <n v="17.899999999999999"/>
    <n v="10.8"/>
    <n v="24.9"/>
    <n v="90.5"/>
    <n v="31"/>
    <n v="5442000000"/>
    <n v="22564.060038145784"/>
    <n v="241180"/>
    <n v="148259.78"/>
    <m/>
    <m/>
    <m/>
    <n v="15959"/>
    <n v="79.3"/>
  </r>
  <r>
    <x v="3"/>
    <x v="14"/>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3.6"/>
    <n v="-1.9"/>
    <n v="0.61"/>
    <m/>
    <m/>
    <n v="5.0999999999999996"/>
    <x v="21"/>
    <n v="11.3"/>
    <s v="!"/>
    <n v="77.900000000000006"/>
    <n v="90.5"/>
    <m/>
    <m/>
    <m/>
    <m/>
    <m/>
    <m/>
    <m/>
    <m/>
    <n v="108.68651"/>
    <n v="77.823312999999999"/>
    <n v="99.425629999999998"/>
    <n v="285.93545"/>
    <n v="2.6276590999999998"/>
    <n v="1.142525E-2"/>
    <n v="0.39190701"/>
    <n v="0"/>
    <n v="0.20602988"/>
    <n v="9.5220700000000005E-3"/>
    <n v="3.2465432999999999"/>
    <n v="3.4819500000000001E-3"/>
    <n v="0.63547319000000002"/>
    <n v="0.63895513999999998"/>
    <n v="9.7967300000000002"/>
    <n v="0.17851955999999999"/>
    <n v="4.5514517000000003"/>
    <n v="77.102974000000003"/>
    <n v="0.34671374999999999"/>
    <n v="0.31026124999999999"/>
    <n v="7.9319134"/>
    <n v="100.21856"/>
    <n v="82.971999999999895"/>
    <n v="37.345999999999997"/>
    <n v="120.318"/>
    <n v="18.981999999999999"/>
    <n v="25.059000000000001"/>
    <n v="44.042000000000002"/>
    <n v="1.1536796"/>
    <n v="0.37362563999999998"/>
    <n v="15.945086999999999"/>
    <n v="17.472393"/>
    <n v="34.404390999999997"/>
    <n v="221.02180000000001"/>
    <n v="669.1404"/>
    <n v="140.35283999999999"/>
    <n v="1088.6989000000001"/>
    <m/>
    <m/>
    <m/>
    <n v="17.899999999999999"/>
    <n v="11.3"/>
    <n v="24.1"/>
    <n v="93.5"/>
    <n v="34.9"/>
    <n v="1728000000"/>
    <n v="15360"/>
    <n v="112500"/>
    <n v="124390.19"/>
    <m/>
    <m/>
    <m/>
    <n v="12965"/>
    <n v="89"/>
  </r>
  <r>
    <x v="4"/>
    <x v="14"/>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30.6"/>
    <n v="22.3"/>
    <n v="0.88"/>
    <m/>
    <m/>
    <n v="2.9"/>
    <x v="53"/>
    <n v="12"/>
    <s v="!"/>
    <n v="78.900000000000006"/>
    <s v="!"/>
    <m/>
    <m/>
    <m/>
    <m/>
    <m/>
    <m/>
    <m/>
    <m/>
    <n v="81.979788999999997"/>
    <n v="67.713525000000004"/>
    <n v="127.44846"/>
    <n v="277.14177999999998"/>
    <n v="28.666445"/>
    <n v="2.1035740000000001E-2"/>
    <n v="0.28556913"/>
    <n v="0"/>
    <n v="0.11430477"/>
    <n v="1.0838479999999999E-2"/>
    <n v="29.098192999999998"/>
    <n v="16.898405"/>
    <n v="0.48206025000000002"/>
    <n v="17.380465000000001"/>
    <n v="5.693892"/>
    <n v="0.25494729999999999"/>
    <n v="6.1952233000000003"/>
    <n v="64.344825999999998"/>
    <n v="3.0660644000000001"/>
    <n v="7.8519199999999997E-2"/>
    <n v="3.1502211"/>
    <n v="82.783693"/>
    <n v="56.255000000000003"/>
    <n v="17.89"/>
    <n v="74.144999999999996"/>
    <n v="17.870999999999999"/>
    <n v="25.463999999999999"/>
    <n v="43.335000000000001"/>
    <n v="0.89093666999999999"/>
    <n v="0.30263463000000002"/>
    <n v="29.205853000000001"/>
    <n v="30.399424"/>
    <n v="39.271673999999997"/>
    <n v="185.31718000000001"/>
    <n v="587.9"/>
    <n v="-393.62808000000001"/>
    <n v="423.84823999999998"/>
    <m/>
    <m/>
    <m/>
    <n v="18.7"/>
    <n v="13.1"/>
    <n v="24.5"/>
    <n v="94.8"/>
    <n v="37.1"/>
    <n v="1693000000"/>
    <n v="18633.061853400835"/>
    <n v="90860"/>
    <n v="133125.13"/>
    <m/>
    <m/>
    <m/>
    <n v="13550"/>
    <n v="102"/>
  </r>
  <r>
    <x v="5"/>
    <x v="14"/>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44.1"/>
    <n v="31.5"/>
    <n v="1.08"/>
    <m/>
    <m/>
    <n v="5.3"/>
    <x v="54"/>
    <n v="7.3"/>
    <s v="!"/>
    <n v="74.900000000000006"/>
    <n v="72.900000000000006"/>
    <m/>
    <m/>
    <m/>
    <m/>
    <m/>
    <m/>
    <m/>
    <m/>
    <n v="86.207353999999995"/>
    <n v="54.051552999999998"/>
    <n v="24.926556000000001"/>
    <n v="165.18546000000001"/>
    <n v="0"/>
    <n v="1.1294E-4"/>
    <n v="7.5427800000000003E-2"/>
    <n v="0"/>
    <n v="0"/>
    <n v="9.5660000000000005E-4"/>
    <n v="7.6497330000000002E-2"/>
    <n v="0"/>
    <n v="0.21872753"/>
    <n v="0.21872753"/>
    <n v="1.5151922"/>
    <n v="1.51769E-2"/>
    <n v="1.0441155"/>
    <n v="53.614646999999998"/>
    <n v="0.18911359999999999"/>
    <n v="4.8341050000000003E-2"/>
    <n v="1.2547766"/>
    <n v="57.681362999999997"/>
    <n v="68.259"/>
    <n v="12.847"/>
    <n v="81.105999999999895"/>
    <n v="16.132999999999999"/>
    <n v="9.2449999999999903"/>
    <n v="25.376999999999999"/>
    <n v="0.47708327"/>
    <n v="0.24779244"/>
    <n v="0"/>
    <n v="0.72487570000000001"/>
    <n v="5.1311273999999996"/>
    <n v="274.38108"/>
    <n v="2297.3389999999999"/>
    <n v="33.241968999999997"/>
    <n v="3495.6109000000001"/>
    <m/>
    <m/>
    <m/>
    <n v="21"/>
    <n v="16"/>
    <n v="25.7"/>
    <n v="97.4"/>
    <n v="34.299999999999997"/>
    <n v="16504000000"/>
    <n v="36510.043358994779"/>
    <n v="452040"/>
    <n v="192739.38"/>
    <m/>
    <m/>
    <m/>
    <n v="17809"/>
    <n v="88.3"/>
  </r>
  <r>
    <x v="6"/>
    <x v="14"/>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19.5"/>
    <n v="17.399999999999999"/>
    <n v="0.46"/>
    <m/>
    <m/>
    <n v="6.3"/>
    <x v="21"/>
    <n v="16.8"/>
    <s v="!"/>
    <n v="70.3"/>
    <s v="!"/>
    <m/>
    <m/>
    <m/>
    <m/>
    <m/>
    <m/>
    <m/>
    <m/>
    <n v="25.344622000000001"/>
    <n v="14.453906"/>
    <n v="14.449412000000001"/>
    <n v="54.24794"/>
    <n v="0.44432271000000001"/>
    <n v="1.71323E-2"/>
    <n v="0.23690597999999999"/>
    <n v="0"/>
    <n v="0.33774966000000001"/>
    <n v="5.7220200000000004E-3"/>
    <n v="1.0418327000000001"/>
    <n v="5.8033E-4"/>
    <n v="0.31397417"/>
    <n v="0.31455450000000001"/>
    <n v="4.6595921999999996"/>
    <n v="0.13982631000000001"/>
    <n v="15.977942000000001"/>
    <n v="14.384981"/>
    <n v="0"/>
    <n v="0.39106077"/>
    <n v="2.9436993999999999"/>
    <n v="38.497101999999998"/>
    <n v="0"/>
    <n v="0"/>
    <n v="0"/>
    <n v="8.3040000000000003"/>
    <n v="5.2270000000000003"/>
    <n v="13.531000000000001"/>
    <n v="0.51179980999999997"/>
    <n v="6.8925040000000007E-2"/>
    <n v="0.28272593000000001"/>
    <n v="0.86345077999999997"/>
    <n v="3.3515122000000002"/>
    <n v="250.45447999999999"/>
    <n v="456.53359999999998"/>
    <n v="18.410912"/>
    <n v="613.64622999999904"/>
    <m/>
    <m/>
    <m/>
    <n v="25"/>
    <n v="19"/>
    <n v="30.6"/>
    <n v="100"/>
    <n v="38.799999999999997"/>
    <n v="755000000"/>
    <n v="15240.20993136859"/>
    <n v="49540"/>
    <n v="121518.34"/>
    <m/>
    <m/>
    <m/>
    <n v="12609"/>
    <n v="82"/>
  </r>
  <r>
    <x v="7"/>
    <x v="14"/>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20.6"/>
    <n v="17.5"/>
    <n v="0.75"/>
    <m/>
    <m/>
    <n v="4"/>
    <x v="21"/>
    <n v="13.7"/>
    <s v="!"/>
    <n v="76.900000000000006"/>
    <n v="60.8"/>
    <m/>
    <m/>
    <m/>
    <m/>
    <m/>
    <m/>
    <m/>
    <m/>
    <n v="127.92058"/>
    <n v="111.26246999999999"/>
    <n v="1564.8590999999999"/>
    <n v="1804.0422000000001"/>
    <n v="0"/>
    <n v="5.6299699999999998E-3"/>
    <n v="0.18960563999999999"/>
    <n v="4.6262610000000003E-2"/>
    <n v="3.8317230000000001E-2"/>
    <n v="8.1618000000000001E-4"/>
    <n v="0.28063163000000002"/>
    <n v="49.466526000000002"/>
    <n v="0.31263316000000002"/>
    <n v="49.779159"/>
    <n v="1391.2809999999999"/>
    <n v="0.31494825999999998"/>
    <n v="2.7034606999999999"/>
    <n v="109.33179"/>
    <n v="1.3590856"/>
    <n v="0.54680759000000001"/>
    <n v="1.9120581000000001"/>
    <n v="1507.4492"/>
    <n v="95.483999999999895"/>
    <n v="80.563000000000002"/>
    <n v="176.047"/>
    <n v="28.658999999999999"/>
    <n v="40.729999999999997"/>
    <n v="69.388999999999996"/>
    <n v="0.57187991999999999"/>
    <n v="0.52533668"/>
    <n v="0"/>
    <n v="1.0972166000000001"/>
    <n v="163.184"/>
    <n v="410.06567000000001"/>
    <n v="1067.144"/>
    <n v="-465.83992999999998"/>
    <n v="1215.7301"/>
    <m/>
    <m/>
    <m/>
    <n v="19.899999999999999"/>
    <n v="13.6"/>
    <n v="25.9"/>
    <n v="93.6"/>
    <n v="37.700000000000003"/>
    <n v="3084000000"/>
    <n v="20591.573746411163"/>
    <n v="149770"/>
    <n v="126306.93"/>
    <m/>
    <m/>
    <m/>
    <n v="12982"/>
    <n v="98.2"/>
  </r>
  <r>
    <x v="8"/>
    <x v="14"/>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11.2"/>
    <n v="3.9"/>
    <n v="0.86"/>
    <m/>
    <m/>
    <n v="6.6"/>
    <x v="55"/>
    <n v="15.5"/>
    <n v="12.4"/>
    <n v="69.900000000000006"/>
    <n v="64"/>
    <m/>
    <m/>
    <m/>
    <m/>
    <m/>
    <m/>
    <m/>
    <m/>
    <n v="201.67841000000001"/>
    <n v="176.76638"/>
    <n v="237.43565000000001"/>
    <n v="615.88045"/>
    <n v="5.3669472000000003"/>
    <n v="0.24515928000000001"/>
    <n v="1.3483775"/>
    <n v="0.3133049"/>
    <n v="2.1814187"/>
    <n v="4.7452359999999999E-2"/>
    <n v="9.5026598"/>
    <n v="9.0412720000000002E-2"/>
    <n v="1.9424471999999999"/>
    <n v="2.0328599000000001"/>
    <n v="41.062786000000003"/>
    <n v="1.6222456000000001"/>
    <n v="73.381507999999997"/>
    <n v="171.19110000000001"/>
    <n v="4.4434857000000001"/>
    <n v="5.2613282000000003"/>
    <n v="25.067722"/>
    <n v="322.03017999999997"/>
    <n v="57.281999999999996"/>
    <n v="51.795999999999999"/>
    <n v="109.078"/>
    <n v="64.400000000000006"/>
    <n v="88.224999999999895"/>
    <n v="152.625"/>
    <n v="3.3240808999999998"/>
    <n v="0.81849265000000004"/>
    <n v="16.469176999999998"/>
    <n v="20.611751000000002"/>
    <n v="0.69749393999999998"/>
    <n v="136.76133999999999"/>
    <n v="720.4425"/>
    <n v="7.3004645999999997"/>
    <n v="1059.7829999999999"/>
    <m/>
    <m/>
    <m/>
    <n v="25.2"/>
    <n v="20.3"/>
    <n v="29.8"/>
    <n v="95.2"/>
    <n v="39.700000000000003"/>
    <n v="2960000000"/>
    <n v="20647.321428571428"/>
    <n v="143360"/>
    <n v="108730.49"/>
    <m/>
    <m/>
    <m/>
    <n v="12948"/>
    <n v="97.9"/>
  </r>
  <r>
    <x v="9"/>
    <x v="14"/>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33"/>
    <n v="19.8"/>
    <n v="0.57999999999999996"/>
    <m/>
    <m/>
    <n v="6.4"/>
    <x v="21"/>
    <n v="18.600000000000001"/>
    <s v="!"/>
    <n v="70.5"/>
    <n v="76.2"/>
    <m/>
    <m/>
    <m/>
    <m/>
    <m/>
    <m/>
    <m/>
    <m/>
    <n v="67.702634000000003"/>
    <n v="42.233001000000002"/>
    <n v="44.907975999999998"/>
    <n v="154.84361000000001"/>
    <n v="0"/>
    <n v="2.8602599999999999E-3"/>
    <n v="4.2959999999999998E-2"/>
    <n v="0"/>
    <n v="1.009734E-2"/>
    <n v="3.1594000000000001E-4"/>
    <n v="5.623355E-2"/>
    <n v="2.331105E-2"/>
    <n v="0.14358908000000001"/>
    <n v="0.16690013000000001"/>
    <n v="2.1050642000000002"/>
    <n v="4.9911249999999997E-2"/>
    <n v="0.54507232000000005"/>
    <n v="42.026969999999999"/>
    <n v="1.6317640000000001E-2"/>
    <n v="9.7002569999999996E-2"/>
    <n v="0.62341349999999995"/>
    <n v="45.463751000000002"/>
    <n v="49.963000000000001"/>
    <n v="21.806000000000001"/>
    <n v="71.77"/>
    <n v="16.686"/>
    <n v="20.190000000000001"/>
    <n v="36.875999999999998"/>
    <n v="0.32201259999999998"/>
    <n v="0.18971318000000001"/>
    <n v="0"/>
    <n v="0.51172578000000002"/>
    <n v="31.517949000000002"/>
    <n v="155.78394"/>
    <n v="575.95429999999999"/>
    <n v="-95.251320000000007"/>
    <n v="791.64513999999997"/>
    <m/>
    <m/>
    <m/>
    <n v="24.7"/>
    <n v="18.899999999999999"/>
    <n v="30.1"/>
    <n v="97.4"/>
    <n v="38.799999999999997"/>
    <n v="1856000000"/>
    <n v="15410.162736632348"/>
    <n v="120440"/>
    <n v="106056.37"/>
    <m/>
    <m/>
    <m/>
    <n v="12457"/>
    <n v="107.8"/>
  </r>
  <r>
    <x v="10"/>
    <x v="14"/>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13.8"/>
    <n v="9.6"/>
    <n v="0.43"/>
    <m/>
    <m/>
    <n v="4.0999999999999996"/>
    <x v="56"/>
    <n v="8"/>
    <s v="!"/>
    <n v="78.7"/>
    <n v="66.8"/>
    <m/>
    <m/>
    <m/>
    <m/>
    <m/>
    <m/>
    <m/>
    <m/>
    <n v="68.151933999999997"/>
    <n v="47.939624999999999"/>
    <n v="42.001810999999996"/>
    <n v="158.09336999999999"/>
    <n v="0.54001582000000004"/>
    <n v="1.5531349999999999E-2"/>
    <n v="0.16797820999999999"/>
    <n v="0"/>
    <n v="0.21103643"/>
    <n v="1.9658499999999999E-3"/>
    <n v="0.93652765000000004"/>
    <n v="5.8033E-4"/>
    <n v="0.33008560999999997"/>
    <n v="0.33066593"/>
    <n v="4.8504391"/>
    <n v="0.15267068"/>
    <n v="3.5807346999999998"/>
    <n v="47.078811999999999"/>
    <n v="0.64305621000000002"/>
    <n v="4.6622499999999997E-2"/>
    <n v="1.8272231000000001"/>
    <n v="58.179558"/>
    <n v="50.795999999999999"/>
    <n v="16.367000000000001"/>
    <n v="67.162999999999997"/>
    <n v="12.63"/>
    <n v="17.706"/>
    <n v="30.335999999999999"/>
    <n v="0.64713531999999996"/>
    <n v="0.21775665999999999"/>
    <n v="0.28272593000000001"/>
    <n v="1.1476179"/>
    <n v="3.3080411000000001"/>
    <n v="81.201008999999999"/>
    <n v="441.84969999999998"/>
    <n v="21.960784"/>
    <n v="647.13016000000005"/>
    <m/>
    <m/>
    <m/>
    <n v="17.899999999999999"/>
    <n v="14.3"/>
    <n v="21.3"/>
    <n v="93.3"/>
    <n v="33.700000000000003"/>
    <n v="1271000000"/>
    <n v="12037.124727720427"/>
    <n v="105590"/>
    <n v="176510.29"/>
    <m/>
    <m/>
    <m/>
    <n v="15040"/>
    <n v="87.6"/>
  </r>
  <r>
    <x v="11"/>
    <x v="14"/>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x"/>
    <n v="-4.5"/>
    <n v="0.53"/>
    <m/>
    <m/>
    <n v="3"/>
    <x v="21"/>
    <n v="11.1"/>
    <s v="!"/>
    <n v="77.3"/>
    <n v="94.099999999999795"/>
    <m/>
    <m/>
    <m/>
    <m/>
    <m/>
    <m/>
    <m/>
    <m/>
    <n v="82.662263999999894"/>
    <n v="50.966830000000002"/>
    <n v="166.05146999999999"/>
    <n v="299.68056000000001"/>
    <n v="0.51228112000000003"/>
    <n v="2.4320069999999999E-2"/>
    <n v="0.42073557"/>
    <n v="9.6401509999999996E-2"/>
    <n v="0.20865639999999999"/>
    <n v="1.424361E-2"/>
    <n v="1.2766382999999999"/>
    <n v="1.9949E-4"/>
    <n v="0.63815427000000002"/>
    <n v="0.63835375999999999"/>
    <n v="11.220478"/>
    <n v="0.20400392000000001"/>
    <n v="16.568382"/>
    <n v="50.011077999999998"/>
    <n v="0.62148981999999997"/>
    <n v="0.48131678"/>
    <n v="7.6977834999999999"/>
    <n v="86.804531999999895"/>
    <n v="45.585000000000001"/>
    <n v="117.035"/>
    <n v="162.62"/>
    <n v="18.327999999999999"/>
    <n v="28.556000000000001"/>
    <n v="46.884"/>
    <n v="1.1219918"/>
    <n v="0.23786119999999999"/>
    <n v="9.7187040000000002E-2"/>
    <n v="1.4570399999999999"/>
    <n v="15.938822999999999"/>
    <n v="821.50241000000005"/>
    <n v="1186.1780000000001"/>
    <n v="71.937612000000001"/>
    <n v="1514.9837"/>
    <m/>
    <m/>
    <m/>
    <n v="20.3"/>
    <n v="14.4"/>
    <n v="26"/>
    <n v="90.9"/>
    <n v="35.9"/>
    <n v="1366000000"/>
    <n v="14555.141182738413"/>
    <n v="93850"/>
    <n v="173884.33"/>
    <m/>
    <m/>
    <m/>
    <n v="15237"/>
    <n v="82.2"/>
  </r>
  <r>
    <x v="12"/>
    <x v="14"/>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18.899999999999999"/>
    <n v="15.6"/>
    <n v="0.37"/>
    <m/>
    <m/>
    <n v="3.5"/>
    <x v="12"/>
    <n v="9"/>
    <s v="!"/>
    <n v="76.400000000000006"/>
    <n v="61.3"/>
    <m/>
    <m/>
    <m/>
    <m/>
    <m/>
    <m/>
    <m/>
    <m/>
    <n v="117.6133"/>
    <n v="57.840305999999998"/>
    <n v="253.90881999999999"/>
    <n v="429.36243000000002"/>
    <n v="22.203838000000001"/>
    <n v="1.6987579999999999E-2"/>
    <n v="0.15792067000000001"/>
    <n v="0"/>
    <n v="8.2773680000000002E-2"/>
    <n v="2.1676999999999998E-3"/>
    <n v="22.463688000000001"/>
    <n v="4.9370440000000002E-2"/>
    <n v="0.34362236000000002"/>
    <n v="0.39299278999999998"/>
    <n v="12.313453000000001"/>
    <n v="0.16502126"/>
    <n v="4.5082908000000002"/>
    <n v="57.343539999999997"/>
    <n v="0.23336208999999999"/>
    <n v="0.17352687999999999"/>
    <n v="3.8096738000000001"/>
    <n v="78.546868000000003"/>
    <n v="86.453000000000003"/>
    <n v="156.32900000000001"/>
    <n v="242.78200000000001"/>
    <n v="25.454000000000001"/>
    <n v="51.863999999999997"/>
    <n v="77.317999999999998"/>
    <n v="0.69646984000000001"/>
    <n v="0.26340383000000001"/>
    <n v="6.8990083000000002"/>
    <n v="7.8588820000000004"/>
    <n v="4.9512175999999997"/>
    <n v="26.693490000000001"/>
    <n v="330.00889999999998"/>
    <n v="32.061369999999997"/>
    <n v="576.30778999999995"/>
    <m/>
    <m/>
    <m/>
    <n v="20.9"/>
    <n v="13.2"/>
    <n v="28"/>
    <n v="94.7"/>
    <n v="36.1"/>
    <n v="948000000"/>
    <n v="10562.674094707521"/>
    <n v="89750"/>
    <n v="189020.19"/>
    <m/>
    <m/>
    <m/>
    <n v="15058"/>
    <n v="83.5"/>
  </r>
  <r>
    <x v="13"/>
    <x v="14"/>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x"/>
    <n v="8"/>
    <n v="0.64"/>
    <m/>
    <m/>
    <n v="5.9"/>
    <x v="21"/>
    <n v="12.5"/>
    <s v="!"/>
    <n v="75.7"/>
    <n v="76.3"/>
    <m/>
    <m/>
    <m/>
    <m/>
    <m/>
    <m/>
    <m/>
    <m/>
    <n v="17.426904"/>
    <n v="8.7016165999999906"/>
    <n v="20.377866999999998"/>
    <n v="46.506386999999997"/>
    <n v="0.13407731000000001"/>
    <n v="2.3676679999999999E-2"/>
    <n v="0.18400852000000001"/>
    <n v="0"/>
    <n v="0.49491458999999999"/>
    <n v="1.56039E-2"/>
    <n v="0.85228101000000001"/>
    <n v="1.2695E-4"/>
    <n v="0.24982412000000001"/>
    <n v="0.24995107"/>
    <n v="3.2782041999999998"/>
    <n v="0.37362911999999998"/>
    <n v="9.3407955000000005"/>
    <n v="8.6609335000000005"/>
    <n v="0"/>
    <n v="0.78881413"/>
    <n v="10.071974000000001"/>
    <n v="32.51435"/>
    <n v="0"/>
    <n v="0"/>
    <n v="0"/>
    <n v="7.2389999999999999"/>
    <n v="5.1349999999999998"/>
    <n v="12.374000000000001"/>
    <n v="0.41327554"/>
    <n v="4.0683120000000003E-2"/>
    <n v="6.18463E-2"/>
    <n v="0.51580495000000004"/>
    <n v="7.5948367000000001"/>
    <n v="2358.7237"/>
    <n v="2916.0419999999999"/>
    <n v="100.94999"/>
    <n v="3454.5014000000001"/>
    <m/>
    <m/>
    <m/>
    <n v="19.5"/>
    <n v="12.2"/>
    <n v="26.5"/>
    <n v="94.6"/>
    <n v="33.9"/>
    <n v="3452000000"/>
    <n v="22847.30955059898"/>
    <n v="151090"/>
    <n v="110766.88"/>
    <m/>
    <m/>
    <m/>
    <n v="13166"/>
    <n v="107.1"/>
  </r>
  <r>
    <x v="14"/>
    <x v="14"/>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25.7"/>
    <n v="9.3000000000000007"/>
    <n v="0.67"/>
    <m/>
    <m/>
    <n v="6.2"/>
    <x v="21"/>
    <n v="10.8"/>
    <s v="!"/>
    <n v="73.5"/>
    <n v="90.5"/>
    <m/>
    <m/>
    <m/>
    <m/>
    <m/>
    <m/>
    <m/>
    <m/>
    <n v="103.54"/>
    <n v="83.733992000000001"/>
    <n v="100.71713"/>
    <n v="287.99113"/>
    <n v="2.907753"/>
    <n v="2.5478009999999999E-2"/>
    <n v="0.51959222999999999"/>
    <n v="0"/>
    <n v="0.22330829999999999"/>
    <n v="2.948769E-2"/>
    <n v="3.7056192000000001"/>
    <n v="2.3592829999999999E-2"/>
    <n v="0.73785197999999996"/>
    <n v="0.76144480999999997"/>
    <n v="11.099187000000001"/>
    <n v="0.43350875"/>
    <n v="23.560841"/>
    <n v="80.713913000000005"/>
    <n v="2.6320374000000002"/>
    <n v="0.23708393"/>
    <n v="23.133675"/>
    <n v="141.81025"/>
    <n v="52.222000000000001"/>
    <n v="32.488999999999997"/>
    <n v="84.710999999999999"/>
    <n v="25.247"/>
    <n v="28.242000000000001"/>
    <n v="53.488999999999997"/>
    <n v="1.2527184"/>
    <n v="0.38804176000000001"/>
    <n v="1.8730593"/>
    <n v="3.5138194999999999"/>
    <n v="38.791925999999997"/>
    <n v="1861.4229"/>
    <n v="3312.038"/>
    <n v="176.91573"/>
    <n v="4456.8311000000003"/>
    <m/>
    <m/>
    <m/>
    <n v="21.6"/>
    <n v="14.8"/>
    <n v="28.1"/>
    <n v="95"/>
    <n v="35.6"/>
    <n v="6274000000"/>
    <n v="17561.439847729944"/>
    <n v="357260"/>
    <n v="121085.22"/>
    <m/>
    <m/>
    <m/>
    <n v="12642"/>
    <n v="94.1"/>
  </r>
  <r>
    <x v="15"/>
    <x v="14"/>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18.3"/>
    <n v="16.7"/>
    <n v="1.1100000000000001"/>
    <m/>
    <m/>
    <n v="8"/>
    <x v="57"/>
    <n v="21.3"/>
    <n v="15.5"/>
    <n v="62.7"/>
    <n v="41.3"/>
    <m/>
    <m/>
    <m/>
    <m/>
    <m/>
    <m/>
    <m/>
    <m/>
    <n v="17.612103999999999"/>
    <n v="13.223050000000001"/>
    <n v="22.917168"/>
    <n v="53.752321999999999"/>
    <n v="0.28276697000000001"/>
    <n v="2.7218550000000001E-2"/>
    <n v="0.18005840000000001"/>
    <n v="0"/>
    <n v="0.38773563999999999"/>
    <n v="1.3225580000000001E-2"/>
    <n v="0.89100513999999997"/>
    <n v="3.1195179999999999E-2"/>
    <n v="0.24168081999999999"/>
    <n v="0.27287599000000001"/>
    <n v="6.8973851000000002"/>
    <n v="0.46538487000000001"/>
    <n v="7.6853147000000002"/>
    <n v="13.160323999999999"/>
    <n v="0"/>
    <n v="0.52018589000000004"/>
    <n v="5.4437075000000004"/>
    <n v="34.172302000000002"/>
    <n v="0"/>
    <n v="0"/>
    <n v="0"/>
    <n v="9.1080000000000005"/>
    <n v="8.7070000000000007"/>
    <n v="17.815000000000001"/>
    <n v="0.39704963999999998"/>
    <n v="6.2726270000000001E-2"/>
    <n v="0.14136297"/>
    <n v="0.60113886999999999"/>
    <n v="1.9105188"/>
    <n v="520.67115999999999"/>
    <n v="2805.9349999999999"/>
    <n v="23.149843000000001"/>
    <n v="4116.5045"/>
    <m/>
    <m/>
    <m/>
    <n v="31.9"/>
    <n v="25.7"/>
    <n v="37.700000000000003"/>
    <n v="95.2"/>
    <n v="43.1"/>
    <n v="17701000000"/>
    <n v="31138.514583260036"/>
    <n v="568460"/>
    <n v="131248.26999999999"/>
    <m/>
    <m/>
    <m/>
    <n v="12778"/>
    <n v="98.5"/>
  </r>
  <r>
    <x v="16"/>
    <x v="14"/>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13.5"/>
    <n v="19.100000000000001"/>
    <n v="0.86"/>
    <m/>
    <m/>
    <n v="2.9"/>
    <x v="58"/>
    <n v="10.8"/>
    <s v="!"/>
    <n v="78.2"/>
    <n v="58.1"/>
    <m/>
    <m/>
    <m/>
    <m/>
    <m/>
    <m/>
    <m/>
    <m/>
    <n v="105.18786"/>
    <n v="71.019661999999997"/>
    <n v="106.69385"/>
    <n v="282.90136999999999"/>
    <n v="3.5968802000000002"/>
    <n v="2.3169550000000001E-2"/>
    <n v="0.25146734999999998"/>
    <n v="0"/>
    <n v="7.5390960000000007E-2"/>
    <n v="9.2061299999999999E-3"/>
    <n v="3.9561142"/>
    <n v="0.21220146000000001"/>
    <n v="0.46448581999999999"/>
    <n v="0.67668729000000005"/>
    <n v="16.114611"/>
    <n v="0.31355413999999998"/>
    <n v="7.7425841999999996"/>
    <n v="70.323134999999894"/>
    <n v="0.36737826000000001"/>
    <n v="0.12457706"/>
    <n v="8.5522585000000007"/>
    <n v="103.5381"/>
    <n v="74.897000000000006"/>
    <n v="48.508000000000003"/>
    <n v="123.404"/>
    <n v="20.942"/>
    <n v="29.164000000000001"/>
    <n v="50.106000000000002"/>
    <n v="0.89032412000000005"/>
    <n v="0.32914801999999999"/>
    <n v="0"/>
    <n v="1.2194720999999999"/>
    <n v="108.63682"/>
    <n v="721.59860000000003"/>
    <n v="1851.5039999999999"/>
    <n v="-1033.5731000000001"/>
    <n v="1497.1068"/>
    <m/>
    <m/>
    <m/>
    <n v="19.5"/>
    <n v="14.9"/>
    <n v="24.1"/>
    <n v="92.7"/>
    <n v="34.9"/>
    <n v="4623000000"/>
    <n v="20939.39668448229"/>
    <n v="220780"/>
    <n v="140117.32999999999"/>
    <m/>
    <m/>
    <m/>
    <n v="13369"/>
    <n v="86.8"/>
  </r>
  <r>
    <x v="17"/>
    <x v="14"/>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19.399999999999999"/>
    <n v="17.8"/>
    <n v="0.64"/>
    <m/>
    <m/>
    <n v="6.9"/>
    <x v="59"/>
    <n v="17.8"/>
    <s v="!"/>
    <n v="70.400000000000006"/>
    <n v="66"/>
    <m/>
    <m/>
    <m/>
    <m/>
    <m/>
    <m/>
    <m/>
    <m/>
    <n v="270.15787999999998"/>
    <n v="213.10422"/>
    <n v="195.27095"/>
    <n v="678.53305"/>
    <n v="0.60217184000000001"/>
    <n v="1.7277460000000001E-2"/>
    <n v="0.36962392999999999"/>
    <n v="0"/>
    <n v="0.31735658999999999"/>
    <n v="1.0469880000000001E-2"/>
    <n v="1.3168997"/>
    <n v="0.44277622999999999"/>
    <n v="0.75356734000000003"/>
    <n v="1.1963436000000001"/>
    <n v="30.157778"/>
    <n v="0.31819370000000002"/>
    <n v="14.279671"/>
    <n v="209.22704999999999"/>
    <n v="2.8103422999999998"/>
    <n v="0.38065356"/>
    <n v="10.229525000000001"/>
    <n v="267.40321"/>
    <n v="192.72399999999999"/>
    <n v="74.787999999999997"/>
    <n v="267.512"/>
    <n v="60.534999999999997"/>
    <n v="77.617999999999995"/>
    <n v="138.154"/>
    <n v="1.4960199999999999"/>
    <n v="1.0668219000000001"/>
    <n v="0.38874817"/>
    <n v="2.9515901000000002"/>
    <n v="2.717908"/>
    <n v="76.482088000000005"/>
    <n v="370.32"/>
    <n v="10.660709000000001"/>
    <n v="537.74632999999903"/>
    <m/>
    <m/>
    <m/>
    <n v="24.4"/>
    <n v="21.8"/>
    <n v="26.8"/>
    <n v="97.5"/>
    <n v="39.6"/>
    <n v="1313000000"/>
    <n v="15949.951409135083"/>
    <n v="82320"/>
    <n v="118348.43"/>
    <m/>
    <m/>
    <m/>
    <n v="14190"/>
    <n v="111.2"/>
  </r>
  <r>
    <x v="18"/>
    <x v="14"/>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23.2"/>
    <n v="22"/>
    <n v="0.59"/>
    <m/>
    <m/>
    <n v="5.5"/>
    <x v="21"/>
    <n v="12.2"/>
    <s v="!"/>
    <n v="78.900000000000006"/>
    <n v="89.099999999999795"/>
    <m/>
    <m/>
    <m/>
    <m/>
    <m/>
    <m/>
    <m/>
    <m/>
    <n v="79.295314000000005"/>
    <n v="89.537834000000004"/>
    <n v="131.08672999999999"/>
    <n v="299.91987999999998"/>
    <n v="7.2588719999999995E-2"/>
    <n v="3.100582E-2"/>
    <n v="0.29600581999999998"/>
    <n v="0"/>
    <n v="0.13926789000000001"/>
    <n v="7.2139500000000002E-3"/>
    <n v="0.54608219999999996"/>
    <n v="0.10820383"/>
    <n v="0.45637724000000002"/>
    <n v="0.56458107000000002"/>
    <n v="7.1693859"/>
    <n v="0.45062261999999997"/>
    <n v="7.7359666999999996"/>
    <n v="87.553925000000007"/>
    <n v="1.5658091000000001"/>
    <n v="0.21244215999999999"/>
    <n v="5.2958774999999996"/>
    <n v="109.98403"/>
    <n v="51.43"/>
    <n v="74.852000000000004"/>
    <n v="126.283"/>
    <n v="18.568000000000001"/>
    <n v="31.626999999999999"/>
    <n v="50.195"/>
    <n v="0.80896442999999996"/>
    <n v="0.41810070999999999"/>
    <n v="11.121123000000001"/>
    <n v="12.348188"/>
    <n v="8.7963933000000001"/>
    <n v="75.050044999999997"/>
    <n v="352.3732"/>
    <n v="56.901435999999997"/>
    <n v="595.23013000000003"/>
    <m/>
    <m/>
    <m/>
    <n v="16.5"/>
    <n v="11.3"/>
    <n v="21.4"/>
    <n v="94.6"/>
    <n v="32.1"/>
    <n v="1123000000"/>
    <n v="14039.254906863358"/>
    <n v="79990"/>
    <n v="147823.64000000001"/>
    <m/>
    <m/>
    <m/>
    <n v="15132"/>
    <n v="74.3"/>
  </r>
  <r>
    <x v="19"/>
    <x v="14"/>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13.2"/>
    <n v="7.2"/>
    <n v="0.74"/>
    <m/>
    <m/>
    <n v="3.8"/>
    <x v="21"/>
    <n v="14.8"/>
    <s v="!"/>
    <n v="76.7"/>
    <n v="70.099999999999795"/>
    <m/>
    <m/>
    <m/>
    <m/>
    <m/>
    <m/>
    <m/>
    <m/>
    <n v="189.03398999999999"/>
    <n v="105.28292"/>
    <n v="207.55023"/>
    <n v="501.86714000000001"/>
    <n v="1.2901955000000001"/>
    <n v="4.0436479999999997E-2"/>
    <n v="0.12710224000000001"/>
    <n v="0"/>
    <n v="0.95838296000000001"/>
    <n v="1.51826E-3"/>
    <n v="2.4176354"/>
    <n v="0.76708513"/>
    <n v="0.44194107999999999"/>
    <n v="1.2090262000000001"/>
    <n v="34.958961000000002"/>
    <n v="0.15992091999999999"/>
    <n v="2.3739631000000001"/>
    <n v="103.96776"/>
    <n v="0.84336257000000003"/>
    <n v="4.0802034999999997"/>
    <n v="0.95356715000000003"/>
    <n v="147.33774"/>
    <n v="141.70400000000001"/>
    <n v="90.55"/>
    <n v="232.25399999999999"/>
    <n v="43.389000000000003"/>
    <n v="73.197999999999894"/>
    <n v="116.587"/>
    <n v="0.99798465000000003"/>
    <n v="0.47179632999999999"/>
    <n v="0.59195745"/>
    <n v="2.0617383999999999"/>
    <n v="39.051273999999999"/>
    <n v="339.90471000000002"/>
    <n v="768.08690000000001"/>
    <n v="-125.26736"/>
    <n v="868.08947000000001"/>
    <m/>
    <m/>
    <m/>
    <n v="20.3"/>
    <n v="13.9"/>
    <n v="26.9"/>
    <n v="91.8"/>
    <n v="34.9"/>
    <n v="1633000000"/>
    <n v="17988.543732099581"/>
    <n v="90780"/>
    <n v="116414.22"/>
    <m/>
    <m/>
    <m/>
    <n v="12208"/>
    <n v="88.8"/>
  </r>
  <r>
    <x v="20"/>
    <x v="14"/>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18.5"/>
    <n v="16.399999999999999"/>
    <n v="0.77"/>
    <m/>
    <m/>
    <n v="5.3"/>
    <x v="21"/>
    <n v="13.5"/>
    <s v="!"/>
    <n v="77.8"/>
    <s v="!"/>
    <m/>
    <m/>
    <m/>
    <m/>
    <m/>
    <m/>
    <m/>
    <m/>
    <n v="231.5385"/>
    <n v="207.54929999999999"/>
    <n v="168.83860999999999"/>
    <n v="607.92641000000003"/>
    <n v="2.2442820000000001"/>
    <n v="6.8817639999999999E-2"/>
    <n v="1.2320272999999999"/>
    <n v="0"/>
    <n v="0.78376531999999999"/>
    <n v="7.2674870000000003E-2"/>
    <n v="4.4015671000000003"/>
    <n v="0.99149907000000004"/>
    <n v="1.7879198999999999"/>
    <n v="2.7794189"/>
    <n v="37.845196000000001"/>
    <n v="1.1170739999999999"/>
    <n v="69.500693999999996"/>
    <n v="203.14766"/>
    <n v="3.4294503000000001"/>
    <n v="0.77824408"/>
    <n v="29.550142000000001"/>
    <n v="345.36846000000003"/>
    <n v="100.425"/>
    <n v="34.938000000000002"/>
    <n v="135.363"/>
    <n v="55.521000000000001"/>
    <n v="60.069000000000003"/>
    <n v="115.59"/>
    <n v="3.0718589000000001"/>
    <n v="0.97219186999999996"/>
    <n v="0.37991297000000002"/>
    <n v="4.4239636999999998"/>
    <n v="12.895548"/>
    <n v="57.804532999999999"/>
    <n v="185.64"/>
    <n v="440.70386999999999"/>
    <n v="686.74531999999999"/>
    <m/>
    <m/>
    <m/>
    <n v="17.899999999999999"/>
    <n v="13"/>
    <n v="23"/>
    <n v="89.6"/>
    <n v="35.1"/>
    <n v="484000000"/>
    <n v="17886.17886178862"/>
    <n v="27060"/>
    <n v="79459.320999999996"/>
    <m/>
    <m/>
    <m/>
    <n v="11572"/>
    <n v="103.7"/>
  </r>
  <r>
    <x v="21"/>
    <x v="14"/>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20.100000000000001"/>
    <n v="12.9"/>
    <n v="0.53"/>
    <m/>
    <m/>
    <n v="8.6"/>
    <x v="21"/>
    <n v="15.5"/>
    <s v="!"/>
    <n v="68.599999999999795"/>
    <n v="83.8"/>
    <m/>
    <m/>
    <m/>
    <m/>
    <m/>
    <m/>
    <m/>
    <m/>
    <n v="79.982515000000006"/>
    <n v="61.128236999999999"/>
    <n v="69.576997000000006"/>
    <n v="210.68774999999999"/>
    <n v="1.0746857000000001"/>
    <n v="7.9789559999999995E-2"/>
    <n v="0.48427808"/>
    <n v="0"/>
    <n v="0.61120783999999895"/>
    <n v="1.900903E-2"/>
    <n v="2.2689702"/>
    <n v="4.2084839999999998E-2"/>
    <n v="0.67672049999999895"/>
    <n v="0.71880533999999996"/>
    <n v="15.840953000000001"/>
    <n v="0.49961056999999998"/>
    <n v="15.911989999999999"/>
    <n v="60.411110000000001"/>
    <n v="0.43458112999999998"/>
    <n v="5.7279716000000001"/>
    <n v="9.7205514999999902"/>
    <n v="108.54677"/>
    <n v="34.393999999999998"/>
    <n v="14.901"/>
    <n v="49.295000000000002"/>
    <n v="27.376999999999999"/>
    <n v="20.423999999999999"/>
    <n v="47.801000000000002"/>
    <n v="1.1385259999999999"/>
    <n v="0.28254597999999997"/>
    <n v="0.63613337000000003"/>
    <n v="2.0572053000000001"/>
    <n v="16.196366999999999"/>
    <n v="579.74253999999996"/>
    <n v="1138.876"/>
    <n v="52.951258000000003"/>
    <n v="1431.2335"/>
    <m/>
    <m/>
    <m/>
    <n v="25"/>
    <n v="17.600000000000001"/>
    <n v="31.7"/>
    <n v="95.9"/>
    <n v="40"/>
    <n v="2036000000"/>
    <n v="14884.128956795088"/>
    <n v="136790"/>
    <n v="108141.13"/>
    <m/>
    <m/>
    <m/>
    <n v="12323"/>
    <n v="96.2"/>
  </r>
  <r>
    <x v="22"/>
    <x v="14"/>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12.9"/>
    <n v="14.2"/>
    <n v="0.64"/>
    <m/>
    <m/>
    <n v="6"/>
    <x v="60"/>
    <n v="20.8"/>
    <s v="!"/>
    <n v="71.7"/>
    <n v="61.9"/>
    <m/>
    <m/>
    <m/>
    <m/>
    <m/>
    <m/>
    <m/>
    <m/>
    <n v="376.10374000000002"/>
    <n v="258.75542999999999"/>
    <n v="366.79863"/>
    <n v="1001.6578"/>
    <n v="0.83482915000000002"/>
    <n v="1.131357E-2"/>
    <n v="0.29281332999999998"/>
    <n v="0"/>
    <n v="6.0555730000000002E-2"/>
    <n v="9.6537000000000001E-4"/>
    <n v="1.2004771999999999"/>
    <n v="8.2319999999999997E-3"/>
    <n v="0.41265081999999997"/>
    <n v="0.42088282999999999"/>
    <n v="22.479061000000002"/>
    <n v="0.35934663"/>
    <n v="2.0356781000000002"/>
    <n v="253.33788000000001"/>
    <n v="4.2394252000000003"/>
    <n v="0.92111372999999996"/>
    <n v="0.89226704999999995"/>
    <n v="284.26477"/>
    <n v="285.29599999999999"/>
    <n v="187.50200000000001"/>
    <n v="472.798"/>
    <n v="87.369"/>
    <n v="153.19"/>
    <n v="240.559"/>
    <n v="0.69760007000000002"/>
    <n v="1.1781336"/>
    <n v="0.53894633000000003"/>
    <n v="2.4146800000000002"/>
    <n v="9.6419169999999905"/>
    <n v="474.22165999999999"/>
    <n v="1615.242"/>
    <n v="127.69081"/>
    <n v="2635.8546000000001"/>
    <m/>
    <m/>
    <m/>
    <n v="23.7"/>
    <n v="18"/>
    <n v="29.2"/>
    <n v="97.1"/>
    <n v="36.799999999999997"/>
    <n v="5944000000"/>
    <n v="18081.158362231552"/>
    <n v="328740"/>
    <n v="105747.54"/>
    <m/>
    <m/>
    <m/>
    <n v="12140"/>
    <n v="87.6"/>
  </r>
  <r>
    <x v="23"/>
    <x v="14"/>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x"/>
    <n v="-13"/>
    <n v="0.89"/>
    <m/>
    <m/>
    <s v="!"/>
    <x v="21"/>
    <n v="7.9"/>
    <s v="!"/>
    <n v="81.2"/>
    <s v="!"/>
    <m/>
    <m/>
    <m/>
    <m/>
    <m/>
    <m/>
    <m/>
    <m/>
    <n v="141.9316"/>
    <n v="104.00503"/>
    <n v="130.32276999999999"/>
    <n v="376.25940000000003"/>
    <n v="0"/>
    <n v="3.4300200000000002E-3"/>
    <n v="7.0767010000000005E-2"/>
    <n v="0"/>
    <n v="1.442805E-2"/>
    <n v="4.8267999999999998E-4"/>
    <n v="8.9107770000000003E-2"/>
    <n v="0"/>
    <n v="0.17541430999999999"/>
    <n v="0.17541430999999999"/>
    <n v="14.345298"/>
    <n v="0.10156416"/>
    <n v="1.2416277"/>
    <n v="103.363"/>
    <n v="0.16162335999999999"/>
    <n v="9.7929039999999995E-2"/>
    <n v="1.5156372"/>
    <n v="120.82668"/>
    <n v="108.48099999999999"/>
    <n v="63.548999999999999"/>
    <n v="172.03100000000001"/>
    <n v="31.594000000000001"/>
    <n v="50.695"/>
    <n v="82.289000000000001"/>
    <n v="0.36878689999999997"/>
    <n v="0.48041119999999998"/>
    <n v="0"/>
    <n v="0.84919809999999996"/>
    <n v="38.557316"/>
    <n v="63.050694999999997"/>
    <n v="166.98609999999999"/>
    <n v="152.95095000000001"/>
    <n v="358.59825000000001"/>
    <m/>
    <m/>
    <m/>
    <n v="18.100000000000001"/>
    <n v="13"/>
    <n v="23.5"/>
    <n v="88.2"/>
    <n v="34.200000000000003"/>
    <n v="511000000"/>
    <n v="25122.910521140609"/>
    <n v="20340"/>
    <n v="103271.5"/>
    <m/>
    <m/>
    <m/>
    <n v="12544"/>
    <n v="107.8"/>
  </r>
  <r>
    <x v="24"/>
    <x v="14"/>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27.5"/>
    <n v="11.3"/>
    <n v="0.78"/>
    <m/>
    <m/>
    <n v="3.6"/>
    <x v="21"/>
    <n v="10.8"/>
    <s v="!"/>
    <n v="77.3"/>
    <n v="88.3"/>
    <m/>
    <m/>
    <m/>
    <m/>
    <m/>
    <m/>
    <m/>
    <m/>
    <n v="72.271472000000003"/>
    <n v="46.827641999999997"/>
    <n v="54.702648000000003"/>
    <n v="173.80176"/>
    <n v="0"/>
    <n v="8.9877999999999996E-4"/>
    <n v="1.4091930000000001E-2"/>
    <n v="0"/>
    <n v="1.3428020000000001E-2"/>
    <n v="2.3696000000000001E-4"/>
    <n v="2.8655679999999999E-2"/>
    <n v="1.9748169999999999E-2"/>
    <n v="4.837698E-2"/>
    <n v="6.8125149999999995E-2"/>
    <n v="4.3858642999999997"/>
    <n v="4.7898070000000001E-2"/>
    <n v="0.85699928000000003"/>
    <n v="46.530037"/>
    <n v="8.8195629999999997E-2"/>
    <n v="4.570192E-2"/>
    <n v="0.64187145000000001"/>
    <n v="52.596567999999998"/>
    <n v="55.308"/>
    <n v="25.53"/>
    <n v="80.837999999999894"/>
    <n v="15.935"/>
    <n v="24.016999999999999"/>
    <n v="39.951999999999998"/>
    <n v="0.10900377"/>
    <n v="0.20940971"/>
    <n v="0"/>
    <n v="0.31841348000000003"/>
    <n v="68.944605999999894"/>
    <n v="203.92841999999999"/>
    <n v="841.06420000000003"/>
    <n v="-25.660882000000001"/>
    <n v="1495.0623000000001"/>
    <m/>
    <m/>
    <m/>
    <n v="19.8"/>
    <n v="13.1"/>
    <n v="26.2"/>
    <n v="92.5"/>
    <n v="36.6"/>
    <n v="3368000000"/>
    <n v="24164.155545989383"/>
    <n v="139380"/>
    <n v="151517.5"/>
    <m/>
    <m/>
    <m/>
    <n v="16306"/>
    <n v="83.7"/>
  </r>
  <r>
    <x v="25"/>
    <x v="14"/>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18.2"/>
    <n v="20.9"/>
    <n v="0.75"/>
    <m/>
    <m/>
    <n v="4.2"/>
    <x v="61"/>
    <n v="13.6"/>
    <s v="!"/>
    <n v="74.7"/>
    <n v="67"/>
    <m/>
    <m/>
    <m/>
    <m/>
    <m/>
    <m/>
    <m/>
    <m/>
    <n v="140.55870999999999"/>
    <n v="125.21425000000001"/>
    <n v="136.53555"/>
    <n v="402.30851999999999"/>
    <n v="6.3795400000000004E-3"/>
    <n v="5.6482900000000003E-3"/>
    <n v="0.17004567000000001"/>
    <n v="0"/>
    <n v="5.6128869999999997E-2"/>
    <n v="1.8956400000000001E-3"/>
    <n v="0.24009801"/>
    <n v="0.23158717000000001"/>
    <n v="0.42770346999999997"/>
    <n v="0.65929064000000004"/>
    <n v="15.069057000000001"/>
    <n v="0.29720141999999999"/>
    <n v="3.2184048000000001"/>
    <n v="123.43948"/>
    <n v="1.1805950000000001"/>
    <n v="0.14623252"/>
    <n v="2.3914216000000001"/>
    <n v="145.7424"/>
    <n v="108.61"/>
    <n v="63.155999999999999"/>
    <n v="171.767"/>
    <n v="27.23"/>
    <n v="55.173999999999999"/>
    <n v="82.405000000000001"/>
    <n v="0.90255898000000001"/>
    <n v="0.59417414999999996"/>
    <n v="0"/>
    <n v="1.4967330999999999"/>
    <n v="6.1704293000000003"/>
    <n v="203.61234999999999"/>
    <n v="868.01250000000005"/>
    <n v="28.227159"/>
    <n v="1366.0540000000001"/>
    <m/>
    <m/>
    <m/>
    <n v="22"/>
    <n v="18.100000000000001"/>
    <n v="25.6"/>
    <n v="95.8"/>
    <n v="37.200000000000003"/>
    <n v="3733000000"/>
    <n v="21795.99462836457"/>
    <n v="171270"/>
    <n v="114008.04"/>
    <m/>
    <m/>
    <m/>
    <n v="14483"/>
    <n v="96.1"/>
  </r>
  <r>
    <x v="26"/>
    <x v="14"/>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11.6"/>
    <n v="7.8"/>
    <n v="0.74"/>
    <m/>
    <m/>
    <n v="3.8"/>
    <x v="21"/>
    <n v="12.9"/>
    <s v="!"/>
    <n v="77.2"/>
    <n v="60.9"/>
    <m/>
    <m/>
    <m/>
    <m/>
    <m/>
    <m/>
    <m/>
    <m/>
    <n v="101.85006"/>
    <n v="80.594654000000006"/>
    <n v="75.647733000000002"/>
    <n v="258.09244999999999"/>
    <n v="0.48999351000000002"/>
    <n v="1.5342679999999999E-2"/>
    <n v="0.33455723999999998"/>
    <n v="2.1909400000000002E-3"/>
    <n v="0.14029922"/>
    <n v="3.6710420000000001E-2"/>
    <n v="1.0190939999999999"/>
    <n v="4.5338000000000003E-4"/>
    <n v="0.56502193000000001"/>
    <n v="0.56547530999999995"/>
    <n v="12.301887000000001"/>
    <n v="0.25544271000000002"/>
    <n v="14.919005"/>
    <n v="77.094238000000004"/>
    <n v="3.1246383"/>
    <n v="9.6623650000000005E-2"/>
    <n v="6.9741014999999997"/>
    <n v="114.76594"/>
    <n v="59.51"/>
    <n v="27.245000000000001"/>
    <n v="86.754999999999995"/>
    <n v="25.477"/>
    <n v="27.870999999999999"/>
    <n v="53.347000000000001"/>
    <n v="1.0444774999999999"/>
    <n v="0.37358691999999999"/>
    <n v="0.22087963999999999"/>
    <n v="1.638944"/>
    <n v="103.1054"/>
    <n v="283.17034999999998"/>
    <n v="762.30960000000005"/>
    <n v="57.677666000000002"/>
    <n v="1114.2571"/>
    <m/>
    <m/>
    <m/>
    <n v="19.7"/>
    <n v="12.1"/>
    <n v="27.2"/>
    <n v="92.3"/>
    <n v="27.7"/>
    <n v="1955000000"/>
    <n v="17634.854771784234"/>
    <n v="110860"/>
    <n v="146803.42000000001"/>
    <m/>
    <m/>
    <m/>
    <n v="14746"/>
    <n v="91.6"/>
  </r>
  <r>
    <x v="27"/>
    <x v="14"/>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18.7"/>
    <n v="18.399999999999999"/>
    <n v="1.02"/>
    <m/>
    <m/>
    <n v="5.2"/>
    <x v="21"/>
    <n v="10.6"/>
    <s v="!"/>
    <n v="82.7"/>
    <s v="!"/>
    <m/>
    <m/>
    <m/>
    <m/>
    <m/>
    <m/>
    <m/>
    <m/>
    <n v="112.33529"/>
    <n v="71.442978999999895"/>
    <n v="125.48220000000001"/>
    <n v="309.26046000000002"/>
    <n v="0"/>
    <n v="7.7899999999999996E-5"/>
    <n v="1.5297939999999999E-2"/>
    <n v="0"/>
    <n v="5.0578000000000005E-4"/>
    <n v="0"/>
    <n v="1.5881619999999999E-2"/>
    <n v="0"/>
    <n v="7.9196130000000003E-2"/>
    <n v="7.9196130000000003E-2"/>
    <n v="18.084097"/>
    <n v="5.392715E-2"/>
    <n v="0.55189120999999997"/>
    <n v="70.210419000000002"/>
    <n v="0.91547060000000002"/>
    <n v="6.0185160000000001E-2"/>
    <n v="8.6868000000000001E-2"/>
    <n v="89.962857999999997"/>
    <n v="77.989999999999895"/>
    <n v="63.994999999999997"/>
    <n v="141.98500000000001"/>
    <n v="33.51"/>
    <n v="43.19"/>
    <n v="76.7"/>
    <n v="0.18889987"/>
    <n v="0.31708932000000001"/>
    <n v="1.153618E-2"/>
    <n v="0.51752536999999998"/>
    <n v="20.834883999999999"/>
    <n v="83.331263000000007"/>
    <n v="200.2663"/>
    <n v="360.21516000000003"/>
    <n v="618.41010000000006"/>
    <m/>
    <m/>
    <m/>
    <n v="12.7"/>
    <n v="7.7"/>
    <n v="18.2"/>
    <n v="91.6"/>
    <n v="40.9"/>
    <n v="594000000"/>
    <n v="26744.709590274651"/>
    <n v="22210"/>
    <n v="86671.491999999998"/>
    <m/>
    <m/>
    <m/>
    <n v="13494"/>
    <n v="106.1"/>
  </r>
  <r>
    <x v="28"/>
    <x v="14"/>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22.5"/>
    <n v="13.4"/>
    <n v="0.77"/>
    <m/>
    <m/>
    <n v="5.8"/>
    <x v="9"/>
    <n v="14.2"/>
    <s v="!"/>
    <n v="71.8"/>
    <n v="66.599999999999795"/>
    <m/>
    <m/>
    <m/>
    <m/>
    <m/>
    <m/>
    <m/>
    <m/>
    <n v="102.16358"/>
    <n v="42.277174000000002"/>
    <n v="38.567554000000001"/>
    <n v="183.00830999999999"/>
    <n v="0"/>
    <n v="6.9176000000000003E-4"/>
    <n v="0.11145829"/>
    <n v="0"/>
    <n v="2.4876999999999998E-3"/>
    <n v="2.8082999999999998E-4"/>
    <n v="0.11491859"/>
    <n v="9.1412999999999998E-3"/>
    <n v="0.20852277"/>
    <n v="0.21766406999999999"/>
    <n v="4.8733167999999996"/>
    <n v="5.5318609999999997E-2"/>
    <n v="0.94297838"/>
    <n v="41.540474000000003"/>
    <n v="0.55153167000000003"/>
    <n v="6.7953239999999998E-2"/>
    <n v="0.74236411000000002"/>
    <n v="48.773936999999997"/>
    <n v="82.182000000000002"/>
    <n v="14.119"/>
    <n v="96.301000000000002"/>
    <n v="18.317"/>
    <n v="18.696999999999999"/>
    <n v="37.014000000000003"/>
    <n v="0.40162378999999998"/>
    <n v="0.18516862000000001"/>
    <n v="0"/>
    <n v="0.58679241000000004"/>
    <n v="33.260007000000002"/>
    <n v="223.15298000000001"/>
    <n v="681.67290000000003"/>
    <n v="-194.50277"/>
    <n v="779.59078999999997"/>
    <m/>
    <m/>
    <m/>
    <n v="23.7"/>
    <n v="17.3"/>
    <n v="29.8"/>
    <n v="95.4"/>
    <n v="35.700000000000003"/>
    <n v="2255000000"/>
    <n v="20115.967885816237"/>
    <n v="112100"/>
    <n v="146640.94"/>
    <m/>
    <m/>
    <m/>
    <n v="14469"/>
    <n v="97.4"/>
  </r>
  <r>
    <x v="29"/>
    <x v="14"/>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25.1"/>
    <n v="23.6"/>
    <n v="0.68"/>
    <m/>
    <m/>
    <n v="4.5"/>
    <x v="62"/>
    <n v="17"/>
    <s v="!"/>
    <n v="74.5"/>
    <n v="77"/>
    <m/>
    <m/>
    <m/>
    <m/>
    <m/>
    <m/>
    <m/>
    <m/>
    <n v="325.99090000000001"/>
    <n v="206.63126"/>
    <n v="908.14362000000006"/>
    <n v="1440.7657999999999"/>
    <n v="66.344359999999895"/>
    <n v="2.1606489999999999E-2"/>
    <n v="0.68036496999999996"/>
    <n v="0"/>
    <n v="0.69850230000000002"/>
    <n v="2.429224E-2"/>
    <n v="67.769126"/>
    <n v="1.4553293"/>
    <n v="1.2866894"/>
    <n v="2.7420187"/>
    <n v="446.61455999999998"/>
    <n v="0.92349141999999995"/>
    <n v="11.541691999999999"/>
    <n v="199.29931999999999"/>
    <n v="6.4016643000000002"/>
    <n v="0.50205487000000004"/>
    <n v="7.3730659000000003"/>
    <n v="672.65584999999999"/>
    <n v="247.39"/>
    <n v="286.39"/>
    <n v="533.78"/>
    <n v="62.603999999999999"/>
    <n v="97.707999999999998"/>
    <n v="160.31200000000001"/>
    <n v="2.4881574999999998"/>
    <n v="0.93028063000000005"/>
    <n v="8.8351849999999996E-2"/>
    <n v="3.5067900000000001"/>
    <n v="40.755997999999998"/>
    <n v="398.98957000000001"/>
    <n v="1584.741"/>
    <n v="46.863757999999997"/>
    <n v="2459.6183999999998"/>
    <m/>
    <m/>
    <m/>
    <n v="22"/>
    <n v="16.399999999999999"/>
    <n v="27.3"/>
    <n v="94.4"/>
    <n v="37"/>
    <n v="5816000000"/>
    <n v="18855.568163397635"/>
    <n v="308450"/>
    <n v="124411.86"/>
    <m/>
    <m/>
    <m/>
    <n v="13781"/>
    <n v="94.6"/>
  </r>
  <r>
    <x v="30"/>
    <x v="14"/>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21.8"/>
    <n v="24.5"/>
    <n v="0.91"/>
    <m/>
    <m/>
    <n v="4.8"/>
    <x v="39"/>
    <n v="8.9"/>
    <n v="36.9"/>
    <n v="73.5"/>
    <n v="38.4"/>
    <m/>
    <m/>
    <m/>
    <m/>
    <m/>
    <m/>
    <m/>
    <m/>
    <n v="132.5752"/>
    <n v="184.2"/>
    <n v="99.804326000000003"/>
    <n v="416.57952999999998"/>
    <n v="0.16422869000000001"/>
    <n v="7.4472839999999998E-2"/>
    <n v="0.58254110999999997"/>
    <n v="0"/>
    <n v="0.38987124000000001"/>
    <n v="4.848794E-2"/>
    <n v="1.2596018"/>
    <n v="2.1761999999999999E-4"/>
    <n v="0.86314279000000005"/>
    <n v="0.86336040999999997"/>
    <n v="11.538989000000001"/>
    <n v="0.44120383000000002"/>
    <n v="24.591073999999999"/>
    <n v="177.41988000000001"/>
    <n v="5.9030088999999997"/>
    <n v="0.40302505999999999"/>
    <n v="13.481807999999999"/>
    <n v="233.77897999999999"/>
    <n v="69.432000000000002"/>
    <n v="36.095999999999997"/>
    <n v="105.52800000000001"/>
    <n v="35.606999999999999"/>
    <n v="37.06"/>
    <n v="72.668000000000006"/>
    <n v="1.4994426000000001"/>
    <n v="0.87711996000000003"/>
    <n v="0.10602222"/>
    <n v="2.4825848000000001"/>
    <n v="24.094961999999999"/>
    <n v="241.43901"/>
    <n v="633.53399999999999"/>
    <n v="-32.169569000000003"/>
    <n v="949.57249999999999"/>
    <m/>
    <m/>
    <m/>
    <n v="22.8"/>
    <n v="17.3"/>
    <n v="27.9"/>
    <n v="95"/>
    <n v="37.4"/>
    <n v="2158000000"/>
    <n v="24497.672834600977"/>
    <n v="88090"/>
    <n v="160156.29"/>
    <m/>
    <m/>
    <m/>
    <n v="16422"/>
    <n v="106.2"/>
  </r>
  <r>
    <x v="31"/>
    <x v="14"/>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16.600000000000001"/>
    <n v="4"/>
    <n v="0.59"/>
    <m/>
    <m/>
    <n v="6.5"/>
    <x v="63"/>
    <n v="18.5"/>
    <s v="!"/>
    <n v="71.3"/>
    <n v="65.400000000000006"/>
    <m/>
    <m/>
    <m/>
    <m/>
    <m/>
    <m/>
    <m/>
    <m/>
    <n v="426.29584999999997"/>
    <n v="279.43869999999998"/>
    <n v="467.40618999999998"/>
    <n v="1173.1406999999999"/>
    <n v="0"/>
    <n v="0"/>
    <n v="0.1000167"/>
    <n v="0"/>
    <n v="0"/>
    <n v="0"/>
    <n v="0.1000167"/>
    <n v="0.12174725"/>
    <n v="0.23635825999999999"/>
    <n v="0.35810550000000002"/>
    <n v="33.864479000000003"/>
    <n v="0.40239033000000002"/>
    <n v="1.2858316999999999"/>
    <n v="277.11264"/>
    <n v="1.0165284000000001"/>
    <n v="0.44750689999999999"/>
    <n v="0.32506689"/>
    <n v="314.45443999999998"/>
    <n v="312.97500000000002"/>
    <n v="250.67"/>
    <n v="563.64400000000001"/>
    <n v="111.208"/>
    <n v="181.57499999999999"/>
    <n v="292.78300000000002"/>
    <n v="0.49064118000000001"/>
    <n v="1.3095299"/>
    <n v="0"/>
    <n v="1.8001711"/>
    <n v="2.9254677999999998"/>
    <n v="74.288534999999996"/>
    <n v="388.93849999999998"/>
    <n v="4.6037239000000003"/>
    <n v="610.20460000000003"/>
    <m/>
    <m/>
    <m/>
    <n v="23.7"/>
    <n v="18"/>
    <n v="29"/>
    <n v="96.8"/>
    <n v="31"/>
    <n v="1564000000"/>
    <n v="17109.725412974509"/>
    <n v="91410"/>
    <n v="97360.22"/>
    <m/>
    <m/>
    <m/>
    <n v="14121"/>
    <n v="94.4"/>
  </r>
  <r>
    <x v="32"/>
    <x v="14"/>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21.3"/>
    <n v="20.8"/>
    <n v="0.74"/>
    <m/>
    <m/>
    <n v="4.9000000000000004"/>
    <x v="21"/>
    <n v="12.1"/>
    <s v="!"/>
    <n v="76.900000000000006"/>
    <n v="78.5"/>
    <m/>
    <m/>
    <m/>
    <m/>
    <m/>
    <m/>
    <m/>
    <m/>
    <n v="272.11083000000002"/>
    <n v="224.40218999999999"/>
    <n v="246.32553999999999"/>
    <n v="742.83856000000003"/>
    <n v="2.7371449999999999E-2"/>
    <n v="2.2918700000000001E-3"/>
    <n v="0.28358260000000002"/>
    <n v="0"/>
    <n v="2.97188E-2"/>
    <n v="6.6697999999999996E-4"/>
    <n v="0.34363168999999999"/>
    <n v="2.1960633000000001"/>
    <n v="0.84871167000000003"/>
    <n v="3.0447749000000002"/>
    <n v="34.866630999999998"/>
    <n v="0.44797810999999998"/>
    <n v="3.6231132000000001"/>
    <n v="221.52593999999999"/>
    <n v="1.8191782000000001"/>
    <n v="9.626825E-2"/>
    <n v="2.1956666"/>
    <n v="264.57477"/>
    <n v="210.14400000000001"/>
    <n v="112.96599999999999"/>
    <n v="323.11099999999999"/>
    <n v="55.347999999999999"/>
    <n v="89.38"/>
    <n v="144.727"/>
    <n v="1.8634226"/>
    <n v="1.057072"/>
    <n v="4.1168876000000001"/>
    <n v="7.0373821999999997"/>
    <n v="11.551121"/>
    <n v="289.17711000000003"/>
    <n v="929.53499999999997"/>
    <n v="49.438688999999997"/>
    <n v="1464.5397"/>
    <m/>
    <m/>
    <m/>
    <n v="19.100000000000001"/>
    <n v="13.5"/>
    <n v="24.5"/>
    <n v="96.4"/>
    <n v="36.1"/>
    <n v="4027000000"/>
    <n v="24097.89958709832"/>
    <n v="167110"/>
    <n v="128171.52"/>
    <m/>
    <m/>
    <m/>
    <n v="13264"/>
    <n v="97.4"/>
  </r>
  <r>
    <x v="1"/>
    <x v="15"/>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24.6"/>
    <n v="23.1"/>
    <n v="1.24"/>
    <m/>
    <m/>
    <n v="4.4000000000000004"/>
    <x v="64"/>
    <n v="10.7"/>
    <s v="!"/>
    <n v="77.7"/>
    <n v="71.7"/>
    <m/>
    <m/>
    <m/>
    <m/>
    <m/>
    <m/>
    <m/>
    <m/>
    <n v="43.664811"/>
    <n v="22.702200000000001"/>
    <n v="98.557362999999995"/>
    <n v="164.92437000000001"/>
    <n v="0"/>
    <n v="1.2632100000000001E-3"/>
    <n v="0.11053059"/>
    <n v="0"/>
    <n v="2.497713E-2"/>
    <n v="4.5636E-4"/>
    <n v="0.13722729"/>
    <n v="0.19018877000000001"/>
    <n v="0.17525795"/>
    <n v="0.36544672"/>
    <n v="4.9514832000000002"/>
    <n v="3.4857920000000001E-2"/>
    <n v="0.94285439999999998"/>
    <n v="22.482651000000001"/>
    <n v="2.042915E-2"/>
    <n v="1.038798E-2"/>
    <n v="0.77774792999999998"/>
    <n v="29.220410999999999"/>
    <n v="33.393000000000001"/>
    <n v="71.632000000000005"/>
    <n v="105.02500000000001"/>
    <n v="8.7520000000000007"/>
    <n v="20.934000000000001"/>
    <n v="29.686"/>
    <n v="0.29116806000000001"/>
    <n v="0.19912020999999999"/>
    <n v="0"/>
    <n v="0.49028827000000003"/>
    <n v="5.6249924"/>
    <n v="389.53811000000002"/>
    <n v="1301.8320000000001"/>
    <n v="21.654447000000001"/>
    <n v="1793.3819000000001"/>
    <m/>
    <m/>
    <m/>
    <n v="18.600000000000001"/>
    <n v="14.2"/>
    <n v="23.1"/>
    <n v="90.4"/>
    <n v="31.3"/>
    <n v="8960000000"/>
    <n v="42170.659387207605"/>
    <n v="212470"/>
    <n v="173202.04"/>
    <m/>
    <m/>
    <m/>
    <n v="17500"/>
    <n v="91.4"/>
  </r>
  <r>
    <x v="2"/>
    <x v="15"/>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31.5"/>
    <n v="29"/>
    <n v="0.65"/>
    <m/>
    <m/>
    <n v="2.1"/>
    <x v="21"/>
    <n v="9"/>
    <s v="!"/>
    <n v="80.5"/>
    <n v="70.7"/>
    <m/>
    <m/>
    <m/>
    <m/>
    <m/>
    <m/>
    <m/>
    <m/>
    <n v="126.74797"/>
    <n v="184.83047999999999"/>
    <n v="163.62129999999999"/>
    <n v="475.19974999999999"/>
    <n v="1.2604734"/>
    <n v="4.0967110000000001E-2"/>
    <n v="0.90334188999999998"/>
    <n v="0"/>
    <n v="1.0179038"/>
    <n v="4.1240640000000002E-2"/>
    <n v="3.2639268000000001"/>
    <n v="2.2404516000000001"/>
    <n v="1.0583574"/>
    <n v="3.2988089"/>
    <n v="18.252323000000001"/>
    <n v="0.56722676999999999"/>
    <n v="27.322935000000001"/>
    <n v="180.63328999999999"/>
    <n v="2.3106331999999998"/>
    <n v="0.79041064000000005"/>
    <n v="38.979495999999997"/>
    <n v="268.85631000000001"/>
    <n v="62.468000000000004"/>
    <n v="47.515000000000001"/>
    <n v="109.983"/>
    <n v="33.445"/>
    <n v="49.920999999999999"/>
    <n v="83.366"/>
    <n v="1.5503385000000001"/>
    <n v="1.8865601000000001"/>
    <n v="2.9948074999999998"/>
    <n v="6.4317061000000004"/>
    <n v="172.66359"/>
    <n v="708.32920000000001"/>
    <n v="1699.683"/>
    <n v="360.09629999999999"/>
    <n v="2759.0118000000002"/>
    <m/>
    <m/>
    <m/>
    <n v="17.8"/>
    <n v="11.1"/>
    <n v="24.6"/>
    <n v="90.4"/>
    <n v="31.3"/>
    <n v="5980000000"/>
    <n v="24469.086296493311"/>
    <n v="244390"/>
    <n v="184534.65"/>
    <m/>
    <m/>
    <m/>
    <n v="16894"/>
    <n v="85.5"/>
  </r>
  <r>
    <x v="3"/>
    <x v="15"/>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10.6"/>
    <n v="3.2"/>
    <n v="0.61"/>
    <m/>
    <m/>
    <n v="5.5"/>
    <x v="21"/>
    <n v="12.2"/>
    <s v="!"/>
    <n v="76.7"/>
    <n v="82.4"/>
    <m/>
    <m/>
    <m/>
    <m/>
    <m/>
    <m/>
    <m/>
    <m/>
    <n v="107.27504999999999"/>
    <n v="81.337672999999995"/>
    <n v="97.444142999999997"/>
    <n v="286.05685999999997"/>
    <n v="1.6541667"/>
    <n v="8.3039700000000008E-3"/>
    <n v="0.44858949999999997"/>
    <n v="0"/>
    <n v="0.19088674999999999"/>
    <n v="7.6176500000000001E-3"/>
    <n v="2.3095645999999999"/>
    <n v="0"/>
    <n v="0.59426093000000002"/>
    <n v="0.59426093000000002"/>
    <n v="9.6639079999999904"/>
    <n v="0.16773031999999999"/>
    <n v="3.9659914999999999"/>
    <n v="80.188034000000002"/>
    <n v="0.39213729000000003"/>
    <n v="0.23457180999999999"/>
    <n v="7.5314131"/>
    <n v="102.14379"/>
    <n v="82.471999999999895"/>
    <n v="38.597999999999999"/>
    <n v="121.071"/>
    <n v="18.872"/>
    <n v="24.513000000000002"/>
    <n v="43.386000000000003"/>
    <n v="0.92220597999999998"/>
    <n v="0.75750141999999998"/>
    <n v="14.874544999999999"/>
    <n v="16.554252999999999"/>
    <n v="43.096249999999998"/>
    <n v="227.02572000000001"/>
    <n v="666.9434"/>
    <n v="133.52737999999999"/>
    <n v="1080.9337"/>
    <m/>
    <m/>
    <m/>
    <n v="18.899999999999999"/>
    <n v="12.3"/>
    <n v="25.2"/>
    <n v="93.7"/>
    <n v="36.1"/>
    <n v="1802000000"/>
    <n v="15871.058657741765"/>
    <n v="113540"/>
    <n v="142795.72"/>
    <m/>
    <m/>
    <m/>
    <n v="13606"/>
    <n v="88.9"/>
  </r>
  <r>
    <x v="4"/>
    <x v="15"/>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28.9"/>
    <n v="23.3"/>
    <n v="0.88"/>
    <m/>
    <m/>
    <n v="4.4000000000000004"/>
    <x v="65"/>
    <n v="11.5"/>
    <s v="!"/>
    <n v="77.2"/>
    <n v="55.8"/>
    <m/>
    <m/>
    <m/>
    <m/>
    <m/>
    <m/>
    <m/>
    <m/>
    <n v="81.160596999999996"/>
    <n v="69.973526000000007"/>
    <n v="140.44514000000001"/>
    <n v="291.57925999999998"/>
    <n v="40.112231999999999"/>
    <n v="1.5288950000000001E-2"/>
    <n v="0.32687168999999999"/>
    <n v="0"/>
    <n v="0.12681439999999999"/>
    <n v="8.6707899999999994E-3"/>
    <n v="40.589877999999999"/>
    <n v="12.970025"/>
    <n v="0.45114600999999999"/>
    <n v="13.421170999999999"/>
    <n v="5.8449682999999997"/>
    <n v="0.23953898000000001"/>
    <n v="5.2894000999999999"/>
    <n v="66.409332000000006"/>
    <n v="2.9601766999999999"/>
    <n v="7.2751350000000006E-2"/>
    <n v="2.9940693"/>
    <n v="83.810237000000001"/>
    <n v="56.506999999999998"/>
    <n v="17.829999999999998"/>
    <n v="74.337000000000003"/>
    <n v="17.873999999999999"/>
    <n v="25.78"/>
    <n v="43.654000000000003"/>
    <n v="0.71217960000000002"/>
    <n v="0.60401749999999998"/>
    <n v="34.450778999999997"/>
    <n v="35.766976"/>
    <n v="43.238537000000001"/>
    <n v="186.39288999999999"/>
    <n v="574.04549999999904"/>
    <n v="-375.91415999999998"/>
    <n v="426.62276000000003"/>
    <m/>
    <m/>
    <m/>
    <n v="19.2"/>
    <n v="14.5"/>
    <n v="24"/>
    <n v="94.1"/>
    <n v="37.6"/>
    <n v="1738000000"/>
    <n v="19143.07743143518"/>
    <n v="90790"/>
    <n v="158224.10999999999"/>
    <m/>
    <m/>
    <m/>
    <n v="14172"/>
    <n v="101.5"/>
  </r>
  <r>
    <x v="5"/>
    <x v="15"/>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40.299999999999997"/>
    <n v="25"/>
    <n v="1.06"/>
    <m/>
    <m/>
    <n v="3.8"/>
    <x v="66"/>
    <n v="7.3"/>
    <n v="10.6"/>
    <n v="75.2"/>
    <n v="71.900000000000006"/>
    <m/>
    <m/>
    <m/>
    <m/>
    <m/>
    <m/>
    <m/>
    <m/>
    <n v="85.280921000000006"/>
    <n v="54.134920999999999"/>
    <n v="21.419229000000001"/>
    <n v="160.83507"/>
    <n v="0"/>
    <n v="8.208E-5"/>
    <n v="8.6337109999999995E-2"/>
    <n v="0"/>
    <n v="0"/>
    <n v="7.6528000000000002E-4"/>
    <n v="8.718447E-2"/>
    <n v="0"/>
    <n v="0.20631093"/>
    <n v="0.20631093"/>
    <n v="1.4976027999999999"/>
    <n v="1.425965E-2"/>
    <n v="0.93191117000000001"/>
    <n v="53.438415999999997"/>
    <n v="0.22103368000000001"/>
    <n v="4.7900329999999998E-2"/>
    <n v="1.1916186"/>
    <n v="57.342742000000001"/>
    <n v="67.790999999999997"/>
    <n v="11.225"/>
    <n v="79.016000000000005"/>
    <n v="15.884"/>
    <n v="7.4420000000000002"/>
    <n v="23.326000000000001"/>
    <n v="0.38136151000000001"/>
    <n v="0.47547200000000001"/>
    <n v="0"/>
    <n v="0.85683352000000002"/>
    <n v="7.0417439000000002"/>
    <n v="272.05500999999998"/>
    <n v="2268.1489999999999"/>
    <n v="31.464995999999999"/>
    <n v="3482.8815"/>
    <m/>
    <m/>
    <m/>
    <n v="21.8"/>
    <n v="16.600000000000001"/>
    <n v="26.7"/>
    <n v="96.2"/>
    <n v="34.4"/>
    <n v="17726000000"/>
    <n v="38869.397421278838"/>
    <n v="456040"/>
    <n v="212336.16"/>
    <m/>
    <m/>
    <m/>
    <n v="18172"/>
    <n v="89"/>
  </r>
  <r>
    <x v="6"/>
    <x v="15"/>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16.899999999999999"/>
    <n v="16.5"/>
    <n v="0.48"/>
    <m/>
    <m/>
    <n v="6.9"/>
    <x v="21"/>
    <n v="20"/>
    <s v="!"/>
    <n v="67.3"/>
    <s v="!"/>
    <m/>
    <m/>
    <m/>
    <m/>
    <m/>
    <m/>
    <m/>
    <m/>
    <n v="22.963471999999999"/>
    <n v="14.539637000000001"/>
    <n v="13.848167999999999"/>
    <n v="51.351277000000003"/>
    <n v="0.28317969999999998"/>
    <n v="1.24519E-2"/>
    <n v="0.27117028999999998"/>
    <n v="0"/>
    <n v="0.37063574999999999"/>
    <n v="4.5776100000000002E-3"/>
    <n v="0.94201524999999997"/>
    <n v="0"/>
    <n v="0.29232511"/>
    <n v="0.29232511"/>
    <n v="4.6288461999999999"/>
    <n v="0.13137560000000001"/>
    <n v="13.653864"/>
    <n v="14.405846"/>
    <n v="0"/>
    <n v="0.37521774000000002"/>
    <n v="2.7955812999999998"/>
    <n v="35.990729999999999"/>
    <n v="0"/>
    <n v="0"/>
    <n v="0"/>
    <n v="8.3369999999999997"/>
    <n v="5.1420000000000003"/>
    <n v="13.478999999999999"/>
    <n v="0.40911257000000001"/>
    <n v="0.13379136"/>
    <n v="0.10430224"/>
    <n v="0.64720617000000003"/>
    <n v="3.6827755"/>
    <n v="265.22280999999998"/>
    <n v="492.01889999999997"/>
    <n v="17.621839999999999"/>
    <n v="680.24600999999996"/>
    <m/>
    <m/>
    <m/>
    <n v="27.7"/>
    <n v="21.4"/>
    <n v="33.5"/>
    <n v="96.7"/>
    <n v="39.299999999999997"/>
    <n v="809000000"/>
    <n v="15988.142292490118"/>
    <n v="50600"/>
    <n v="140901.98000000001"/>
    <m/>
    <m/>
    <m/>
    <n v="13671"/>
    <n v="85.2"/>
  </r>
  <r>
    <x v="7"/>
    <x v="15"/>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20.100000000000001"/>
    <n v="18.7"/>
    <n v="0.76"/>
    <m/>
    <m/>
    <n v="4.2"/>
    <x v="21"/>
    <n v="16"/>
    <s v="!"/>
    <n v="74.3"/>
    <n v="79.599999999999795"/>
    <m/>
    <m/>
    <m/>
    <m/>
    <m/>
    <m/>
    <m/>
    <m/>
    <n v="127.62560000000001"/>
    <n v="114.57163"/>
    <n v="1526.5561"/>
    <n v="1768.7534000000001"/>
    <n v="0"/>
    <n v="4.0919099999999998E-3"/>
    <n v="0.21702877000000001"/>
    <n v="4.6262610000000003E-2"/>
    <n v="4.2947699999999998E-2"/>
    <n v="6.5293999999999997E-4"/>
    <n v="0.31098393000000002"/>
    <n v="62.345641999999998"/>
    <n v="0.29245320000000002"/>
    <n v="62.638095"/>
    <n v="1342.9761000000001"/>
    <n v="0.29591363999999998"/>
    <n v="2.3739835999999999"/>
    <n v="112.02757"/>
    <n v="1.4551765999999999"/>
    <n v="0.57001232999999996"/>
    <n v="1.8157905000000001"/>
    <n v="1461.5145"/>
    <n v="96.171999999999997"/>
    <n v="77.322000000000003"/>
    <n v="173.494"/>
    <n v="28.113"/>
    <n v="41.183"/>
    <n v="69.296000000000006"/>
    <n v="0.45713823999999997"/>
    <n v="1.0426276999999999"/>
    <n v="0"/>
    <n v="1.4997659000000001"/>
    <n v="180.82106999999999"/>
    <n v="439.64364"/>
    <n v="1100.895"/>
    <n v="-455.17694999999998"/>
    <n v="1289.3619000000001"/>
    <m/>
    <m/>
    <m/>
    <n v="22.5"/>
    <n v="17.8"/>
    <n v="26.9"/>
    <n v="93.2"/>
    <n v="39.700000000000003"/>
    <n v="3121000000"/>
    <n v="20755.469841058723"/>
    <n v="150370"/>
    <n v="138517.29"/>
    <m/>
    <m/>
    <m/>
    <n v="13736"/>
    <n v="95.3"/>
  </r>
  <r>
    <x v="8"/>
    <x v="15"/>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8.4"/>
    <n v="3.8"/>
    <n v="0.84"/>
    <m/>
    <m/>
    <n v="7.1"/>
    <x v="12"/>
    <n v="16"/>
    <n v="7.7"/>
    <n v="69.8"/>
    <n v="60.3"/>
    <m/>
    <m/>
    <m/>
    <m/>
    <m/>
    <m/>
    <m/>
    <m/>
    <n v="192.31319999999999"/>
    <n v="181.79431"/>
    <n v="223.3929"/>
    <n v="597.50041999999996"/>
    <n v="3.8588178000000002"/>
    <n v="0.17818378000000001"/>
    <n v="1.5433965999999999"/>
    <n v="0.3133049"/>
    <n v="2.328001"/>
    <n v="3.7961889999999998E-2"/>
    <n v="8.2596659999999904"/>
    <n v="8.4214990000000003E-2"/>
    <n v="1.8119997999999999"/>
    <n v="1.8962148000000001"/>
    <n v="40.542313"/>
    <n v="1.5242013999999999"/>
    <n v="62.699665000000003"/>
    <n v="175.04653999999999"/>
    <n v="4.8040190000000003"/>
    <n v="5.2146368000000001"/>
    <n v="23.807345999999999"/>
    <n v="313.63871999999998"/>
    <n v="57.99"/>
    <n v="49.256"/>
    <n v="107.246"/>
    <n v="65.611000000000004"/>
    <n v="88.631"/>
    <n v="154.24100000000001"/>
    <n v="2.6571391000000002"/>
    <n v="1.6304489"/>
    <n v="7.9302257999999997"/>
    <n v="12.217814000000001"/>
    <n v="1.0067717"/>
    <n v="134.72399999999999"/>
    <n v="705.58780000000002"/>
    <n v="6.9700090000000001"/>
    <n v="1049.3275000000001"/>
    <m/>
    <m/>
    <m/>
    <n v="24.9"/>
    <n v="21.6"/>
    <n v="27.9"/>
    <n v="95.4"/>
    <n v="39.299999999999997"/>
    <n v="3066000000"/>
    <n v="21336.116910229644"/>
    <n v="143700"/>
    <n v="129458.72"/>
    <m/>
    <m/>
    <m/>
    <n v="13838"/>
    <n v="97.3"/>
  </r>
  <r>
    <x v="9"/>
    <x v="15"/>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15.6"/>
    <n v="11.4"/>
    <n v="0.57999999999999996"/>
    <m/>
    <m/>
    <n v="6.9"/>
    <x v="21"/>
    <n v="21.1"/>
    <s v="!"/>
    <n v="70.400000000000006"/>
    <n v="72.3"/>
    <m/>
    <m/>
    <m/>
    <m/>
    <m/>
    <m/>
    <m/>
    <m/>
    <n v="66.906822000000005"/>
    <n v="41.501033999999997"/>
    <n v="39.900801000000001"/>
    <n v="148.30866"/>
    <n v="0"/>
    <n v="2.0788600000000001E-3"/>
    <n v="4.9173420000000002E-2"/>
    <n v="0"/>
    <n v="1.165538E-2"/>
    <n v="2.5274999999999999E-4"/>
    <n v="6.316041E-2"/>
    <n v="2.3445219999999999E-2"/>
    <n v="0.13563286999999999"/>
    <n v="0.1590781"/>
    <n v="2.0731818999999998"/>
    <n v="4.6894749999999999E-2"/>
    <n v="0.49361166000000001"/>
    <n v="41.129696000000003"/>
    <n v="1.6840270000000001E-2"/>
    <n v="0.10547628000000001"/>
    <n v="0.59181576999999996"/>
    <n v="44.457515999999998"/>
    <n v="50.067999999999998"/>
    <n v="19.361999999999998"/>
    <n v="69.430000000000007"/>
    <n v="15.903"/>
    <n v="17.684000000000001"/>
    <n v="33.588000000000001"/>
    <n v="0.25740415"/>
    <n v="0.35449815000000001"/>
    <n v="0"/>
    <n v="0.61190230000000001"/>
    <n v="34.881352999999997"/>
    <n v="156.89761999999999"/>
    <n v="566.94809999999995"/>
    <n v="-93.825992999999997"/>
    <n v="783.08181999999999"/>
    <m/>
    <m/>
    <m/>
    <n v="24.4"/>
    <n v="19"/>
    <n v="29.6"/>
    <n v="96.2"/>
    <n v="38.700000000000003"/>
    <n v="1920000000"/>
    <n v="15874.328234807772"/>
    <n v="120950"/>
    <n v="121656.23"/>
    <m/>
    <m/>
    <m/>
    <n v="13227"/>
    <n v="104.8"/>
  </r>
  <r>
    <x v="10"/>
    <x v="15"/>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27.9"/>
    <n v="14.9"/>
    <n v="0.42"/>
    <m/>
    <m/>
    <n v="2.5"/>
    <x v="67"/>
    <n v="8.6"/>
    <s v="!"/>
    <n v="76.599999999999795"/>
    <n v="56.1"/>
    <m/>
    <m/>
    <m/>
    <m/>
    <m/>
    <m/>
    <m/>
    <m/>
    <n v="68.480013"/>
    <n v="48.452438000000001"/>
    <n v="37.582642"/>
    <n v="154.51508999999999"/>
    <n v="0.39545809999999998"/>
    <n v="1.1288309999999999E-2"/>
    <n v="0.19227332999999999"/>
    <n v="0"/>
    <n v="0.18719358999999999"/>
    <n v="1.5726799999999999E-3"/>
    <n v="0.78778601000000004"/>
    <n v="0"/>
    <n v="0.30973708999999999"/>
    <n v="0.30973708999999999"/>
    <n v="4.8424478000000004"/>
    <n v="0.14344367"/>
    <n v="3.0837078"/>
    <n v="47.278587000000002"/>
    <n v="0.75126481000000001"/>
    <n v="4.5152789999999998E-2"/>
    <n v="1.7347824999999999"/>
    <n v="57.879387000000001"/>
    <n v="51.762"/>
    <n v="15.254"/>
    <n v="67.016999999999996"/>
    <n v="12.615"/>
    <n v="14.863"/>
    <n v="27.478000000000002"/>
    <n v="0.51729440999999998"/>
    <n v="0.42258561"/>
    <n v="0.10430224"/>
    <n v="1.0441822999999999"/>
    <n v="3.8580497"/>
    <n v="83.545923999999999"/>
    <n v="437.78980000000001"/>
    <n v="21.084194"/>
    <n v="647.44924000000003"/>
    <m/>
    <m/>
    <m/>
    <n v="21.4"/>
    <n v="17.399999999999999"/>
    <n v="25"/>
    <n v="93.8"/>
    <n v="36.9"/>
    <n v="1272000000"/>
    <n v="12108.519752498811"/>
    <n v="105050"/>
    <n v="192240.92"/>
    <m/>
    <m/>
    <m/>
    <n v="15505"/>
    <n v="83.5"/>
  </r>
  <r>
    <x v="11"/>
    <x v="15"/>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21.6"/>
    <n v="-5.3"/>
    <n v="0.53"/>
    <m/>
    <m/>
    <n v="3.4"/>
    <x v="21"/>
    <n v="10.7"/>
    <s v="!"/>
    <n v="76.7"/>
    <n v="90.099999999999795"/>
    <m/>
    <m/>
    <m/>
    <m/>
    <m/>
    <m/>
    <m/>
    <m/>
    <n v="80.410351000000006"/>
    <n v="55.497971"/>
    <n v="160.04659000000001"/>
    <n v="295.95490999999998"/>
    <n v="0.34130677999999998"/>
    <n v="1.7676020000000001E-2"/>
    <n v="0.48158761999999999"/>
    <n v="9.6401509999999996E-2"/>
    <n v="0.23543981"/>
    <n v="1.139489E-2"/>
    <n v="1.1838066"/>
    <n v="0"/>
    <n v="0.59595995999999996"/>
    <n v="0.59595995999999996"/>
    <n v="11.216754"/>
    <n v="0.19167447000000001"/>
    <n v="14.268928000000001"/>
    <n v="54.204535999999997"/>
    <n v="0.69379919999999895"/>
    <n v="0.53337352999999998"/>
    <n v="7.3121160999999999"/>
    <n v="88.421181000000004"/>
    <n v="45.67"/>
    <n v="111.047"/>
    <n v="156.71700000000001"/>
    <n v="18.497"/>
    <n v="29.103999999999999"/>
    <n v="47.600999999999999"/>
    <n v="0.89687592000000005"/>
    <n v="0.50323432999999995"/>
    <n v="3.5853900000000001E-2"/>
    <n v="1.4359641000000001"/>
    <n v="20.550725"/>
    <n v="775.33018000000004"/>
    <n v="1135.4179999999999"/>
    <n v="68.484692999999893"/>
    <n v="1467.4593"/>
    <m/>
    <m/>
    <m/>
    <n v="20.6"/>
    <n v="15.4"/>
    <n v="25.5"/>
    <n v="91"/>
    <n v="35.5"/>
    <n v="1424000000"/>
    <n v="14900.073244742074"/>
    <n v="95570"/>
    <n v="201597.61"/>
    <m/>
    <m/>
    <m/>
    <n v="15915"/>
    <n v="82.9"/>
  </r>
  <r>
    <x v="12"/>
    <x v="15"/>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19.3"/>
    <n v="21.1"/>
    <n v="0.38"/>
    <m/>
    <m/>
    <n v="4.4000000000000004"/>
    <x v="68"/>
    <n v="8.3000000000000007"/>
    <s v="!"/>
    <n v="75.2"/>
    <n v="64.2"/>
    <m/>
    <m/>
    <m/>
    <m/>
    <m/>
    <m/>
    <m/>
    <m/>
    <n v="115.18195"/>
    <n v="57.385621999999998"/>
    <n v="266.52060999999998"/>
    <n v="439.08818000000002"/>
    <n v="21.671106000000002"/>
    <n v="1.234671E-2"/>
    <n v="0.18076113999999999"/>
    <n v="0"/>
    <n v="8.5646249999999993E-2"/>
    <n v="1.73416E-3"/>
    <n v="21.951595000000001"/>
    <n v="5.0049669999999997E-2"/>
    <n v="0.32294332999999997"/>
    <n v="0.37299300000000002"/>
    <n v="12.281343"/>
    <n v="0.15504782"/>
    <n v="3.8925125999999999"/>
    <n v="56.643841000000002"/>
    <n v="0.24209869000000001"/>
    <n v="0.16239956"/>
    <n v="3.6169207000000001"/>
    <n v="76.994163"/>
    <n v="85.153999999999996"/>
    <n v="167.25"/>
    <n v="252.404"/>
    <n v="25.074999999999999"/>
    <n v="46.956000000000003"/>
    <n v="72.031000000000006"/>
    <n v="0.55673050999999996"/>
    <n v="0.49968280999999998"/>
    <n v="14.278021000000001"/>
    <n v="15.334434"/>
    <n v="5.3813816000000001"/>
    <n v="24.350337"/>
    <n v="311.08949999999999"/>
    <n v="31.251448"/>
    <n v="551.84194000000002"/>
    <m/>
    <m/>
    <m/>
    <n v="21.3"/>
    <n v="15.5"/>
    <n v="26.6"/>
    <n v="92.8"/>
    <n v="36.4"/>
    <n v="955000000"/>
    <n v="10630.008904719502"/>
    <n v="89840"/>
    <n v="204395.23"/>
    <m/>
    <m/>
    <m/>
    <n v="15464"/>
    <n v="79.099999999999994"/>
  </r>
  <r>
    <x v="13"/>
    <x v="15"/>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x"/>
    <n v="12.8"/>
    <n v="0.66"/>
    <m/>
    <m/>
    <n v="4.0999999999999996"/>
    <x v="21"/>
    <n v="12.2"/>
    <s v="!"/>
    <n v="75.8"/>
    <n v="66.900000000000006"/>
    <m/>
    <m/>
    <m/>
    <m/>
    <m/>
    <m/>
    <m/>
    <m/>
    <n v="16.230698"/>
    <n v="8.9282786000000005"/>
    <n v="20.062798999999998"/>
    <n v="45.221775999999998"/>
    <n v="0.10521953000000001"/>
    <n v="1.720841E-2"/>
    <n v="0.21062212999999999"/>
    <n v="0"/>
    <n v="0.49464828"/>
    <n v="1.248312E-2"/>
    <n v="0.84018146999999999"/>
    <n v="0"/>
    <n v="0.23273194999999999"/>
    <n v="0.23273194999999999"/>
    <n v="3.3021368999999998"/>
    <n v="0.35104795999999999"/>
    <n v="8.1089877999999995"/>
    <n v="8.8473921000000004"/>
    <n v="0"/>
    <n v="0.67958187999999997"/>
    <n v="9.5636568000000004"/>
    <n v="30.852803000000002"/>
    <n v="0"/>
    <n v="0"/>
    <n v="0"/>
    <n v="7.3479999999999999"/>
    <n v="5.5140000000000002"/>
    <n v="12.862"/>
    <n v="0.33035615000000002"/>
    <n v="8.0886479999999997E-2"/>
    <n v="2.2816119999999999E-2"/>
    <n v="0.43405874"/>
    <n v="8.1816676000000008"/>
    <n v="2249.6271999999999"/>
    <n v="2796.9659999999999"/>
    <n v="78.761709999999894"/>
    <n v="3321.7984999999999"/>
    <m/>
    <m/>
    <m/>
    <n v="21"/>
    <n v="15.8"/>
    <n v="25.9"/>
    <n v="95.2"/>
    <n v="35.1"/>
    <n v="3396000000"/>
    <n v="22295.168067226892"/>
    <n v="152320"/>
    <n v="125827.7"/>
    <m/>
    <m/>
    <m/>
    <n v="13888"/>
    <n v="106"/>
  </r>
  <r>
    <x v="14"/>
    <x v="15"/>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18.399999999999999"/>
    <n v="5.7"/>
    <n v="0.66"/>
    <m/>
    <m/>
    <n v="6.4"/>
    <x v="21"/>
    <n v="11.5"/>
    <s v="!"/>
    <n v="73.599999999999795"/>
    <n v="82.2"/>
    <m/>
    <m/>
    <m/>
    <m/>
    <m/>
    <m/>
    <m/>
    <m/>
    <n v="101.16781"/>
    <n v="87.624864000000002"/>
    <n v="95.22587"/>
    <n v="284.01853999999997"/>
    <n v="1.833961"/>
    <n v="1.851763E-2"/>
    <n v="0.59474212000000004"/>
    <n v="0"/>
    <n v="0.25313592000000001"/>
    <n v="2.3590150000000001E-2"/>
    <n v="2.7239467999999998"/>
    <n v="2.0019869999999999E-2"/>
    <n v="0.68808055000000001"/>
    <n v="0.70810041999999995"/>
    <n v="11.002227"/>
    <n v="0.40730864"/>
    <n v="20.111613999999999"/>
    <n v="84.111732000000003"/>
    <n v="2.7296524"/>
    <n v="0.23407890000000001"/>
    <n v="21.966028000000001"/>
    <n v="140.56263999999999"/>
    <n v="53.414000000000001"/>
    <n v="30.234000000000002"/>
    <n v="83.647000000000006"/>
    <n v="25.358000000000001"/>
    <n v="28.542000000000002"/>
    <n v="53.9"/>
    <n v="1.0013736"/>
    <n v="0.78347886"/>
    <n v="0.69100236999999998"/>
    <n v="2.4758548999999999"/>
    <n v="50.825848999999998"/>
    <n v="1897.7720999999999"/>
    <n v="3316.5410000000002"/>
    <n v="167.25135"/>
    <n v="4478.0635000000002"/>
    <m/>
    <m/>
    <m/>
    <n v="21.3"/>
    <n v="15.3"/>
    <n v="27"/>
    <n v="93.7"/>
    <n v="35.9"/>
    <n v="6517000000"/>
    <n v="18166.360037910465"/>
    <n v="358740"/>
    <n v="135140.94"/>
    <m/>
    <m/>
    <m/>
    <n v="13591"/>
    <n v="96.3"/>
  </r>
  <r>
    <x v="15"/>
    <x v="15"/>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14.8"/>
    <n v="17.600000000000001"/>
    <n v="1.1000000000000001"/>
    <m/>
    <m/>
    <n v="6.9"/>
    <x v="69"/>
    <n v="21.6"/>
    <n v="5.6"/>
    <n v="64.599999999999795"/>
    <n v="59"/>
    <m/>
    <m/>
    <m/>
    <m/>
    <m/>
    <m/>
    <m/>
    <m/>
    <n v="16.681919000000001"/>
    <n v="13.428314"/>
    <n v="21.916353000000001"/>
    <n v="52.026586000000002"/>
    <n v="0.21269950000000001"/>
    <n v="1.9782669999999999E-2"/>
    <n v="0.2061007"/>
    <n v="0"/>
    <n v="0.40447599000000001"/>
    <n v="1.058046E-2"/>
    <n v="0.85363931999999998"/>
    <n v="2.9705349999999998E-2"/>
    <n v="0.22508489000000001"/>
    <n v="0.25479024"/>
    <n v="6.9415288000000004"/>
    <n v="0.43725824000000002"/>
    <n v="6.6643471999999999"/>
    <n v="13.304978999999999"/>
    <n v="0"/>
    <n v="0.46335949999999998"/>
    <n v="5.1708116999999998"/>
    <n v="32.982284999999997"/>
    <n v="0"/>
    <n v="0"/>
    <n v="0"/>
    <n v="9.2690000000000001"/>
    <n v="8.1739999999999906"/>
    <n v="17.443000000000001"/>
    <n v="0.31738579"/>
    <n v="0.12333474"/>
    <n v="5.2151120000000002E-2"/>
    <n v="0.49287165999999999"/>
    <n v="2.5285655999999999"/>
    <n v="505.70186000000001"/>
    <n v="2717.4870000000001"/>
    <n v="22.253364999999999"/>
    <n v="4024.6325999999999"/>
    <m/>
    <m/>
    <m/>
    <n v="30.6"/>
    <n v="23.2"/>
    <n v="37.5"/>
    <n v="95.5"/>
    <n v="41.9"/>
    <n v="18515000000"/>
    <n v="32382.468168462292"/>
    <n v="571760"/>
    <n v="142997.14000000001"/>
    <m/>
    <m/>
    <m/>
    <n v="13515"/>
    <n v="98.6"/>
  </r>
  <r>
    <x v="16"/>
    <x v="15"/>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12.3"/>
    <n v="15.9"/>
    <n v="0.87"/>
    <m/>
    <m/>
    <n v="2.4"/>
    <x v="21"/>
    <n v="10.199999999999999"/>
    <s v="!"/>
    <n v="79.5"/>
    <n v="100"/>
    <m/>
    <m/>
    <m/>
    <m/>
    <m/>
    <m/>
    <m/>
    <m/>
    <n v="102.58732000000001"/>
    <n v="72.568703999999997"/>
    <n v="110.53185000000001"/>
    <n v="285.68786999999998"/>
    <n v="4.0697694000000002"/>
    <n v="1.6839819999999998E-2"/>
    <n v="0.28783767999999998"/>
    <n v="0"/>
    <n v="8.3819050000000006E-2"/>
    <n v="7.3648999999999997E-3"/>
    <n v="4.4656307999999996"/>
    <n v="0.21330953999999999"/>
    <n v="0.43540317000000001"/>
    <n v="0.64871270999999997"/>
    <n v="17.563738000000001"/>
    <n v="0.29460376999999999"/>
    <n v="6.6463852000000001"/>
    <n v="71.507957000000005"/>
    <n v="0.41168528999999998"/>
    <n v="0.12668146"/>
    <n v="8.1197289999999995"/>
    <n v="104.67077999999999"/>
    <n v="73.808999999999997"/>
    <n v="50.485999999999997"/>
    <n v="124.294"/>
    <n v="20.696999999999999"/>
    <n v="29.55"/>
    <n v="50.247"/>
    <n v="0.71168995000000002"/>
    <n v="0.64906125999999997"/>
    <n v="0"/>
    <n v="1.3607511999999999"/>
    <n v="125.77679000000001"/>
    <n v="725.70537999999999"/>
    <n v="1838.501"/>
    <n v="-1004.961"/>
    <n v="1524.4926"/>
    <m/>
    <m/>
    <m/>
    <n v="18.5"/>
    <n v="11.5"/>
    <n v="25.4"/>
    <n v="92.7"/>
    <n v="34.4"/>
    <n v="4763000000"/>
    <n v="21263.392857142859"/>
    <n v="224000"/>
    <n v="154117.94"/>
    <m/>
    <m/>
    <m/>
    <n v="13849"/>
    <n v="86.5"/>
  </r>
  <r>
    <x v="17"/>
    <x v="15"/>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24.8"/>
    <n v="22.4"/>
    <n v="0.63"/>
    <m/>
    <m/>
    <n v="8.6"/>
    <x v="21"/>
    <n v="18.7"/>
    <s v="!"/>
    <n v="67"/>
    <n v="72.2"/>
    <m/>
    <m/>
    <m/>
    <m/>
    <m/>
    <m/>
    <m/>
    <m/>
    <n v="268.7758"/>
    <n v="217.30022"/>
    <n v="190.80371"/>
    <n v="676.87973"/>
    <n v="0.37907987999999998"/>
    <n v="1.25574E-2"/>
    <n v="0.42308357000000002"/>
    <n v="0"/>
    <n v="0.36440241000000001"/>
    <n v="8.3759100000000003E-3"/>
    <n v="1.1874992"/>
    <n v="0.43008458999999999"/>
    <n v="0.70752501000000001"/>
    <n v="1.1376096"/>
    <n v="30.116548999999999"/>
    <n v="0.29896295000000001"/>
    <n v="12.317335"/>
    <n v="212.37649999999999"/>
    <n v="2.7998009000000001"/>
    <n v="0.39422098"/>
    <n v="9.7140579000000002"/>
    <n v="268.01742000000002"/>
    <n v="194.22499999999999"/>
    <n v="77.83"/>
    <n v="272.05500000000001"/>
    <n v="59.906999999999996"/>
    <n v="71.111999999999895"/>
    <n v="131.01900000000001"/>
    <n v="1.1958593"/>
    <n v="2.1239283000000002"/>
    <n v="0.14341559000000001"/>
    <n v="3.4632032000000001"/>
    <n v="3.2059793999999999"/>
    <n v="68.445826999999895"/>
    <n v="344.38069999999999"/>
    <n v="10.334082"/>
    <n v="507.68259999999998"/>
    <m/>
    <m/>
    <m/>
    <n v="26.8"/>
    <n v="24.4"/>
    <n v="29"/>
    <n v="94.3"/>
    <n v="40.5"/>
    <n v="1315000000"/>
    <n v="16015.101692851053"/>
    <n v="82110"/>
    <n v="125907.92"/>
    <m/>
    <m/>
    <m/>
    <n v="14783"/>
    <n v="107.7"/>
  </r>
  <r>
    <x v="18"/>
    <x v="15"/>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25.1"/>
    <n v="25.7"/>
    <n v="0.61"/>
    <m/>
    <m/>
    <n v="4.8"/>
    <x v="21"/>
    <n v="14.6"/>
    <s v="!"/>
    <n v="78.7"/>
    <n v="60.8"/>
    <m/>
    <m/>
    <m/>
    <m/>
    <m/>
    <m/>
    <m/>
    <m/>
    <n v="76.727975999999998"/>
    <n v="92.066908999999995"/>
    <n v="135.07832999999999"/>
    <n v="303.87320999999997"/>
    <n v="4.8048E-2"/>
    <n v="2.2535289999999999E-2"/>
    <n v="0.33881789000000001"/>
    <n v="0"/>
    <n v="0.15919038999999999"/>
    <n v="5.77116E-3"/>
    <n v="0.57436273000000004"/>
    <n v="0.10396874"/>
    <n v="0.42634714000000001"/>
    <n v="0.53031587999999996"/>
    <n v="6.8454876000000002"/>
    <n v="0.42338820999999999"/>
    <n v="6.6001563000000001"/>
    <n v="89.549942000000001"/>
    <n v="1.6862496"/>
    <n v="0.25503524999999999"/>
    <n v="5.0328336"/>
    <n v="110.39309"/>
    <n v="50.341000000000001"/>
    <n v="81.850999999999999"/>
    <n v="132.19200000000001"/>
    <n v="18.375"/>
    <n v="28.905000000000001"/>
    <n v="47.28"/>
    <n v="0.64665424999999999"/>
    <n v="0.83071786000000003"/>
    <n v="11.426071"/>
    <n v="12.903442999999999"/>
    <n v="11.112855"/>
    <n v="70.403807"/>
    <n v="334.9049"/>
    <n v="39.596631000000002"/>
    <n v="558.45648000000006"/>
    <m/>
    <m/>
    <m/>
    <n v="17.399999999999999"/>
    <n v="13.4"/>
    <n v="21.1"/>
    <n v="94.3"/>
    <n v="32.299999999999997"/>
    <n v="1172000000"/>
    <n v="14582.555679980092"/>
    <n v="80370"/>
    <n v="166019.41"/>
    <m/>
    <m/>
    <m/>
    <n v="15691"/>
    <n v="74.5"/>
  </r>
  <r>
    <x v="19"/>
    <x v="15"/>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14.1"/>
    <n v="2.7"/>
    <n v="0.75"/>
    <m/>
    <m/>
    <n v="2.8"/>
    <x v="70"/>
    <n v="12.3"/>
    <s v="!"/>
    <n v="78"/>
    <n v="78.900000000000006"/>
    <m/>
    <m/>
    <m/>
    <m/>
    <m/>
    <m/>
    <m/>
    <m/>
    <n v="186.67232999999999"/>
    <n v="102.34667"/>
    <n v="201.00408999999999"/>
    <n v="490.0231"/>
    <n v="0.84578520000000001"/>
    <n v="2.938957E-2"/>
    <n v="0.14548536000000001"/>
    <n v="0"/>
    <n v="0.93725848"/>
    <n v="1.2146100000000001E-3"/>
    <n v="1.9591331999999999"/>
    <n v="0.75075977999999999"/>
    <n v="0.41760564"/>
    <n v="1.1683654000000001"/>
    <n v="35.298839999999998"/>
    <n v="0.15025572000000001"/>
    <n v="2.1234869999999999"/>
    <n v="100.55965"/>
    <n v="0.90888935000000004"/>
    <n v="1.7910041000000001"/>
    <n v="0.90620445999999999"/>
    <n v="141.73832999999999"/>
    <n v="140.078"/>
    <n v="88.903000000000006"/>
    <n v="228.982"/>
    <n v="43.11"/>
    <n v="71.171999999999997"/>
    <n v="114.282"/>
    <n v="0.79774951999999999"/>
    <n v="0.87813823999999996"/>
    <n v="0.21838283999999999"/>
    <n v="1.8942706"/>
    <n v="50.949525000000001"/>
    <n v="335.31378999999998"/>
    <n v="751.9819"/>
    <n v="-118.70149000000001"/>
    <n v="860.70042000000001"/>
    <m/>
    <m/>
    <m/>
    <n v="19.8"/>
    <n v="13.4"/>
    <n v="26.4"/>
    <n v="94.2"/>
    <n v="35.200000000000003"/>
    <n v="1727000000"/>
    <n v="18886.701662292213"/>
    <n v="91440"/>
    <n v="140115.96"/>
    <m/>
    <m/>
    <m/>
    <n v="13193"/>
    <n v="91.8"/>
  </r>
  <r>
    <x v="20"/>
    <x v="15"/>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25.3"/>
    <n v="13.5"/>
    <n v="0.76"/>
    <m/>
    <m/>
    <n v="3.4"/>
    <x v="21"/>
    <n v="13.7"/>
    <s v="!"/>
    <n v="77.900000000000006"/>
    <s v="!"/>
    <m/>
    <m/>
    <m/>
    <m/>
    <m/>
    <m/>
    <m/>
    <m/>
    <n v="222.22288"/>
    <n v="200.44569000000001"/>
    <n v="166.65788000000001"/>
    <n v="589.32645000000002"/>
    <n v="1.6683626"/>
    <n v="5.0017230000000003E-2"/>
    <n v="1.4102185"/>
    <n v="0"/>
    <n v="0.81076282"/>
    <n v="5.813989E-2"/>
    <n v="3.9975010000000002"/>
    <n v="0.91807722999999997"/>
    <n v="1.6681201000000001"/>
    <n v="2.5861974000000001"/>
    <n v="38.262070000000001"/>
    <n v="1.049561"/>
    <n v="59.742019999999997"/>
    <n v="194.98227"/>
    <n v="3.6434826999999999"/>
    <n v="0.78587978999999997"/>
    <n v="28.073853"/>
    <n v="326.53913"/>
    <n v="100.881"/>
    <n v="32.222000000000001"/>
    <n v="133.10400000000001"/>
    <n v="56.066000000000003"/>
    <n v="62.619"/>
    <n v="118.68600000000001"/>
    <n v="2.4555224999999998"/>
    <n v="1.8199428"/>
    <n v="0.14015615000000001"/>
    <n v="4.4156215000000003"/>
    <n v="14.786497000000001"/>
    <n v="57.581654999999998"/>
    <n v="180.36869999999999"/>
    <n v="436.74029999999999"/>
    <n v="677.44461000000001"/>
    <m/>
    <m/>
    <m/>
    <n v="19.399999999999999"/>
    <n v="14.8"/>
    <n v="24.2"/>
    <n v="92.9"/>
    <n v="37.1"/>
    <n v="497000000"/>
    <n v="18265.34362366777"/>
    <n v="27210"/>
    <n v="94215.126999999993"/>
    <m/>
    <m/>
    <m/>
    <n v="12712"/>
    <n v="103.5"/>
  </r>
  <r>
    <x v="21"/>
    <x v="15"/>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25.7"/>
    <n v="21.7"/>
    <n v="0.52"/>
    <m/>
    <m/>
    <n v="6.3"/>
    <x v="21"/>
    <n v="14.2"/>
    <s v="!"/>
    <n v="69.3"/>
    <s v="!"/>
    <m/>
    <m/>
    <m/>
    <m/>
    <m/>
    <m/>
    <m/>
    <m/>
    <n v="76.073025999999999"/>
    <n v="61.843733"/>
    <n v="66.285400999999894"/>
    <n v="204.20215999999999"/>
    <n v="0.72510569999999996"/>
    <n v="5.7991710000000002E-2"/>
    <n v="0.55432039"/>
    <n v="0"/>
    <n v="0.61400080000000001"/>
    <n v="1.520722E-2"/>
    <n v="1.9666258000000001"/>
    <n v="3.971529E-2"/>
    <n v="0.63084262999999996"/>
    <n v="0.67055790999999998"/>
    <n v="15.779866999999999"/>
    <n v="0.46941546000000001"/>
    <n v="13.41277"/>
    <n v="60.817428999999997"/>
    <n v="0.47453635999999999"/>
    <n v="5.7580605"/>
    <n v="9.2323570000000004"/>
    <n v="105.94444"/>
    <n v="33.552999999999997"/>
    <n v="13.185"/>
    <n v="46.738"/>
    <n v="27.012"/>
    <n v="20.173999999999999"/>
    <n v="47.186999999999998"/>
    <n v="0.91009271000000003"/>
    <n v="0.55176806"/>
    <n v="0.23468006"/>
    <n v="1.6965408"/>
    <n v="18.878557000000001"/>
    <n v="579.00561000000005"/>
    <n v="1111.6959999999999"/>
    <n v="52.174773000000002"/>
    <n v="1399.9023999999999"/>
    <m/>
    <m/>
    <m/>
    <n v="26"/>
    <n v="17.899999999999999"/>
    <n v="33.5"/>
    <n v="96.5"/>
    <n v="41.2"/>
    <n v="2074000000"/>
    <n v="15092.417406491049"/>
    <n v="137420"/>
    <n v="119697.38"/>
    <m/>
    <m/>
    <m/>
    <n v="13031"/>
    <n v="95.2"/>
  </r>
  <r>
    <x v="22"/>
    <x v="15"/>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16.7"/>
    <n v="17.100000000000001"/>
    <n v="0.65"/>
    <m/>
    <m/>
    <n v="5.4"/>
    <x v="71"/>
    <n v="18.399999999999999"/>
    <s v="!"/>
    <n v="71.7"/>
    <n v="68.2"/>
    <m/>
    <m/>
    <m/>
    <m/>
    <m/>
    <m/>
    <m/>
    <m/>
    <n v="380.67572999999999"/>
    <n v="262.04604999999998"/>
    <n v="359.59955000000002"/>
    <n v="1002.3213"/>
    <n v="0.52554255999999999"/>
    <n v="8.2228000000000006E-3"/>
    <n v="0.33516364999999998"/>
    <n v="0"/>
    <n v="3.4716940000000002E-2"/>
    <n v="7.7229999999999996E-4"/>
    <n v="0.90441824000000004"/>
    <n v="6.8507100000000003E-3"/>
    <n v="0.38474944"/>
    <n v="0.39160014999999998"/>
    <n v="22.646460999999999"/>
    <n v="0.33762869000000001"/>
    <n v="1.8751856"/>
    <n v="255.20634000000001"/>
    <n v="4.5490766000000002"/>
    <n v="0.93707596999999998"/>
    <n v="0.85045283999999999"/>
    <n v="286.40222999999997"/>
    <n v="291.75200000000001"/>
    <n v="181.12100000000001"/>
    <n v="472.87299999999999"/>
    <n v="85.771000000000001"/>
    <n v="152.93199999999999"/>
    <n v="238.702"/>
    <n v="0.55763393999999999"/>
    <n v="2.2906306000000001"/>
    <n v="0.19882615000000001"/>
    <n v="3.0470907"/>
    <n v="11.111392"/>
    <n v="475.28188"/>
    <n v="1600.175"/>
    <n v="94.006057999999996"/>
    <n v="2596.5688"/>
    <m/>
    <m/>
    <m/>
    <n v="24.2"/>
    <n v="16.899999999999999"/>
    <n v="31.3"/>
    <n v="95.8"/>
    <n v="37.200000000000003"/>
    <n v="6052000000"/>
    <n v="18275.154004106775"/>
    <n v="331160"/>
    <n v="114502.48"/>
    <m/>
    <m/>
    <m/>
    <n v="12915"/>
    <n v="85.7"/>
  </r>
  <r>
    <x v="23"/>
    <x v="15"/>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x"/>
    <n v="-10.1"/>
    <n v="0.92"/>
    <m/>
    <m/>
    <n v="2.7"/>
    <x v="21"/>
    <n v="10.199999999999999"/>
    <s v="!"/>
    <n v="83.7"/>
    <s v="!"/>
    <m/>
    <m/>
    <m/>
    <m/>
    <m/>
    <m/>
    <m/>
    <m/>
    <n v="141.10208"/>
    <n v="106.16803"/>
    <n v="127.18477"/>
    <n v="374.45488"/>
    <n v="0"/>
    <n v="2.4929700000000002E-3"/>
    <n v="8.1002210000000005E-2"/>
    <n v="0"/>
    <n v="1.6654329999999998E-2"/>
    <n v="3.8614999999999998E-4"/>
    <n v="0.10053566"/>
    <n v="0"/>
    <n v="0.16515088"/>
    <n v="0.16515088"/>
    <n v="14.376469"/>
    <n v="9.5425899999999994E-2"/>
    <n v="1.1311313000000001"/>
    <n v="105.05893"/>
    <n v="0.16658770000000001"/>
    <n v="9.3324039999999997E-2"/>
    <n v="1.4390172999999999"/>
    <n v="122.36087999999999"/>
    <n v="108.559"/>
    <n v="60.701999999999998"/>
    <n v="169.26"/>
    <n v="30.870999999999999"/>
    <n v="50.459000000000003"/>
    <n v="81.33"/>
    <n v="0.29479367000000001"/>
    <n v="0.94251459999999998"/>
    <n v="0"/>
    <n v="1.2373083"/>
    <n v="42.044474000000001"/>
    <n v="66.675955000000002"/>
    <n v="170.1746"/>
    <n v="150.77239"/>
    <n v="360.16631000000001"/>
    <m/>
    <m/>
    <m/>
    <n v="14"/>
    <n v="12.3"/>
    <n v="15.7"/>
    <n v="88.5"/>
    <n v="31.2"/>
    <n v="532000000"/>
    <n v="25850.340136054423"/>
    <n v="20580"/>
    <n v="111911.95"/>
    <m/>
    <m/>
    <m/>
    <n v="13930"/>
    <n v="108.6"/>
  </r>
  <r>
    <x v="24"/>
    <x v="15"/>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29"/>
    <n v="20.6"/>
    <n v="0.8"/>
    <m/>
    <m/>
    <n v="3.6"/>
    <x v="18"/>
    <n v="12"/>
    <s v="!"/>
    <n v="75.599999999999795"/>
    <n v="61.5"/>
    <m/>
    <m/>
    <m/>
    <m/>
    <m/>
    <m/>
    <m/>
    <m/>
    <n v="71.377357000000003"/>
    <n v="46.935411000000002"/>
    <n v="54.541117999999997"/>
    <n v="172.85389000000001"/>
    <n v="0"/>
    <n v="6.5324000000000003E-4"/>
    <n v="1.6130080000000001E-2"/>
    <n v="0"/>
    <n v="1.549999E-2"/>
    <n v="1.8955999999999999E-4"/>
    <n v="3.2472870000000001E-2"/>
    <n v="2.0019869999999999E-2"/>
    <n v="4.5707789999999998E-2"/>
    <n v="6.5727659999999993E-2"/>
    <n v="4.4076938999999999"/>
    <n v="4.500324E-2"/>
    <n v="0.75738614999999998"/>
    <n v="46.437739999999998"/>
    <n v="9.4758380000000003E-2"/>
    <n v="0.10670489"/>
    <n v="0.60935289000000004"/>
    <n v="52.458640000000003"/>
    <n v="54.878999999999998"/>
    <n v="26.151"/>
    <n v="81.03"/>
    <n v="15.592000000000001"/>
    <n v="23.184999999999999"/>
    <n v="38.777000000000001"/>
    <n v="8.7133299999999997E-2"/>
    <n v="0.40291210999999999"/>
    <n v="0"/>
    <n v="0.49004541000000001"/>
    <n v="89.797134999999997"/>
    <n v="221.24675999999999"/>
    <n v="839.572"/>
    <n v="-24.829553000000001"/>
    <n v="1498.9121"/>
    <m/>
    <m/>
    <m/>
    <n v="21.5"/>
    <n v="14.9"/>
    <n v="27.8"/>
    <n v="92.3"/>
    <n v="37.9"/>
    <n v="3451000000"/>
    <n v="24450.899815785746"/>
    <n v="141140"/>
    <n v="173266.98"/>
    <m/>
    <m/>
    <m/>
    <n v="16824"/>
    <n v="82.7"/>
  </r>
  <r>
    <x v="25"/>
    <x v="15"/>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25.9"/>
    <n v="19.100000000000001"/>
    <n v="0.76"/>
    <m/>
    <m/>
    <n v="5.2"/>
    <x v="72"/>
    <n v="14.8"/>
    <s v="!"/>
    <n v="72.7"/>
    <n v="61.4"/>
    <m/>
    <m/>
    <m/>
    <m/>
    <m/>
    <m/>
    <m/>
    <m/>
    <n v="143.00389999999999"/>
    <n v="127.36769"/>
    <n v="132.54230999999999"/>
    <n v="402.91390999999999"/>
    <n v="7.4852299999999998E-3"/>
    <n v="4.1052299999999996E-3"/>
    <n v="0.19463981999999999"/>
    <n v="0"/>
    <n v="6.4789669999999994E-2"/>
    <n v="1.51651E-3"/>
    <n v="0.27253644999999999"/>
    <n v="0.22264801000000001"/>
    <n v="0.40275307999999999"/>
    <n v="0.62540108999999999"/>
    <n v="15.087241000000001"/>
    <n v="0.27923938999999998"/>
    <n v="2.8290405000000001"/>
    <n v="124.97749"/>
    <n v="1.2202219999999999"/>
    <n v="0.14680948999999999"/>
    <n v="2.2714796000000002"/>
    <n v="146.81153"/>
    <n v="111.646"/>
    <n v="62.692999999999998"/>
    <n v="174.33799999999999"/>
    <n v="27.21"/>
    <n v="51.764000000000003"/>
    <n v="78.974000000000004"/>
    <n v="0.72146999999999895"/>
    <n v="1.1699759000000001"/>
    <n v="0"/>
    <n v="1.8914458999999999"/>
    <n v="6.8782905000000003"/>
    <n v="200.11275000000001"/>
    <n v="847.91430000000003"/>
    <n v="27.219166000000001"/>
    <n v="1345.0933"/>
    <m/>
    <m/>
    <m/>
    <n v="23.4"/>
    <n v="18.899999999999999"/>
    <n v="27.6"/>
    <n v="96.6"/>
    <n v="37"/>
    <n v="3686000000"/>
    <n v="21446.442078315005"/>
    <n v="171870"/>
    <n v="126334.87"/>
    <m/>
    <m/>
    <m/>
    <n v="15107"/>
    <n v="94.1"/>
  </r>
  <r>
    <x v="26"/>
    <x v="15"/>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20.6"/>
    <n v="12.6"/>
    <n v="0.75"/>
    <m/>
    <m/>
    <n v="2.8"/>
    <x v="21"/>
    <n v="13"/>
    <s v="!"/>
    <n v="78.8"/>
    <n v="80.3"/>
    <m/>
    <m/>
    <m/>
    <m/>
    <m/>
    <m/>
    <m/>
    <m/>
    <n v="99.146118000000001"/>
    <n v="81.568914000000007"/>
    <n v="76.905175"/>
    <n v="257.62020999999999"/>
    <n v="0.34438753"/>
    <n v="1.115119E-2"/>
    <n v="0.38294508999999999"/>
    <n v="2.1909400000000002E-3"/>
    <n v="0.15603642000000001"/>
    <n v="2.9368330000000002E-2"/>
    <n v="0.92607950999999999"/>
    <n v="0"/>
    <n v="0.52879208"/>
    <n v="0.52879208"/>
    <n v="12.253674999999999"/>
    <n v="0.24000445000000001"/>
    <n v="12.819467"/>
    <n v="77.541565000000006"/>
    <n v="3.2908826000000002"/>
    <n v="0.10197864"/>
    <n v="6.6340880000000002"/>
    <n v="112.88166"/>
    <n v="58.935000000000002"/>
    <n v="28.895"/>
    <n v="87.83"/>
    <n v="25.645"/>
    <n v="28.158000000000001"/>
    <n v="53.802999999999997"/>
    <n v="0.83491409000000005"/>
    <n v="0.73427522000000001"/>
    <n v="8.1486130000000004E-2"/>
    <n v="1.6506753999999999"/>
    <n v="124.19861"/>
    <n v="296.13083"/>
    <n v="766.32069999999999"/>
    <n v="55.139439000000003"/>
    <n v="1118.3056999999999"/>
    <m/>
    <m/>
    <m/>
    <n v="18.899999999999999"/>
    <n v="12"/>
    <n v="25.6"/>
    <n v="94.2"/>
    <n v="27.6"/>
    <n v="1988000000"/>
    <n v="17718.360071301249"/>
    <n v="112200"/>
    <n v="164399.49"/>
    <m/>
    <m/>
    <m/>
    <n v="15308"/>
    <n v="88.9"/>
  </r>
  <r>
    <x v="27"/>
    <x v="15"/>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x"/>
    <n v="16.399999999999999"/>
    <n v="1.01"/>
    <m/>
    <m/>
    <n v="1.6"/>
    <x v="21"/>
    <n v="9.6999999999999904"/>
    <s v="!"/>
    <n v="86.4"/>
    <s v="!"/>
    <m/>
    <m/>
    <m/>
    <m/>
    <m/>
    <m/>
    <m/>
    <m/>
    <n v="112.75982999999999"/>
    <n v="73.990385000000003"/>
    <n v="125.00255"/>
    <n v="311.75277"/>
    <n v="0"/>
    <n v="5.6619999999999997E-5"/>
    <n v="1.7510520000000002E-2"/>
    <n v="0"/>
    <n v="5.8381999999999998E-4"/>
    <n v="0"/>
    <n v="1.8150960000000001E-2"/>
    <n v="0"/>
    <n v="7.5057620000000005E-2"/>
    <n v="7.5057620000000005E-2"/>
    <n v="16.943825"/>
    <n v="5.0667940000000002E-2"/>
    <n v="0.51626163999999997"/>
    <n v="72.380889999999894"/>
    <n v="0.98065203000000001"/>
    <n v="5.4192509999999999E-2"/>
    <n v="8.2674380000000006E-2"/>
    <n v="91.009163000000001"/>
    <n v="78.983999999999895"/>
    <n v="66.576999999999998"/>
    <n v="145.56100000000001"/>
    <n v="33.015999999999998"/>
    <n v="41.259"/>
    <n v="74.275000000000006"/>
    <n v="0.1509991"/>
    <n v="0.62884319"/>
    <n v="3.4553109999999998E-2"/>
    <n v="0.81439539999999999"/>
    <n v="22.251066000000002"/>
    <n v="82.031159000000002"/>
    <n v="195.63329999999999"/>
    <n v="356.76753000000002"/>
    <n v="610.21157000000005"/>
    <m/>
    <m/>
    <m/>
    <n v="12.2"/>
    <n v="7.1"/>
    <n v="17.600000000000001"/>
    <n v="91.4"/>
    <n v="39.5"/>
    <n v="601000000"/>
    <n v="26890.380313199104"/>
    <n v="22350"/>
    <n v="106985.22"/>
    <m/>
    <m/>
    <m/>
    <n v="13911"/>
    <n v="107.4"/>
  </r>
  <r>
    <x v="28"/>
    <x v="15"/>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21.3"/>
    <n v="13.2"/>
    <n v="0.78"/>
    <m/>
    <m/>
    <n v="4.8"/>
    <x v="73"/>
    <n v="12.1"/>
    <s v="!"/>
    <n v="74.3"/>
    <n v="46"/>
    <m/>
    <m/>
    <m/>
    <m/>
    <m/>
    <m/>
    <m/>
    <m/>
    <n v="100.81871"/>
    <n v="43.669358000000003"/>
    <n v="40.996763999999999"/>
    <n v="185.48482999999999"/>
    <n v="0"/>
    <n v="5.0277999999999998E-4"/>
    <n v="0.12757878"/>
    <n v="0"/>
    <n v="2.87156E-3"/>
    <n v="2.2467E-4"/>
    <n v="0.13117777999999999"/>
    <n v="8.2681000000000004E-3"/>
    <n v="0.19550925"/>
    <n v="0.20377735"/>
    <n v="4.8671322000000004"/>
    <n v="5.1975300000000002E-2"/>
    <n v="0.8555758"/>
    <n v="42.689255000000003"/>
    <n v="0.61334699000000004"/>
    <n v="7.1747240000000004E-2"/>
    <n v="0.70504235999999998"/>
    <n v="49.854075000000002"/>
    <n v="81.307000000000002"/>
    <n v="16.033999999999999"/>
    <n v="97.340999999999894"/>
    <n v="18.012"/>
    <n v="19.254999999999999"/>
    <n v="37.268000000000001"/>
    <n v="0.32104220999999999"/>
    <n v="0.36675628999999998"/>
    <n v="0"/>
    <n v="0.68779849999999998"/>
    <n v="36.344386999999998"/>
    <n v="232.68677"/>
    <n v="681.37549999999999"/>
    <n v="-189.79275999999999"/>
    <n v="787.51320999999996"/>
    <m/>
    <m/>
    <m/>
    <n v="21.9"/>
    <n v="16.2"/>
    <n v="27.2"/>
    <n v="94"/>
    <n v="35.1"/>
    <n v="2242000000"/>
    <n v="19950.1690692294"/>
    <n v="112380"/>
    <n v="158453.01"/>
    <m/>
    <m/>
    <m/>
    <n v="14781"/>
    <n v="95.4"/>
  </r>
  <r>
    <x v="29"/>
    <x v="15"/>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19.8"/>
    <n v="20.9"/>
    <n v="0.68"/>
    <m/>
    <m/>
    <n v="3.1"/>
    <x v="21"/>
    <n v="15.1"/>
    <s v="!"/>
    <n v="76.7"/>
    <n v="89.5"/>
    <m/>
    <m/>
    <m/>
    <m/>
    <m/>
    <m/>
    <m/>
    <m/>
    <n v="326.11353000000003"/>
    <n v="212.62684999999999"/>
    <n v="904.41123000000005"/>
    <n v="1443.1515999999999"/>
    <n v="59.884472000000002"/>
    <n v="1.5703769999999999E-2"/>
    <n v="0.77876782"/>
    <n v="0"/>
    <n v="0.80136852999999997"/>
    <n v="1.9433789999999999E-2"/>
    <n v="61.499746000000002"/>
    <n v="1.4372332999999999"/>
    <n v="1.2066091999999999"/>
    <n v="2.6438426000000002"/>
    <n v="421.82146999999998"/>
    <n v="0.86767804999999998"/>
    <n v="10.013218999999999"/>
    <n v="203.68106"/>
    <n v="7.1074866999999999"/>
    <n v="0.49353886000000002"/>
    <n v="7.0097379999999996"/>
    <n v="650.99419"/>
    <n v="250.17699999999999"/>
    <n v="321.892"/>
    <n v="572.06899999999996"/>
    <n v="61.948999999999998"/>
    <n v="90.135999999999996"/>
    <n v="152.08500000000001"/>
    <n v="1.9889349000000001"/>
    <n v="1.8383038"/>
    <n v="3.2594449999999997E-2"/>
    <n v="3.8598330999999999"/>
    <n v="45.192881"/>
    <n v="385.76852000000002"/>
    <n v="1532.7529999999999"/>
    <n v="26.646229999999999"/>
    <n v="2391.4843999999998"/>
    <m/>
    <m/>
    <m/>
    <n v="20.8"/>
    <n v="15.4"/>
    <n v="25.9"/>
    <n v="94.3"/>
    <n v="35.5"/>
    <n v="5916000000"/>
    <n v="19061.120597995941"/>
    <n v="310370"/>
    <n v="132244.87"/>
    <m/>
    <m/>
    <m/>
    <n v="14486"/>
    <n v="92.5"/>
  </r>
  <r>
    <x v="30"/>
    <x v="15"/>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17.899999999999999"/>
    <n v="20.5"/>
    <n v="0.94"/>
    <m/>
    <m/>
    <n v="4.8"/>
    <x v="74"/>
    <n v="9.6999999999999904"/>
    <s v="!"/>
    <n v="74.900000000000006"/>
    <n v="24.3"/>
    <m/>
    <m/>
    <m/>
    <m/>
    <m/>
    <m/>
    <m/>
    <m/>
    <n v="127.62266"/>
    <n v="187.17574999999999"/>
    <n v="95.956821000000005"/>
    <n v="410.75522999999998"/>
    <n v="0.10338542000000001"/>
    <n v="5.4127469999999997E-2"/>
    <n v="0.66679549000000005"/>
    <n v="0"/>
    <n v="0.4222534"/>
    <n v="3.8790350000000001E-2"/>
    <n v="1.2853521000000001"/>
    <n v="0"/>
    <n v="0.80567175000000002"/>
    <n v="0.80567175000000002"/>
    <n v="11.517628"/>
    <n v="0.41453865000000001"/>
    <n v="21.103594000000001"/>
    <n v="179.09790000000001"/>
    <n v="6.3449749999999998"/>
    <n v="0.39919269000000002"/>
    <n v="12.813791999999999"/>
    <n v="231.69162"/>
    <n v="67.900999999999996"/>
    <n v="32.854999999999997"/>
    <n v="100.756"/>
    <n v="35.947000000000003"/>
    <n v="37.298999999999999"/>
    <n v="73.245999999999995"/>
    <n v="1.1985952"/>
    <n v="1.7328762"/>
    <n v="3.9113340000000003E-2"/>
    <n v="2.9705846999999999"/>
    <n v="28.977461000000002"/>
    <n v="245.98722000000001"/>
    <n v="619.99279999999999"/>
    <n v="-28.541847000000001"/>
    <n v="946.52228000000002"/>
    <m/>
    <m/>
    <m/>
    <n v="21.4"/>
    <n v="13.7"/>
    <n v="28.6"/>
    <n v="93.3"/>
    <n v="36.799999999999997"/>
    <n v="2380000000"/>
    <n v="26913.943231934863"/>
    <n v="88430"/>
    <n v="177278.98"/>
    <m/>
    <m/>
    <m/>
    <n v="16999"/>
    <n v="109.5"/>
  </r>
  <r>
    <x v="31"/>
    <x v="15"/>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24.3"/>
    <n v="18.899999999999999"/>
    <n v="0.62"/>
    <m/>
    <m/>
    <n v="6.5"/>
    <x v="75"/>
    <n v="15.8"/>
    <n v="23.1"/>
    <n v="71.7"/>
    <n v="62.8"/>
    <m/>
    <m/>
    <m/>
    <m/>
    <m/>
    <m/>
    <m/>
    <m/>
    <n v="420.15066999999999"/>
    <n v="284.48255999999998"/>
    <n v="455.75071000000003"/>
    <n v="1160.3839"/>
    <n v="0"/>
    <n v="0"/>
    <n v="0.11448237"/>
    <n v="0"/>
    <n v="0"/>
    <n v="0"/>
    <n v="0.11448237"/>
    <n v="0.12118371999999999"/>
    <n v="0.22239033999999999"/>
    <n v="0.34357406000000001"/>
    <n v="33.789673000000001"/>
    <n v="0.37807095000000002"/>
    <n v="1.2225980999999999"/>
    <n v="280.80203"/>
    <n v="1.1168182"/>
    <n v="0.41405573000000001"/>
    <n v="0.30872833999999999"/>
    <n v="318.03197999999998"/>
    <n v="311.113"/>
    <n v="242.45599999999999"/>
    <n v="553.56799999999998"/>
    <n v="107.086"/>
    <n v="178.28299999999999"/>
    <n v="285.36799999999999"/>
    <n v="0.39219918999999998"/>
    <n v="2.5637094999999999"/>
    <n v="0"/>
    <n v="2.9559087000000002"/>
    <n v="3.4963560999999999"/>
    <n v="73.362008000000003"/>
    <n v="378.44619999999998"/>
    <n v="4.359909"/>
    <n v="597.30373999999904"/>
    <m/>
    <m/>
    <m/>
    <n v="23.3"/>
    <n v="15.9"/>
    <n v="30.1"/>
    <n v="95.3"/>
    <n v="32.1"/>
    <n v="1576000000"/>
    <n v="17248.549852249096"/>
    <n v="91370"/>
    <n v="106877.68"/>
    <m/>
    <m/>
    <m/>
    <n v="14715"/>
    <n v="92.4"/>
  </r>
  <r>
    <x v="32"/>
    <x v="15"/>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20.5"/>
    <n v="24.3"/>
    <n v="0.72"/>
    <m/>
    <m/>
    <n v="5.3"/>
    <x v="21"/>
    <n v="12.6"/>
    <s v="!"/>
    <n v="75.2"/>
    <n v="84.9"/>
    <m/>
    <m/>
    <m/>
    <m/>
    <m/>
    <m/>
    <m/>
    <m/>
    <n v="273.36491000000001"/>
    <n v="228.93714"/>
    <n v="251.52283"/>
    <n v="753.82488000000001"/>
    <n v="1.72309E-2"/>
    <n v="1.6657499999999999E-3"/>
    <n v="0.32459787000000001"/>
    <n v="0"/>
    <n v="2.860687E-2"/>
    <n v="5.3359000000000002E-4"/>
    <n v="0.37263498"/>
    <n v="2.1986313000000002"/>
    <n v="0.80080289000000004"/>
    <n v="2.9994342000000001"/>
    <n v="35.166279000000003"/>
    <n v="0.42090353000000003"/>
    <n v="3.2119607999999999"/>
    <n v="224.94974999999999"/>
    <n v="1.9090322"/>
    <n v="8.1694030000000001E-2"/>
    <n v="2.0860286000000001"/>
    <n v="267.82565"/>
    <n v="212.828"/>
    <n v="119.621"/>
    <n v="332.44900000000001"/>
    <n v="54.71"/>
    <n v="87.762"/>
    <n v="142.47200000000001"/>
    <n v="1.4895465000000001"/>
    <n v="2.0783540999999999"/>
    <n v="4.1382564999999998"/>
    <n v="7.7061571999999998"/>
    <n v="14.457489000000001"/>
    <n v="280.37675999999999"/>
    <n v="906.02909999999997"/>
    <n v="46.647922000000001"/>
    <n v="1444.7036000000001"/>
    <m/>
    <m/>
    <m/>
    <n v="20.6"/>
    <n v="13.9"/>
    <n v="26.9"/>
    <n v="95.5"/>
    <n v="37.299999999999997"/>
    <n v="4240000000"/>
    <n v="25019.177435534311"/>
    <n v="169470"/>
    <n v="142310.87"/>
    <m/>
    <m/>
    <m/>
    <n v="14488"/>
    <n v="97.5"/>
  </r>
  <r>
    <x v="1"/>
    <x v="16"/>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27.2"/>
    <n v="23.7"/>
    <n v="1.25"/>
    <m/>
    <m/>
    <n v="3.9"/>
    <x v="76"/>
    <n v="9.9"/>
    <n v="9.8000000000000007"/>
    <n v="77.900000000000006"/>
    <n v="64.099999999999795"/>
    <n v="12.61"/>
    <n v="17.260000000000002"/>
    <n v="13.24"/>
    <n v="13.81"/>
    <n v="15.31"/>
    <n v="11.97"/>
    <m/>
    <m/>
    <n v="41.697163000000003"/>
    <n v="22.933205999999998"/>
    <n v="99.144067000000007"/>
    <n v="163.77443"/>
    <n v="0"/>
    <n v="2.2337400000000001E-3"/>
    <n v="0.11688941999999999"/>
    <n v="0"/>
    <n v="2.1913579999999998E-2"/>
    <n v="5.7134999999999998E-4"/>
    <n v="0.14160808"/>
    <n v="0.27359181999999999"/>
    <n v="0.19506182"/>
    <n v="0.46865362999999999"/>
    <n v="4.7064743"/>
    <n v="3.2550160000000002E-2"/>
    <n v="1.0056970000000001"/>
    <n v="22.424261000000001"/>
    <n v="2.0755079999999999E-2"/>
    <n v="6.6965100000000001E-3"/>
    <n v="0.76003540000000003"/>
    <n v="28.956469999999999"/>
    <n v="31.655000000000001"/>
    <n v="72.179000000000002"/>
    <n v="103.833"/>
    <n v="8.5259999999999998"/>
    <n v="21.161000000000001"/>
    <n v="29.687000000000001"/>
    <n v="0.19851432999999999"/>
    <n v="0.48818937000000001"/>
    <n v="0"/>
    <n v="0.68670370000000003"/>
    <n v="4.5494678000000004"/>
    <n v="377.23072999999999"/>
    <n v="1305.1089999999999"/>
    <n v="19.400234000000001"/>
    <n v="1786.2001"/>
    <m/>
    <m/>
    <m/>
    <n v="19"/>
    <n v="12.5"/>
    <n v="25.6"/>
    <n v="91.6"/>
    <n v="31.9"/>
    <n v="9879000000"/>
    <n v="46159.237454443508"/>
    <n v="214020"/>
    <n v="175067.13"/>
    <m/>
    <m/>
    <m/>
    <n v="18356"/>
    <n v="94.6"/>
  </r>
  <r>
    <x v="2"/>
    <x v="16"/>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24.1"/>
    <n v="23.6"/>
    <n v="0.65"/>
    <m/>
    <m/>
    <n v="2.7"/>
    <x v="77"/>
    <n v="9.9"/>
    <n v="19.3"/>
    <n v="80.2"/>
    <n v="68.900000000000006"/>
    <n v="11.34"/>
    <n v="14"/>
    <n v="10.61"/>
    <n v="14.55"/>
    <n v="15.97"/>
    <n v="12.65"/>
    <m/>
    <m/>
    <n v="126.10575"/>
    <n v="178.33563000000001"/>
    <n v="157.52116000000001"/>
    <n v="461.96253000000002"/>
    <n v="2.0239441"/>
    <n v="7.2286139999999999E-2"/>
    <n v="0.95531111999999996"/>
    <n v="0"/>
    <n v="0.92583859000000002"/>
    <n v="5.163214E-2"/>
    <n v="4.0290121000000001"/>
    <n v="2.2753815999999998"/>
    <n v="1.1928449999999999"/>
    <n v="3.4682265999999999"/>
    <n v="15.694756999999999"/>
    <n v="0.52974951000000003"/>
    <n v="29.337591"/>
    <n v="171.47156000000001"/>
    <n v="2.2552536000000001"/>
    <n v="0.52614998999999996"/>
    <n v="38.078465000000001"/>
    <n v="257.89352000000002"/>
    <n v="60.942"/>
    <n v="49.918999999999997"/>
    <n v="110.861"/>
    <n v="32.621000000000002"/>
    <n v="42.406999999999996"/>
    <n v="75.028000000000006"/>
    <n v="1.0569991000000001"/>
    <n v="4.6088199999999997"/>
    <n v="5.0169515999999996"/>
    <n v="10.682771000000001"/>
    <n v="143.78003000000001"/>
    <n v="643.18970000000002"/>
    <n v="1646.078"/>
    <n v="309.60874000000001"/>
    <n v="2640.8328999999999"/>
    <m/>
    <m/>
    <m/>
    <n v="17.5"/>
    <n v="11.8"/>
    <n v="23.2"/>
    <n v="91.4"/>
    <n v="31.6"/>
    <n v="6436000000"/>
    <n v="26074.626260989346"/>
    <n v="246830"/>
    <n v="194212.92"/>
    <m/>
    <m/>
    <m/>
    <n v="17734"/>
    <n v="86.8"/>
  </r>
  <r>
    <x v="3"/>
    <x v="16"/>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13.4"/>
    <n v="2.4"/>
    <n v="0.61"/>
    <m/>
    <m/>
    <n v="5.0999999999999996"/>
    <x v="21"/>
    <n v="11"/>
    <s v="!"/>
    <n v="77.099999999999795"/>
    <n v="74.099999999999795"/>
    <n v="12.04"/>
    <n v="11.67"/>
    <n v="10.96"/>
    <n v="12.55"/>
    <n v="13.42"/>
    <n v="11.34"/>
    <m/>
    <m/>
    <n v="104.7418"/>
    <n v="80.009378999999996"/>
    <n v="91.929608999999999"/>
    <n v="276.68078000000003"/>
    <n v="3.1401037999999999"/>
    <n v="1.466893E-2"/>
    <n v="0.47439684999999998"/>
    <n v="0"/>
    <n v="0.21190733"/>
    <n v="9.5370899999999998E-3"/>
    <n v="3.8506140000000002"/>
    <n v="0"/>
    <n v="0.66607231"/>
    <n v="0.66607231"/>
    <n v="8.4097147000000003"/>
    <n v="0.15626022000000001"/>
    <n v="4.1385797999999996"/>
    <n v="77.786834999999996"/>
    <n v="0.39154296999999999"/>
    <n v="0.21210714999999999"/>
    <n v="7.3579612000000001"/>
    <n v="98.453001"/>
    <n v="80.387"/>
    <n v="33.176000000000002"/>
    <n v="113.562"/>
    <n v="18.446999999999999"/>
    <n v="23.827000000000002"/>
    <n v="42.274999999999999"/>
    <n v="0.62874717000000002"/>
    <n v="1.8310013000000001"/>
    <n v="15.414349"/>
    <n v="17.874096999999999"/>
    <n v="35.635703999999997"/>
    <n v="217.50069999999999"/>
    <n v="658.91269999999997"/>
    <n v="120.55043000000001"/>
    <n v="1055.1741"/>
    <m/>
    <m/>
    <m/>
    <n v="18.7"/>
    <n v="13.4"/>
    <n v="23.9"/>
    <n v="93.9"/>
    <n v="36.299999999999997"/>
    <n v="1840000000"/>
    <n v="16071.272600227094"/>
    <n v="114490"/>
    <n v="145243.28"/>
    <m/>
    <m/>
    <m/>
    <n v="14507"/>
    <n v="87.2"/>
  </r>
  <r>
    <x v="4"/>
    <x v="16"/>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26.4"/>
    <n v="20.100000000000001"/>
    <n v="0.86"/>
    <m/>
    <m/>
    <n v="4.8"/>
    <x v="78"/>
    <n v="10.8"/>
    <s v="!"/>
    <n v="75.599999999999795"/>
    <n v="51.1"/>
    <n v="15.11"/>
    <n v="13.07"/>
    <n v="10.74"/>
    <n v="12.01"/>
    <n v="13.05"/>
    <n v="10.89"/>
    <m/>
    <m/>
    <n v="78.681380000000004"/>
    <n v="67.876208000000005"/>
    <n v="121.53164"/>
    <n v="268.08922999999999"/>
    <n v="37.791302000000002"/>
    <n v="2.7056130000000001E-2"/>
    <n v="0.34567662999999998"/>
    <n v="0"/>
    <n v="0.11801586"/>
    <n v="1.085558E-2"/>
    <n v="38.292906000000002"/>
    <n v="0.23200815999999999"/>
    <n v="0.50479894999999997"/>
    <n v="0.73680710999999999"/>
    <n v="4.6940068999999998"/>
    <n v="0.2244622"/>
    <n v="5.7313504000000002"/>
    <n v="63.471038999999998"/>
    <n v="2.9597126999999999"/>
    <n v="5.4278369999999999E-2"/>
    <n v="2.9293718000000002"/>
    <n v="80.064221000000003"/>
    <n v="54.088000000000001"/>
    <n v="20.434999999999999"/>
    <n v="74.522000000000006"/>
    <n v="17.526"/>
    <n v="27.398"/>
    <n v="44.923999999999999"/>
    <n v="0.48555409999999999"/>
    <n v="1.4454560000000001"/>
    <n v="27.617287000000001"/>
    <n v="29.548297000000002"/>
    <n v="36.406694999999999"/>
    <n v="168.88735"/>
    <n v="564.79020000000003"/>
    <n v="-434.13249999999999"/>
    <n v="351.99950999999999"/>
    <m/>
    <m/>
    <m/>
    <n v="20.6"/>
    <n v="14.5"/>
    <n v="27"/>
    <n v="88.5"/>
    <n v="38"/>
    <n v="1812000000"/>
    <n v="20153.486820153488"/>
    <n v="89910"/>
    <n v="149571.98000000001"/>
    <m/>
    <m/>
    <m/>
    <n v="15070"/>
    <n v="102.4"/>
  </r>
  <r>
    <x v="5"/>
    <x v="16"/>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21"/>
    <n v="15.5"/>
    <n v="1.05"/>
    <m/>
    <m/>
    <n v="4.5"/>
    <x v="79"/>
    <n v="7.6"/>
    <s v="!"/>
    <n v="74.5"/>
    <n v="62.3"/>
    <n v="11.15"/>
    <n v="16.23"/>
    <n v="13.78"/>
    <n v="15.09"/>
    <n v="16.079999999999998"/>
    <n v="13.9"/>
    <m/>
    <m/>
    <n v="83.304338999999999"/>
    <n v="54.669316999999999"/>
    <n v="20.387893999999999"/>
    <n v="158.36154999999999"/>
    <n v="0"/>
    <n v="1.515E-4"/>
    <n v="9.1304090000000004E-2"/>
    <n v="0"/>
    <n v="0"/>
    <n v="9.5810000000000003E-4"/>
    <n v="9.2413690000000007E-2"/>
    <n v="0"/>
    <n v="0.22685911"/>
    <n v="0.22685911"/>
    <n v="1.3605258"/>
    <n v="1.3483719999999999E-2"/>
    <n v="0.96716851000000004"/>
    <n v="53.275798999999999"/>
    <n v="0.22481081"/>
    <n v="3.3286080000000003E-2"/>
    <n v="1.1644884"/>
    <n v="57.039561999999997"/>
    <n v="66.483999999999895"/>
    <n v="10.891"/>
    <n v="77.375"/>
    <n v="15.275"/>
    <n v="6.9240000000000004"/>
    <n v="22.199000000000002"/>
    <n v="0.26000696000000001"/>
    <n v="1.1687075"/>
    <n v="0"/>
    <n v="1.4287145000000001"/>
    <n v="5.4762491999999998"/>
    <n v="265.15735000000001"/>
    <n v="2257.0610000000001"/>
    <n v="29.48479"/>
    <n v="3441.2082999999998"/>
    <m/>
    <m/>
    <m/>
    <n v="22"/>
    <n v="16.399999999999999"/>
    <n v="27.2"/>
    <n v="93.2"/>
    <n v="33.799999999999997"/>
    <n v="17616000000"/>
    <n v="38419.261973305416"/>
    <n v="458520"/>
    <n v="214776.29"/>
    <m/>
    <m/>
    <m/>
    <n v="18568"/>
    <n v="88.8"/>
  </r>
  <r>
    <x v="6"/>
    <x v="16"/>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18"/>
    <n v="14.8"/>
    <n v="0.46"/>
    <m/>
    <m/>
    <n v="4.9000000000000004"/>
    <x v="21"/>
    <n v="19.5"/>
    <s v="!"/>
    <n v="69.8"/>
    <s v="!"/>
    <n v="11.5"/>
    <n v="12.23"/>
    <n v="10.17"/>
    <n v="11.66"/>
    <n v="13.19"/>
    <n v="9.9499999999999904"/>
    <m/>
    <m/>
    <n v="23.456112000000001"/>
    <n v="14.735434"/>
    <n v="13.218123"/>
    <n v="51.409669000000001"/>
    <n v="0.52432913000000003"/>
    <n v="2.196706E-2"/>
    <n v="0.28677069999999999"/>
    <n v="0"/>
    <n v="0.34745925999999999"/>
    <n v="5.7310399999999997E-3"/>
    <n v="1.1862572"/>
    <n v="0"/>
    <n v="0.33083942999999999"/>
    <n v="0.33083942999999999"/>
    <n v="3.9340098000000001"/>
    <n v="0.12270847999999999"/>
    <n v="14.637574000000001"/>
    <n v="14.399089"/>
    <n v="0"/>
    <n v="0.26972610000000002"/>
    <n v="2.7319225999999999"/>
    <n v="36.095030000000001"/>
    <n v="0"/>
    <n v="0"/>
    <n v="0"/>
    <n v="7.9219999999999997"/>
    <n v="5.0659999999999998"/>
    <n v="12.989000000000001"/>
    <n v="0.27892724000000002"/>
    <n v="0.33634525999999998"/>
    <n v="0.19426942999999999"/>
    <n v="0.80954192999999997"/>
    <n v="3.2191907"/>
    <n v="269.05464999999998"/>
    <n v="500.24990000000003"/>
    <n v="16.280850000000001"/>
    <n v="691.74924999999996"/>
    <m/>
    <m/>
    <m/>
    <n v="26.6"/>
    <n v="20.399999999999999"/>
    <n v="32.700000000000003"/>
    <n v="96.3"/>
    <n v="40.1"/>
    <n v="834000000"/>
    <n v="16292.24457901934"/>
    <n v="51190"/>
    <n v="134065.49"/>
    <m/>
    <m/>
    <m/>
    <n v="14147"/>
    <n v="84.6"/>
  </r>
  <r>
    <x v="7"/>
    <x v="16"/>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17"/>
    <n v="18.3"/>
    <n v="0.77"/>
    <m/>
    <m/>
    <n v="5.0999999999999996"/>
    <x v="21"/>
    <n v="16.7"/>
    <s v="!"/>
    <n v="73.7"/>
    <s v="!"/>
    <n v="13.16"/>
    <n v="12.36"/>
    <n v="10.51"/>
    <n v="11.62"/>
    <n v="12.67"/>
    <n v="10.29"/>
    <m/>
    <m/>
    <n v="122.60876"/>
    <n v="113.97702"/>
    <n v="1636.2101"/>
    <n v="1872.7959000000001"/>
    <n v="0"/>
    <n v="7.21486E-3"/>
    <n v="0.22951442999999999"/>
    <n v="4.6262610000000003E-2"/>
    <n v="3.9105769999999998E-2"/>
    <n v="8.1747000000000005E-4"/>
    <n v="0.32291513999999999"/>
    <n v="42.653004000000003"/>
    <n v="0.32755777000000003"/>
    <n v="42.980561000000002"/>
    <n v="1476.4007999999999"/>
    <n v="0.2760765"/>
    <n v="2.4930216999999999"/>
    <n v="109.94273"/>
    <n v="1.4377719"/>
    <n v="0.38074532"/>
    <n v="1.7743905"/>
    <n v="1592.7055"/>
    <n v="92.162000000000006"/>
    <n v="73.131"/>
    <n v="165.29300000000001"/>
    <n v="27.085000000000001"/>
    <n v="41.546999999999997"/>
    <n v="68.632000000000005"/>
    <n v="0.31167048000000003"/>
    <n v="2.5502539"/>
    <n v="0"/>
    <n v="2.8619243999999999"/>
    <n v="159.46427"/>
    <n v="394.41345000000001"/>
    <n v="1043.5509999999999"/>
    <n v="-552.33555999999999"/>
    <n v="1102.2106000000001"/>
    <m/>
    <m/>
    <m/>
    <n v="22.3"/>
    <n v="16.5"/>
    <n v="27.7"/>
    <n v="92.7"/>
    <n v="39.4"/>
    <n v="3271000000"/>
    <n v="21660.817164426197"/>
    <n v="151010"/>
    <n v="142955.9"/>
    <m/>
    <m/>
    <m/>
    <n v="14503"/>
    <n v="96.8"/>
  </r>
  <r>
    <x v="8"/>
    <x v="16"/>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0.7"/>
    <n v="-3.6"/>
    <n v="0.86"/>
    <m/>
    <m/>
    <n v="6"/>
    <x v="80"/>
    <n v="15.2"/>
    <s v="!"/>
    <n v="69.3"/>
    <n v="55"/>
    <n v="11.43"/>
    <n v="14.4"/>
    <n v="11.84"/>
    <n v="12.23"/>
    <n v="13.21"/>
    <n v="11.06"/>
    <m/>
    <m/>
    <n v="192.21411000000001"/>
    <n v="181.56896"/>
    <n v="225.07736"/>
    <n v="598.86044000000004"/>
    <n v="3.7542152"/>
    <n v="0.31390822000000002"/>
    <n v="1.6321882000000001"/>
    <n v="0.3133049"/>
    <n v="2.2431312000000001"/>
    <n v="4.7527229999999997E-2"/>
    <n v="8.3042750000000005"/>
    <n v="9.3134510000000004E-2"/>
    <n v="2.042052"/>
    <n v="2.1351865000000001"/>
    <n v="34.772571999999997"/>
    <n v="1.4199687000000001"/>
    <n v="67.363274000000004"/>
    <n v="172.47767999999999"/>
    <n v="4.7529836000000003"/>
    <n v="4.5986605000000003"/>
    <n v="23.266745"/>
    <n v="308.65188000000001"/>
    <n v="56.08"/>
    <n v="51.351999999999997"/>
    <n v="107.432"/>
    <n v="63.284999999999997"/>
    <n v="86.926000000000002"/>
    <n v="150.21"/>
    <n v="1.8116003000000001"/>
    <n v="4.0249977000000001"/>
    <n v="16.289501000000001"/>
    <n v="22.126099"/>
    <n v="0.75041294000000003"/>
    <n v="123.00254"/>
    <n v="685.05769999999995"/>
    <n v="6.4083758"/>
    <n v="1018.7413"/>
    <m/>
    <m/>
    <m/>
    <n v="26.3"/>
    <n v="21.8"/>
    <n v="30.4"/>
    <n v="94.1"/>
    <n v="40"/>
    <n v="3122000000"/>
    <n v="21636.981079769907"/>
    <n v="144290"/>
    <n v="126765.98"/>
    <m/>
    <m/>
    <m/>
    <n v="14718"/>
    <n v="97.3"/>
  </r>
  <r>
    <x v="9"/>
    <x v="16"/>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17.5"/>
    <n v="4.4000000000000004"/>
    <n v="0.56999999999999995"/>
    <m/>
    <m/>
    <n v="6"/>
    <x v="21"/>
    <n v="18.100000000000001"/>
    <s v="!"/>
    <n v="71.900000000000006"/>
    <n v="80.599999999999795"/>
    <n v="12.57"/>
    <n v="11.27"/>
    <n v="11.6"/>
    <n v="12.54"/>
    <n v="13.07"/>
    <n v="11.84"/>
    <m/>
    <m/>
    <n v="65.349096000000003"/>
    <n v="42.597636999999999"/>
    <n v="40.493547999999997"/>
    <n v="148.44028"/>
    <n v="0"/>
    <n v="3.6574099999999998E-3"/>
    <n v="5.2002359999999997E-2"/>
    <n v="0"/>
    <n v="1.0487649999999999E-2"/>
    <n v="3.1644000000000003E-4"/>
    <n v="6.646386E-2"/>
    <n v="4.001648E-2"/>
    <n v="0.14866257999999999"/>
    <n v="0.18867906000000001"/>
    <n v="2.0373101"/>
    <n v="4.3130549999999997E-2"/>
    <n v="0.50493664000000005"/>
    <n v="41.707149999999999"/>
    <n v="1.5874139999999998E-2"/>
    <n v="7.3624250000000002E-2"/>
    <n v="0.57800472000000003"/>
    <n v="44.960030000000003"/>
    <n v="48.968000000000004"/>
    <n v="19.48"/>
    <n v="68.448999999999998"/>
    <n v="15.5"/>
    <n v="18.227"/>
    <n v="33.726999999999997"/>
    <n v="0.17549456999999999"/>
    <n v="0.87461339999999999"/>
    <n v="0"/>
    <n v="1.050108"/>
    <n v="30.658128000000001"/>
    <n v="142.55788999999999"/>
    <n v="553.8605"/>
    <n v="-112.25154999999999"/>
    <n v="738.4923"/>
    <m/>
    <m/>
    <m/>
    <n v="23.4"/>
    <n v="16.5"/>
    <n v="30"/>
    <n v="96.2"/>
    <n v="37.799999999999997"/>
    <n v="1987000000"/>
    <n v="16340.46052631579"/>
    <n v="121600"/>
    <n v="126384.6"/>
    <m/>
    <m/>
    <m/>
    <n v="13453"/>
    <n v="106.6"/>
  </r>
  <r>
    <x v="10"/>
    <x v="16"/>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29.4"/>
    <n v="18.5"/>
    <n v="0.43"/>
    <m/>
    <m/>
    <n v="4.4000000000000004"/>
    <x v="81"/>
    <n v="8.1"/>
    <s v="!"/>
    <n v="75.2"/>
    <n v="69.7"/>
    <n v="12.59"/>
    <n v="12.79"/>
    <n v="12.33"/>
    <n v="15.73"/>
    <n v="18.78"/>
    <n v="13.08"/>
    <m/>
    <m/>
    <n v="66.352986999999999"/>
    <n v="48.739395000000002"/>
    <n v="37.954742000000003"/>
    <n v="153.04712000000001"/>
    <n v="0.53900634999999997"/>
    <n v="1.9951779999999999E-2"/>
    <n v="0.20333481"/>
    <n v="0"/>
    <n v="0.21848244999999999"/>
    <n v="1.9689500000000001E-3"/>
    <n v="0.98274433999999999"/>
    <n v="0"/>
    <n v="0.34454304000000002"/>
    <n v="0.34454304000000002"/>
    <n v="4.1467480999999999"/>
    <n v="0.13459334000000001"/>
    <n v="3.2974253"/>
    <n v="46.942894000000003"/>
    <n v="0.76386487000000003"/>
    <n v="3.2163799999999999E-2"/>
    <n v="1.6945579"/>
    <n v="57.012247000000002"/>
    <n v="49.847000000000001"/>
    <n v="14.141"/>
    <n v="63.988"/>
    <n v="12.308"/>
    <n v="16.832000000000001"/>
    <n v="29.14"/>
    <n v="0.35268411"/>
    <n v="1.0326363999999999"/>
    <n v="0.19426942999999999"/>
    <n v="1.5795899"/>
    <n v="3.3065071000000001"/>
    <n v="70.281199000000001"/>
    <n v="417.76499999999999"/>
    <n v="19.625579999999999"/>
    <n v="617.42749000000003"/>
    <m/>
    <m/>
    <m/>
    <n v="21.3"/>
    <n v="18.5"/>
    <n v="24"/>
    <n v="93.7"/>
    <n v="37.799999999999997"/>
    <n v="1301000000"/>
    <n v="12397.560510768059"/>
    <n v="104940"/>
    <n v="204449.51"/>
    <m/>
    <m/>
    <m/>
    <n v="16273"/>
    <n v="82.4"/>
  </r>
  <r>
    <x v="11"/>
    <x v="16"/>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50.3"/>
    <n v="-31.9"/>
    <n v="0.54"/>
    <m/>
    <m/>
    <n v="3.4"/>
    <x v="21"/>
    <n v="13.6"/>
    <s v="!"/>
    <n v="75.400000000000006"/>
    <n v="82"/>
    <n v="11.79"/>
    <n v="13.63"/>
    <n v="11.08"/>
    <n v="14.44"/>
    <n v="14.75"/>
    <n v="14.07"/>
    <m/>
    <m/>
    <n v="78.848832999999999"/>
    <n v="52.321575000000003"/>
    <n v="158.29692"/>
    <n v="289.46733"/>
    <n v="0.41139805000000002"/>
    <n v="3.1232200000000002E-2"/>
    <n v="0.50929332000000005"/>
    <n v="9.6401509999999996E-2"/>
    <n v="0.21350953"/>
    <n v="1.426608E-2"/>
    <n v="1.2761007"/>
    <n v="0"/>
    <n v="0.66997945000000003"/>
    <n v="0.66997945000000003"/>
    <n v="9.2735375999999903"/>
    <n v="0.17924999999999999"/>
    <n v="15.066083000000001"/>
    <n v="50.364787999999997"/>
    <n v="0.70427722000000004"/>
    <n v="0.46074398999999999"/>
    <n v="7.1482023999999997"/>
    <n v="83.196882000000002"/>
    <n v="44.238"/>
    <n v="111.408"/>
    <n v="155.64599999999999"/>
    <n v="17.754000000000001"/>
    <n v="29.09"/>
    <n v="46.844000000000001"/>
    <n v="0.61147748999999996"/>
    <n v="1.1561078"/>
    <n v="6.6780119999999998E-2"/>
    <n v="1.8343654"/>
    <n v="16.750962999999999"/>
    <n v="743.63382000000001"/>
    <n v="1115.5509999999999"/>
    <n v="65.728094999999996"/>
    <n v="1435.2659000000001"/>
    <m/>
    <m/>
    <m/>
    <n v="22"/>
    <n v="17.2"/>
    <n v="26.4"/>
    <n v="92"/>
    <n v="36.799999999999997"/>
    <n v="1441000000"/>
    <n v="14782.519491177678"/>
    <n v="97480"/>
    <n v="194007.33"/>
    <m/>
    <m/>
    <m/>
    <n v="16502"/>
    <n v="80.7"/>
  </r>
  <r>
    <x v="12"/>
    <x v="16"/>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12.6"/>
    <n v="15.1"/>
    <n v="0.39"/>
    <m/>
    <m/>
    <n v="3.6"/>
    <x v="82"/>
    <n v="10.9"/>
    <n v="9.8000000000000007"/>
    <n v="75"/>
    <n v="66.8"/>
    <n v="11.58"/>
    <n v="10.09"/>
    <n v="13.13"/>
    <n v="16.190000000000001"/>
    <n v="18.63"/>
    <n v="13.36"/>
    <m/>
    <m/>
    <n v="111.39503999999999"/>
    <n v="57.655759000000003"/>
    <n v="257.67874"/>
    <n v="426.72953999999999"/>
    <n v="20.414148000000001"/>
    <n v="2.1739600000000001E-2"/>
    <n v="0.19116031999999999"/>
    <n v="0"/>
    <n v="8.5081530000000002E-2"/>
    <n v="2.1711199999999999E-3"/>
    <n v="20.714300999999999"/>
    <n v="7.1997839999999994E-2"/>
    <n v="0.35798857000000001"/>
    <n v="0.42998640999999999"/>
    <n v="10.530111"/>
    <n v="0.14441878"/>
    <n v="4.1733197999999998"/>
    <n v="56.210293"/>
    <n v="0.22901358999999999"/>
    <n v="0.11964826000000001"/>
    <n v="3.5330305000000002"/>
    <n v="74.939835000000002"/>
    <n v="82.149000000000001"/>
    <n v="159.864"/>
    <n v="242.01300000000001"/>
    <n v="24.143999999999998"/>
    <n v="48.853999999999999"/>
    <n v="72.998000000000005"/>
    <n v="0.37957108000000001"/>
    <n v="1.216453"/>
    <n v="14.038391000000001"/>
    <n v="15.634415000000001"/>
    <n v="5.0026755999999999"/>
    <n v="21.252510999999998"/>
    <n v="309.48180000000002"/>
    <n v="29.736094999999999"/>
    <n v="544.46364000000005"/>
    <m/>
    <m/>
    <m/>
    <n v="22.2"/>
    <n v="17.3"/>
    <n v="26.9"/>
    <n v="94.5"/>
    <n v="38"/>
    <n v="1014000000"/>
    <n v="11282.964281740291"/>
    <n v="89870"/>
    <n v="211354.45"/>
    <m/>
    <m/>
    <m/>
    <n v="16269"/>
    <n v="82.1"/>
  </r>
  <r>
    <x v="13"/>
    <x v="16"/>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x"/>
    <n v="16.3"/>
    <n v="0.65"/>
    <m/>
    <m/>
    <n v="3.5"/>
    <x v="83"/>
    <n v="14"/>
    <s v="!"/>
    <n v="76.7"/>
    <n v="46.3"/>
    <n v="12.46"/>
    <n v="11.85"/>
    <n v="11.24"/>
    <n v="12.05"/>
    <n v="12.76"/>
    <n v="11.17"/>
    <m/>
    <m/>
    <n v="16.319251999999999"/>
    <n v="9.0212824999999999"/>
    <n v="18.410619000000001"/>
    <n v="43.751154"/>
    <n v="0.12035385"/>
    <n v="3.0358929999999999E-2"/>
    <n v="0.22273921999999999"/>
    <n v="0"/>
    <n v="0.50984043000000001"/>
    <n v="1.562852E-2"/>
    <n v="0.89892095000000005"/>
    <n v="0"/>
    <n v="0.26306212000000001"/>
    <n v="0.26306212000000001"/>
    <n v="2.8093480999999998"/>
    <n v="0.32686967"/>
    <n v="8.3852186"/>
    <n v="8.8184728999999997"/>
    <n v="0"/>
    <n v="0.54706876999999998"/>
    <n v="9.3436546000000007"/>
    <n v="30.230633000000001"/>
    <n v="0"/>
    <n v="0"/>
    <n v="0"/>
    <n v="7.2229999999999999"/>
    <n v="4.665"/>
    <n v="11.888"/>
    <n v="0.22523220999999999"/>
    <n v="0.20280960000000001"/>
    <n v="4.2496440000000003E-2"/>
    <n v="0.47053824999999999"/>
    <n v="7.2202210000000004"/>
    <n v="2040.6673000000001"/>
    <n v="2589.5729999999999"/>
    <n v="76.686401000000004"/>
    <n v="3098.8166000000001"/>
    <m/>
    <m/>
    <m/>
    <n v="20.6"/>
    <n v="14.1"/>
    <n v="26.8"/>
    <n v="95.8"/>
    <n v="35.299999999999997"/>
    <n v="3558000000"/>
    <n v="23210.907430360756"/>
    <n v="153290"/>
    <n v="127031.31"/>
    <m/>
    <m/>
    <m/>
    <n v="14458"/>
    <n v="106.8"/>
  </r>
  <r>
    <x v="14"/>
    <x v="16"/>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15.6"/>
    <n v="3.5"/>
    <n v="0.61"/>
    <m/>
    <m/>
    <n v="6.7"/>
    <x v="21"/>
    <n v="10.199999999999999"/>
    <s v="!"/>
    <n v="74.099999999999795"/>
    <n v="89.599999999999795"/>
    <n v="13.33"/>
    <n v="13.98"/>
    <n v="11.06"/>
    <n v="12.96"/>
    <n v="14.71"/>
    <n v="11.06"/>
    <m/>
    <m/>
    <n v="100.03346000000001"/>
    <n v="87.793259000000006"/>
    <n v="91.698338000000007"/>
    <n v="279.52506"/>
    <n v="3.4681763999999999"/>
    <n v="3.2732070000000002E-2"/>
    <n v="0.62895763000000005"/>
    <n v="0"/>
    <n v="0.22847471"/>
    <n v="2.953422E-2"/>
    <n v="4.3878750000000002"/>
    <n v="2.8799140000000001E-2"/>
    <n v="0.77598637000000004"/>
    <n v="0.80478550999999998"/>
    <n v="9.7573527999999996"/>
    <n v="0.38082263"/>
    <n v="21.677795"/>
    <n v="83.096130000000002"/>
    <n v="2.7512216999999999"/>
    <n v="0.15675926000000001"/>
    <n v="21.460650999999999"/>
    <n v="139.28073000000001"/>
    <n v="51.756"/>
    <n v="28.672000000000001"/>
    <n v="80.427999999999997"/>
    <n v="24.512"/>
    <n v="26.196000000000002"/>
    <n v="50.707999999999998"/>
    <n v="0.68272263"/>
    <n v="1.9459069"/>
    <n v="1.2870349999999999"/>
    <n v="3.9156645000000001"/>
    <n v="41.098388999999997"/>
    <n v="1876.3766000000001"/>
    <n v="3284.6619999999998"/>
    <n v="158.71763000000001"/>
    <n v="4402.5951999999997"/>
    <m/>
    <m/>
    <m/>
    <n v="20.5"/>
    <n v="15.2"/>
    <n v="25.6"/>
    <n v="95.6"/>
    <n v="35.799999999999997"/>
    <n v="6775000000"/>
    <n v="18817.353627374738"/>
    <n v="360040"/>
    <n v="141790.47"/>
    <m/>
    <m/>
    <m/>
    <n v="14269"/>
    <n v="96.2"/>
  </r>
  <r>
    <x v="15"/>
    <x v="16"/>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21.3"/>
    <n v="20.6"/>
    <n v="1.1399999999999999"/>
    <m/>
    <m/>
    <n v="6.6"/>
    <x v="84"/>
    <n v="20.3"/>
    <n v="12.3"/>
    <n v="64.8"/>
    <n v="50"/>
    <n v="11.69"/>
    <n v="14.28"/>
    <n v="12.31"/>
    <n v="12.45"/>
    <n v="12.84"/>
    <n v="12.01"/>
    <m/>
    <m/>
    <n v="16.336895999999999"/>
    <n v="13.436180999999999"/>
    <n v="20.951974"/>
    <n v="50.725050000000003"/>
    <n v="0.27146015000000001"/>
    <n v="3.4879790000000001E-2"/>
    <n v="0.21795767999999999"/>
    <n v="0"/>
    <n v="0.39962628"/>
    <n v="1.324645E-2"/>
    <n v="0.93717035000000004"/>
    <n v="2.9337490000000001E-2"/>
    <n v="0.25456997999999997"/>
    <n v="0.28390747"/>
    <n v="5.9365277000000001"/>
    <n v="0.40683085000000002"/>
    <n v="6.9239788000000004"/>
    <n v="13.131644"/>
    <n v="0"/>
    <n v="0.36038282999999999"/>
    <n v="5.0545473000000003"/>
    <n v="31.813911999999998"/>
    <n v="0"/>
    <n v="0"/>
    <n v="0"/>
    <n v="8.7240000000000002"/>
    <n v="8.3480000000000008"/>
    <n v="17.071999999999999"/>
    <n v="0.21638921"/>
    <n v="0.30453681999999999"/>
    <n v="9.7134719999999994E-2"/>
    <n v="0.61806075000000005"/>
    <n v="1.9362060000000001"/>
    <n v="534.61365000000001"/>
    <n v="2793.3879999999999"/>
    <n v="20.934851999999999"/>
    <n v="4097.3023999999996"/>
    <m/>
    <m/>
    <m/>
    <n v="30.6"/>
    <n v="25.4"/>
    <n v="35.4"/>
    <n v="96.9"/>
    <n v="41.8"/>
    <n v="19084000000"/>
    <n v="33120.444290177024"/>
    <n v="576200"/>
    <n v="138963.38"/>
    <m/>
    <m/>
    <m/>
    <n v="13776"/>
    <n v="99.8"/>
  </r>
  <r>
    <x v="16"/>
    <x v="16"/>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11.3"/>
    <n v="13.9"/>
    <n v="0.88"/>
    <m/>
    <m/>
    <n v="2.4"/>
    <x v="21"/>
    <n v="9.9"/>
    <s v="!"/>
    <n v="79.2"/>
    <n v="53.4"/>
    <n v="11.38"/>
    <n v="12.61"/>
    <n v="10.77"/>
    <n v="12.11"/>
    <n v="13.25"/>
    <n v="10.87"/>
    <m/>
    <m/>
    <n v="99.637286000000003"/>
    <n v="72.247016000000002"/>
    <n v="108.40495"/>
    <n v="280.28924999999998"/>
    <n v="3.7804079000000002"/>
    <n v="2.9645870000000001E-2"/>
    <n v="0.30439698999999998"/>
    <n v="0"/>
    <n v="7.7212100000000006E-2"/>
    <n v="9.2206500000000004E-3"/>
    <n v="4.2008834999999998"/>
    <n v="0.29974708"/>
    <n v="0.48543914999999999"/>
    <n v="0.78518622999999999"/>
    <n v="17.355606000000002"/>
    <n v="0.27397385000000002"/>
    <n v="7.1232294999999999"/>
    <n v="70.25515"/>
    <n v="0.40875736000000001"/>
    <n v="8.548161E-2"/>
    <n v="7.9316548999999998"/>
    <n v="103.43385000000001"/>
    <n v="71.137"/>
    <n v="50.084000000000003"/>
    <n v="121.22199999999999"/>
    <n v="20.102"/>
    <n v="28.478000000000002"/>
    <n v="48.58"/>
    <n v="0.48522028"/>
    <n v="1.5831085"/>
    <n v="0"/>
    <n v="2.0683288000000002"/>
    <n v="105.19244"/>
    <n v="669.80314999999996"/>
    <n v="1788.31"/>
    <n v="-1147.816"/>
    <n v="1311.2095999999999"/>
    <m/>
    <m/>
    <m/>
    <n v="18.8"/>
    <n v="11.8"/>
    <n v="25.9"/>
    <n v="92.2"/>
    <n v="35"/>
    <n v="4960000000"/>
    <n v="21853.108340309293"/>
    <n v="226970"/>
    <n v="157698.53"/>
    <m/>
    <m/>
    <m/>
    <n v="15297"/>
    <n v="87.3"/>
  </r>
  <r>
    <x v="17"/>
    <x v="16"/>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17"/>
    <n v="14.2"/>
    <n v="0.62"/>
    <m/>
    <m/>
    <n v="5.8"/>
    <x v="21"/>
    <n v="16"/>
    <s v="!"/>
    <n v="70.5"/>
    <n v="81.900000000000006"/>
    <n v="12.33"/>
    <n v="13.04"/>
    <n v="10.02"/>
    <n v="12.67"/>
    <n v="15.05"/>
    <n v="10.65"/>
    <m/>
    <m/>
    <n v="260.59235000000001"/>
    <n v="214.17706000000001"/>
    <n v="188.74927"/>
    <n v="663.51868000000002"/>
    <n v="0.71960710999999999"/>
    <n v="2.2181300000000001E-2"/>
    <n v="0.44742357999999999"/>
    <n v="0"/>
    <n v="0.32767691999999998"/>
    <n v="1.04864E-2"/>
    <n v="1.5273753000000001"/>
    <n v="1.1906595"/>
    <n v="0.78601330999999997"/>
    <n v="1.9766728"/>
    <n v="25.173048000000001"/>
    <n v="0.27883351000000001"/>
    <n v="13.127591000000001"/>
    <n v="206.22778"/>
    <n v="2.7555966000000001"/>
    <n v="0.26273173"/>
    <n v="9.4919252000000007"/>
    <n v="257.31751000000003"/>
    <n v="187.15199999999999"/>
    <n v="79.603999999999999"/>
    <n v="266.75599999999997"/>
    <n v="58.264000000000003"/>
    <n v="71.400999999999996"/>
    <n v="129.66399999999999"/>
    <n v="0.81532019"/>
    <n v="5.1936817"/>
    <n v="0.26712047999999999"/>
    <n v="6.2761224000000002"/>
    <n v="2.7519543999999998"/>
    <n v="70.130120000000005"/>
    <n v="350.86"/>
    <n v="9.7159159000000006"/>
    <n v="510.30484999999999"/>
    <m/>
    <m/>
    <m/>
    <n v="25.2"/>
    <n v="21.5"/>
    <n v="28.7"/>
    <n v="93.7"/>
    <n v="39.4"/>
    <n v="1385000000"/>
    <n v="16890.243902439026"/>
    <n v="82000"/>
    <n v="128361.76"/>
    <m/>
    <m/>
    <m/>
    <n v="15524"/>
    <n v="110.2"/>
  </r>
  <r>
    <x v="18"/>
    <x v="16"/>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17.399999999999999"/>
    <n v="21.9"/>
    <n v="0.56999999999999995"/>
    <m/>
    <m/>
    <n v="4.4000000000000004"/>
    <x v="21"/>
    <n v="12.8"/>
    <s v="!"/>
    <n v="77.900000000000006"/>
    <n v="60.2"/>
    <n v="11.35"/>
    <n v="13.1"/>
    <n v="10.99"/>
    <n v="12.75"/>
    <n v="14.34"/>
    <n v="11.12"/>
    <m/>
    <m/>
    <n v="74.822096000000002"/>
    <n v="90.440877"/>
    <n v="123.97808999999999"/>
    <n v="289.24106"/>
    <n v="6.1646449999999998E-2"/>
    <n v="3.9698299999999999E-2"/>
    <n v="0.35831006999999998"/>
    <n v="0"/>
    <n v="0.14244862"/>
    <n v="7.2253400000000002E-3"/>
    <n v="0.60932876999999996"/>
    <n v="0.1026812"/>
    <n v="0.47893995"/>
    <n v="0.58162115999999997"/>
    <n v="6.0841703000000003"/>
    <n v="0.39791410999999999"/>
    <n v="7.1689663000000001"/>
    <n v="86.761993000000004"/>
    <n v="1.6757042"/>
    <n v="0.18336788000000001"/>
    <n v="4.9235319999999998"/>
    <n v="107.19565"/>
    <n v="48.813000000000002"/>
    <n v="67.75"/>
    <n v="116.563"/>
    <n v="17.562000000000001"/>
    <n v="27.096"/>
    <n v="44.658000000000001"/>
    <n v="0.44087981999999998"/>
    <n v="2.0031793000000002"/>
    <n v="17.189404"/>
    <n v="19.633462999999999"/>
    <n v="9.2754084999999904"/>
    <n v="68.799307999999996"/>
    <n v="341.90960000000001"/>
    <n v="37.803947000000001"/>
    <n v="561.27147000000002"/>
    <m/>
    <m/>
    <m/>
    <n v="18.5"/>
    <n v="11"/>
    <n v="25.6"/>
    <n v="91.9"/>
    <n v="32.799999999999997"/>
    <n v="1222000000"/>
    <n v="14984.671980380135"/>
    <n v="81550"/>
    <n v="171417.43"/>
    <m/>
    <m/>
    <m/>
    <n v="16349"/>
    <n v="74.900000000000006"/>
  </r>
  <r>
    <x v="19"/>
    <x v="16"/>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24.2"/>
    <n v="16.8"/>
    <n v="0.76"/>
    <m/>
    <m/>
    <n v="3.7"/>
    <x v="85"/>
    <n v="10.199999999999999"/>
    <s v="!"/>
    <n v="79.599999999999795"/>
    <n v="79.599999999999795"/>
    <n v="12.87"/>
    <n v="12.87"/>
    <n v="9.98"/>
    <n v="11.31"/>
    <n v="13.01"/>
    <n v="9.8699999999999903"/>
    <m/>
    <m/>
    <n v="181.37952999999999"/>
    <n v="101.80765"/>
    <n v="197.68906000000001"/>
    <n v="480.87623000000002"/>
    <n v="1.3334413000000001"/>
    <n v="5.215156E-2"/>
    <n v="0.15385513000000001"/>
    <n v="0"/>
    <n v="0.98569404999999999"/>
    <n v="1.5206600000000001E-3"/>
    <n v="2.5266627000000002"/>
    <n v="1.7061242999999999"/>
    <n v="0.45734968999999998"/>
    <n v="2.1634739999999999"/>
    <n v="31.720462999999999"/>
    <n v="0.1415652"/>
    <n v="2.1754264999999999"/>
    <n v="98.781929000000005"/>
    <n v="0.91901785000000003"/>
    <n v="1.6408117"/>
    <n v="0.88653493000000005"/>
    <n v="136.26575"/>
    <n v="136.16300000000001"/>
    <n v="84.936000000000007"/>
    <n v="221.09899999999999"/>
    <n v="41.886000000000003"/>
    <n v="73.878"/>
    <n v="115.765"/>
    <n v="0.54389447000000002"/>
    <n v="2.1066988000000002"/>
    <n v="0.40675162999999998"/>
    <n v="3.0573448999999999"/>
    <n v="41.751888000000001"/>
    <n v="335.46886999999998"/>
    <n v="758.69230000000005"/>
    <n v="-143.90432999999999"/>
    <n v="838.55525999999998"/>
    <m/>
    <m/>
    <m/>
    <n v="17.3"/>
    <n v="11.3"/>
    <n v="23.6"/>
    <n v="90.1"/>
    <n v="32.700000000000003"/>
    <n v="1912000000"/>
    <n v="20594.571305471778"/>
    <n v="92840"/>
    <n v="144288.13"/>
    <m/>
    <m/>
    <m/>
    <n v="15484"/>
    <n v="97.6"/>
  </r>
  <r>
    <x v="20"/>
    <x v="16"/>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19.399999999999999"/>
    <n v="21.8"/>
    <n v="0.79"/>
    <m/>
    <m/>
    <n v="5.7"/>
    <x v="21"/>
    <n v="10.4"/>
    <s v="!"/>
    <n v="77.400000000000006"/>
    <s v="!"/>
    <n v="12.07"/>
    <n v="14.29"/>
    <n v="11.72"/>
    <n v="12.69"/>
    <n v="14.54"/>
    <n v="11.3"/>
    <m/>
    <m/>
    <n v="220.65584999999999"/>
    <n v="198.39750000000001"/>
    <n v="159.83152999999999"/>
    <n v="578.88489000000004"/>
    <n v="1.5952645999999999"/>
    <n v="8.8582629999999996E-2"/>
    <n v="1.4913483000000001"/>
    <n v="0"/>
    <n v="0.80311573000000003"/>
    <n v="7.2789530000000005E-2"/>
    <n v="4.0511007000000001"/>
    <n v="1.4000853"/>
    <n v="1.8792343"/>
    <n v="3.2793196"/>
    <n v="32.021903999999999"/>
    <n v="0.98257691000000003"/>
    <n v="63.319130000000001"/>
    <n v="190.30162000000001"/>
    <n v="3.6739128000000001"/>
    <n v="0.53373455999999997"/>
    <n v="27.450426"/>
    <n v="318.2833"/>
    <n v="98.218999999999895"/>
    <n v="30.933"/>
    <n v="129.15199999999999"/>
    <n v="54.073"/>
    <n v="63.689"/>
    <n v="117.762"/>
    <n v="1.6741410000000001"/>
    <n v="4.4219698999999997"/>
    <n v="0.26104954000000002"/>
    <n v="6.3571605"/>
    <n v="11.375088999999999"/>
    <n v="50.858902"/>
    <n v="174.78819999999999"/>
    <n v="431.14569"/>
    <n v="664.82389000000001"/>
    <m/>
    <m/>
    <m/>
    <n v="17.899999999999999"/>
    <n v="13.4"/>
    <n v="22.7"/>
    <n v="90.9"/>
    <n v="35.700000000000003"/>
    <n v="524000000"/>
    <n v="19208.211143695014"/>
    <n v="27280"/>
    <n v="100547.44"/>
    <m/>
    <m/>
    <m/>
    <n v="13279"/>
    <n v="105.6"/>
  </r>
  <r>
    <x v="21"/>
    <x v="16"/>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7"/>
    <n v="8.6"/>
    <n v="0.56999999999999995"/>
    <m/>
    <m/>
    <n v="7.9"/>
    <x v="21"/>
    <n v="16.3"/>
    <s v="!"/>
    <n v="69.099999999999795"/>
    <n v="100"/>
    <n v="13.04"/>
    <n v="12.68"/>
    <n v="11.53"/>
    <n v="12.36"/>
    <n v="13.21"/>
    <n v="11.37"/>
    <m/>
    <m/>
    <n v="75.913191999999995"/>
    <n v="61.290250999999998"/>
    <n v="63.771248999999997"/>
    <n v="200.97469000000001"/>
    <n v="1.1912377000000001"/>
    <n v="0.10214412"/>
    <n v="0.58621049000000003"/>
    <n v="0"/>
    <n v="0.62976198999999999"/>
    <n v="1.903902E-2"/>
    <n v="2.5283932999999998"/>
    <n v="4.3737060000000001E-2"/>
    <n v="0.71200770000000002"/>
    <n v="0.75574476000000002"/>
    <n v="12.822841"/>
    <n v="0.43684408000000002"/>
    <n v="14.898485000000001"/>
    <n v="59.479149"/>
    <n v="0.46913349999999998"/>
    <n v="5.5150136999999999"/>
    <n v="9.0235243000000001"/>
    <n v="102.64499000000001"/>
    <n v="32.524999999999999"/>
    <n v="12.871"/>
    <n v="45.396000000000001"/>
    <n v="26.571000000000002"/>
    <n v="20.678999999999998"/>
    <n v="47.25"/>
    <n v="0.62048851999999999"/>
    <n v="1.3419688999999999"/>
    <n v="0.43710621999999999"/>
    <n v="2.3995636"/>
    <n v="16.171551999999998"/>
    <n v="576.40611000000001"/>
    <n v="1116.6880000000001"/>
    <n v="47.597422000000002"/>
    <n v="1397.8674000000001"/>
    <m/>
    <m/>
    <m/>
    <n v="25"/>
    <n v="17"/>
    <n v="32.4"/>
    <n v="96.4"/>
    <n v="40.4"/>
    <n v="2149000000"/>
    <n v="15582.626350518454"/>
    <n v="137910"/>
    <n v="120258.65"/>
    <m/>
    <m/>
    <m/>
    <n v="13300"/>
    <n v="95"/>
  </r>
  <r>
    <x v="22"/>
    <x v="16"/>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13"/>
    <n v="17.399999999999999"/>
    <n v="0.64"/>
    <m/>
    <m/>
    <n v="6.8"/>
    <x v="44"/>
    <n v="21"/>
    <s v="!"/>
    <n v="69.2"/>
    <n v="73.7"/>
    <n v="13.43"/>
    <n v="14.07"/>
    <n v="11.62"/>
    <n v="12.01"/>
    <n v="12.92"/>
    <n v="10.77"/>
    <m/>
    <m/>
    <n v="366.82402999999999"/>
    <n v="263.33505000000002"/>
    <n v="352.52739000000003"/>
    <n v="982.68647999999996"/>
    <n v="0.99763714999999997"/>
    <n v="1.4575579999999999E-2"/>
    <n v="0.35444561000000002"/>
    <n v="0"/>
    <n v="6.2438519999999997E-2"/>
    <n v="9.6688999999999998E-4"/>
    <n v="1.4300637"/>
    <n v="2.2434679999999999E-2"/>
    <n v="0.43406776000000002"/>
    <n v="0.45650243000000001"/>
    <n v="20.709527999999999"/>
    <n v="0.31130861999999998"/>
    <n v="1.9143341"/>
    <n v="253.13024999999999"/>
    <n v="4.5946654999999996"/>
    <n v="0.68134271999999996"/>
    <n v="0.83583647000000005"/>
    <n v="282.17725999999999"/>
    <n v="281.58199999999999"/>
    <n v="177.75200000000001"/>
    <n v="459.334"/>
    <n v="82.159000000000006"/>
    <n v="150.76900000000001"/>
    <n v="232.928"/>
    <n v="0.38018702999999998"/>
    <n v="5.6101317000000002"/>
    <n v="0.37032609999999999"/>
    <n v="6.3606448999999996"/>
    <n v="9.5518921999999904"/>
    <n v="441.06835999999998"/>
    <n v="1547.462"/>
    <n v="90.045191000000003"/>
    <n v="2505.7748999999999"/>
    <m/>
    <m/>
    <m/>
    <n v="25.8"/>
    <n v="18"/>
    <n v="33.200000000000003"/>
    <n v="96.2"/>
    <n v="38.5"/>
    <n v="6385000000"/>
    <n v="19158.065290446473"/>
    <n v="333280"/>
    <n v="116707.2"/>
    <m/>
    <m/>
    <m/>
    <n v="13484"/>
    <n v="87.6"/>
  </r>
  <r>
    <x v="23"/>
    <x v="16"/>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x"/>
    <n v="-7.2"/>
    <n v="0.86"/>
    <m/>
    <m/>
    <n v="2.2000000000000002"/>
    <x v="21"/>
    <n v="10.5"/>
    <s v="!"/>
    <n v="81.900000000000006"/>
    <s v="!"/>
    <n v="11.88"/>
    <n v="13.1"/>
    <n v="13.81"/>
    <n v="12.91"/>
    <n v="12.64"/>
    <n v="13.25"/>
    <m/>
    <m/>
    <n v="137.32126"/>
    <n v="106.19723"/>
    <n v="115.8061"/>
    <n v="359.32459"/>
    <n v="0"/>
    <n v="4.3900600000000003E-3"/>
    <n v="8.5662279999999993E-2"/>
    <n v="0"/>
    <n v="1.50023E-2"/>
    <n v="4.8345000000000001E-4"/>
    <n v="0.10553808000000001"/>
    <n v="0"/>
    <n v="0.18235045999999999"/>
    <n v="0.18235045999999999"/>
    <n v="14.080292"/>
    <n v="8.9633749999999998E-2"/>
    <n v="1.1562607"/>
    <n v="103.74326000000001"/>
    <n v="0.15689565"/>
    <n v="6.7553139999999998E-2"/>
    <n v="1.4057438"/>
    <n v="120.69963"/>
    <n v="106.114"/>
    <n v="54.819000000000003"/>
    <n v="160.93299999999999"/>
    <n v="29.582000000000001"/>
    <n v="45.323999999999998"/>
    <n v="74.906000000000006"/>
    <n v="0.20098621"/>
    <n v="2.2970771999999999"/>
    <n v="0"/>
    <n v="2.4980633999999999"/>
    <n v="34.581330000000001"/>
    <n v="55.505569999999999"/>
    <n v="156.31460000000001"/>
    <n v="148.75038000000001"/>
    <n v="342.55185"/>
    <m/>
    <m/>
    <m/>
    <n v="16.2"/>
    <n v="10"/>
    <n v="22.6"/>
    <n v="92.4"/>
    <n v="33.700000000000003"/>
    <n v="562000000"/>
    <n v="27097.396335583413"/>
    <n v="20740"/>
    <n v="114181.33"/>
    <m/>
    <m/>
    <m/>
    <n v="14845"/>
    <n v="109.6"/>
  </r>
  <r>
    <x v="24"/>
    <x v="16"/>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32.4"/>
    <n v="18.399999999999999"/>
    <n v="0.8"/>
    <m/>
    <m/>
    <n v="3.9"/>
    <x v="86"/>
    <n v="12.2"/>
    <s v="!"/>
    <n v="76.3"/>
    <n v="80.099999999999795"/>
    <n v="13.54"/>
    <n v="12.94"/>
    <n v="10.46"/>
    <n v="12.78"/>
    <n v="14.08"/>
    <n v="11.47"/>
    <m/>
    <m/>
    <n v="69.005258999999995"/>
    <n v="47.045206999999998"/>
    <n v="50.218015000000001"/>
    <n v="166.26848000000001"/>
    <n v="0"/>
    <n v="1.1634E-3"/>
    <n v="1.705804E-2"/>
    <n v="0"/>
    <n v="1.3605020000000001E-2"/>
    <n v="2.3733000000000001E-4"/>
    <n v="3.2063790000000002E-2"/>
    <n v="2.8799140000000001E-2"/>
    <n v="5.007089E-2"/>
    <n v="7.8870029999999994E-2"/>
    <n v="3.9168980000000002"/>
    <n v="4.1961150000000003E-2"/>
    <n v="0.80572343000000002"/>
    <n v="45.983474999999999"/>
    <n v="9.2739119999999994E-2"/>
    <n v="9.4194390000000003E-2"/>
    <n v="0.59515673000000002"/>
    <n v="51.530147999999997"/>
    <n v="53.042000000000002"/>
    <n v="25.355"/>
    <n v="78.397000000000006"/>
    <n v="15.031000000000001"/>
    <n v="20.170999999999999"/>
    <n v="35.203000000000003"/>
    <n v="5.9406269999999997E-2"/>
    <n v="0.96899301000000004"/>
    <n v="0"/>
    <n v="1.0283993"/>
    <n v="73.179265999999998"/>
    <n v="203.15992"/>
    <n v="823.2124"/>
    <n v="-55.048648999999997"/>
    <n v="1419.1561999999999"/>
    <m/>
    <m/>
    <m/>
    <n v="20.6"/>
    <n v="14.8"/>
    <n v="26.2"/>
    <n v="90.9"/>
    <n v="37.200000000000003"/>
    <n v="3495000000"/>
    <n v="24418.360930622512"/>
    <n v="143130"/>
    <n v="176258.46"/>
    <m/>
    <m/>
    <m/>
    <n v="16976"/>
    <n v="80.2"/>
  </r>
  <r>
    <x v="25"/>
    <x v="16"/>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25.8"/>
    <n v="21.1"/>
    <n v="0.76"/>
    <m/>
    <m/>
    <n v="6.2"/>
    <x v="87"/>
    <n v="16.8"/>
    <s v="!"/>
    <n v="73.2"/>
    <n v="70.099999999999795"/>
    <n v="10.62"/>
    <n v="14.71"/>
    <n v="11.8"/>
    <n v="13.91"/>
    <n v="14.85"/>
    <n v="12.79"/>
    <m/>
    <m/>
    <n v="137.62662"/>
    <n v="127.49596"/>
    <n v="131.42327"/>
    <n v="396.54584999999997"/>
    <n v="9.784800000000001E-4"/>
    <n v="7.2471499999999999E-3"/>
    <n v="0.20583744000000001"/>
    <n v="0"/>
    <n v="5.7301060000000001E-2"/>
    <n v="1.8986299999999999E-3"/>
    <n v="0.27326276999999999"/>
    <n v="0.72912699000000003"/>
    <n v="0.44451450999999997"/>
    <n v="1.1736415"/>
    <n v="13.639103"/>
    <n v="0.26071659000000003"/>
    <n v="2.9643799999999998"/>
    <n v="123.4007"/>
    <n v="1.2147971"/>
    <n v="0.10051148"/>
    <n v="2.2203846"/>
    <n v="143.80059"/>
    <n v="107.04"/>
    <n v="61.939"/>
    <n v="168.97900000000001"/>
    <n v="26.48"/>
    <n v="52.466999999999999"/>
    <n v="78.947999999999894"/>
    <n v="0.49188817000000001"/>
    <n v="2.8804699999999999"/>
    <n v="0"/>
    <n v="3.3723581999999999"/>
    <n v="6.0417224000000003"/>
    <n v="182.24133"/>
    <n v="813.53219999999999"/>
    <n v="25.80818"/>
    <n v="1294.4878000000001"/>
    <m/>
    <m/>
    <m/>
    <n v="22"/>
    <n v="16.100000000000001"/>
    <n v="27.4"/>
    <n v="95.3"/>
    <n v="36.6"/>
    <n v="3885000000"/>
    <n v="22503.475440222428"/>
    <n v="172640"/>
    <n v="128925.57"/>
    <m/>
    <m/>
    <m/>
    <n v="15771"/>
    <n v="96.2"/>
  </r>
  <r>
    <x v="26"/>
    <x v="16"/>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12.1"/>
    <n v="15"/>
    <n v="0.77"/>
    <m/>
    <m/>
    <n v="4.2"/>
    <x v="21"/>
    <n v="11.4"/>
    <s v="!"/>
    <n v="78"/>
    <n v="82.8"/>
    <n v="12.82"/>
    <n v="11.5"/>
    <n v="9.76"/>
    <n v="12.62"/>
    <n v="13.58"/>
    <n v="11.4"/>
    <m/>
    <m/>
    <n v="97.400812999999999"/>
    <n v="82.436952000000005"/>
    <n v="75.224012999999999"/>
    <n v="255.06178"/>
    <n v="0.47554808999999998"/>
    <n v="1.9781819999999999E-2"/>
    <n v="0.40497591999999999"/>
    <n v="2.1909400000000002E-3"/>
    <n v="0.14429728999999999"/>
    <n v="3.6768339999999997E-2"/>
    <n v="1.0835623999999999"/>
    <n v="0"/>
    <n v="0.59166753000000005"/>
    <n v="0.59166753000000005"/>
    <n v="10.866304"/>
    <n v="0.22422253"/>
    <n v="13.648937"/>
    <n v="77.292732000000001"/>
    <n v="3.3132432000000001"/>
    <n v="6.6235550000000004E-2"/>
    <n v="6.4990816000000002"/>
    <n v="111.91076"/>
    <n v="57.591999999999999"/>
    <n v="28.952999999999999"/>
    <n v="86.545000000000002"/>
    <n v="24.594000000000001"/>
    <n v="27.786999999999999"/>
    <n v="52.381"/>
    <n v="0.56923276"/>
    <n v="1.8287859"/>
    <n v="0.15177299"/>
    <n v="2.5497915999999998"/>
    <n v="105.43658000000001"/>
    <n v="268.65025000000003"/>
    <n v="736.35530000000006"/>
    <n v="17.326515000000001"/>
    <n v="1038.6668999999999"/>
    <m/>
    <m/>
    <m/>
    <n v="18.600000000000001"/>
    <n v="13"/>
    <n v="24"/>
    <n v="93.3"/>
    <n v="27.8"/>
    <n v="2067000000"/>
    <n v="18233.944954128441"/>
    <n v="113360"/>
    <n v="168794.11"/>
    <m/>
    <m/>
    <m/>
    <n v="15931"/>
    <n v="89.4"/>
  </r>
  <r>
    <x v="27"/>
    <x v="16"/>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x"/>
    <n v="31.6"/>
    <n v="1.03"/>
    <m/>
    <m/>
    <n v="1.4"/>
    <x v="21"/>
    <n v="9.1"/>
    <s v="!"/>
    <n v="86.099999999999795"/>
    <s v="!"/>
    <n v="12.76"/>
    <n v="14.77"/>
    <n v="10.09"/>
    <n v="12.46"/>
    <n v="14.28"/>
    <n v="9.8000000000000007"/>
    <m/>
    <m/>
    <n v="109.01721999999999"/>
    <n v="73.951971999999998"/>
    <n v="116.74447000000001"/>
    <n v="299.71366"/>
    <n v="0"/>
    <n v="9.8510000000000004E-5"/>
    <n v="1.85179E-2"/>
    <n v="0"/>
    <n v="5.2105000000000001E-4"/>
    <n v="0"/>
    <n v="1.9137459999999999E-2"/>
    <n v="0"/>
    <n v="8.1655450000000004E-2"/>
    <n v="8.1655450000000004E-2"/>
    <n v="16.455017000000002"/>
    <n v="4.7428409999999997E-2"/>
    <n v="0.52609271000000002"/>
    <n v="71.451117999999894"/>
    <n v="0.98666823000000003"/>
    <n v="4.793886E-2"/>
    <n v="8.1065540000000005E-2"/>
    <n v="89.595329000000007"/>
    <n v="76.962000000000003"/>
    <n v="59.787999999999997"/>
    <n v="136.75"/>
    <n v="31.326000000000001"/>
    <n v="40.271999999999998"/>
    <n v="71.597999999999999"/>
    <n v="0.10294908"/>
    <n v="1.5141857999999999"/>
    <n v="5.240065E-2"/>
    <n v="1.6695355000000001"/>
    <n v="17.766137000000001"/>
    <n v="72.473010000000002"/>
    <n v="184.28909999999999"/>
    <n v="353.77582000000001"/>
    <n v="594.28797999999904"/>
    <m/>
    <m/>
    <m/>
    <n v="12.7"/>
    <n v="9.4"/>
    <n v="16.399999999999999"/>
    <n v="88.3"/>
    <n v="41.5"/>
    <n v="645000000"/>
    <n v="28692.170818505339"/>
    <n v="22480"/>
    <n v="112277.36"/>
    <m/>
    <m/>
    <m/>
    <n v="15260"/>
    <n v="107.7"/>
  </r>
  <r>
    <x v="28"/>
    <x v="16"/>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25"/>
    <n v="14.6"/>
    <n v="0.78"/>
    <m/>
    <m/>
    <n v="5.2"/>
    <x v="88"/>
    <n v="13.9"/>
    <s v="!"/>
    <n v="72.5"/>
    <n v="76.099999999999795"/>
    <n v="12.08"/>
    <n v="13.66"/>
    <n v="11.54"/>
    <n v="13.79"/>
    <n v="15.09"/>
    <n v="11.8"/>
    <m/>
    <m/>
    <n v="97.776679000000001"/>
    <n v="43.327956"/>
    <n v="35.275658"/>
    <n v="176.38029"/>
    <n v="0"/>
    <n v="8.8778000000000001E-4"/>
    <n v="0.13491839"/>
    <n v="0"/>
    <n v="2.5322500000000002E-3"/>
    <n v="2.8128000000000002E-4"/>
    <n v="0.13861970000000001"/>
    <n v="1.148651E-2"/>
    <n v="0.21787153000000001"/>
    <n v="0.22935804000000001"/>
    <n v="4.1903033000000001"/>
    <n v="4.8669810000000001E-2"/>
    <n v="0.87500674000000001"/>
    <n v="41.828014000000003"/>
    <n v="0.62331228999999999"/>
    <n v="4.6438180000000003E-2"/>
    <n v="0.68905872000000001"/>
    <n v="48.300803000000002"/>
    <n v="79.037999999999997"/>
    <n v="14.038"/>
    <n v="93.075999999999894"/>
    <n v="17.292000000000002"/>
    <n v="16.248000000000001"/>
    <n v="33.54"/>
    <n v="0.2188821"/>
    <n v="0.87662916999999996"/>
    <n v="0"/>
    <n v="1.0955113000000001"/>
    <n v="32.564557999999998"/>
    <n v="228.52796000000001"/>
    <n v="677.5643"/>
    <n v="-211.47067000000001"/>
    <n v="753.63423"/>
    <m/>
    <m/>
    <m/>
    <n v="23.6"/>
    <n v="16.600000000000001"/>
    <n v="30.1"/>
    <n v="96.3"/>
    <n v="37"/>
    <n v="2325000000"/>
    <n v="20646.478998312759"/>
    <n v="112610"/>
    <n v="150514.1"/>
    <m/>
    <m/>
    <m/>
    <n v="15472"/>
    <n v="97.6"/>
  </r>
  <r>
    <x v="29"/>
    <x v="16"/>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17.600000000000001"/>
    <n v="16.2"/>
    <n v="0.66"/>
    <m/>
    <m/>
    <n v="3.4"/>
    <x v="89"/>
    <n v="17.2"/>
    <s v="!"/>
    <n v="73.900000000000006"/>
    <n v="63.5"/>
    <n v="12.76"/>
    <n v="13"/>
    <n v="10.82"/>
    <n v="12.94"/>
    <n v="13.65"/>
    <n v="12.07"/>
    <m/>
    <m/>
    <n v="313.4753"/>
    <n v="210.95758000000001"/>
    <n v="934.79834000000005"/>
    <n v="1459.2311999999999"/>
    <n v="82.090096000000003"/>
    <n v="2.7756980000000001E-2"/>
    <n v="0.82357031000000003"/>
    <n v="0"/>
    <n v="0.70930855999999998"/>
    <n v="2.4330569999999999E-2"/>
    <n v="83.675061999999997"/>
    <n v="3.3124870999999998"/>
    <n v="1.3440776999999999"/>
    <n v="4.6565647999999999"/>
    <n v="459.44321000000002"/>
    <n v="0.80902868999999999"/>
    <n v="10.621625999999999"/>
    <n v="199.26991000000001"/>
    <n v="7.2362327999999998"/>
    <n v="0.34503066999999998"/>
    <n v="6.8613838999999999"/>
    <n v="684.58641999999998"/>
    <n v="239.88200000000001"/>
    <n v="293.613"/>
    <n v="533.495"/>
    <n v="59.448"/>
    <n v="87.501999999999995"/>
    <n v="146.94999999999999"/>
    <n v="1.3560281000000001"/>
    <n v="4.4514383999999998"/>
    <n v="6.0709199999999998E-2"/>
    <n v="5.8681757000000001"/>
    <n v="39.993915999999999"/>
    <n v="365.48779000000002"/>
    <n v="1526.71"/>
    <n v="10.24394"/>
    <n v="2339.1586000000002"/>
    <m/>
    <m/>
    <m/>
    <n v="23.5"/>
    <n v="18.100000000000001"/>
    <n v="28.6"/>
    <n v="93.1"/>
    <n v="36.1"/>
    <n v="6230000000"/>
    <n v="20012.206482284539"/>
    <n v="311310"/>
    <n v="140323.47"/>
    <m/>
    <m/>
    <m/>
    <n v="14961"/>
    <n v="95"/>
  </r>
  <r>
    <x v="30"/>
    <x v="16"/>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16.2"/>
    <n v="8.6"/>
    <n v="0.88"/>
    <m/>
    <m/>
    <n v="5.4"/>
    <x v="90"/>
    <n v="11.3"/>
    <s v="!"/>
    <n v="74.099999999999795"/>
    <n v="64.7"/>
    <n v="12.35"/>
    <n v="13.33"/>
    <n v="12.06"/>
    <n v="16.41"/>
    <n v="18.37"/>
    <n v="14.27"/>
    <m/>
    <m/>
    <n v="126.11044"/>
    <n v="183.60153"/>
    <n v="91.556815999999998"/>
    <n v="401.26877999999999"/>
    <n v="0.19625649000000001"/>
    <n v="9.5457020000000004E-2"/>
    <n v="0.70515620999999995"/>
    <n v="0"/>
    <n v="0.39881634999999999"/>
    <n v="4.8564450000000002E-2"/>
    <n v="1.4442505000000001"/>
    <n v="0"/>
    <n v="0.90673208000000005"/>
    <n v="0.90673208000000005"/>
    <n v="9.0885362999999906"/>
    <n v="0.38838394999999998"/>
    <n v="22.497364000000001"/>
    <n v="173.06575000000001"/>
    <n v="6.2953529000000001"/>
    <n v="0.27670154000000002"/>
    <n v="12.537248999999999"/>
    <n v="224.14934"/>
    <n v="66.819999999999894"/>
    <n v="31.498999999999999"/>
    <n v="98.319000000000003"/>
    <n v="34.363999999999997"/>
    <n v="36.954999999999998"/>
    <n v="71.319000000000003"/>
    <n v="0.81718546000000003"/>
    <n v="4.2404241999999996"/>
    <n v="7.2851040000000006E-2"/>
    <n v="5.1304607000000004"/>
    <n v="24.362680999999998"/>
    <n v="220.14478"/>
    <n v="585.99189999999999"/>
    <n v="-47.056156999999999"/>
    <n v="874.49017000000003"/>
    <m/>
    <m/>
    <m/>
    <n v="21.6"/>
    <n v="14.9"/>
    <n v="27.9"/>
    <n v="92.6"/>
    <n v="39.1"/>
    <n v="2336000000"/>
    <n v="26383.55545516151"/>
    <n v="88540"/>
    <n v="184376.13"/>
    <m/>
    <m/>
    <m/>
    <n v="17254"/>
    <n v="108"/>
  </r>
  <r>
    <x v="31"/>
    <x v="16"/>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23.3"/>
    <n v="17.2"/>
    <n v="0.66"/>
    <m/>
    <m/>
    <n v="7"/>
    <x v="21"/>
    <n v="18"/>
    <s v="!"/>
    <n v="69.8"/>
    <n v="57.5"/>
    <n v="12.06"/>
    <n v="13.74"/>
    <n v="11.3"/>
    <n v="12.12"/>
    <n v="12.95"/>
    <n v="11.21"/>
    <m/>
    <m/>
    <n v="406.40055000000001"/>
    <n v="285.24565000000001"/>
    <n v="465.46701000000002"/>
    <n v="1157.1132"/>
    <n v="0"/>
    <n v="0"/>
    <n v="0.12106854"/>
    <n v="0"/>
    <n v="0"/>
    <n v="0"/>
    <n v="0.12106854"/>
    <n v="0.24980462"/>
    <n v="0.24589248"/>
    <n v="0.4956971"/>
    <n v="30.456554000000001"/>
    <n v="0.35327289000000001"/>
    <n v="1.2481895999999999"/>
    <n v="277.83765"/>
    <n v="1.1201352"/>
    <n v="0.35263926000000001"/>
    <n v="0.30174202"/>
    <n v="311.67018000000002"/>
    <n v="301.21600000000001"/>
    <n v="247.364"/>
    <n v="548.58000000000004"/>
    <n v="103.30200000000001"/>
    <n v="186.38900000000001"/>
    <n v="289.69099999999997"/>
    <n v="0.26739594"/>
    <n v="6.2878674999999999"/>
    <n v="0"/>
    <n v="6.5552634999999997"/>
    <n v="2.9103031000000001"/>
    <n v="66.558958000000004"/>
    <n v="363.35320000000002"/>
    <n v="2.5015860999999999"/>
    <n v="573.28495999999996"/>
    <m/>
    <m/>
    <m/>
    <n v="25"/>
    <n v="20.100000000000001"/>
    <n v="29.5"/>
    <n v="96.5"/>
    <n v="32.200000000000003"/>
    <n v="1659000000"/>
    <n v="18192.784296523743"/>
    <n v="91190"/>
    <n v="115827.17"/>
    <m/>
    <m/>
    <m/>
    <n v="15524"/>
    <n v="94"/>
  </r>
  <r>
    <x v="32"/>
    <x v="16"/>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18.3"/>
    <n v="21.1"/>
    <n v="0.73"/>
    <m/>
    <m/>
    <n v="4.0999999999999996"/>
    <x v="21"/>
    <n v="12.3"/>
    <s v="!"/>
    <n v="76.7"/>
    <n v="100"/>
    <n v="16.21"/>
    <n v="13.32"/>
    <n v="10.57"/>
    <n v="12.21"/>
    <n v="13.47"/>
    <n v="10.77"/>
    <m/>
    <m/>
    <n v="263.05545999999998"/>
    <n v="228.61922000000001"/>
    <n v="225.02625"/>
    <n v="716.70093999999904"/>
    <n v="3.2709410000000001E-2"/>
    <n v="2.9547499999999999E-3"/>
    <n v="0.34327200000000002"/>
    <n v="0"/>
    <n v="3.0781340000000001E-2"/>
    <n v="6.6803999999999995E-4"/>
    <n v="0.41038554999999999"/>
    <n v="4.0936933"/>
    <n v="0.87989687999999999"/>
    <n v="4.9735901"/>
    <n v="31.033208999999999"/>
    <n v="0.39506042000000002"/>
    <n v="3.3957411999999998"/>
    <n v="221.67291"/>
    <n v="1.8712557999999999"/>
    <n v="6.7750740000000004E-2"/>
    <n v="2.0398793"/>
    <n v="260.47581000000002"/>
    <n v="204.80500000000001"/>
    <n v="104.84099999999999"/>
    <n v="309.64600000000002"/>
    <n v="52.616"/>
    <n v="82.162000000000006"/>
    <n v="134.77799999999999"/>
    <n v="1.015552"/>
    <n v="5.0750526999999996"/>
    <n v="0.32654575000000002"/>
    <n v="6.4171505"/>
    <n v="11.9536"/>
    <n v="274.22897999999998"/>
    <n v="906.82600000000002"/>
    <n v="42.155743000000001"/>
    <n v="1430.3541"/>
    <m/>
    <m/>
    <m/>
    <n v="20"/>
    <n v="13.4"/>
    <n v="26.2"/>
    <n v="96.7"/>
    <n v="36.4"/>
    <n v="4454000000"/>
    <n v="25987.513857284557"/>
    <n v="171390"/>
    <n v="142755.5"/>
    <m/>
    <m/>
    <m/>
    <n v="14469"/>
    <n v="97.8"/>
  </r>
  <r>
    <x v="1"/>
    <x v="17"/>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23.7"/>
    <n v="24.4"/>
    <n v="1.23"/>
    <m/>
    <m/>
    <n v="2.9"/>
    <x v="91"/>
    <n v="10.5"/>
    <s v="!"/>
    <n v="78.3"/>
    <n v="68.400000000000006"/>
    <n v="13.51"/>
    <n v="18.13"/>
    <n v="13.7"/>
    <n v="14.61"/>
    <n v="16.57"/>
    <n v="12.28"/>
    <m/>
    <m/>
    <n v="39.401107000000003"/>
    <n v="22.816191"/>
    <n v="68.723191"/>
    <n v="130.94049000000001"/>
    <n v="0"/>
    <n v="7.7274400000000004E-3"/>
    <n v="0.11712625"/>
    <n v="0"/>
    <n v="2.2783979999999999E-2"/>
    <n v="0"/>
    <n v="0.14763767"/>
    <n v="0.19695248000000001"/>
    <n v="0.11185695"/>
    <n v="0.30880943"/>
    <n v="3.2544138"/>
    <n v="2.2523029999999999E-2"/>
    <n v="0.98075389999999996"/>
    <n v="22.186211"/>
    <n v="2.0818840000000002E-2"/>
    <n v="3.24084E-3"/>
    <n v="0.77119177999999999"/>
    <n v="27.239153000000002"/>
    <n v="29.644165000000001"/>
    <n v="44.786248999999998"/>
    <n v="74.430413000000001"/>
    <n v="8.3330462000000001"/>
    <n v="19.658109"/>
    <n v="27.990155000000001"/>
    <n v="0.21415897"/>
    <n v="0.60916190999999997"/>
    <n v="0"/>
    <n v="0.82332088000000003"/>
    <n v="4.5480887000000001"/>
    <n v="335.63857000000002"/>
    <n v="1165.51"/>
    <n v="17.923549000000001"/>
    <n v="1613.9572000000001"/>
    <m/>
    <m/>
    <m/>
    <n v="19.399999999999999"/>
    <n v="13.3"/>
    <n v="25.6"/>
    <n v="89"/>
    <n v="31.3"/>
    <n v="9823000000"/>
    <n v="45263.109390839556"/>
    <n v="217020"/>
    <n v="170324.46"/>
    <m/>
    <m/>
    <m/>
    <n v="18909"/>
    <n v="93.6"/>
  </r>
  <r>
    <x v="2"/>
    <x v="17"/>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27.2"/>
    <n v="26.2"/>
    <n v="0.65"/>
    <m/>
    <m/>
    <n v="2.8"/>
    <x v="92"/>
    <n v="10.199999999999999"/>
    <s v="!"/>
    <n v="80.400000000000006"/>
    <n v="71.7"/>
    <n v="11.61"/>
    <n v="14.97"/>
    <n v="11.08"/>
    <n v="15.28"/>
    <n v="16.68"/>
    <n v="13.26"/>
    <m/>
    <m/>
    <n v="121.8597"/>
    <n v="172.40770000000001"/>
    <n v="146.13437999999999"/>
    <n v="440.40177999999997"/>
    <n v="4.0543541999999997"/>
    <n v="0.23841562999999999"/>
    <n v="0.95724672"/>
    <n v="0"/>
    <n v="0.96861374"/>
    <n v="0"/>
    <n v="6.2186303000000001"/>
    <n v="1.6280763"/>
    <n v="0.73638307999999997"/>
    <n v="2.3644593999999999"/>
    <n v="13.904506"/>
    <n v="0.36746045999999999"/>
    <n v="28.500268999999999"/>
    <n v="164.75317000000001"/>
    <n v="2.2290768999999999"/>
    <n v="0.25890862999999997"/>
    <n v="38.724274000000001"/>
    <n v="248.73767000000001"/>
    <n v="58.409323999999998"/>
    <n v="35.567197"/>
    <n v="93.976522000000003"/>
    <n v="32.116177999999998"/>
    <n v="45.930255000000002"/>
    <n v="78.047432999999998"/>
    <n v="1.1402998"/>
    <n v="5.4254470000000001"/>
    <n v="4.4923223999999999"/>
    <n v="11.058069"/>
    <n v="141.27751000000001"/>
    <n v="516.09113000000002"/>
    <n v="1439.106"/>
    <n v="286.17565000000002"/>
    <n v="2382.2683999999999"/>
    <m/>
    <m/>
    <m/>
    <n v="17.3"/>
    <n v="8.9"/>
    <n v="25.8"/>
    <n v="88.7"/>
    <n v="31.3"/>
    <n v="6356000000"/>
    <n v="25524.054292827885"/>
    <n v="249020"/>
    <n v="191616.88"/>
    <m/>
    <m/>
    <m/>
    <n v="18077"/>
    <n v="85.5"/>
  </r>
  <r>
    <x v="3"/>
    <x v="17"/>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11.2"/>
    <n v="3"/>
    <n v="0.6"/>
    <m/>
    <m/>
    <n v="5.9"/>
    <x v="21"/>
    <n v="10.5"/>
    <s v="!"/>
    <n v="74.3"/>
    <n v="83.9"/>
    <n v="12.5"/>
    <n v="11.99"/>
    <n v="11.24"/>
    <n v="12.44"/>
    <n v="13.3"/>
    <n v="11.33"/>
    <m/>
    <m/>
    <n v="97.931039999999996"/>
    <n v="77.003765000000001"/>
    <n v="87.654623000000001"/>
    <n v="262.58942999999999"/>
    <n v="4.0252537999999998"/>
    <n v="6.2892589999999998E-2"/>
    <n v="0.47535803999999998"/>
    <n v="0"/>
    <n v="0.22364864000000001"/>
    <n v="0"/>
    <n v="4.787153"/>
    <n v="2.404953E-2"/>
    <n v="0.39833707000000002"/>
    <n v="0.42238659000000001"/>
    <n v="7.5020204000000001"/>
    <n v="0.10933548"/>
    <n v="4.0485348999999999"/>
    <n v="74.416916000000001"/>
    <n v="0.39014529999999997"/>
    <n v="0.11166888"/>
    <n v="7.4787654999999997"/>
    <n v="94.057385999999894"/>
    <n v="74.042411000000001"/>
    <n v="31.548175000000001"/>
    <n v="105.58959"/>
    <n v="18.288101999999999"/>
    <n v="21.753121"/>
    <n v="40.041221999999998"/>
    <n v="0.67829782000000005"/>
    <n v="2.1967037"/>
    <n v="14.815692"/>
    <n v="17.690693"/>
    <n v="34.899203999999997"/>
    <n v="204.07584"/>
    <n v="598.13099999999997"/>
    <n v="112.65204"/>
    <n v="976.11041"/>
    <m/>
    <m/>
    <m/>
    <n v="21"/>
    <n v="15.4"/>
    <n v="26.6"/>
    <n v="93.2"/>
    <n v="38.299999999999997"/>
    <n v="1768000000"/>
    <n v="15396.673343202996"/>
    <n v="114830"/>
    <n v="139563.9"/>
    <m/>
    <m/>
    <m/>
    <n v="14418"/>
    <n v="83.8"/>
  </r>
  <r>
    <x v="4"/>
    <x v="17"/>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20.5"/>
    <n v="20.100000000000001"/>
    <n v="0.83"/>
    <m/>
    <m/>
    <n v="6.5"/>
    <x v="14"/>
    <n v="10.3"/>
    <s v="!"/>
    <n v="73.3"/>
    <n v="49.6"/>
    <n v="15.8"/>
    <n v="13.91"/>
    <n v="11.04"/>
    <n v="12.55"/>
    <n v="13.82"/>
    <n v="11.25"/>
    <m/>
    <m/>
    <n v="74.166477"/>
    <n v="65.364653000000004"/>
    <n v="100.20820000000001"/>
    <n v="239.73933"/>
    <n v="26.551300000000001"/>
    <n v="0.10550867"/>
    <n v="0.34637701999999998"/>
    <n v="0"/>
    <n v="0.12369035"/>
    <n v="0"/>
    <n v="27.126875999999999"/>
    <n v="0.16585470999999999"/>
    <n v="0.29887303999999998"/>
    <n v="0.46472774"/>
    <n v="4.6634916999999998"/>
    <n v="0.15593597000000001"/>
    <n v="5.5600323999999999"/>
    <n v="60.675232000000001"/>
    <n v="2.9574954999999998"/>
    <n v="2.7035799999999999E-2"/>
    <n v="2.9485058999999998"/>
    <n v="76.987729000000002"/>
    <n v="50.336278999999998"/>
    <n v="19.169105999999999"/>
    <n v="69.505386000000001"/>
    <n v="17.101095000000001"/>
    <n v="22.930126999999999"/>
    <n v="40.031222"/>
    <n v="0.52381991999999999"/>
    <n v="1.7319256999999999"/>
    <n v="23.367640999999999"/>
    <n v="25.623387000000001"/>
    <n v="37.313415999999997"/>
    <n v="159.84162000000001"/>
    <n v="520.33669999999995"/>
    <n v="-449.05207999999999"/>
    <n v="285.50225"/>
    <m/>
    <m/>
    <m/>
    <n v="21.6"/>
    <n v="16.3"/>
    <n v="27.1"/>
    <n v="89.1"/>
    <n v="39"/>
    <n v="1807000000"/>
    <n v="20201.2297372834"/>
    <n v="89450"/>
    <n v="149244.25"/>
    <m/>
    <m/>
    <m/>
    <n v="15604"/>
    <n v="102.4"/>
  </r>
  <r>
    <x v="5"/>
    <x v="17"/>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47.2"/>
    <n v="37.299999999999997"/>
    <n v="1.05"/>
    <m/>
    <m/>
    <n v="6.6"/>
    <x v="93"/>
    <n v="8.1999999999999904"/>
    <n v="9.1999999999999904"/>
    <n v="72.099999999999795"/>
    <n v="54.6"/>
    <n v="13.84"/>
    <n v="16.89"/>
    <n v="14.57"/>
    <n v="15.87"/>
    <n v="17.14"/>
    <n v="14.42"/>
    <m/>
    <m/>
    <n v="77.566540000000003"/>
    <n v="54.231658000000003"/>
    <n v="21.699753000000001"/>
    <n v="153.49795"/>
    <n v="0"/>
    <n v="1.6126000000000001E-3"/>
    <n v="9.148908E-2"/>
    <n v="0"/>
    <n v="0"/>
    <n v="0"/>
    <n v="9.3101690000000001E-2"/>
    <n v="0"/>
    <n v="0.12037373"/>
    <n v="0.12037373"/>
    <n v="1.1847436"/>
    <n v="9.3571699999999997E-3"/>
    <n v="0.95075726999999999"/>
    <n v="52.543430000000001"/>
    <n v="0.22559708000000001"/>
    <n v="1.631146E-2"/>
    <n v="1.1816207999999999"/>
    <n v="56.111818"/>
    <n v="61.127338999999999"/>
    <n v="9.5730530999999903"/>
    <n v="70.699392000000003"/>
    <n v="14.996083"/>
    <n v="9.7330539999999903"/>
    <n v="24.729137000000001"/>
    <n v="0.28049773"/>
    <n v="1.4626302"/>
    <n v="0"/>
    <n v="1.7431279"/>
    <n v="5.3298601999999997"/>
    <n v="233.65651"/>
    <n v="2009.3240000000001"/>
    <n v="27.854339"/>
    <n v="3140.6187"/>
    <m/>
    <m/>
    <m/>
    <n v="22.8"/>
    <n v="19"/>
    <n v="26.6"/>
    <n v="93.8"/>
    <n v="34.9"/>
    <n v="17977000000"/>
    <n v="38807.935582755868"/>
    <n v="463230"/>
    <n v="202875.31"/>
    <m/>
    <m/>
    <m/>
    <n v="18710"/>
    <n v="88.6"/>
  </r>
  <r>
    <x v="6"/>
    <x v="17"/>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14"/>
    <n v="12.4"/>
    <n v="0.49"/>
    <m/>
    <m/>
    <n v="6.7"/>
    <x v="21"/>
    <n v="18.8"/>
    <s v="!"/>
    <n v="69.7"/>
    <n v="88.3"/>
    <n v="12.37"/>
    <n v="16.68"/>
    <n v="10.44"/>
    <n v="11.92"/>
    <n v="13.33"/>
    <n v="10.23"/>
    <m/>
    <m/>
    <n v="22.985393999999999"/>
    <n v="14.830462000000001"/>
    <n v="13.076377000000001"/>
    <n v="50.892232"/>
    <n v="0.68097854000000002"/>
    <n v="6.95495E-2"/>
    <n v="0.28735176000000001"/>
    <n v="0"/>
    <n v="0.36397471999999997"/>
    <n v="0"/>
    <n v="1.4018545"/>
    <n v="4.0082499999999997E-3"/>
    <n v="0.20898630000000001"/>
    <n v="0.21299455"/>
    <n v="3.7984886000000002"/>
    <n v="8.5243689999999997E-2"/>
    <n v="14.221102999999999"/>
    <n v="14.401678"/>
    <n v="0"/>
    <n v="0.13395724000000001"/>
    <n v="2.7716546000000002"/>
    <n v="35.412125000000003"/>
    <n v="0"/>
    <n v="0"/>
    <n v="0"/>
    <n v="7.9670442000000001"/>
    <n v="5.0740281999999999"/>
    <n v="13.041072"/>
    <n v="0.30090909999999998"/>
    <n v="0.42878347999999999"/>
    <n v="9.4493430000000003E-2"/>
    <n v="0.82418601000000002"/>
    <n v="3.3349745999999998"/>
    <n v="227.05190999999999"/>
    <n v="418.5573"/>
    <n v="15.284122999999999"/>
    <n v="575.75260000000003"/>
    <m/>
    <m/>
    <m/>
    <n v="25.3"/>
    <n v="17.600000000000001"/>
    <n v="32.799999999999997"/>
    <n v="97.8"/>
    <n v="39.6"/>
    <n v="809000000"/>
    <n v="15773.055176447651"/>
    <n v="51290"/>
    <n v="131868.13"/>
    <m/>
    <m/>
    <m/>
    <n v="14577"/>
    <n v="81.7"/>
  </r>
  <r>
    <x v="7"/>
    <x v="17"/>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13.9"/>
    <n v="16.3"/>
    <n v="0.75"/>
    <m/>
    <m/>
    <n v="5.4"/>
    <x v="21"/>
    <n v="15.7"/>
    <s v="!"/>
    <n v="74.5"/>
    <n v="100"/>
    <n v="13.47"/>
    <n v="13.25"/>
    <n v="11.45"/>
    <n v="12.5"/>
    <n v="13.38"/>
    <n v="11.44"/>
    <m/>
    <m/>
    <n v="115.59294"/>
    <n v="112.18133"/>
    <n v="1523.1512"/>
    <n v="1750.9255000000001"/>
    <n v="0"/>
    <n v="2.4159340000000001E-2"/>
    <n v="0.22997946"/>
    <n v="4.6149419999999997E-2"/>
    <n v="4.0820839999999997E-2"/>
    <n v="0"/>
    <n v="0.34110905000000002"/>
    <n v="57.713669000000003"/>
    <n v="0.19506896000000001"/>
    <n v="57.908738"/>
    <n v="1376.5890999999999"/>
    <n v="0.19095743000000001"/>
    <n v="2.4400327000000002"/>
    <n v="107.58262000000001"/>
    <n v="1.4275007"/>
    <n v="0.18828465"/>
    <n v="1.8007632"/>
    <n v="1490.2193"/>
    <n v="85.755476000000002"/>
    <n v="47.360263000000003"/>
    <n v="133.11673999999999"/>
    <n v="26.636147999999999"/>
    <n v="39.243217999999999"/>
    <n v="65.878366"/>
    <n v="0.33623278000000001"/>
    <n v="3.1250600999999998"/>
    <n v="0"/>
    <n v="3.4612929000000001"/>
    <n v="160.76096000000001"/>
    <n v="374.58001000000002"/>
    <n v="972.19240000000002"/>
    <n v="-571.09726999999998"/>
    <n v="986.89422000000002"/>
    <m/>
    <m/>
    <m/>
    <n v="21.3"/>
    <n v="16.2"/>
    <n v="26.1"/>
    <n v="92.5"/>
    <n v="39"/>
    <n v="3212000000"/>
    <n v="21249.007673987828"/>
    <n v="151160"/>
    <n v="135191.07999999999"/>
    <m/>
    <m/>
    <m/>
    <n v="15016"/>
    <n v="93.1"/>
  </r>
  <r>
    <x v="8"/>
    <x v="17"/>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0.2"/>
    <n v="-4.8"/>
    <n v="0.87"/>
    <m/>
    <m/>
    <n v="8.1999999999999904"/>
    <x v="94"/>
    <n v="13.6"/>
    <n v="9.5"/>
    <n v="68.2"/>
    <n v="59.4"/>
    <n v="11.78"/>
    <n v="14.58"/>
    <n v="12.28"/>
    <n v="12.41"/>
    <n v="13.3"/>
    <n v="11.36"/>
    <m/>
    <m/>
    <n v="188.08784"/>
    <n v="182.34845999999999"/>
    <n v="219.29650000000001"/>
    <n v="589.7328"/>
    <n v="4.3900347000000002"/>
    <n v="0.94091981999999996"/>
    <n v="1.6354952"/>
    <n v="0.31253832999999998"/>
    <n v="2.3518903"/>
    <n v="0"/>
    <n v="9.6308782999999902"/>
    <n v="7.5818389999999999E-2"/>
    <n v="1.2599248999999999"/>
    <n v="1.3357433000000001"/>
    <n v="33.103214000000001"/>
    <n v="0.98345744999999996"/>
    <n v="65.427391"/>
    <n v="172.24871999999999"/>
    <n v="4.7210349999999996"/>
    <n v="3.7522323000000002"/>
    <n v="23.595559999999999"/>
    <n v="303.83161000000001"/>
    <n v="54.344301999999999"/>
    <n v="50.355279000000003"/>
    <n v="104.69958"/>
    <n v="63.466352000000001"/>
    <n v="76.673426000000006"/>
    <n v="140.13978"/>
    <n v="1.9543699999999999"/>
    <n v="5.0661725999999998"/>
    <n v="23.074667000000002"/>
    <n v="30.095210000000002"/>
    <n v="0.74173657999999998"/>
    <n v="108.163"/>
    <n v="609.25980000000004"/>
    <n v="5.9970344000000004"/>
    <n v="924.35730999999998"/>
    <m/>
    <m/>
    <m/>
    <n v="25.7"/>
    <n v="20.3"/>
    <n v="30.7"/>
    <n v="95.7"/>
    <n v="39.4"/>
    <n v="3084000000"/>
    <n v="21244.058689811944"/>
    <n v="145170"/>
    <n v="127076.31"/>
    <m/>
    <m/>
    <m/>
    <n v="14822"/>
    <n v="95.4"/>
  </r>
  <r>
    <x v="9"/>
    <x v="17"/>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24.8"/>
    <n v="11"/>
    <n v="0.56999999999999995"/>
    <m/>
    <m/>
    <n v="10.9"/>
    <x v="21"/>
    <n v="17.3"/>
    <s v="!"/>
    <n v="67.3"/>
    <n v="72.599999999999795"/>
    <n v="13.26"/>
    <n v="11.63"/>
    <n v="11.95"/>
    <n v="12.74"/>
    <n v="13.26"/>
    <n v="12.12"/>
    <m/>
    <m/>
    <n v="60.835531000000003"/>
    <n v="41.213085"/>
    <n v="35.156740999999997"/>
    <n v="137.20536000000001"/>
    <n v="0"/>
    <n v="9.4328299999999997E-3"/>
    <n v="5.2107729999999998E-2"/>
    <n v="0"/>
    <n v="1.0991849999999999E-2"/>
    <n v="0"/>
    <n v="7.2532399999999997E-2"/>
    <n v="2.9469490000000001E-2"/>
    <n v="7.717744E-2"/>
    <n v="0.10664692000000001"/>
    <n v="1.514532"/>
    <n v="2.9995999999999998E-2"/>
    <n v="0.49858808999999998"/>
    <n v="40.117812999999998"/>
    <n v="1.545381E-2"/>
    <n v="4.2443689999999999E-2"/>
    <n v="0.58869278000000003"/>
    <n v="42.807518999999999"/>
    <n v="45.222251"/>
    <n v="17.032095000000002"/>
    <n v="62.254345999999998"/>
    <n v="14.796082"/>
    <n v="15.899088000000001"/>
    <n v="30.696169999999999"/>
    <n v="0.18932503000000001"/>
    <n v="1.0798179999999999"/>
    <n v="0"/>
    <n v="1.2691429999999999"/>
    <n v="30.807952"/>
    <n v="128.81711999999999"/>
    <n v="496.27249999999998"/>
    <n v="-118.21297"/>
    <n v="665.35661000000005"/>
    <m/>
    <m/>
    <m/>
    <n v="24.4"/>
    <n v="17"/>
    <n v="31.4"/>
    <n v="95.3"/>
    <n v="38.700000000000003"/>
    <n v="1961000000"/>
    <n v="16059.290803374008"/>
    <n v="122110"/>
    <n v="117078.67"/>
    <m/>
    <m/>
    <m/>
    <n v="13703"/>
    <n v="102.1"/>
  </r>
  <r>
    <x v="10"/>
    <x v="17"/>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20.8"/>
    <n v="16.3"/>
    <n v="0.42"/>
    <m/>
    <m/>
    <n v="6.3"/>
    <x v="95"/>
    <n v="7.4"/>
    <s v="!"/>
    <n v="74.7"/>
    <n v="83.4"/>
    <n v="12.33"/>
    <n v="14.01"/>
    <n v="12.63"/>
    <n v="16.57"/>
    <n v="19.66"/>
    <n v="13.9"/>
    <m/>
    <m/>
    <n v="61.123412000000002"/>
    <n v="48.355978"/>
    <n v="37.241436999999998"/>
    <n v="146.72083000000001"/>
    <n v="0.83252155999999999"/>
    <n v="7.3367390000000005E-2"/>
    <n v="0.20374680000000001"/>
    <n v="0"/>
    <n v="0.23143952000000001"/>
    <n v="0"/>
    <n v="1.3410753"/>
    <n v="4.0082499999999997E-3"/>
    <n v="0.19689461999999999"/>
    <n v="0.20090287000000001"/>
    <n v="3.7934934999999999"/>
    <n v="9.386775E-2"/>
    <n v="3.2089753000000001"/>
    <n v="46.296073999999997"/>
    <n v="0.76644504000000002"/>
    <n v="1.5902900000000001E-2"/>
    <n v="1.7241739"/>
    <n v="55.898932000000002"/>
    <n v="44.829248999999997"/>
    <n v="14.813082"/>
    <n v="59.643331000000003"/>
    <n v="12.304067999999999"/>
    <n v="15.565086000000001"/>
    <n v="27.870155"/>
    <n v="0.38047864999999997"/>
    <n v="1.2934589000000001"/>
    <n v="9.4493430000000003E-2"/>
    <n v="1.7684310000000001"/>
    <n v="3.3889146999999999"/>
    <n v="57.399909999999998"/>
    <n v="367.31180000000001"/>
    <n v="18.522096999999999"/>
    <n v="558.90809999999999"/>
    <m/>
    <m/>
    <m/>
    <n v="20.3"/>
    <n v="16.100000000000001"/>
    <n v="24.3"/>
    <n v="95.9"/>
    <n v="37.9"/>
    <n v="1247000000"/>
    <n v="11880.716463414634"/>
    <n v="104960"/>
    <n v="191459.35"/>
    <m/>
    <m/>
    <m/>
    <n v="16517"/>
    <n v="80.5"/>
  </r>
  <r>
    <x v="11"/>
    <x v="17"/>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31.8"/>
    <n v="-25.1"/>
    <n v="0.48"/>
    <m/>
    <m/>
    <n v="4.5999999999999996"/>
    <x v="21"/>
    <n v="11.9"/>
    <s v="!"/>
    <n v="75"/>
    <n v="69.599999999999795"/>
    <n v="12.36"/>
    <n v="13.28"/>
    <n v="11"/>
    <n v="13.96"/>
    <n v="14.26"/>
    <n v="13.56"/>
    <m/>
    <m/>
    <n v="74.155590000000004"/>
    <n v="50.941527000000001"/>
    <n v="141.25806"/>
    <n v="266.35516999999999"/>
    <n v="0.43917590000000001"/>
    <n v="0.11809496999999999"/>
    <n v="0.51032524999999995"/>
    <n v="9.6165630000000002E-2"/>
    <n v="0.22280865999999999"/>
    <n v="0"/>
    <n v="1.3865704000000001"/>
    <n v="1.37784E-3"/>
    <n v="0.40766424000000001"/>
    <n v="0.40904207999999997"/>
    <n v="8.7017936999999996"/>
    <n v="0.1248001"/>
    <n v="14.685612000000001"/>
    <n v="48.723979999999997"/>
    <n v="0.70660250999999996"/>
    <n v="0.38527890999999997"/>
    <n v="7.2355580000000002"/>
    <n v="80.563625000000002"/>
    <n v="40.000222000000001"/>
    <n v="95.346529000000004"/>
    <n v="135.34674999999999"/>
    <n v="17.892099000000002"/>
    <n v="28.650158999999999"/>
    <n v="46.541257999999999"/>
    <n v="0.65966718999999996"/>
    <n v="1.4147787000000001"/>
    <n v="3.2482120000000003E-2"/>
    <n v="2.1069279999999999"/>
    <n v="16.272020999999999"/>
    <n v="531.48076000000003"/>
    <n v="855.04750000000001"/>
    <n v="63.437291999999999"/>
    <n v="1155.2941000000001"/>
    <m/>
    <m/>
    <m/>
    <n v="21.3"/>
    <n v="19.100000000000001"/>
    <n v="23.4"/>
    <n v="91.4"/>
    <n v="36.6"/>
    <n v="1396000000"/>
    <n v="14195.647752694733"/>
    <n v="98340"/>
    <n v="191240.07"/>
    <m/>
    <m/>
    <m/>
    <n v="16686"/>
    <n v="78.599999999999994"/>
  </r>
  <r>
    <x v="12"/>
    <x v="17"/>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9.8000000000000007"/>
    <n v="13.9"/>
    <n v="0.41"/>
    <m/>
    <m/>
    <n v="5.6"/>
    <x v="96"/>
    <n v="10.3"/>
    <s v="!"/>
    <n v="72.8"/>
    <n v="65.599999999999795"/>
    <n v="12.55"/>
    <n v="10.98"/>
    <n v="13.69"/>
    <n v="16.84"/>
    <n v="19.29"/>
    <n v="14.14"/>
    <m/>
    <m/>
    <n v="105.05262"/>
    <n v="56.582492999999999"/>
    <n v="314.27706999999998"/>
    <n v="475.91217"/>
    <n v="4.0912680999999997"/>
    <n v="6.0600250000000001E-2"/>
    <n v="0.19154765000000001"/>
    <n v="0"/>
    <n v="8.9327229999999994E-2"/>
    <n v="0"/>
    <n v="4.4327432"/>
    <n v="5.1829600000000003E-2"/>
    <n v="0.20020083999999999"/>
    <n v="0.25203044000000002"/>
    <n v="10.210932"/>
    <n v="9.9756230000000001E-2"/>
    <n v="4.0618261999999996"/>
    <n v="54.854278999999998"/>
    <n v="0.22327891"/>
    <n v="5.9435700000000001E-2"/>
    <n v="3.5949650000000002"/>
    <n v="73.104472000000001"/>
    <n v="76.222423000000006"/>
    <n v="130.85873000000001"/>
    <n v="207.08115000000001"/>
    <n v="23.967133"/>
    <n v="45.830253999999996"/>
    <n v="69.797387000000001"/>
    <n v="0.40948456999999999"/>
    <n v="1.5049359"/>
    <n v="119.32997"/>
    <n v="121.24439"/>
    <n v="5.0867073999999999"/>
    <n v="22.553342000000001"/>
    <n v="292.17110000000002"/>
    <n v="28.691154999999998"/>
    <n v="523.67741000000001"/>
    <m/>
    <m/>
    <m/>
    <n v="22.8"/>
    <n v="17.100000000000001"/>
    <n v="28.2"/>
    <n v="92.9"/>
    <n v="38.4"/>
    <n v="964000000"/>
    <n v="10713.491887086018"/>
    <n v="89980"/>
    <n v="197652.75"/>
    <m/>
    <m/>
    <m/>
    <n v="16385"/>
    <n v="80.900000000000006"/>
  </r>
  <r>
    <x v="13"/>
    <x v="17"/>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x"/>
    <n v="-3.5"/>
    <n v="0.64"/>
    <m/>
    <m/>
    <n v="6.7"/>
    <x v="97"/>
    <n v="11.6"/>
    <s v="!"/>
    <n v="72.8"/>
    <n v="61"/>
    <n v="12.61"/>
    <n v="13.12"/>
    <n v="11.91"/>
    <n v="12.63"/>
    <n v="13.57"/>
    <n v="11.56"/>
    <m/>
    <m/>
    <n v="15.799416000000001"/>
    <n v="8.9787376999999999"/>
    <n v="18.117626000000001"/>
    <n v="42.895778999999997"/>
    <n v="0.20737126"/>
    <n v="0.11559597000000001"/>
    <n v="0.22319052"/>
    <n v="0"/>
    <n v="0.53659027999999998"/>
    <n v="0"/>
    <n v="1.082748"/>
    <n v="8.7681E-4"/>
    <n v="0.16502254"/>
    <n v="0.16589934000000001"/>
    <n v="2.7183077"/>
    <n v="0.22644675"/>
    <n v="8.2071819000000001"/>
    <n v="8.7252989000000003"/>
    <n v="0"/>
    <n v="0.27501881"/>
    <n v="9.4947224000000006"/>
    <n v="29.646975999999999"/>
    <n v="0"/>
    <n v="0"/>
    <n v="0"/>
    <n v="6.9610386000000002"/>
    <n v="4.5220250999999996"/>
    <n v="11.484064"/>
    <n v="0.24298244999999999"/>
    <n v="0.25343883"/>
    <n v="2.0670440000000002E-2"/>
    <n v="0.51709172000000003"/>
    <n v="7.4991466000000004"/>
    <n v="2298.7226999999998"/>
    <n v="2783.5230000000001"/>
    <n v="80.486587999999998"/>
    <n v="3273.9618"/>
    <m/>
    <m/>
    <m/>
    <n v="22"/>
    <n v="16"/>
    <n v="27.7"/>
    <n v="97.3"/>
    <n v="36.700000000000003"/>
    <n v="3550000000"/>
    <n v="23020.556384151481"/>
    <n v="154210"/>
    <n v="119224.67"/>
    <m/>
    <m/>
    <m/>
    <n v="14310"/>
    <n v="101.2"/>
  </r>
  <r>
    <x v="14"/>
    <x v="17"/>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22.6"/>
    <n v="9.1999999999999904"/>
    <n v="0.61"/>
    <m/>
    <m/>
    <n v="9.1999999999999904"/>
    <x v="98"/>
    <n v="9.9"/>
    <s v="!"/>
    <n v="71.2"/>
    <n v="72.8"/>
    <n v="14.04"/>
    <n v="13.75"/>
    <n v="11.44"/>
    <n v="13.14"/>
    <n v="14.49"/>
    <n v="11.6"/>
    <m/>
    <m/>
    <n v="94.756566000000007"/>
    <n v="84.240239000000003"/>
    <n v="89.849525"/>
    <n v="268.84633000000002"/>
    <n v="4.4546542000000002"/>
    <n v="0.11390786"/>
    <n v="0.63023198000000002"/>
    <n v="0"/>
    <n v="0.23852333000000001"/>
    <n v="0"/>
    <n v="5.4373174000000004"/>
    <n v="4.7286519999999999E-2"/>
    <n v="0.48067390999999998"/>
    <n v="0.52796043000000004"/>
    <n v="8.7549066999999905"/>
    <n v="0.26373509000000001"/>
    <n v="21.042733999999999"/>
    <n v="79.144668999999894"/>
    <n v="2.7551863000000001"/>
    <n v="8.0381040000000001E-2"/>
    <n v="21.808814999999999"/>
    <n v="133.85042999999999"/>
    <n v="47.389263"/>
    <n v="26.898149"/>
    <n v="74.287412000000003"/>
    <n v="24.477136000000002"/>
    <n v="26.563147000000001"/>
    <n v="51.040283000000002"/>
    <n v="0.73652702999999997"/>
    <n v="2.3403844999999999"/>
    <n v="0.62601899999999999"/>
    <n v="3.7029304999999999"/>
    <n v="39.621129000000003"/>
    <n v="1628.0077000000001"/>
    <n v="2834.6849999999999"/>
    <n v="151.51760999999999"/>
    <n v="3828.4944999999998"/>
    <m/>
    <m/>
    <m/>
    <n v="21.6"/>
    <n v="14"/>
    <n v="28.8"/>
    <n v="92.3"/>
    <n v="36.1"/>
    <n v="6574000000"/>
    <n v="18189.364174644459"/>
    <n v="361420"/>
    <n v="135429.57"/>
    <m/>
    <m/>
    <m/>
    <n v="14564"/>
    <n v="92.9"/>
  </r>
  <r>
    <x v="15"/>
    <x v="17"/>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19.7"/>
    <n v="16.399999999999999"/>
    <n v="1.1000000000000001"/>
    <m/>
    <m/>
    <n v="10.3"/>
    <x v="99"/>
    <n v="20"/>
    <n v="15.6"/>
    <n v="61.8"/>
    <n v="40.4"/>
    <n v="12.1"/>
    <n v="15.29"/>
    <n v="12.69"/>
    <n v="13.27"/>
    <n v="14.08"/>
    <n v="12.39"/>
    <m/>
    <m/>
    <n v="16.115539999999999"/>
    <n v="13.118865"/>
    <n v="20.54599"/>
    <n v="49.780394999999999"/>
    <n v="0.45605837999999999"/>
    <n v="0.126415"/>
    <n v="0.21839929"/>
    <n v="0"/>
    <n v="0.41975442000000002"/>
    <n v="0"/>
    <n v="1.2206271"/>
    <n v="2.2735970000000001E-2"/>
    <n v="0.16021967000000001"/>
    <n v="0.18295564"/>
    <n v="5.7202453999999996"/>
    <n v="0.28396635999999997"/>
    <n v="6.7714299999999996"/>
    <n v="12.748098000000001"/>
    <n v="0"/>
    <n v="0.18056136"/>
    <n v="5.1179614000000004"/>
    <n v="30.822263"/>
    <n v="0"/>
    <n v="0"/>
    <n v="0"/>
    <n v="8.7320484999999906"/>
    <n v="8.1710452999999905"/>
    <n v="16.903093999999999"/>
    <n v="0.23344253000000001"/>
    <n v="0.37076630999999999"/>
    <n v="4.7246719999999999E-2"/>
    <n v="0.65145556000000004"/>
    <n v="1.9918391"/>
    <n v="440.22327000000001"/>
    <n v="2355.0360000000001"/>
    <n v="19.856525000000001"/>
    <n v="3563.9814999999999"/>
    <m/>
    <m/>
    <m/>
    <n v="31.1"/>
    <n v="28.4"/>
    <n v="33.6"/>
    <n v="95.8"/>
    <n v="42"/>
    <n v="18870000000"/>
    <n v="32443.863691069771"/>
    <n v="581620"/>
    <n v="131715.26999999999"/>
    <m/>
    <m/>
    <m/>
    <n v="14033"/>
    <n v="96.1"/>
  </r>
  <r>
    <x v="16"/>
    <x v="17"/>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14.5"/>
    <n v="17.2"/>
    <n v="0.83"/>
    <m/>
    <m/>
    <n v="2.8"/>
    <x v="21"/>
    <n v="8"/>
    <s v="!"/>
    <n v="81.8"/>
    <n v="100"/>
    <n v="12.42"/>
    <n v="13.02"/>
    <n v="11.05"/>
    <n v="12.38"/>
    <n v="13.47"/>
    <n v="11.1"/>
    <m/>
    <m/>
    <n v="93.544532000000004"/>
    <n v="71.276726999999894"/>
    <n v="101.68164"/>
    <n v="266.50290000000001"/>
    <n v="4.1854620000000002"/>
    <n v="8.2097149999999994E-2"/>
    <n v="0.30501374999999997"/>
    <n v="0"/>
    <n v="8.0720009999999995E-2"/>
    <n v="0"/>
    <n v="4.6532929000000003"/>
    <n v="0.21605603000000001"/>
    <n v="0.28131088999999998"/>
    <n v="0.49736691999999999"/>
    <n v="17.259219999999999"/>
    <n v="0.19077842"/>
    <n v="6.9262728999999998"/>
    <n v="68.914398000000006"/>
    <n v="0.40640568999999999"/>
    <n v="4.1978550000000003E-2"/>
    <n v="8.0689287000000007"/>
    <n v="101.80798"/>
    <n v="65.655364000000006"/>
    <n v="45.030250000000002"/>
    <n v="110.68561"/>
    <n v="19.853110000000001"/>
    <n v="26.526147000000002"/>
    <n v="46.378256999999998"/>
    <n v="0.52345978999999998"/>
    <n v="1.9559233"/>
    <n v="0"/>
    <n v="2.4793831000000002"/>
    <n v="106.59069"/>
    <n v="617.38212999999996"/>
    <n v="1621.0889999999999"/>
    <n v="-1197.2847999999999"/>
    <n v="1075.3969999999999"/>
    <m/>
    <m/>
    <m/>
    <n v="15.9"/>
    <n v="10.5"/>
    <n v="21.2"/>
    <n v="91.5"/>
    <n v="32.9"/>
    <n v="4852000000"/>
    <n v="21210.928961748636"/>
    <n v="228750"/>
    <n v="153515.94"/>
    <m/>
    <m/>
    <m/>
    <n v="15612"/>
    <n v="84.6"/>
  </r>
  <r>
    <x v="17"/>
    <x v="17"/>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20.2"/>
    <n v="14.1"/>
    <n v="0.57999999999999996"/>
    <m/>
    <m/>
    <n v="9.6"/>
    <x v="100"/>
    <n v="13.7"/>
    <s v="!"/>
    <n v="66.8"/>
    <n v="56.1"/>
    <n v="13.63"/>
    <n v="13.83"/>
    <n v="11.45"/>
    <n v="13.16"/>
    <n v="14.72"/>
    <n v="11.62"/>
    <m/>
    <m/>
    <n v="244.72015999999999"/>
    <n v="212.16514000000001"/>
    <n v="158.89551"/>
    <n v="615.7808"/>
    <n v="0.93224996000000004"/>
    <n v="8.0201289999999995E-2"/>
    <n v="0.44833010000000001"/>
    <n v="0"/>
    <n v="0.34278637000000001"/>
    <n v="0"/>
    <n v="1.8035677000000001"/>
    <n v="0.92340016000000003"/>
    <n v="0.44559935000000001"/>
    <n v="1.3689994999999999"/>
    <n v="22.804565"/>
    <n v="0.19451202000000001"/>
    <n v="12.784376"/>
    <n v="203.10831999999999"/>
    <n v="2.7344048000000001"/>
    <n v="0.12984082"/>
    <n v="9.6373358000000007"/>
    <n v="251.39336"/>
    <n v="172.93396000000001"/>
    <n v="61.393340999999999"/>
    <n v="234.32730000000001"/>
    <n v="57.228318000000002"/>
    <n v="62.327345999999999"/>
    <n v="119.55665999999999"/>
    <n v="0.87957441999999997"/>
    <n v="6.3224130000000001"/>
    <n v="0.12992846999999999"/>
    <n v="7.3319159000000003"/>
    <n v="2.7625522"/>
    <n v="57.443976999999997"/>
    <n v="300.75400000000002"/>
    <n v="9.2224272999999997"/>
    <n v="449.89420000000001"/>
    <m/>
    <m/>
    <m/>
    <n v="26.1"/>
    <n v="22.6"/>
    <n v="29.4"/>
    <n v="93.5"/>
    <n v="40.9"/>
    <n v="1357000000"/>
    <n v="16615.648340884047"/>
    <n v="81670"/>
    <n v="116073.23"/>
    <m/>
    <m/>
    <m/>
    <n v="15732"/>
    <n v="107"/>
  </r>
  <r>
    <x v="18"/>
    <x v="17"/>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11.9"/>
    <n v="17.399999999999999"/>
    <n v="0.57999999999999996"/>
    <m/>
    <m/>
    <n v="8.5"/>
    <x v="21"/>
    <n v="12.6"/>
    <s v="!"/>
    <n v="75.5"/>
    <n v="87"/>
    <n v="11.8"/>
    <n v="14.75"/>
    <n v="12.04"/>
    <n v="13.13"/>
    <n v="14.11"/>
    <n v="12.18"/>
    <m/>
    <m/>
    <n v="71.603915999999998"/>
    <n v="87.909317999999999"/>
    <n v="116.48456"/>
    <n v="275.99779000000001"/>
    <n v="0.13657151000000001"/>
    <n v="0.11242697"/>
    <n v="0.35903605999999999"/>
    <n v="0"/>
    <n v="0.14854032"/>
    <n v="0"/>
    <n v="0.75657485999999996"/>
    <n v="7.281195E-2"/>
    <n v="0.29016756999999999"/>
    <n v="0.36297952"/>
    <n v="5.3129134000000002"/>
    <n v="0.27646825000000003"/>
    <n v="6.9517350000000002"/>
    <n v="83.815574999999995"/>
    <n v="1.6675707"/>
    <n v="0.11087862"/>
    <n v="4.9609008000000001"/>
    <n v="103.09604"/>
    <n v="45.796253999999998"/>
    <n v="62.478346999999999"/>
    <n v="108.27460000000001"/>
    <n v="17.731097999999999"/>
    <n v="26.134145"/>
    <n v="43.865243"/>
    <n v="0.47562494999999999"/>
    <n v="2.4261723000000002"/>
    <n v="16.740552999999998"/>
    <n v="19.64235"/>
    <n v="9.0723476000000005"/>
    <n v="62.131143999999999"/>
    <n v="306.12299999999999"/>
    <n v="41.512117000000003"/>
    <n v="522.36685999999997"/>
    <m/>
    <m/>
    <m/>
    <n v="17.399999999999999"/>
    <n v="12.5"/>
    <n v="22"/>
    <n v="94.6"/>
    <n v="32.9"/>
    <n v="1183000000"/>
    <n v="14444.444444444445"/>
    <n v="81900"/>
    <n v="166345.78"/>
    <m/>
    <m/>
    <m/>
    <n v="16629"/>
    <n v="73"/>
  </r>
  <r>
    <x v="19"/>
    <x v="17"/>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20.2"/>
    <n v="18.2"/>
    <n v="0.73"/>
    <m/>
    <m/>
    <n v="5.0999999999999996"/>
    <x v="21"/>
    <n v="9.4"/>
    <s v="!"/>
    <n v="77.8"/>
    <n v="80.3"/>
    <n v="13.96"/>
    <n v="13.32"/>
    <n v="10.26"/>
    <n v="11.73"/>
    <n v="13.25"/>
    <n v="10.3"/>
    <m/>
    <m/>
    <n v="169.29303999999999"/>
    <n v="98.776231999999894"/>
    <n v="185.23595"/>
    <n v="453.30522000000002"/>
    <n v="1.6939371000000001"/>
    <n v="0.22420022000000001"/>
    <n v="0.15416685999999999"/>
    <n v="0"/>
    <n v="1.0379518000000001"/>
    <n v="0"/>
    <n v="3.1102560000000001"/>
    <n v="1.3061278999999999"/>
    <n v="0.23609720000000001"/>
    <n v="1.5422251"/>
    <n v="28.065080999999999"/>
    <n v="0.10008916"/>
    <n v="2.1430981"/>
    <n v="95.267166000000003"/>
    <n v="0.92104036"/>
    <n v="1.5466260999999999"/>
    <n v="0.89325332999999996"/>
    <n v="128.93635"/>
    <n v="124.89269"/>
    <n v="79.041438999999997"/>
    <n v="203.93413000000001"/>
    <n v="41.280228999999999"/>
    <n v="71.129395000000002"/>
    <n v="112.40962"/>
    <n v="0.58675807999999996"/>
    <n v="2.5880250999999999"/>
    <n v="0.19784562"/>
    <n v="3.3726288000000002"/>
    <n v="40.288542"/>
    <n v="305.09134999999998"/>
    <n v="685.43179999999995"/>
    <n v="-150.80529999999999"/>
    <n v="745.19888000000003"/>
    <m/>
    <m/>
    <m/>
    <n v="18"/>
    <n v="8.8000000000000007"/>
    <n v="27.5"/>
    <n v="90.6"/>
    <n v="33.799999999999997"/>
    <n v="1913000000"/>
    <n v="20534.564190639761"/>
    <n v="93160"/>
    <n v="142705.84"/>
    <m/>
    <m/>
    <m/>
    <n v="15644"/>
    <n v="97.3"/>
  </r>
  <r>
    <x v="20"/>
    <x v="17"/>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23.4"/>
    <n v="21.8"/>
    <n v="0.71"/>
    <m/>
    <m/>
    <n v="9.3000000000000007"/>
    <x v="21"/>
    <n v="10.4"/>
    <s v="!"/>
    <n v="71.2"/>
    <s v="!"/>
    <n v="12.39"/>
    <n v="13.76"/>
    <n v="14.18"/>
    <n v="13.45"/>
    <n v="12.96"/>
    <n v="14.02"/>
    <m/>
    <m/>
    <n v="211.66219000000001"/>
    <n v="200.53251"/>
    <n v="157.38613000000001"/>
    <n v="569.58082999999999"/>
    <n v="3.0161448000000002"/>
    <n v="0.37202463000000002"/>
    <n v="1.49437"/>
    <n v="0"/>
    <n v="0.84251445999999997"/>
    <n v="0"/>
    <n v="5.7250538000000004"/>
    <n v="1.0641092999999999"/>
    <n v="1.1571385000000001"/>
    <n v="2.2212478"/>
    <n v="29.497161999999999"/>
    <n v="0.68359482000000005"/>
    <n v="61.669800000000002"/>
    <n v="191.28757999999999"/>
    <n v="3.6786196000000002"/>
    <n v="0.26288462000000001"/>
    <n v="27.744202000000001"/>
    <n v="314.82384000000002"/>
    <n v="91.193505999999999"/>
    <n v="32.315179000000001"/>
    <n v="123.50869"/>
    <n v="54.341301999999999"/>
    <n v="61.461340999999997"/>
    <n v="115.80364"/>
    <n v="1.8060776999999999"/>
    <n v="5.5663033000000004"/>
    <n v="0.12697554999999999"/>
    <n v="7.4993565000000002"/>
    <n v="11.784011"/>
    <n v="49.439711000000003"/>
    <n v="164.69649999999999"/>
    <n v="427.18801999999999"/>
    <n v="649.62783000000002"/>
    <m/>
    <m/>
    <m/>
    <n v="21.4"/>
    <n v="16.100000000000001"/>
    <n v="26.9"/>
    <n v="95"/>
    <n v="39.200000000000003"/>
    <n v="521000000"/>
    <n v="19000.72939460248"/>
    <n v="27420"/>
    <n v="92440.486000000004"/>
    <m/>
    <m/>
    <m/>
    <n v="13789"/>
    <n v="105.1"/>
  </r>
  <r>
    <x v="21"/>
    <x v="17"/>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22.8"/>
    <n v="13.4"/>
    <n v="0.49"/>
    <m/>
    <m/>
    <n v="11.5"/>
    <x v="24"/>
    <n v="13.9"/>
    <s v="!"/>
    <n v="65"/>
    <n v="68.8"/>
    <n v="13.48"/>
    <n v="13.41"/>
    <n v="11.48"/>
    <n v="12.41"/>
    <n v="13.15"/>
    <n v="11.56"/>
    <m/>
    <m/>
    <n v="72.869950000000003"/>
    <n v="60.550322000000001"/>
    <n v="62.659584000000002"/>
    <n v="196.07986"/>
    <n v="1.6705022"/>
    <n v="0.29563879999999998"/>
    <n v="0.58739817000000005"/>
    <n v="0"/>
    <n v="0.66257798999999995"/>
    <n v="0"/>
    <n v="3.2161171"/>
    <n v="4.0116329999999999E-2"/>
    <n v="0.44302609999999998"/>
    <n v="0.48314243000000001"/>
    <n v="12.661797999999999"/>
    <n v="0.30283939999999998"/>
    <n v="14.377822"/>
    <n v="58.414279999999998"/>
    <n v="0.46576603999999999"/>
    <n v="4.7006797999999996"/>
    <n v="9.1456374999999905"/>
    <n v="100.06882"/>
    <n v="30.426169000000002"/>
    <n v="12.994071999999999"/>
    <n v="43.420240999999997"/>
    <n v="26.366146000000001"/>
    <n v="19.973110999999999"/>
    <n v="46.338256999999999"/>
    <n v="0.66938834999999997"/>
    <n v="1.6702764000000001"/>
    <n v="0.21261023000000001"/>
    <n v="2.5522749999999998"/>
    <n v="16.150922000000001"/>
    <n v="437.07646999999997"/>
    <n v="916.20259999999996"/>
    <n v="45.028682000000003"/>
    <n v="1179.7118"/>
    <m/>
    <m/>
    <m/>
    <n v="26.6"/>
    <n v="19.600000000000001"/>
    <n v="33.1"/>
    <n v="94.7"/>
    <n v="42"/>
    <n v="2091000000"/>
    <n v="15170.862656896177"/>
    <n v="137830"/>
    <n v="112033.64"/>
    <m/>
    <m/>
    <m/>
    <n v="13577"/>
    <n v="91.6"/>
  </r>
  <r>
    <x v="22"/>
    <x v="17"/>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14.9"/>
    <n v="16.100000000000001"/>
    <n v="0.61"/>
    <m/>
    <m/>
    <n v="8.1999999999999904"/>
    <x v="101"/>
    <n v="18.7"/>
    <s v="!"/>
    <n v="72.3"/>
    <n v="70.2"/>
    <n v="13"/>
    <n v="14.48"/>
    <n v="12.16"/>
    <n v="12.33"/>
    <n v="13.24"/>
    <n v="11.15"/>
    <m/>
    <m/>
    <n v="340.09088000000003"/>
    <n v="262.08488999999997"/>
    <n v="330.70503000000002"/>
    <n v="932.88081"/>
    <n v="1.2788568"/>
    <n v="6.8297010000000005E-2"/>
    <n v="0.35516375"/>
    <n v="0"/>
    <n v="6.696597E-2"/>
    <n v="0"/>
    <n v="1.7692835"/>
    <n v="2.5116030000000001E-2"/>
    <n v="0.26944797999999998"/>
    <n v="0.29456401999999998"/>
    <n v="18.165520000000001"/>
    <n v="0.21825992"/>
    <n v="1.8962524999999999"/>
    <n v="250.4657"/>
    <n v="4.6029901999999998"/>
    <n v="0.35093977999999998"/>
    <n v="0.81722598999999996"/>
    <n v="276.51688999999999"/>
    <n v="256.18842000000001"/>
    <n v="163.31191000000001"/>
    <n v="419.50033000000002"/>
    <n v="80.971449000000007"/>
    <n v="146.22181"/>
    <n v="227.19326000000001"/>
    <n v="0.41014904000000002"/>
    <n v="7.0162053000000002"/>
    <n v="0.18012811000000001"/>
    <n v="7.6064825000000003"/>
    <n v="9.7747560999999905"/>
    <n v="393.89647000000002"/>
    <n v="1392.0450000000001"/>
    <n v="95.399997999999997"/>
    <n v="2323.7193000000002"/>
    <m/>
    <m/>
    <m/>
    <n v="21.2"/>
    <n v="16.3"/>
    <n v="25.8"/>
    <n v="95.3"/>
    <n v="34.299999999999997"/>
    <n v="6222000000"/>
    <n v="18564.267812388112"/>
    <n v="335160"/>
    <n v="109481.62"/>
    <m/>
    <m/>
    <m/>
    <n v="13620"/>
    <n v="83.6"/>
  </r>
  <r>
    <x v="23"/>
    <x v="17"/>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x"/>
    <n v="4"/>
    <n v="0.91"/>
    <m/>
    <m/>
    <n v="2.9"/>
    <x v="21"/>
    <n v="11.6"/>
    <s v="!"/>
    <n v="85.099999999999795"/>
    <s v="!"/>
    <n v="11.92"/>
    <n v="13.34"/>
    <n v="12.7"/>
    <n v="12.66"/>
    <n v="12.57"/>
    <n v="12.74"/>
    <m/>
    <m/>
    <n v="129.42278999999999"/>
    <n v="102.47476"/>
    <n v="111.39228"/>
    <n v="343.28982999999999"/>
    <n v="0"/>
    <n v="1.183001E-2"/>
    <n v="8.5835839999999997E-2"/>
    <n v="0"/>
    <n v="1.5728929999999999E-2"/>
    <n v="0"/>
    <n v="0.11339478"/>
    <n v="0"/>
    <n v="9.9428269999999999E-2"/>
    <n v="9.9428269999999999E-2"/>
    <n v="11.733072999999999"/>
    <n v="6.2950370000000005E-2"/>
    <n v="1.1429936999999999"/>
    <n v="99.535895999999894"/>
    <n v="0.15268603"/>
    <n v="3.3413949999999998E-2"/>
    <n v="1.4297378999999999"/>
    <n v="114.09075"/>
    <n v="98.609547000000006"/>
    <n v="52.227290000000004"/>
    <n v="150.83583999999999"/>
    <n v="29.268162"/>
    <n v="45.878255000000003"/>
    <n v="75.146417"/>
    <n v="0.21682565000000001"/>
    <n v="2.7861760000000002"/>
    <n v="0"/>
    <n v="3.0030016000000002"/>
    <n v="34.30254"/>
    <n v="53.704095000000002"/>
    <n v="144.70760000000001"/>
    <n v="146.84280999999999"/>
    <n v="327.19218000000001"/>
    <m/>
    <m/>
    <m/>
    <n v="12.3"/>
    <n v="7.1"/>
    <n v="17.3"/>
    <n v="87.7"/>
    <n v="29"/>
    <n v="574000000"/>
    <n v="27411.652340019104"/>
    <n v="20940"/>
    <n v="115718.95"/>
    <m/>
    <m/>
    <m/>
    <n v="15767"/>
    <n v="111.3"/>
  </r>
  <r>
    <x v="24"/>
    <x v="17"/>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19"/>
    <n v="15.2"/>
    <n v="0.81"/>
    <m/>
    <m/>
    <n v="4.0999999999999996"/>
    <x v="21"/>
    <n v="13.1"/>
    <s v="!"/>
    <n v="75.3"/>
    <n v="87.599999999999795"/>
    <n v="13.97"/>
    <n v="12.75"/>
    <n v="10.85"/>
    <n v="13.12"/>
    <n v="13.92"/>
    <n v="12.25"/>
    <m/>
    <m/>
    <n v="64.041548000000006"/>
    <n v="47.562044999999998"/>
    <n v="46.257829000000001"/>
    <n v="157.86142000000001"/>
    <n v="0"/>
    <n v="4.95416E-3"/>
    <n v="1.7092599999999999E-2"/>
    <n v="0"/>
    <n v="1.414748E-2"/>
    <n v="0"/>
    <n v="3.6194240000000003E-2"/>
    <n v="2.0731840000000001E-2"/>
    <n v="2.5894609999999998E-2"/>
    <n v="4.662645E-2"/>
    <n v="3.4711818999999999"/>
    <n v="2.907773E-2"/>
    <n v="0.78812258999999996"/>
    <n v="46.233238"/>
    <n v="9.1706289999999996E-2"/>
    <n v="7.8487840000000003E-2"/>
    <n v="0.60601455000000004"/>
    <n v="51.297829"/>
    <n v="48.416269"/>
    <n v="21.54712"/>
    <n v="69.963387999999895"/>
    <n v="14.730081999999999"/>
    <n v="20.486114000000001"/>
    <n v="35.216194999999999"/>
    <n v="6.4087989999999997E-2"/>
    <n v="1.2371000000000001"/>
    <n v="0"/>
    <n v="1.301188"/>
    <n v="70.482634000000004"/>
    <n v="190.60559000000001"/>
    <n v="760.61260000000004"/>
    <n v="-67.798934000000003"/>
    <n v="1324.3018"/>
    <m/>
    <m/>
    <m/>
    <n v="21.4"/>
    <n v="16.600000000000001"/>
    <n v="26.1"/>
    <n v="92.9"/>
    <n v="38.200000000000003"/>
    <n v="3622000000"/>
    <n v="25088.31474683106"/>
    <n v="144370"/>
    <n v="171702.66"/>
    <m/>
    <m/>
    <m/>
    <n v="17037"/>
    <n v="81"/>
  </r>
  <r>
    <x v="25"/>
    <x v="17"/>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18.600000000000001"/>
    <n v="16.7"/>
    <n v="0.73"/>
    <m/>
    <m/>
    <n v="8"/>
    <x v="102"/>
    <n v="17.100000000000001"/>
    <s v="!"/>
    <n v="71.8"/>
    <n v="80.5"/>
    <n v="11.27"/>
    <n v="15.01"/>
    <n v="12.62"/>
    <n v="13.89"/>
    <n v="14.68"/>
    <n v="12.94"/>
    <m/>
    <m/>
    <n v="128.00004000000001"/>
    <n v="126.86118"/>
    <n v="121.19395"/>
    <n v="376.05516999999998"/>
    <n v="1.010287E-2"/>
    <n v="2.5094169999999999E-2"/>
    <n v="0.20625450000000001"/>
    <n v="0"/>
    <n v="5.9730369999999998E-2"/>
    <n v="0"/>
    <n v="0.3011819"/>
    <n v="0.56794721000000004"/>
    <n v="0.24172676000000001"/>
    <n v="0.80967396000000003"/>
    <n v="11.691034999999999"/>
    <n v="0.18335043000000001"/>
    <n v="2.90272"/>
    <n v="122.08232"/>
    <n v="1.2105162"/>
    <n v="4.9304920000000002E-2"/>
    <n v="2.2487968999999999"/>
    <n v="140.36804000000001"/>
    <n v="98.073543999999998"/>
    <n v="58.227322999999998"/>
    <n v="156.30187000000001"/>
    <n v="26.045145000000002"/>
    <n v="48.131267000000001"/>
    <n v="74.176411999999999"/>
    <n v="0.53065317999999895"/>
    <n v="3.5683405000000001"/>
    <n v="0"/>
    <n v="4.0989937000000003"/>
    <n v="6.1421801"/>
    <n v="164.27838"/>
    <n v="740.63160000000005"/>
    <n v="24.692260999999998"/>
    <n v="1200.6327000000001"/>
    <m/>
    <m/>
    <m/>
    <n v="21.9"/>
    <n v="17.600000000000001"/>
    <n v="25.9"/>
    <n v="95.7"/>
    <n v="37.4"/>
    <n v="3763000000"/>
    <n v="21748.930759449773"/>
    <n v="173020"/>
    <n v="120947.36"/>
    <m/>
    <m/>
    <m/>
    <n v="16074"/>
    <n v="92.1"/>
  </r>
  <r>
    <x v="26"/>
    <x v="17"/>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3.8"/>
    <n v="6.4"/>
    <n v="0.72"/>
    <m/>
    <m/>
    <n v="7.2"/>
    <x v="21"/>
    <n v="10.4"/>
    <s v="!"/>
    <n v="74.900000000000006"/>
    <n v="68.900000000000006"/>
    <n v="12.98"/>
    <n v="11.67"/>
    <n v="10.84"/>
    <n v="13.27"/>
    <n v="14.21"/>
    <n v="12.06"/>
    <m/>
    <m/>
    <n v="90.911462999999998"/>
    <n v="80.594935000000007"/>
    <n v="72.757655999999997"/>
    <n v="244.26405"/>
    <n v="0.66718805000000003"/>
    <n v="9.4407190000000002E-2"/>
    <n v="0.40579647000000002"/>
    <n v="2.1855799999999999E-3"/>
    <n v="0.15105084999999999"/>
    <n v="0"/>
    <n v="1.3206281"/>
    <n v="3.13145E-3"/>
    <n v="0.35026415999999999"/>
    <n v="0.35339561000000003"/>
    <n v="10.265914"/>
    <n v="0.15528589000000001"/>
    <n v="13.284886"/>
    <n v="75.056358000000003"/>
    <n v="3.3158194999999999"/>
    <n v="3.245427E-2"/>
    <n v="6.4850969000000003"/>
    <n v="108.59582"/>
    <n v="51.813288"/>
    <n v="29.276161999999999"/>
    <n v="81.089449999999999"/>
    <n v="24.443135999999999"/>
    <n v="25.553142000000001"/>
    <n v="49.995277000000002"/>
    <n v="0.61409318000000002"/>
    <n v="2.2205713"/>
    <n v="7.3823E-2"/>
    <n v="2.9084875000000001"/>
    <n v="104.2034"/>
    <n v="257.55628000000002"/>
    <n v="686.73860000000002"/>
    <n v="5.2302708000000004"/>
    <n v="970.66831999999999"/>
    <m/>
    <m/>
    <m/>
    <n v="19.3"/>
    <n v="14.5"/>
    <n v="23.8"/>
    <n v="93"/>
    <n v="28.3"/>
    <n v="2014000000"/>
    <n v="17730.434017078969"/>
    <n v="113590"/>
    <n v="163185.87"/>
    <m/>
    <m/>
    <m/>
    <n v="16197"/>
    <n v="87"/>
  </r>
  <r>
    <x v="27"/>
    <x v="17"/>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5.8"/>
    <n v="0.2"/>
    <n v="1.1100000000000001"/>
    <m/>
    <m/>
    <n v="3.7"/>
    <x v="21"/>
    <n v="4.5999999999999996"/>
    <s v="!"/>
    <n v="84.8"/>
    <s v="!"/>
    <n v="13.21"/>
    <n v="13.01"/>
    <n v="12.93"/>
    <n v="12.9"/>
    <n v="12.99"/>
    <n v="12.72"/>
    <m/>
    <m/>
    <n v="101.42597000000001"/>
    <n v="72.241404000000003"/>
    <n v="110.43241999999999"/>
    <n v="284.09978999999998"/>
    <n v="7.3689999999999997E-3"/>
    <n v="6.0508999999999997E-4"/>
    <n v="1.855542E-2"/>
    <n v="0"/>
    <n v="5.4471000000000001E-4"/>
    <n v="0"/>
    <n v="2.707422E-2"/>
    <n v="0"/>
    <n v="4.020435E-2"/>
    <n v="4.020435E-2"/>
    <n v="14.775072"/>
    <n v="3.3500580000000002E-2"/>
    <n v="0.52259003999999998"/>
    <n v="69.378692999999998"/>
    <n v="0.98693984999999995"/>
    <n v="4.6370330000000001E-2"/>
    <n v="8.047414E-2"/>
    <n v="85.823639999999997"/>
    <n v="69.881388000000001"/>
    <n v="56.469313"/>
    <n v="126.3497"/>
    <n v="30.852170999999998"/>
    <n v="38.945216000000002"/>
    <n v="69.796386999999996"/>
    <n v="0.11106235"/>
    <n v="1.875772"/>
    <n v="7.3953599999999994E-2"/>
    <n v="2.0607878999999998"/>
    <n v="18.013604999999998"/>
    <n v="69.530240000000006"/>
    <n v="171.77770000000001"/>
    <n v="351.09055000000001"/>
    <n v="576.13409999999999"/>
    <m/>
    <m/>
    <m/>
    <n v="11.9"/>
    <n v="7.7"/>
    <n v="16.3"/>
    <n v="91.8"/>
    <n v="41"/>
    <n v="697000000"/>
    <n v="30570.175438596492"/>
    <n v="22800"/>
    <n v="105259.29"/>
    <m/>
    <m/>
    <m/>
    <n v="16806"/>
    <n v="112"/>
  </r>
  <r>
    <x v="28"/>
    <x v="17"/>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22.4"/>
    <n v="15"/>
    <n v="0.77"/>
    <m/>
    <m/>
    <n v="8.1"/>
    <x v="21"/>
    <n v="13.3"/>
    <s v="!"/>
    <n v="70.599999999999795"/>
    <n v="74.3"/>
    <n v="12.44"/>
    <n v="14.29"/>
    <n v="11.99"/>
    <n v="14.57"/>
    <n v="15.59"/>
    <n v="13.28"/>
    <m/>
    <m/>
    <n v="91.459022000000004"/>
    <n v="43.170431000000001"/>
    <n v="31.285223999999999"/>
    <n v="165.91468"/>
    <n v="9.7959199999999996E-3"/>
    <n v="3.1996500000000001E-3"/>
    <n v="0.13519175"/>
    <n v="0"/>
    <n v="2.63715E-3"/>
    <n v="0"/>
    <n v="0.15082448000000001"/>
    <n v="8.7376499999999996E-3"/>
    <n v="0.12588621999999999"/>
    <n v="0.13462387000000001"/>
    <n v="3.7344135999999999"/>
    <n v="3.3855099999999999E-2"/>
    <n v="0.86431223000000001"/>
    <n v="41.435595999999997"/>
    <n v="0.62568438000000004"/>
    <n v="2.268326E-2"/>
    <n v="0.69875282000000005"/>
    <n v="47.415298"/>
    <n v="73.046404999999893"/>
    <n v="12.227067999999999"/>
    <n v="85.273472999999996"/>
    <n v="17.051095"/>
    <n v="14.544081"/>
    <n v="31.595175000000001"/>
    <n v="0.23613189000000001"/>
    <n v="1.1091503"/>
    <n v="0"/>
    <n v="1.3452822"/>
    <n v="32.799035000000003"/>
    <n v="214.29732000000001"/>
    <n v="614.7568"/>
    <n v="-216.90188000000001"/>
    <n v="673.87049999999999"/>
    <m/>
    <m/>
    <m/>
    <n v="23.2"/>
    <n v="16.7"/>
    <n v="29.3"/>
    <n v="94.5"/>
    <n v="36.700000000000003"/>
    <n v="2304000000"/>
    <n v="20481.820606276113"/>
    <n v="112490"/>
    <n v="149759.1"/>
    <m/>
    <m/>
    <m/>
    <n v="15795"/>
    <n v="95.8"/>
  </r>
  <r>
    <x v="29"/>
    <x v="17"/>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20"/>
    <n v="14"/>
    <n v="0.63"/>
    <m/>
    <m/>
    <n v="6.8"/>
    <x v="103"/>
    <n v="16"/>
    <s v="!"/>
    <n v="71.8"/>
    <n v="79.8"/>
    <n v="13.75"/>
    <n v="13.25"/>
    <n v="11.3"/>
    <n v="13.2"/>
    <n v="14.03"/>
    <n v="12.23"/>
    <m/>
    <m/>
    <n v="289.92993000000001"/>
    <n v="207.47892999999999"/>
    <n v="744.77939000000003"/>
    <n v="1242.1883"/>
    <n v="75.915290999999996"/>
    <n v="9.4835939999999994E-2"/>
    <n v="0.82523899999999895"/>
    <n v="0"/>
    <n v="0.73834628000000002"/>
    <n v="0"/>
    <n v="77.573712"/>
    <n v="2.5174886999999999"/>
    <n v="0.77470176999999996"/>
    <n v="3.2921904999999998"/>
    <n v="380.28951999999998"/>
    <n v="0.56415629"/>
    <n v="10.360559"/>
    <n v="194.73624000000001"/>
    <n v="7.2692604000000003"/>
    <n v="0.16944681"/>
    <n v="6.8849206000000001"/>
    <n v="600.27409999999998"/>
    <n v="217.81321"/>
    <n v="182.72501"/>
    <n v="400.53822000000002"/>
    <n v="58.693325999999999"/>
    <n v="80.812449000000001"/>
    <n v="139.50577000000001"/>
    <n v="1.4628947000000001"/>
    <n v="5.4734353999999996"/>
    <n v="14.067921"/>
    <n v="21.004251"/>
    <n v="40.145949000000002"/>
    <n v="307.13727999999998"/>
    <n v="1320.588"/>
    <n v="8.4667195"/>
    <n v="2098.9893000000002"/>
    <m/>
    <m/>
    <m/>
    <n v="22.9"/>
    <n v="16.7"/>
    <n v="28.8"/>
    <n v="92.6"/>
    <n v="35.200000000000003"/>
    <n v="6128000000"/>
    <n v="19629.700813633161"/>
    <n v="312180"/>
    <n v="131086.54999999999"/>
    <m/>
    <m/>
    <m/>
    <n v="15112"/>
    <n v="89.7"/>
  </r>
  <r>
    <x v="30"/>
    <x v="17"/>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21.9"/>
    <n v="19.100000000000001"/>
    <n v="0.88"/>
    <m/>
    <m/>
    <n v="8.3000000000000007"/>
    <x v="104"/>
    <n v="12.3"/>
    <s v="!"/>
    <n v="73.2"/>
    <n v="69.400000000000006"/>
    <n v="12.81"/>
    <n v="15.25"/>
    <n v="12.23"/>
    <n v="17.36"/>
    <n v="18.98"/>
    <n v="15.62"/>
    <m/>
    <m/>
    <n v="121.06585"/>
    <n v="180.91208"/>
    <n v="88.394682000000003"/>
    <n v="390.37261000000001"/>
    <n v="0.25157836"/>
    <n v="0.29705256000000002"/>
    <n v="0.70658493"/>
    <n v="0"/>
    <n v="0.4173134"/>
    <n v="0"/>
    <n v="1.6725293000000001"/>
    <n v="1.5031000000000001E-3"/>
    <n v="0.55518120999999998"/>
    <n v="0.55668430000000002"/>
    <n v="8.5439205000000005"/>
    <n v="0.26936855999999998"/>
    <n v="21.888956"/>
    <n v="169.48287999999999"/>
    <n v="6.2608819000000002"/>
    <n v="0.13655012999999999"/>
    <n v="12.616595"/>
    <n v="219.19915"/>
    <n v="62.132345000000001"/>
    <n v="29.239162"/>
    <n v="91.371506999999895"/>
    <n v="34.901193999999997"/>
    <n v="36.586202999999998"/>
    <n v="71.487397000000001"/>
    <n v="0.88158672999999999"/>
    <n v="5.1683215999999996"/>
    <n v="3.5435040000000001E-2"/>
    <n v="6.0853434000000002"/>
    <n v="24.291326999999999"/>
    <n v="199.84705"/>
    <n v="532.87009999999998"/>
    <n v="-53.382412000000002"/>
    <n v="799.91215999999997"/>
    <m/>
    <m/>
    <m/>
    <n v="20.2"/>
    <n v="14.2"/>
    <n v="25.9"/>
    <n v="91.3"/>
    <n v="39.9"/>
    <n v="2309000000"/>
    <n v="26034.502198669525"/>
    <n v="88690"/>
    <n v="180764.33"/>
    <m/>
    <m/>
    <m/>
    <n v="17279"/>
    <n v="105.6"/>
  </r>
  <r>
    <x v="31"/>
    <x v="17"/>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19.399999999999999"/>
    <n v="15.5"/>
    <n v="0.6"/>
    <m/>
    <m/>
    <n v="8.6999999999999904"/>
    <x v="105"/>
    <n v="17.3"/>
    <s v="!"/>
    <n v="67.8"/>
    <n v="76.599999999999795"/>
    <n v="12.03"/>
    <n v="14.04"/>
    <n v="11.78"/>
    <n v="12.46"/>
    <n v="13.36"/>
    <n v="11.49"/>
    <m/>
    <m/>
    <n v="379.10701"/>
    <n v="278.30518999999998"/>
    <n v="412.06225000000001"/>
    <n v="1069.4744000000001"/>
    <n v="0"/>
    <n v="0"/>
    <n v="0.12131383"/>
    <n v="0"/>
    <n v="0"/>
    <n v="0"/>
    <n v="0.12131383"/>
    <n v="0.18777914000000001"/>
    <n v="0.13528465000000001"/>
    <n v="0.32306379000000002"/>
    <n v="26.053286"/>
    <n v="0.24734634"/>
    <n v="1.2428437000000001"/>
    <n v="269.53870000000001"/>
    <n v="1.1186213"/>
    <n v="0.30075257999999999"/>
    <n v="0.30594513000000001"/>
    <n v="298.80748999999997"/>
    <n v="277.80554000000001"/>
    <n v="230.30027999999999"/>
    <n v="508.10581999999999"/>
    <n v="99.513552000000004"/>
    <n v="154.66686000000001"/>
    <n v="254.18040999999999"/>
    <n v="0.28846902000000002"/>
    <n v="7.6478691000000003"/>
    <n v="0"/>
    <n v="7.9363381000000004"/>
    <n v="2.9527066"/>
    <n v="59.991934999999998"/>
    <n v="326.50319999999999"/>
    <n v="1.611089"/>
    <n v="528.46337000000005"/>
    <m/>
    <m/>
    <m/>
    <n v="25.8"/>
    <n v="20.399999999999999"/>
    <n v="30.8"/>
    <n v="95.6"/>
    <n v="33.9"/>
    <n v="1622000000"/>
    <n v="17808.519982433027"/>
    <n v="91080"/>
    <n v="104841.37"/>
    <m/>
    <m/>
    <m/>
    <n v="15864"/>
    <n v="90.5"/>
  </r>
  <r>
    <x v="32"/>
    <x v="17"/>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18.8"/>
    <n v="10.7"/>
    <n v="0.72"/>
    <m/>
    <m/>
    <n v="6.3"/>
    <x v="106"/>
    <n v="12.6"/>
    <s v="!"/>
    <n v="72.7"/>
    <n v="71"/>
    <n v="16.79"/>
    <n v="12.71"/>
    <n v="11.28"/>
    <n v="13.06"/>
    <n v="14.21"/>
    <n v="11.7"/>
    <m/>
    <m/>
    <n v="247.47645"/>
    <n v="224.73219"/>
    <n v="212.42903000000001"/>
    <n v="684.63766999999996"/>
    <n v="8.6143719999999993E-2"/>
    <n v="1.7276639999999999E-2"/>
    <n v="0.34396749999999998"/>
    <n v="0"/>
    <n v="3.244184E-2"/>
    <n v="0"/>
    <n v="0.47982968999999998"/>
    <n v="3.0452631000000001"/>
    <n v="0.46451800999999998"/>
    <n v="3.5097811000000001"/>
    <n v="27.800232000000001"/>
    <n v="0.28031039000000002"/>
    <n v="3.3260380999999999"/>
    <n v="216.63774000000001"/>
    <n v="1.8522589"/>
    <n v="3.561835E-2"/>
    <n v="2.0611215000000001"/>
    <n v="251.99332000000001"/>
    <n v="190.32105999999999"/>
    <n v="100.07656"/>
    <n v="290.39760999999999"/>
    <n v="51.925288000000002"/>
    <n v="78.544436000000005"/>
    <n v="130.46972"/>
    <n v="1.0955862999999999"/>
    <n v="6.2421927000000004"/>
    <n v="0.44962742999999999"/>
    <n v="7.7874065000000003"/>
    <n v="11.795271"/>
    <n v="239.02636999999999"/>
    <n v="798.09810000000004"/>
    <n v="39.061824999999999"/>
    <n v="1297.8726999999999"/>
    <m/>
    <m/>
    <m/>
    <n v="22.3"/>
    <n v="15.3"/>
    <n v="29.1"/>
    <n v="94"/>
    <n v="36.700000000000003"/>
    <n v="4246000000"/>
    <n v="24537.679149329633"/>
    <n v="173040"/>
    <n v="138216.57999999999"/>
    <m/>
    <m/>
    <m/>
    <n v="14286"/>
    <n v="93.2"/>
  </r>
  <r>
    <x v="1"/>
    <x v="18"/>
    <m/>
    <m/>
    <m/>
    <m/>
    <m/>
    <m/>
    <n v="447"/>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27.1"/>
    <n v="25.8"/>
    <n v="1.19"/>
    <m/>
    <m/>
    <n v="5.7"/>
    <x v="107"/>
    <n v="9.1999999999999904"/>
    <n v="8.3000000000000007"/>
    <n v="78.400000000000006"/>
    <n v="78.099999999999795"/>
    <n v="13.23"/>
    <n v="18.79"/>
    <n v="13.96"/>
    <n v="15.22"/>
    <n v="17.239999999999998"/>
    <n v="12.66"/>
    <m/>
    <m/>
    <n v="39.053686999999996"/>
    <n v="22.628028"/>
    <n v="96.920327999999998"/>
    <n v="158.60203999999999"/>
    <n v="0"/>
    <n v="1.42278E-3"/>
    <n v="0.12225161"/>
    <n v="0"/>
    <n v="2.3337630000000002E-2"/>
    <n v="1.7530000000000001E-4"/>
    <n v="0.14718734"/>
    <n v="0.22969691"/>
    <n v="0.11782201"/>
    <n v="0.34751893"/>
    <n v="3.7321331999999998"/>
    <n v="2.4810490000000001E-2"/>
    <n v="1.1031413999999999"/>
    <n v="21.893003"/>
    <n v="2.0750379999999999E-2"/>
    <n v="2.0734099999999999E-3"/>
    <n v="0.77777916000000002"/>
    <n v="27.553691000000001"/>
    <n v="29.155723999999999"/>
    <n v="71.759150000000005"/>
    <n v="100.91486999999999"/>
    <n v="8.2639513000000004"/>
    <n v="20.36975"/>
    <n v="28.633700999999999"/>
    <n v="0.29079679000000003"/>
    <n v="0.71427423000000001"/>
    <n v="0"/>
    <n v="1.005071"/>
    <n v="4.6458082000000003"/>
    <n v="352.24241999999998"/>
    <n v="1231.684"/>
    <n v="17.146965999999999"/>
    <n v="1680.7421999999999"/>
    <m/>
    <m/>
    <m/>
    <n v="16.899999999999999"/>
    <n v="13"/>
    <n v="20.8"/>
    <n v="89.8"/>
    <n v="29.3"/>
    <n v="10272000000"/>
    <n v="46748.281982432985"/>
    <n v="219730"/>
    <n v="181700.58"/>
    <m/>
    <m/>
    <m/>
    <n v="19182"/>
    <n v="96.9"/>
  </r>
  <r>
    <x v="2"/>
    <x v="18"/>
    <m/>
    <m/>
    <m/>
    <m/>
    <m/>
    <m/>
    <n v="627"/>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26.6"/>
    <n v="26.7"/>
    <n v="0.65"/>
    <m/>
    <m/>
    <n v="4.0999999999999996"/>
    <x v="21"/>
    <n v="8"/>
    <s v="!"/>
    <n v="81.099999999999795"/>
    <n v="70.099999999999795"/>
    <n v="11.88"/>
    <n v="14.75"/>
    <n v="10.85"/>
    <n v="15.07"/>
    <n v="16.68"/>
    <n v="12.75"/>
    <m/>
    <m/>
    <n v="125.86673999999999"/>
    <n v="170.96605"/>
    <n v="161.24668"/>
    <n v="458.07947000000001"/>
    <n v="4.9548592999999999"/>
    <n v="4.6239479999999999E-2"/>
    <n v="0.99913514000000003"/>
    <n v="0"/>
    <n v="0.99195564000000003"/>
    <n v="1.5842100000000001E-2"/>
    <n v="7.0080315999999998"/>
    <n v="1.8718914"/>
    <n v="0.78916596999999999"/>
    <n v="2.6610573999999998"/>
    <n v="14.11276"/>
    <n v="0.40704753999999999"/>
    <n v="32.469352999999998"/>
    <n v="162.8681"/>
    <n v="2.2507923000000001"/>
    <n v="0.16632684"/>
    <n v="39.035502999999999"/>
    <n v="251.30989"/>
    <n v="58.184088000000003"/>
    <n v="46.277515000000001"/>
    <n v="104.4616"/>
    <n v="31.876639000000001"/>
    <n v="49.078612"/>
    <n v="80.955251000000004"/>
    <n v="1.5483614999999999"/>
    <n v="5.8471564999999996"/>
    <n v="4.2881241000000001"/>
    <n v="11.683642000000001"/>
    <n v="144.45481000000001"/>
    <n v="499.67457000000002"/>
    <n v="1488.4269999999999"/>
    <n v="273.69072"/>
    <n v="2415.7044999999998"/>
    <m/>
    <m/>
    <m/>
    <n v="15.4"/>
    <n v="8.5"/>
    <n v="22.4"/>
    <n v="91"/>
    <n v="30.3"/>
    <n v="6505000000"/>
    <n v="25872.012090840391"/>
    <n v="251430"/>
    <n v="201639.55"/>
    <m/>
    <m/>
    <m/>
    <n v="18308"/>
    <n v="87.3"/>
  </r>
  <r>
    <x v="3"/>
    <x v="18"/>
    <m/>
    <m/>
    <m/>
    <m/>
    <m/>
    <m/>
    <n v="40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15.7"/>
    <n v="7.4"/>
    <n v="0.59"/>
    <m/>
    <m/>
    <n v="7.4"/>
    <x v="21"/>
    <n v="9.1999999999999904"/>
    <s v="!"/>
    <n v="73"/>
    <n v="100"/>
    <n v="12.47"/>
    <n v="12.56"/>
    <n v="11.21"/>
    <n v="12.52"/>
    <n v="13.45"/>
    <n v="11.33"/>
    <m/>
    <m/>
    <n v="95.936357000000001"/>
    <n v="75.920186999999999"/>
    <n v="91.710666000000003"/>
    <n v="263.56720999999999"/>
    <n v="5.7286105000000003"/>
    <n v="9.3668799999999993E-3"/>
    <n v="0.49615936999999999"/>
    <n v="0"/>
    <n v="0.23103874999999999"/>
    <n v="2.9262300000000002E-3"/>
    <n v="6.4681018000000003"/>
    <n v="5.6285600000000003E-3"/>
    <n v="0.42380789000000002"/>
    <n v="0.42943645000000003"/>
    <n v="7.8861203"/>
    <n v="0.11974944999999999"/>
    <n v="4.5178699"/>
    <n v="73.057129000000003"/>
    <n v="0.39029576999999999"/>
    <n v="7.6802400000000007E-2"/>
    <n v="7.5398278000000003"/>
    <n v="93.587795"/>
    <n v="71.411188999999894"/>
    <n v="31.427229000000001"/>
    <n v="102.83842"/>
    <n v="18.166301000000001"/>
    <n v="24.320352"/>
    <n v="42.486652999999997"/>
    <n v="0.92102998000000003"/>
    <n v="2.4727625999999998"/>
    <n v="14.363014"/>
    <n v="17.756806999999998"/>
    <n v="35.785575000000001"/>
    <n v="206.03237999999999"/>
    <n v="623.9194"/>
    <n v="107.16099"/>
    <n v="998.10203000000001"/>
    <m/>
    <m/>
    <m/>
    <n v="21.3"/>
    <n v="16.7"/>
    <n v="25.7"/>
    <n v="93.3"/>
    <n v="38.6"/>
    <n v="1803000000"/>
    <n v="15622.563036132051"/>
    <n v="115410"/>
    <n v="144661.41"/>
    <m/>
    <m/>
    <m/>
    <n v="14224"/>
    <n v="84.2"/>
  </r>
  <r>
    <x v="4"/>
    <x v="18"/>
    <m/>
    <m/>
    <m/>
    <m/>
    <m/>
    <m/>
    <n v="55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17.100000000000001"/>
    <n v="17.399999999999999"/>
    <n v="0.87"/>
    <m/>
    <m/>
    <n v="6.1"/>
    <x v="108"/>
    <n v="9.4"/>
    <s v="!"/>
    <n v="72.400000000000006"/>
    <n v="57.1"/>
    <n v="15.79"/>
    <n v="13.62"/>
    <n v="11.2"/>
    <n v="13.63"/>
    <n v="15.34"/>
    <n v="11.63"/>
    <m/>
    <m/>
    <n v="74.976347000000004"/>
    <n v="64.753480999999894"/>
    <n v="107.29998999999999"/>
    <n v="247.02982"/>
    <n v="30.771191000000002"/>
    <n v="1.7338280000000001E-2"/>
    <n v="0.36153424000000001"/>
    <n v="0"/>
    <n v="0.12676372999999999"/>
    <n v="3.3307800000000002E-3"/>
    <n v="31.280158"/>
    <n v="0.19342898"/>
    <n v="0.31723734999999997"/>
    <n v="0.51066632999999895"/>
    <n v="4.6891202999999999"/>
    <n v="0.17297762999999999"/>
    <n v="6.3572911999999997"/>
    <n v="59.774666000000003"/>
    <n v="2.9923750999999998"/>
    <n v="1.7608639999999998E-2"/>
    <n v="2.9787271"/>
    <n v="76.982765999999998"/>
    <n v="50.156196000000001"/>
    <n v="19.624967999999999"/>
    <n v="69.781165000000001"/>
    <n v="17.072817000000001"/>
    <n v="22.665972"/>
    <n v="39.738788"/>
    <n v="0.71127145999999997"/>
    <n v="1.9864402000000001"/>
    <n v="26.038567"/>
    <n v="28.736277999999999"/>
    <n v="37.950220999999999"/>
    <n v="168.88276999999999"/>
    <n v="548.43520000000001"/>
    <n v="-431.24898999999999"/>
    <n v="329.48741999999999"/>
    <m/>
    <m/>
    <m/>
    <n v="22.8"/>
    <n v="18.100000000000001"/>
    <n v="27.6"/>
    <n v="89.8"/>
    <n v="40.799999999999997"/>
    <n v="1813000000"/>
    <n v="20458.135860979462"/>
    <n v="88620"/>
    <n v="155999.03"/>
    <m/>
    <m/>
    <m/>
    <n v="15772"/>
    <n v="102.9"/>
  </r>
  <r>
    <x v="5"/>
    <x v="18"/>
    <m/>
    <m/>
    <m/>
    <m/>
    <m/>
    <m/>
    <n v="399"/>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47.3"/>
    <n v="40.799999999999997"/>
    <n v="1.01"/>
    <m/>
    <m/>
    <n v="5.9"/>
    <x v="109"/>
    <n v="7.5"/>
    <n v="13"/>
    <n v="69.8"/>
    <n v="54.9"/>
    <n v="14.22"/>
    <n v="16.75"/>
    <n v="14.61"/>
    <n v="15.74"/>
    <n v="16.88"/>
    <n v="14.37"/>
    <m/>
    <m/>
    <n v="76.225936000000004"/>
    <n v="53.204213000000003"/>
    <n v="22.061433999999998"/>
    <n v="151.49158"/>
    <n v="0"/>
    <n v="9.7720000000000006E-5"/>
    <n v="9.5492579999999994E-2"/>
    <n v="0"/>
    <n v="0"/>
    <n v="2.9397000000000001E-4"/>
    <n v="9.5884269999999994E-2"/>
    <n v="0"/>
    <n v="0.1242848"/>
    <n v="0.1242848"/>
    <n v="1.1980397"/>
    <n v="1.0744770000000001E-2"/>
    <n v="1.0431404"/>
    <n v="51.295177000000002"/>
    <n v="0.22480494000000001"/>
    <n v="1.0501470000000001E-2"/>
    <n v="1.1917333999999999"/>
    <n v="54.974142000000001"/>
    <n v="59.835042000000001"/>
    <n v="9.8956713999999906"/>
    <n v="69.730712999999895"/>
    <n v="14.747101000000001"/>
    <n v="9.7543513999999902"/>
    <n v="24.501452"/>
    <n v="0.38087520000000002"/>
    <n v="1.6842303000000001"/>
    <n v="0"/>
    <n v="2.0651055"/>
    <n v="5.4751430000000001"/>
    <n v="248.04597000000001"/>
    <n v="2115.0100000000002"/>
    <n v="26.445336999999999"/>
    <n v="3237.7687000000001"/>
    <m/>
    <m/>
    <m/>
    <n v="25.8"/>
    <n v="20.5"/>
    <n v="30.8"/>
    <n v="93.2"/>
    <n v="37.200000000000003"/>
    <n v="17855000000"/>
    <n v="37995.020534973293"/>
    <n v="469930"/>
    <n v="219500.6"/>
    <m/>
    <m/>
    <m/>
    <n v="18671"/>
    <n v="86.9"/>
  </r>
  <r>
    <x v="6"/>
    <x v="18"/>
    <m/>
    <m/>
    <m/>
    <m/>
    <m/>
    <m/>
    <n v="28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24"/>
    <n v="15.1"/>
    <n v="0.47"/>
    <m/>
    <m/>
    <n v="4.4000000000000004"/>
    <x v="21"/>
    <n v="12.9"/>
    <s v="!"/>
    <n v="76.099999999999795"/>
    <n v="77.599999999999795"/>
    <n v="12.74"/>
    <n v="17.63"/>
    <n v="10.56"/>
    <n v="12.67"/>
    <n v="14.54"/>
    <n v="10.54"/>
    <m/>
    <m/>
    <n v="25.197842000000001"/>
    <n v="14.956988000000001"/>
    <n v="13.758188000000001"/>
    <n v="53.913018999999998"/>
    <n v="0.97541754999999997"/>
    <n v="1.406169E-2"/>
    <n v="0.29992606999999999"/>
    <n v="0"/>
    <n v="0.37331048"/>
    <n v="1.75844E-3"/>
    <n v="1.6644741999999999"/>
    <n v="9.3809000000000004E-4"/>
    <n v="0.22510456000000001"/>
    <n v="0.22604265000000001"/>
    <n v="3.9955006000000002"/>
    <n v="9.5462350000000001E-2"/>
    <n v="16.200109000000001"/>
    <n v="14.461963000000001"/>
    <n v="0"/>
    <n v="8.6884799999999998E-2"/>
    <n v="2.7953152999999999"/>
    <n v="37.635235000000002"/>
    <n v="0"/>
    <n v="0"/>
    <n v="0"/>
    <n v="8.0641105999999905"/>
    <n v="5.4004921000000001"/>
    <n v="13.464603"/>
    <n v="0.40859087999999999"/>
    <n v="0.49502578000000003"/>
    <n v="1.9047109999999999E-2"/>
    <n v="0.92266376999999999"/>
    <n v="3.3844433999999999"/>
    <n v="259.10482000000002"/>
    <n v="485.65789999999998"/>
    <n v="14.576230000000001"/>
    <n v="679.06854999999996"/>
    <m/>
    <m/>
    <m/>
    <n v="20.399999999999999"/>
    <n v="14"/>
    <n v="26.5"/>
    <n v="94.1"/>
    <n v="34.299999999999997"/>
    <n v="814000000"/>
    <n v="15858.172608610948"/>
    <n v="51330"/>
    <n v="129154.91"/>
    <m/>
    <m/>
    <m/>
    <n v="14633"/>
    <n v="78.5"/>
  </r>
  <r>
    <x v="7"/>
    <x v="18"/>
    <m/>
    <m/>
    <m/>
    <m/>
    <m/>
    <m/>
    <n v="54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8.1999999999999904"/>
    <n v="14.6"/>
    <n v="0.73"/>
    <m/>
    <m/>
    <n v="5"/>
    <x v="21"/>
    <n v="11"/>
    <s v="!"/>
    <n v="72.599999999999795"/>
    <n v="100"/>
    <n v="13.8"/>
    <n v="13.86"/>
    <n v="11.64"/>
    <n v="12.74"/>
    <n v="13.91"/>
    <n v="11.47"/>
    <m/>
    <m/>
    <n v="115.09905999999999"/>
    <n v="109.77388000000001"/>
    <n v="1428.472"/>
    <n v="1653.345"/>
    <n v="0"/>
    <n v="4.6055599999999999E-3"/>
    <n v="0.24004321000000001"/>
    <n v="4.6593740000000002E-2"/>
    <n v="4.1850209999999999E-2"/>
    <n v="2.5082000000000001E-4"/>
    <n v="0.33334353999999999"/>
    <n v="52.457512000000001"/>
    <n v="0.20733847"/>
    <n v="52.664850000000001"/>
    <n v="1261.5491"/>
    <n v="0.20817319000000001"/>
    <n v="2.7151713000000002"/>
    <n v="104.77924"/>
    <n v="1.4350365"/>
    <n v="0.13483095"/>
    <n v="1.8160776000000001"/>
    <n v="1372.6376"/>
    <n v="84.797599000000005"/>
    <n v="72.258679000000001"/>
    <n v="157.05627999999999"/>
    <n v="26.682354"/>
    <n v="40.000979999999998"/>
    <n v="66.683334000000002"/>
    <n v="0.45655530999999999"/>
    <n v="3.5130021999999999"/>
    <n v="0"/>
    <n v="3.9695575000000001"/>
    <n v="163.54087999999999"/>
    <n v="419.73338999999999"/>
    <n v="1075.1559999999999"/>
    <n v="-526.08866"/>
    <n v="1137.5646999999999"/>
    <m/>
    <m/>
    <m/>
    <n v="23.6"/>
    <n v="20.6"/>
    <n v="26.4"/>
    <n v="91.8"/>
    <n v="41.2"/>
    <n v="3192000000"/>
    <n v="21125.08272667108"/>
    <n v="151100"/>
    <n v="138401.96"/>
    <m/>
    <m/>
    <m/>
    <n v="15109"/>
    <n v="93"/>
  </r>
  <r>
    <x v="8"/>
    <x v="18"/>
    <m/>
    <m/>
    <m/>
    <m/>
    <m/>
    <m/>
    <n v="28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11.2"/>
    <n v="-4.9000000000000004"/>
    <n v="0.81"/>
    <m/>
    <m/>
    <n v="9"/>
    <x v="110"/>
    <n v="10.4"/>
    <s v="!"/>
    <n v="69.400000000000006"/>
    <n v="60.2"/>
    <n v="12.02"/>
    <n v="14.79"/>
    <n v="12.68"/>
    <n v="12.86"/>
    <n v="13.77"/>
    <n v="11.77"/>
    <m/>
    <m/>
    <n v="198.19219000000001"/>
    <n v="180.59834000000001"/>
    <n v="282.18182000000002"/>
    <n v="660.97235000000001"/>
    <n v="5.4482822000000004"/>
    <n v="0.20081224"/>
    <n v="1.7070634"/>
    <n v="0.31554744000000001"/>
    <n v="2.4152300000000002"/>
    <n v="1.4582599999999999E-2"/>
    <n v="10.101518"/>
    <n v="7.5533489999999995E-2"/>
    <n v="1.3500662000000001"/>
    <n v="1.4255997"/>
    <n v="35.536385000000003"/>
    <n v="1.1039745999999999"/>
    <n v="74.586455999999998"/>
    <n v="169.79300000000001"/>
    <n v="4.7420001000000003"/>
    <n v="3.4538883999999999"/>
    <n v="23.799247999999999"/>
    <n v="313.01495"/>
    <n v="54.635885999999999"/>
    <n v="51.801952"/>
    <n v="106.43783999999999"/>
    <n v="63.258972"/>
    <n v="87.906226000000004"/>
    <n v="151.1652"/>
    <n v="2.6537506999999998"/>
    <n v="5.7477898999999999"/>
    <n v="70.425704999999894"/>
    <n v="78.827245000000005"/>
    <n v="0.76557845999999996"/>
    <n v="111.82731"/>
    <n v="633.48310000000004"/>
    <n v="5.6968503000000004"/>
    <n v="943.33501000000001"/>
    <m/>
    <m/>
    <m/>
    <n v="23.7"/>
    <n v="19.8"/>
    <n v="27.3"/>
    <n v="95.1"/>
    <n v="37.700000000000003"/>
    <n v="3156000000"/>
    <n v="21607.558537587294"/>
    <n v="146060"/>
    <n v="125259.59"/>
    <m/>
    <m/>
    <m/>
    <n v="14611"/>
    <n v="96.2"/>
  </r>
  <r>
    <x v="9"/>
    <x v="18"/>
    <m/>
    <m/>
    <m/>
    <m/>
    <m/>
    <m/>
    <n v="31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22.3"/>
    <n v="13.5"/>
    <n v="0.56999999999999995"/>
    <m/>
    <m/>
    <n v="8.5"/>
    <x v="21"/>
    <n v="16.3"/>
    <s v="!"/>
    <n v="70.3"/>
    <n v="93.7"/>
    <n v="14"/>
    <n v="11.89"/>
    <n v="12.15"/>
    <n v="13.21"/>
    <n v="13.88"/>
    <n v="12.33"/>
    <m/>
    <m/>
    <n v="59.277023"/>
    <n v="39.996366000000002"/>
    <n v="37.222985000000001"/>
    <n v="136.49637000000001"/>
    <n v="0"/>
    <n v="2.3447899999999998E-3"/>
    <n v="5.4387919999999999E-2"/>
    <n v="0"/>
    <n v="1.1239219999999999E-2"/>
    <n v="9.7089999999999994E-5"/>
    <n v="6.8069030000000003E-2"/>
    <n v="3.2602199999999998E-2"/>
    <n v="7.9209570000000007E-2"/>
    <n v="0.11181177"/>
    <n v="1.5115722"/>
    <n v="3.3899890000000002E-2"/>
    <n v="0.53935140000000004"/>
    <n v="38.729134000000002"/>
    <n v="1.5659590000000001E-2"/>
    <n v="3.1827439999999999E-2"/>
    <n v="0.59323471999999999"/>
    <n v="41.454678999999999"/>
    <n v="44.145093000000003"/>
    <n v="17.616413000000001"/>
    <n v="61.761505999999997"/>
    <n v="14.201905999999999"/>
    <n v="17.389754"/>
    <n v="31.591660000000001"/>
    <n v="0.25707594"/>
    <n v="1.2515731000000001"/>
    <n v="0"/>
    <n v="1.5086489999999999"/>
    <n v="31.328596000000001"/>
    <n v="138.85175000000001"/>
    <n v="532.70749999999998"/>
    <n v="-114.08544999999999"/>
    <n v="706.75028999999904"/>
    <m/>
    <m/>
    <m/>
    <n v="23.1"/>
    <n v="17.100000000000001"/>
    <n v="28.8"/>
    <n v="96"/>
    <n v="38.6"/>
    <n v="1972000000"/>
    <n v="16109.79495139286"/>
    <n v="122410"/>
    <n v="114726.96"/>
    <m/>
    <m/>
    <m/>
    <n v="14157"/>
    <n v="102.1"/>
  </r>
  <r>
    <x v="10"/>
    <x v="18"/>
    <m/>
    <m/>
    <m/>
    <m/>
    <m/>
    <m/>
    <n v="316"/>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21.3"/>
    <n v="12.5"/>
    <n v="0.4"/>
    <m/>
    <m/>
    <n v="6.7"/>
    <x v="111"/>
    <n v="7.6"/>
    <s v="!"/>
    <n v="74"/>
    <n v="69"/>
    <n v="12.82"/>
    <n v="14.96"/>
    <n v="12.98"/>
    <n v="16.559999999999999"/>
    <n v="19.53"/>
    <n v="13.84"/>
    <m/>
    <m/>
    <n v="61.941431999999999"/>
    <n v="47.245652"/>
    <n v="38.967922999999999"/>
    <n v="148.15501"/>
    <n v="1.2851535999999999"/>
    <n v="1.278456E-2"/>
    <n v="0.21266261"/>
    <n v="0"/>
    <n v="0.23934975"/>
    <n v="6.0411999999999998E-4"/>
    <n v="1.7505546999999999"/>
    <n v="9.3809000000000004E-4"/>
    <n v="0.20721866"/>
    <n v="0.20815675"/>
    <n v="4.0643124999999998"/>
    <n v="0.10641374000000001"/>
    <n v="3.6350904000000002"/>
    <n v="45.005360000000003"/>
    <n v="0.76379715999999997"/>
    <n v="1.026589E-2"/>
    <n v="1.7378545999999999"/>
    <n v="55.323093999999998"/>
    <n v="45.060749000000001"/>
    <n v="14.614773"/>
    <n v="59.675522999999998"/>
    <n v="12.309077"/>
    <n v="16.876425999999999"/>
    <n v="29.185502"/>
    <n v="0.51663475999999997"/>
    <n v="1.4764953999999999"/>
    <n v="1.9047109999999999E-2"/>
    <n v="2.0121772999999998"/>
    <n v="3.4478095999999998"/>
    <n v="61.595917"/>
    <n v="393.58229999999998"/>
    <n v="17.771954999999998"/>
    <n v="582.69721000000004"/>
    <m/>
    <m/>
    <m/>
    <n v="20.7"/>
    <n v="17.5"/>
    <n v="23.8"/>
    <n v="94.6"/>
    <n v="37.9"/>
    <n v="1238000000"/>
    <n v="11799.466260007624"/>
    <n v="104920"/>
    <n v="200410.7"/>
    <m/>
    <m/>
    <m/>
    <n v="16724"/>
    <n v="79.900000000000006"/>
  </r>
  <r>
    <x v="11"/>
    <x v="18"/>
    <m/>
    <m/>
    <m/>
    <m/>
    <m/>
    <m/>
    <n v="35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x"/>
    <n v="-9.1999999999999904"/>
    <n v="0.49"/>
    <m/>
    <m/>
    <n v="8.5"/>
    <x v="21"/>
    <n v="11.1"/>
    <s v="!"/>
    <n v="71.3"/>
    <n v="77.599999999999795"/>
    <n v="11.81"/>
    <n v="13.49"/>
    <n v="11.93"/>
    <n v="14.78"/>
    <n v="15.25"/>
    <n v="14.09"/>
    <m/>
    <m/>
    <n v="76.617321000000004"/>
    <n v="50.469898999999998"/>
    <n v="144.29965000000001"/>
    <n v="271.38686999999999"/>
    <n v="0.52219545999999895"/>
    <n v="1.9973330000000001E-2"/>
    <n v="0.53265673000000002"/>
    <n v="9.7091520000000001E-2"/>
    <n v="0.22827312"/>
    <n v="4.3772100000000003E-3"/>
    <n v="1.4045673999999999"/>
    <n v="3.2246999999999999E-4"/>
    <n v="0.43546163999999998"/>
    <n v="0.43578411"/>
    <n v="9.0967664999999904"/>
    <n v="0.14051287000000001"/>
    <n v="16.571266000000001"/>
    <n v="48.052086000000003"/>
    <n v="0.70636964000000002"/>
    <n v="0.36206576000000001"/>
    <n v="7.3011584000000003"/>
    <n v="82.230225000000004"/>
    <n v="40.521343999999999"/>
    <n v="98.709286000000006"/>
    <n v="139.23062999999999"/>
    <n v="17.66086"/>
    <n v="27.908169999999998"/>
    <n v="45.569029999999998"/>
    <n v="0.89573228000000005"/>
    <n v="1.6143519"/>
    <n v="6.5474399999999999E-3"/>
    <n v="2.5166316000000002"/>
    <n v="16.688559000000001"/>
    <n v="528.15403000000003"/>
    <n v="871.98109999999997"/>
    <n v="60.552424999999999"/>
    <n v="1169.8226"/>
    <m/>
    <m/>
    <m/>
    <n v="22"/>
    <n v="19.5"/>
    <n v="24.4"/>
    <n v="90.9"/>
    <n v="37.200000000000003"/>
    <n v="1441000000"/>
    <n v="14535.001008674602"/>
    <n v="99140"/>
    <n v="210342.52"/>
    <m/>
    <m/>
    <m/>
    <n v="17336"/>
    <n v="83.5"/>
  </r>
  <r>
    <x v="12"/>
    <x v="18"/>
    <m/>
    <m/>
    <m/>
    <m/>
    <m/>
    <m/>
    <n v="319"/>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6.8"/>
    <n v="12.9"/>
    <n v="0.38"/>
    <m/>
    <m/>
    <n v="7.7"/>
    <x v="112"/>
    <n v="8.5"/>
    <s v="!"/>
    <n v="71.8"/>
    <n v="54"/>
    <n v="13.05"/>
    <n v="11.28"/>
    <n v="12.24"/>
    <n v="17.739999999999998"/>
    <n v="19.8"/>
    <n v="15.24"/>
    <m/>
    <m/>
    <n v="103.09162999999999"/>
    <n v="55.594396000000003"/>
    <n v="331.14598000000001"/>
    <n v="489.83201000000003"/>
    <n v="0.49557769000000002"/>
    <n v="1.391789E-2"/>
    <n v="0.19992963999999999"/>
    <n v="0"/>
    <n v="9.186213E-2"/>
    <n v="6.6615999999999995E-4"/>
    <n v="0.80195351000000004"/>
    <n v="6.0446560000000003E-2"/>
    <n v="0.20956445000000001"/>
    <n v="0.270011"/>
    <n v="12.206572"/>
    <n v="0.11177564"/>
    <n v="4.5975351"/>
    <n v="53.618481000000003"/>
    <n v="0.22606666"/>
    <n v="3.8647389999999997E-2"/>
    <n v="3.6234565000000001"/>
    <n v="74.422533999999999"/>
    <n v="73.722620000000006"/>
    <n v="121.9885"/>
    <n v="195.71111999999999"/>
    <n v="23.805958"/>
    <n v="43.618307000000001"/>
    <n v="67.424266000000003"/>
    <n v="0.55602056"/>
    <n v="1.7498484000000001"/>
    <n v="148.89626000000001"/>
    <n v="151.20212000000001"/>
    <n v="5.1664542999999998"/>
    <n v="23.197472999999999"/>
    <n v="307.91789999999997"/>
    <n v="28.042798000000001"/>
    <n v="536.56709000000001"/>
    <m/>
    <m/>
    <m/>
    <n v="22.2"/>
    <n v="17.5"/>
    <n v="26.5"/>
    <n v="93.4"/>
    <n v="37.799999999999997"/>
    <n v="985000000"/>
    <n v="10894.812520738857"/>
    <n v="90410"/>
    <n v="207828.2"/>
    <m/>
    <m/>
    <m/>
    <n v="16367"/>
    <n v="86"/>
  </r>
  <r>
    <x v="13"/>
    <x v="18"/>
    <m/>
    <m/>
    <m/>
    <m/>
    <m/>
    <m/>
    <n v="29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x"/>
    <n v="-1.2"/>
    <n v="0.6"/>
    <m/>
    <m/>
    <n v="8.1999999999999904"/>
    <x v="113"/>
    <n v="11.8"/>
    <s v="!"/>
    <n v="71.900000000000006"/>
    <n v="75.3"/>
    <n v="13.2"/>
    <n v="13.75"/>
    <n v="12.21"/>
    <n v="12.97"/>
    <n v="13.89"/>
    <n v="12.06"/>
    <m/>
    <m/>
    <n v="17.041515"/>
    <n v="8.9843416999999999"/>
    <n v="19.524985999999998"/>
    <n v="45.550843"/>
    <n v="0.33275001999999998"/>
    <n v="1.942234E-2"/>
    <n v="0.23295718000000001"/>
    <n v="0"/>
    <n v="0.55256455999999998"/>
    <n v="4.7952400000000001E-3"/>
    <n v="1.1424893"/>
    <n v="2.0521E-4"/>
    <n v="0.17748062000000001"/>
    <n v="0.17768582999999999"/>
    <n v="2.9341354000000002"/>
    <n v="0.25182018"/>
    <n v="9.1537704000000009"/>
    <n v="8.6916598999999906"/>
    <n v="0"/>
    <n v="0.18053825000000001"/>
    <n v="9.5725593999999905"/>
    <n v="30.784483999999999"/>
    <n v="0"/>
    <n v="0"/>
    <n v="0"/>
    <n v="7.1473715999999996"/>
    <n v="5.6720293000000002"/>
    <n v="12.819400999999999"/>
    <n v="0.32993489999999998"/>
    <n v="0.29268178"/>
    <n v="4.1665499999999998E-3"/>
    <n v="0.62678323000000002"/>
    <n v="7.6018042000000001"/>
    <n v="1966.7614000000001"/>
    <n v="2492.7689999999998"/>
    <n v="74.446931000000006"/>
    <n v="2979.0437999999999"/>
    <m/>
    <m/>
    <m/>
    <n v="21.7"/>
    <n v="15.9"/>
    <n v="27.1"/>
    <n v="94.8"/>
    <n v="35.700000000000003"/>
    <n v="3553000000"/>
    <n v="22903.371365951138"/>
    <n v="155130"/>
    <n v="121433.15"/>
    <m/>
    <m/>
    <m/>
    <n v="14127"/>
    <n v="98.7"/>
  </r>
  <r>
    <x v="14"/>
    <x v="18"/>
    <m/>
    <m/>
    <m/>
    <m/>
    <m/>
    <m/>
    <n v="297"/>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20.9"/>
    <n v="10.5"/>
    <n v="0.6"/>
    <m/>
    <m/>
    <n v="9.3000000000000007"/>
    <x v="38"/>
    <n v="9.5"/>
    <s v="!"/>
    <n v="71.5"/>
    <n v="60.7"/>
    <n v="14.18"/>
    <n v="14.17"/>
    <n v="12.05"/>
    <n v="13.67"/>
    <n v="15.01"/>
    <n v="11.97"/>
    <m/>
    <m/>
    <n v="97.992525000000001"/>
    <n v="83.015514999999894"/>
    <n v="93.306391000000005"/>
    <n v="274.31443000000002"/>
    <n v="6.3459902000000001"/>
    <n v="2.092712E-2"/>
    <n v="0.65781051000000001"/>
    <n v="0"/>
    <n v="0.24435588999999999"/>
    <n v="9.0618699999999996E-3"/>
    <n v="7.2781456000000002"/>
    <n v="3.0393489999999999E-2"/>
    <n v="0.51551908000000002"/>
    <n v="0.54591257000000004"/>
    <n v="9.5361890999999996"/>
    <n v="0.29047862000000002"/>
    <n v="24.026087"/>
    <n v="77.612976000000003"/>
    <n v="2.7703783999999998"/>
    <n v="0.10403363"/>
    <n v="21.987558"/>
    <n v="136.32769999999999"/>
    <n v="47.514035"/>
    <n v="26.904440999999998"/>
    <n v="74.418475999999998"/>
    <n v="24.278977000000001"/>
    <n v="27.706776000000001"/>
    <n v="51.985751999999998"/>
    <n v="1.0000967999999999"/>
    <n v="2.6321607"/>
    <n v="0.12618707000000001"/>
    <n v="3.7584445"/>
    <n v="40.701177999999999"/>
    <n v="1830.4659999999999"/>
    <n v="3193.3620000000001"/>
    <n v="143.66379000000001"/>
    <n v="4303.0025999999998"/>
    <m/>
    <m/>
    <m/>
    <n v="21.1"/>
    <n v="13.9"/>
    <n v="28"/>
    <n v="92"/>
    <n v="36.200000000000003"/>
    <n v="6705000000"/>
    <n v="18490.940680069496"/>
    <n v="362610"/>
    <n v="136049.41"/>
    <m/>
    <m/>
    <m/>
    <n v="14723"/>
    <n v="93.8"/>
  </r>
  <r>
    <x v="15"/>
    <x v="18"/>
    <m/>
    <m/>
    <m/>
    <m/>
    <m/>
    <m/>
    <n v="336"/>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17"/>
    <n v="15.3"/>
    <n v="1.02"/>
    <m/>
    <m/>
    <n v="12.6"/>
    <x v="114"/>
    <n v="21.3"/>
    <n v="14.9"/>
    <n v="61.4"/>
    <n v="48.2"/>
    <n v="12.82"/>
    <n v="15.48"/>
    <n v="12.85"/>
    <n v="13.14"/>
    <n v="13.75"/>
    <n v="12.5"/>
    <m/>
    <m/>
    <n v="17.186874"/>
    <n v="13.053167999999999"/>
    <n v="21.116503999999999"/>
    <n v="51.356546000000002"/>
    <n v="0.70135409000000004"/>
    <n v="2.2288519999999999E-2"/>
    <n v="0.22795628000000001"/>
    <n v="0"/>
    <n v="0.43142356999999998"/>
    <n v="4.0643600000000004E-3"/>
    <n v="1.3870868000000001"/>
    <n v="2.464767E-2"/>
    <n v="0.17243889000000001"/>
    <n v="0.19708655999999999"/>
    <n v="6.1108970999999999"/>
    <n v="0.31280279"/>
    <n v="7.5692491999999998"/>
    <n v="12.629334"/>
    <n v="0"/>
    <n v="0.11811152"/>
    <n v="5.1637912000000004"/>
    <n v="31.904185999999999"/>
    <n v="0"/>
    <n v="0"/>
    <n v="0"/>
    <n v="8.9002488999999905"/>
    <n v="8.2175999999999902"/>
    <n v="17.117849"/>
    <n v="0.31698108000000003"/>
    <n v="0.42383340000000003"/>
    <n v="9.5235500000000004E-3"/>
    <n v="0.75033802999999999"/>
    <n v="2.0343051999999999"/>
    <n v="471.65800999999999"/>
    <n v="2518.2310000000002"/>
    <n v="19.106598000000002"/>
    <n v="3732.3618999999999"/>
    <m/>
    <m/>
    <m/>
    <n v="29.8"/>
    <n v="25.1"/>
    <n v="34.200000000000003"/>
    <n v="96.1"/>
    <n v="40.799999999999997"/>
    <n v="18543000000"/>
    <n v="31616.368286445013"/>
    <n v="586500"/>
    <n v="134101.65"/>
    <m/>
    <m/>
    <m/>
    <n v="13886"/>
    <n v="94.1"/>
  </r>
  <r>
    <x v="16"/>
    <x v="18"/>
    <m/>
    <m/>
    <m/>
    <m/>
    <m/>
    <m/>
    <n v="569"/>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11"/>
    <n v="17.100000000000001"/>
    <n v="0.82"/>
    <m/>
    <m/>
    <n v="2.6"/>
    <x v="21"/>
    <n v="6.5"/>
    <s v="!"/>
    <n v="79.2"/>
    <n v="82.9"/>
    <n v="12.98"/>
    <n v="14.06"/>
    <n v="11.25"/>
    <n v="12.87"/>
    <n v="14.27"/>
    <n v="11.13"/>
    <m/>
    <m/>
    <n v="92.646972000000005"/>
    <n v="70.949000999999996"/>
    <n v="101.42212000000001"/>
    <n v="265.01808999999997"/>
    <n v="1.4903928"/>
    <n v="1.8974890000000001E-2"/>
    <n v="0.31836091999999999"/>
    <n v="0"/>
    <n v="8.2766850000000003E-2"/>
    <n v="2.82914E-3"/>
    <n v="1.9133245999999999"/>
    <n v="0.25020980999999998"/>
    <n v="0.29707109999999998"/>
    <n v="0.54728091000000001"/>
    <n v="17.015657000000001"/>
    <n v="0.20843993"/>
    <n v="7.8672174999999998"/>
    <n v="68.277305999999996"/>
    <n v="0.40704298"/>
    <n v="2.7016060000000001E-2"/>
    <n v="8.1332407"/>
    <n v="101.93592"/>
    <n v="63.650936999999999"/>
    <n v="47.900604999999999"/>
    <n v="111.55154"/>
    <n v="19.802603000000001"/>
    <n v="26.291986999999999"/>
    <n v="46.094588999999999"/>
    <n v="0.71078240999999998"/>
    <n v="2.2646527000000001"/>
    <n v="0"/>
    <n v="2.9754350999999999"/>
    <n v="108.50107"/>
    <n v="686.63379999999995"/>
    <n v="1785.6310000000001"/>
    <n v="-1131.8404"/>
    <n v="1310.6025999999999"/>
    <m/>
    <m/>
    <m/>
    <n v="18.600000000000001"/>
    <n v="13.2"/>
    <n v="24"/>
    <n v="89.7"/>
    <n v="34.6"/>
    <n v="5166000000"/>
    <n v="22389.8062670654"/>
    <n v="230730"/>
    <n v="155061.46"/>
    <m/>
    <m/>
    <m/>
    <n v="15848"/>
    <n v="88.8"/>
  </r>
  <r>
    <x v="17"/>
    <x v="18"/>
    <m/>
    <m/>
    <m/>
    <m/>
    <m/>
    <m/>
    <n v="249"/>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22.8"/>
    <n v="19.600000000000001"/>
    <n v="0.61"/>
    <m/>
    <m/>
    <n v="7.9"/>
    <x v="21"/>
    <n v="12.5"/>
    <s v="!"/>
    <n v="70.599999999999795"/>
    <n v="83.8"/>
    <n v="13.55"/>
    <n v="14.03"/>
    <n v="12.27"/>
    <n v="12.9"/>
    <n v="14.01"/>
    <n v="11.89"/>
    <m/>
    <m/>
    <n v="242.31771000000001"/>
    <n v="208.59071"/>
    <n v="163.90873999999999"/>
    <n v="614.81714999999997"/>
    <n v="1.3215462"/>
    <n v="1.418377E-2"/>
    <n v="0.4679487"/>
    <n v="0"/>
    <n v="0.35071122999999998"/>
    <n v="3.2174999999999999E-3"/>
    <n v="2.1576073999999998"/>
    <n v="0.90924161999999997"/>
    <n v="0.46803667999999998"/>
    <n v="1.3772783"/>
    <n v="24.651420999999999"/>
    <n v="0.21604245999999999"/>
    <n v="14.452940999999999"/>
    <n v="198.90111999999999"/>
    <n v="2.7648001"/>
    <n v="8.3982310000000004E-2"/>
    <n v="9.7183455999999904"/>
    <n v="250.78865999999999"/>
    <n v="168.86035000000001"/>
    <n v="66.025239999999997"/>
    <n v="234.88559000000001"/>
    <n v="56.874099000000001"/>
    <n v="60.588614999999997"/>
    <n v="117.46271"/>
    <n v="1.1943344"/>
    <n v="6.9247842000000004"/>
    <n v="2.6189770000000001E-2"/>
    <n v="8.1453082999999999"/>
    <n v="2.8165144"/>
    <n v="64.456678999999895"/>
    <n v="321.93169999999998"/>
    <n v="8.8391631999999998"/>
    <n v="469.79563999999999"/>
    <m/>
    <m/>
    <m/>
    <n v="23.3"/>
    <n v="18.600000000000001"/>
    <n v="27.9"/>
    <n v="94.4"/>
    <n v="39"/>
    <n v="1343000000"/>
    <n v="16476.50595019016"/>
    <n v="81510"/>
    <n v="128134.57"/>
    <m/>
    <m/>
    <m/>
    <n v="15724"/>
    <n v="105"/>
  </r>
  <r>
    <x v="18"/>
    <x v="18"/>
    <m/>
    <m/>
    <m/>
    <m/>
    <m/>
    <m/>
    <n v="326"/>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14.1"/>
    <n v="13.5"/>
    <n v="0.55000000000000004"/>
    <m/>
    <m/>
    <n v="8.1999999999999904"/>
    <x v="21"/>
    <n v="11.8"/>
    <s v="!"/>
    <n v="73"/>
    <s v="!"/>
    <n v="11.93"/>
    <n v="14.37"/>
    <n v="12.31"/>
    <n v="13.83"/>
    <n v="14.85"/>
    <n v="12.61"/>
    <m/>
    <m/>
    <n v="73.293840000000003"/>
    <n v="86.526178999999999"/>
    <n v="126.59417999999999"/>
    <n v="286.41419999999999"/>
    <n v="0.14509918999999999"/>
    <n v="2.5416439999999998E-2"/>
    <n v="0.37474721999999999"/>
    <n v="0"/>
    <n v="0.15209276999999999"/>
    <n v="2.2169199999999998E-3"/>
    <n v="0.69957254000000002"/>
    <n v="8.4683809999999998E-2"/>
    <n v="0.30964813000000002"/>
    <n v="0.39433193999999999"/>
    <n v="5.4670486"/>
    <n v="0.30750244999999998"/>
    <n v="7.9576998000000003"/>
    <n v="82.099853999999894"/>
    <n v="1.6746837999999999"/>
    <n v="8.5894789999999999E-2"/>
    <n v="5.0110703000000001"/>
    <n v="102.60375000000001"/>
    <n v="46.16442"/>
    <n v="70.02525"/>
    <n v="116.18967000000001"/>
    <n v="17.841494999999998"/>
    <n v="27.497126000000002"/>
    <n v="45.338621000000003"/>
    <n v="0.64582961999999999"/>
    <n v="2.7516419999999999"/>
    <n v="17.790779000000001"/>
    <n v="21.188251000000001"/>
    <n v="9.2781794000000009"/>
    <n v="68.189700999999999"/>
    <n v="333.28469999999999"/>
    <n v="49.779443999999998"/>
    <n v="557.94664999999998"/>
    <m/>
    <m/>
    <m/>
    <n v="20.5"/>
    <n v="15.6"/>
    <n v="25"/>
    <n v="92.5"/>
    <n v="35.299999999999997"/>
    <n v="1215000000"/>
    <n v="14752.306945118989"/>
    <n v="82360"/>
    <n v="170095.03"/>
    <m/>
    <m/>
    <m/>
    <n v="17081"/>
    <n v="74.2"/>
  </r>
  <r>
    <x v="19"/>
    <x v="18"/>
    <m/>
    <m/>
    <m/>
    <m/>
    <m/>
    <m/>
    <n v="429"/>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26.1"/>
    <n v="14.8"/>
    <n v="0.71"/>
    <m/>
    <m/>
    <n v="3.1"/>
    <x v="110"/>
    <n v="9.3000000000000007"/>
    <s v="!"/>
    <n v="79.900000000000006"/>
    <n v="40.700000000000003"/>
    <n v="13.45"/>
    <n v="12.71"/>
    <n v="11.12"/>
    <n v="12.37"/>
    <n v="13.1"/>
    <n v="11.52"/>
    <m/>
    <m/>
    <n v="168.08783"/>
    <n v="96.931557999999995"/>
    <n v="187.61193"/>
    <n v="452.63132000000002"/>
    <n v="2.2815356000000002"/>
    <n v="3.3648869999999997E-2"/>
    <n v="0.16091309000000001"/>
    <n v="0"/>
    <n v="1.0699599"/>
    <n v="4.6658000000000002E-4"/>
    <n v="3.5465239999999998"/>
    <n v="1.3264130000000001"/>
    <n v="0.24193355"/>
    <n v="1.5683465999999999"/>
    <n v="28.410826"/>
    <n v="0.11133485"/>
    <n v="2.3377135"/>
    <n v="92.990386999999998"/>
    <n v="0.92330301000000004"/>
    <n v="1.7109239000000001"/>
    <n v="0.90230845999999998"/>
    <n v="127.38679999999999"/>
    <n v="123.66419"/>
    <n v="79.644288000000003"/>
    <n v="203.30848"/>
    <n v="40.886344000000001"/>
    <n v="72.080347000000003"/>
    <n v="112.96669"/>
    <n v="0.79673225000000003"/>
    <n v="3.0178677999999999"/>
    <n v="3.9879879999999999E-2"/>
    <n v="3.8544798999999998"/>
    <n v="41.310921999999998"/>
    <n v="317.06864999999999"/>
    <n v="724.71960000000001"/>
    <n v="-143.06235000000001"/>
    <n v="794.90518999999904"/>
    <m/>
    <m/>
    <m/>
    <n v="17.600000000000001"/>
    <n v="10.4"/>
    <n v="25.2"/>
    <n v="91.3"/>
    <n v="34.200000000000003"/>
    <n v="1921000000"/>
    <n v="20503.789091685347"/>
    <n v="93690"/>
    <n v="140505.97"/>
    <m/>
    <m/>
    <m/>
    <n v="15850"/>
    <n v="96.8"/>
  </r>
  <r>
    <x v="20"/>
    <x v="18"/>
    <m/>
    <m/>
    <m/>
    <m/>
    <m/>
    <m/>
    <n v="495"/>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18.600000000000001"/>
    <n v="11.2"/>
    <n v="0.72"/>
    <m/>
    <m/>
    <n v="4"/>
    <x v="21"/>
    <n v="10.4"/>
    <s v="!"/>
    <n v="68.7"/>
    <s v="!"/>
    <n v="12.76"/>
    <n v="13.42"/>
    <n v="13.49"/>
    <n v="12.55"/>
    <n v="12.24"/>
    <n v="13.08"/>
    <m/>
    <m/>
    <n v="222.32023000000001"/>
    <n v="199.09493000000001"/>
    <n v="156.80045999999999"/>
    <n v="578.21561999999903"/>
    <n v="3.8266311000000002"/>
    <n v="5.6517680000000001E-2"/>
    <n v="1.5597626"/>
    <n v="0"/>
    <n v="0.86666136999999999"/>
    <n v="2.2333740000000001E-2"/>
    <n v="6.3319064999999997"/>
    <n v="1.0575603"/>
    <n v="1.2393670999999999"/>
    <n v="2.2969274999999998"/>
    <n v="31.667750999999999"/>
    <n v="0.75497895000000004"/>
    <n v="69.752289000000005"/>
    <n v="189.05727999999999"/>
    <n v="3.6923708999999998"/>
    <n v="0.16935396"/>
    <n v="28.004159999999999"/>
    <n v="323.09818999999999"/>
    <n v="92.634448000000006"/>
    <n v="28.378765000000001"/>
    <n v="121.01321"/>
    <n v="54.681973999999997"/>
    <n v="61.970157"/>
    <n v="116.65213"/>
    <n v="2.4523914000000002"/>
    <n v="6.3452735000000002"/>
    <n v="2.5594550000000001E-2"/>
    <n v="8.8232593999999995"/>
    <n v="11.988175"/>
    <n v="50.751972000000002"/>
    <n v="175.5909"/>
    <n v="425.14780999999999"/>
    <n v="659.08951999999999"/>
    <m/>
    <m/>
    <m/>
    <n v="28.4"/>
    <n v="20.2"/>
    <n v="37.200000000000003"/>
    <n v="90.9"/>
    <n v="44.8"/>
    <n v="545000000"/>
    <n v="19746.376811594204"/>
    <n v="27600"/>
    <n v="96584.260999999999"/>
    <m/>
    <m/>
    <m/>
    <n v="14164"/>
    <n v="108.9"/>
  </r>
  <r>
    <x v="21"/>
    <x v="18"/>
    <m/>
    <m/>
    <m/>
    <m/>
    <m/>
    <m/>
    <n v="286"/>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21.8"/>
    <n v="8.1999999999999904"/>
    <n v="0.51"/>
    <m/>
    <m/>
    <n v="12.6"/>
    <x v="21"/>
    <n v="12.7"/>
    <s v="!"/>
    <n v="63.4"/>
    <n v="71.599999999999795"/>
    <n v="13.11"/>
    <n v="13.4"/>
    <n v="12.09"/>
    <n v="13.04"/>
    <n v="13.91"/>
    <n v="12.02"/>
    <m/>
    <m/>
    <n v="74.736546000000004"/>
    <n v="59.827064999999997"/>
    <n v="64.546599000000001"/>
    <n v="199.11021"/>
    <n v="2.4547951000000001"/>
    <n v="6.5349439999999995E-2"/>
    <n v="0.61310231999999998"/>
    <n v="0"/>
    <n v="0.68212271000000002"/>
    <n v="5.8416700000000002E-3"/>
    <n v="3.8212112999999999"/>
    <n v="3.8378639999999999E-2"/>
    <n v="0.47561595000000001"/>
    <n v="0.51399459000000003"/>
    <n v="14.01084"/>
    <n v="0.33848782999999999"/>
    <n v="16.686695"/>
    <n v="57.441315000000003"/>
    <n v="0.46754161"/>
    <n v="5.5771666"/>
    <n v="9.2257671000000006"/>
    <n v="103.74781"/>
    <n v="29.851171999999998"/>
    <n v="11.682314999999999"/>
    <n v="41.533487000000001"/>
    <n v="26.201028999999998"/>
    <n v="20.422678999999999"/>
    <n v="46.623708000000001"/>
    <n v="0.90893221000000002"/>
    <n v="1.9182085"/>
    <n v="4.2855989999999997E-2"/>
    <n v="2.8699967000000002"/>
    <n v="16.460632"/>
    <n v="434.87983000000003"/>
    <n v="928.53880000000004"/>
    <n v="44.192708000000003"/>
    <n v="1187.4632999999999"/>
    <m/>
    <m/>
    <m/>
    <n v="27.5"/>
    <n v="21.1"/>
    <n v="33.299999999999997"/>
    <n v="94.3"/>
    <n v="42.4"/>
    <n v="2135000000"/>
    <n v="15493.468795355588"/>
    <n v="137800"/>
    <n v="117292.17"/>
    <m/>
    <m/>
    <m/>
    <n v="14050"/>
    <n v="94.7"/>
  </r>
  <r>
    <x v="22"/>
    <x v="18"/>
    <m/>
    <m/>
    <m/>
    <m/>
    <m/>
    <m/>
    <n v="249"/>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14.9"/>
    <n v="9.1999999999999904"/>
    <n v="0.6"/>
    <m/>
    <m/>
    <n v="11.6"/>
    <x v="115"/>
    <n v="19.8"/>
    <s v="!"/>
    <n v="68.900000000000006"/>
    <n v="58.9"/>
    <n v="14.63"/>
    <n v="13.66"/>
    <n v="12.4"/>
    <n v="12.42"/>
    <n v="13.25"/>
    <n v="11.36"/>
    <m/>
    <m/>
    <n v="336.93328000000002"/>
    <n v="254.10938999999999"/>
    <n v="334.02935000000002"/>
    <n v="925.07201999999995"/>
    <n v="1.8200274000000001"/>
    <n v="9.3954099999999999E-3"/>
    <n v="0.37070549000000003"/>
    <n v="0"/>
    <n v="7.0159189999999996E-2"/>
    <n v="2.9667000000000002E-4"/>
    <n v="2.2705841000000002"/>
    <n v="1.86354E-2"/>
    <n v="0.28911731000000002"/>
    <n v="0.30775269999999999"/>
    <n v="18.337192999999999"/>
    <n v="0.24169885999999999"/>
    <n v="2.027946"/>
    <n v="241.52626000000001"/>
    <n v="4.6162004000000003"/>
    <n v="0.64709746999999995"/>
    <n v="0.83119916999999999"/>
    <n v="268.22759000000002"/>
    <n v="253.47457"/>
    <n v="167.50549000000001"/>
    <n v="420.98005999999998"/>
    <n v="80.214018999999894"/>
    <n v="144.51184000000001"/>
    <n v="224.72586000000001"/>
    <n v="0.55692284999999997"/>
    <n v="7.9669280000000002"/>
    <n v="3.6308550000000002E-2"/>
    <n v="8.5601593999999999"/>
    <n v="9.9437668000000006"/>
    <n v="395.44677000000001"/>
    <n v="1435.873"/>
    <n v="103.34644"/>
    <n v="2358.4254999999998"/>
    <m/>
    <m/>
    <m/>
    <n v="22"/>
    <n v="17.399999999999999"/>
    <n v="26.4"/>
    <n v="96.8"/>
    <n v="35.9"/>
    <n v="6347000000"/>
    <n v="18874.152491970977"/>
    <n v="336280"/>
    <n v="111060.62"/>
    <m/>
    <m/>
    <m/>
    <n v="13691"/>
    <n v="84.7"/>
  </r>
  <r>
    <x v="23"/>
    <x v="18"/>
    <m/>
    <m/>
    <m/>
    <m/>
    <m/>
    <m/>
    <n v="87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x"/>
    <n v="18.100000000000001"/>
    <n v="0.9"/>
    <m/>
    <m/>
    <n v="2.2999999999999998"/>
    <x v="21"/>
    <n v="8.5"/>
    <s v="!"/>
    <n v="79.599999999999795"/>
    <s v="!"/>
    <n v="12.13"/>
    <n v="16.350000000000001"/>
    <n v="13.23"/>
    <n v="14.47"/>
    <n v="15.91"/>
    <n v="13.14"/>
    <m/>
    <m/>
    <n v="127.37327000000001"/>
    <n v="100.69475"/>
    <n v="115.91748"/>
    <n v="343.9855"/>
    <n v="0"/>
    <n v="2.8076400000000001E-3"/>
    <n v="8.9591950000000004E-2"/>
    <n v="0"/>
    <n v="1.6081709999999999E-2"/>
    <n v="1.4833000000000001E-4"/>
    <n v="0.10862964"/>
    <n v="0"/>
    <n v="0.10340398000000001"/>
    <n v="0.10340398000000001"/>
    <n v="11.654724"/>
    <n v="7.0717799999999997E-2"/>
    <n v="1.2314892"/>
    <n v="97.334007"/>
    <n v="0.15475030000000001"/>
    <n v="2.1591719999999998E-2"/>
    <n v="1.4412218000000001"/>
    <n v="111.9085"/>
    <n v="97.045804000000004"/>
    <n v="55.246454"/>
    <n v="152.29226"/>
    <n v="28.608561000000002"/>
    <n v="47.463734000000002"/>
    <n v="76.072294999999997"/>
    <n v="0.29441777000000002"/>
    <n v="3.2059924999999998"/>
    <n v="0"/>
    <n v="3.5004102000000001"/>
    <n v="34.913372000000003"/>
    <n v="57.064597999999997"/>
    <n v="158.0592"/>
    <n v="145.41449"/>
    <n v="339.79185999999999"/>
    <m/>
    <m/>
    <m/>
    <n v="18.5"/>
    <n v="10.7"/>
    <n v="26.1"/>
    <n v="89.3"/>
    <n v="34.799999999999997"/>
    <n v="592000000"/>
    <n v="27898.209236569273"/>
    <n v="21220"/>
    <n v="112016.82"/>
    <m/>
    <m/>
    <m/>
    <n v="16243"/>
    <n v="115.3"/>
  </r>
  <r>
    <x v="24"/>
    <x v="18"/>
    <m/>
    <m/>
    <m/>
    <m/>
    <m/>
    <m/>
    <n v="517"/>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18.600000000000001"/>
    <n v="15.7"/>
    <n v="0.77"/>
    <m/>
    <m/>
    <n v="5.7"/>
    <x v="108"/>
    <n v="12.8"/>
    <s v="!"/>
    <n v="73.8"/>
    <n v="58.8"/>
    <n v="14.24"/>
    <n v="13.03"/>
    <n v="10.99"/>
    <n v="13.21"/>
    <n v="13.84"/>
    <n v="12.5"/>
    <m/>
    <m/>
    <n v="62.816158000000001"/>
    <n v="46.412756999999999"/>
    <n v="49.725552999999998"/>
    <n v="158.95446999999999"/>
    <n v="0"/>
    <n v="7.4456000000000001E-4"/>
    <n v="1.7840559999999998E-2"/>
    <n v="0"/>
    <n v="1.44908E-2"/>
    <n v="7.2819999999999997E-5"/>
    <n v="3.3148740000000003E-2"/>
    <n v="2.4178620000000001E-2"/>
    <n v="2.6548080000000002E-2"/>
    <n v="5.07267E-2"/>
    <n v="3.5296322999999998"/>
    <n v="3.2774159999999997E-2"/>
    <n v="0.87717025999999998"/>
    <n v="44.873291000000002"/>
    <n v="9.2259209999999994E-2"/>
    <n v="7.3023790000000005E-2"/>
    <n v="0.61072641999999999"/>
    <n v="50.088876999999997"/>
    <n v="47.283971000000001"/>
    <n v="25.189240999999999"/>
    <n v="72.473212000000004"/>
    <n v="14.523605999999999"/>
    <n v="20.250668000000001"/>
    <n v="34.774273999999998"/>
    <n v="8.7022189999999999E-2"/>
    <n v="1.4472067"/>
    <n v="0"/>
    <n v="1.5342289"/>
    <n v="72.337027000000006"/>
    <n v="195.41983999999999"/>
    <n v="800.50729999999999"/>
    <n v="-68.581079000000003"/>
    <n v="1356.2753"/>
    <m/>
    <m/>
    <m/>
    <n v="21.8"/>
    <n v="16.399999999999999"/>
    <n v="27"/>
    <n v="93.4"/>
    <n v="39.1"/>
    <n v="3571000000"/>
    <n v="24526.0989010989"/>
    <n v="145600"/>
    <n v="176448.8"/>
    <m/>
    <m/>
    <m/>
    <n v="17014"/>
    <n v="84.2"/>
  </r>
  <r>
    <x v="25"/>
    <x v="18"/>
    <m/>
    <m/>
    <m/>
    <m/>
    <m/>
    <m/>
    <n v="32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22"/>
    <n v="18.399999999999999"/>
    <n v="0.71"/>
    <m/>
    <m/>
    <n v="9.1"/>
    <x v="83"/>
    <n v="14.6"/>
    <s v="!"/>
    <n v="68.7"/>
    <n v="52.7"/>
    <n v="11.46"/>
    <n v="15.35"/>
    <n v="12.68"/>
    <n v="13.91"/>
    <n v="14.86"/>
    <n v="12.76"/>
    <m/>
    <m/>
    <n v="126.54208"/>
    <n v="125.06632"/>
    <n v="140.82606000000001"/>
    <n v="392.43446"/>
    <n v="2.0649069999999999E-2"/>
    <n v="4.6373400000000002E-3"/>
    <n v="0.21528004000000001"/>
    <n v="0"/>
    <n v="6.114729E-2"/>
    <n v="5.8255000000000004E-4"/>
    <n v="0.30229629000000002"/>
    <n v="0.54753267999999999"/>
    <n v="0.2512162"/>
    <n v="0.79874887999999999"/>
    <n v="12.045479"/>
    <n v="0.20400641999999999"/>
    <n v="3.2256806"/>
    <n v="119.80849000000001"/>
    <n v="1.2190653"/>
    <n v="3.1717429999999998E-2"/>
    <n v="2.2689373000000002"/>
    <n v="138.80338"/>
    <n v="96.067553000000004"/>
    <n v="75.646263000000005"/>
    <n v="171.71382"/>
    <n v="26.061803000000001"/>
    <n v="49.995105000000002"/>
    <n v="76.056908000000007"/>
    <n v="0.72055000000000002"/>
    <n v="4.0387607000000001"/>
    <n v="0"/>
    <n v="4.7593107000000003"/>
    <n v="6.2443663999999997"/>
    <n v="177.19098"/>
    <n v="791.00300000000004"/>
    <n v="23.806218000000001"/>
    <n v="1249.0757000000001"/>
    <m/>
    <m/>
    <m/>
    <n v="24.4"/>
    <n v="21.3"/>
    <n v="27.4"/>
    <n v="95.7"/>
    <n v="41.5"/>
    <n v="3788000000"/>
    <n v="21807.714450201496"/>
    <n v="173700"/>
    <n v="123836.89"/>
    <m/>
    <m/>
    <m/>
    <n v="15962"/>
    <n v="91.6"/>
  </r>
  <r>
    <x v="26"/>
    <x v="18"/>
    <m/>
    <m/>
    <m/>
    <m/>
    <m/>
    <m/>
    <n v="55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10"/>
    <n v="2"/>
    <n v="0.7"/>
    <m/>
    <m/>
    <n v="6.2"/>
    <x v="116"/>
    <n v="10.7"/>
    <s v="!"/>
    <n v="70.8"/>
    <n v="64.3"/>
    <n v="14.04"/>
    <n v="11.56"/>
    <n v="11.34"/>
    <n v="13.27"/>
    <n v="13.87"/>
    <n v="12.37"/>
    <m/>
    <m/>
    <n v="92.324830000000006"/>
    <n v="80.819052999999997"/>
    <n v="73.309370000000001"/>
    <n v="246.45325"/>
    <n v="0.98025291999999997"/>
    <n v="1.2696270000000001E-2"/>
    <n v="0.42355382000000003"/>
    <n v="2.2066199999999998E-3"/>
    <n v="0.15483183"/>
    <n v="1.128149E-2"/>
    <n v="1.5848230000000001"/>
    <n v="7.3287999999999999E-4"/>
    <n v="0.37177600999999999"/>
    <n v="0.37250889999999998"/>
    <n v="10.301880000000001"/>
    <n v="0.17087796"/>
    <n v="15.050311000000001"/>
    <n v="74.944892999999894"/>
    <n v="3.3307931000000002"/>
    <n v="2.0786550000000001E-2"/>
    <n v="6.5637392999999999"/>
    <n v="110.38328"/>
    <n v="51.029617000000002"/>
    <n v="29.854523"/>
    <n v="80.884141"/>
    <n v="24.615722000000002"/>
    <n v="25.222887"/>
    <n v="49.838608999999998"/>
    <n v="0.83384943"/>
    <n v="2.5411608000000001"/>
    <n v="1.4880549999999999E-2"/>
    <n v="3.3898907999999999"/>
    <n v="106.35696"/>
    <n v="278.00468999999998"/>
    <n v="738.74969999999996"/>
    <n v="11.534325000000001"/>
    <n v="1027.7079000000001"/>
    <m/>
    <m/>
    <m/>
    <n v="24.5"/>
    <n v="19.3"/>
    <n v="29.4"/>
    <n v="93.4"/>
    <n v="28.1"/>
    <n v="2055000000"/>
    <n v="18073.878627968337"/>
    <n v="113700"/>
    <n v="170852.75"/>
    <m/>
    <m/>
    <m/>
    <n v="16487"/>
    <n v="88.8"/>
  </r>
  <r>
    <x v="27"/>
    <x v="18"/>
    <m/>
    <m/>
    <m/>
    <m/>
    <m/>
    <m/>
    <n v="727"/>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15.3"/>
    <n v="6.9"/>
    <n v="1.17"/>
    <m/>
    <m/>
    <n v="2.9"/>
    <x v="117"/>
    <n v="5.0999999999999996"/>
    <s v="!"/>
    <n v="85.5"/>
    <s v="!"/>
    <n v="14.04"/>
    <n v="14.49"/>
    <n v="13.25"/>
    <n v="14.01"/>
    <n v="14.58"/>
    <n v="13.16"/>
    <m/>
    <m/>
    <n v="100.44502"/>
    <n v="70.039769000000007"/>
    <n v="106.32102999999999"/>
    <n v="276.80581999999998"/>
    <n v="6.9490100000000003E-3"/>
    <n v="6.0699999999999998E-5"/>
    <n v="1.9367390000000002E-2"/>
    <n v="0"/>
    <n v="5.5727999999999995E-4"/>
    <n v="0"/>
    <n v="2.6934369999999999E-2"/>
    <n v="0"/>
    <n v="4.0639509999999997E-2"/>
    <n v="4.0639509999999997E-2"/>
    <n v="15.090952"/>
    <n v="3.7616900000000002E-2"/>
    <n v="0.55318498999999999"/>
    <n v="66.885634999999894"/>
    <n v="0.99027467000000002"/>
    <n v="4.6418910000000001E-2"/>
    <n v="8.1564650000000002E-2"/>
    <n v="83.685647000000003"/>
    <n v="69.168777000000006"/>
    <n v="52.577309"/>
    <n v="121.74609"/>
    <n v="30.512243000000002"/>
    <n v="38.397081999999997"/>
    <n v="68.909324999999995"/>
    <n v="0.15080655000000001"/>
    <n v="2.1638590999999998"/>
    <n v="8.2521239999999996E-2"/>
    <n v="2.3971868999999999"/>
    <n v="18.315829999999998"/>
    <n v="71.467466999999999"/>
    <n v="179.2363"/>
    <n v="349.03077999999999"/>
    <n v="581.17672000000005"/>
    <m/>
    <m/>
    <m/>
    <n v="12"/>
    <n v="9.6"/>
    <n v="14.6"/>
    <n v="91.4"/>
    <n v="42.7"/>
    <n v="700000000"/>
    <n v="30355.594102341718"/>
    <n v="23060"/>
    <n v="114104.2"/>
    <m/>
    <m/>
    <m/>
    <n v="16819"/>
    <n v="109.6"/>
  </r>
  <r>
    <x v="28"/>
    <x v="18"/>
    <m/>
    <m/>
    <m/>
    <m/>
    <m/>
    <m/>
    <n v="394"/>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30.9"/>
    <n v="19.2"/>
    <n v="0.73"/>
    <m/>
    <m/>
    <n v="10.1"/>
    <x v="76"/>
    <n v="12.3"/>
    <s v="!"/>
    <n v="67.3"/>
    <n v="71"/>
    <n v="12.71"/>
    <n v="15.45"/>
    <n v="12.38"/>
    <n v="15.13"/>
    <n v="16.600000000000001"/>
    <n v="13.3"/>
    <m/>
    <m/>
    <n v="90.262152999999998"/>
    <n v="41.833077000000003"/>
    <n v="32.878428"/>
    <n v="164.97366"/>
    <n v="8.7395600000000004E-3"/>
    <n v="5.6791000000000003E-4"/>
    <n v="0.14110765"/>
    <n v="0"/>
    <n v="2.7002599999999999E-3"/>
    <n v="8.6299999999999997E-5"/>
    <n v="0.15320168000000001"/>
    <n v="8.42358E-3"/>
    <n v="0.13284441999999999"/>
    <n v="0.141268"/>
    <n v="3.9709135999999998"/>
    <n v="3.7440910000000001E-2"/>
    <n v="0.93377995000000003"/>
    <n v="39.922801999999997"/>
    <n v="0.62557119000000005"/>
    <n v="1.452531E-2"/>
    <n v="0.70483362999999999"/>
    <n v="46.209867000000003"/>
    <n v="71.663584999999998"/>
    <n v="12.671918"/>
    <n v="84.335503000000003"/>
    <n v="17.070204"/>
    <n v="15.458278999999999"/>
    <n v="32.528483000000001"/>
    <n v="0.32063281999999999"/>
    <n v="1.2847036999999999"/>
    <n v="0"/>
    <n v="1.6053364999999999"/>
    <n v="33.336869999999998"/>
    <n v="213.44665000000001"/>
    <n v="636.21720000000005"/>
    <n v="-209.24487999999999"/>
    <n v="705.05821000000003"/>
    <m/>
    <m/>
    <m/>
    <n v="25.1"/>
    <n v="16.600000000000001"/>
    <n v="33"/>
    <n v="95.7"/>
    <n v="37"/>
    <n v="2382000000"/>
    <n v="21154.529307282417"/>
    <n v="112600"/>
    <n v="154407.24"/>
    <m/>
    <m/>
    <m/>
    <n v="16168"/>
    <n v="97.6"/>
  </r>
  <r>
    <x v="29"/>
    <x v="18"/>
    <m/>
    <m/>
    <m/>
    <m/>
    <m/>
    <m/>
    <n v="325"/>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21.2"/>
    <n v="15.1"/>
    <n v="0.6"/>
    <m/>
    <m/>
    <n v="6.9"/>
    <x v="34"/>
    <n v="11.8"/>
    <s v="!"/>
    <n v="71.400000000000006"/>
    <n v="72.599999999999795"/>
    <n v="14.99"/>
    <n v="13.68"/>
    <n v="11.5"/>
    <n v="13.58"/>
    <n v="14.35"/>
    <n v="12.75"/>
    <m/>
    <m/>
    <n v="289.25679000000002"/>
    <n v="204.16079999999999"/>
    <n v="877.11852999999996"/>
    <n v="1370.5361"/>
    <n v="61.324573999999998"/>
    <n v="1.7741119999999999E-2"/>
    <n v="0.86135088999999998"/>
    <n v="0"/>
    <n v="0.75637107999999997"/>
    <n v="7.4652599999999996E-3"/>
    <n v="62.967502000000003"/>
    <n v="2.5832837"/>
    <n v="0.81703400999999998"/>
    <n v="3.4003177"/>
    <n v="398.64066000000003"/>
    <n v="0.61339944999999996"/>
    <n v="11.653608"/>
    <n v="190.60605000000001"/>
    <n v="7.267468"/>
    <n v="0.10927099999999999"/>
    <n v="6.9600153000000002"/>
    <n v="615.85046999999997"/>
    <n v="215.18379999999999"/>
    <n v="324.89863000000003"/>
    <n v="540.08243000000004"/>
    <n v="58.754600000000003"/>
    <n v="80.816576999999995"/>
    <n v="139.57118"/>
    <n v="1.9863987000000001"/>
    <n v="6.2872795999999997"/>
    <n v="0.39054285999999999"/>
    <n v="8.6642212000000001"/>
    <n v="40.820884"/>
    <n v="319.16728999999998"/>
    <n v="1388.325"/>
    <n v="18.95693"/>
    <n v="2173.2525999999998"/>
    <m/>
    <m/>
    <m/>
    <n v="23.3"/>
    <n v="17.2"/>
    <n v="29.1"/>
    <n v="92.2"/>
    <n v="38.4"/>
    <n v="6155000000"/>
    <n v="19653.23456159397"/>
    <n v="313180"/>
    <n v="133596.37"/>
    <m/>
    <m/>
    <m/>
    <n v="15429"/>
    <n v="90.4"/>
  </r>
  <r>
    <x v="30"/>
    <x v="18"/>
    <m/>
    <m/>
    <m/>
    <m/>
    <m/>
    <m/>
    <n v="536"/>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15.2"/>
    <n v="19.5"/>
    <n v="0.88"/>
    <m/>
    <m/>
    <n v="7.7"/>
    <x v="118"/>
    <n v="11.1"/>
    <s v="!"/>
    <n v="70.099999999999795"/>
    <n v="26.2"/>
    <n v="13.03"/>
    <n v="16.559999999999999"/>
    <n v="13.24"/>
    <n v="17.09"/>
    <n v="18.96"/>
    <n v="15.03"/>
    <m/>
    <m/>
    <n v="124.91615"/>
    <n v="178.08519999999999"/>
    <n v="87.176822000000001"/>
    <n v="390.17817000000002"/>
    <n v="0.35803815999999999"/>
    <n v="6.1064640000000003E-2"/>
    <n v="0.73750459999999995"/>
    <n v="0"/>
    <n v="0.42845628000000002"/>
    <n v="1.490085E-2"/>
    <n v="1.5999645"/>
    <n v="3.5178999999999999E-4"/>
    <n v="0.59387886999999895"/>
    <n v="0.59423064999999997"/>
    <n v="9.0618648999999998"/>
    <n v="0.30248404000000001"/>
    <n v="24.826979000000001"/>
    <n v="166.07203999999999"/>
    <n v="6.2894591999999996"/>
    <n v="8.8202920000000004E-2"/>
    <n v="12.746392999999999"/>
    <n v="219.38741999999999"/>
    <n v="62.501016"/>
    <n v="27.828946999999999"/>
    <n v="90.329963000000006"/>
    <n v="35.059707000000003"/>
    <n v="36.278975000000003"/>
    <n v="71.338683000000003"/>
    <n v="1.1970668"/>
    <n v="5.7237010000000001"/>
    <n v="7.1426600000000003E-3"/>
    <n v="6.9279104"/>
    <n v="24.804026"/>
    <n v="230.05538000000001"/>
    <n v="592.72580000000005"/>
    <n v="-50.049895999999997"/>
    <n v="863.87998000000005"/>
    <m/>
    <m/>
    <m/>
    <n v="24.1"/>
    <n v="19.8"/>
    <n v="28.1"/>
    <n v="91.6"/>
    <n v="39.5"/>
    <n v="2268000000"/>
    <n v="25326.633165829146"/>
    <n v="89550"/>
    <n v="180405.6"/>
    <m/>
    <m/>
    <m/>
    <n v="17225"/>
    <n v="106.5"/>
  </r>
  <r>
    <x v="31"/>
    <x v="18"/>
    <m/>
    <m/>
    <m/>
    <m/>
    <m/>
    <m/>
    <n v="24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23.6"/>
    <n v="23.2"/>
    <n v="0.6"/>
    <m/>
    <m/>
    <n v="10.5"/>
    <x v="119"/>
    <n v="15.7"/>
    <s v="!"/>
    <n v="67"/>
    <n v="65.2"/>
    <n v="12.04"/>
    <n v="14.82"/>
    <n v="11.37"/>
    <n v="12.73"/>
    <n v="13.92"/>
    <n v="11.2"/>
    <m/>
    <m/>
    <n v="374.64017999999999"/>
    <n v="271.78187000000003"/>
    <n v="415.72805"/>
    <n v="1062.1501000000001"/>
    <n v="0"/>
    <n v="0"/>
    <n v="0.12662244"/>
    <n v="0"/>
    <n v="0"/>
    <n v="0"/>
    <n v="0.12662244"/>
    <n v="0.19779745000000001"/>
    <n v="0.14102240999999999"/>
    <n v="0.33881985999999997"/>
    <n v="26.34421"/>
    <n v="0.27739852999999998"/>
    <n v="1.3033874999999999"/>
    <n v="261.96451000000002"/>
    <n v="1.1207781999999999"/>
    <n v="0.45711559000000002"/>
    <n v="0.30862965999999997"/>
    <n v="291.77602999999999"/>
    <n v="274.59186"/>
    <n v="222.91027"/>
    <n v="497.50214"/>
    <n v="98.085579999999894"/>
    <n v="165.23262"/>
    <n v="263.31819999999999"/>
    <n v="0.39169907999999998"/>
    <n v="8.6965885000000007"/>
    <n v="0"/>
    <n v="9.0882875999999904"/>
    <n v="3.0084833999999998"/>
    <n v="62.782485000000001"/>
    <n v="344.3999"/>
    <n v="1.5329345000000001"/>
    <n v="549.63499000000002"/>
    <m/>
    <m/>
    <m/>
    <n v="25.2"/>
    <n v="21.1"/>
    <n v="29"/>
    <n v="97.3"/>
    <n v="33.799999999999997"/>
    <n v="1647000000"/>
    <n v="18138.766519823788"/>
    <n v="90800"/>
    <n v="107172.57"/>
    <m/>
    <m/>
    <m/>
    <n v="16193"/>
    <n v="90.6"/>
  </r>
  <r>
    <x v="32"/>
    <x v="18"/>
    <m/>
    <m/>
    <m/>
    <m/>
    <m/>
    <m/>
    <n v="319"/>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22.9"/>
    <n v="21.1"/>
    <n v="0.71"/>
    <m/>
    <m/>
    <n v="6"/>
    <x v="120"/>
    <n v="12"/>
    <s v="!"/>
    <n v="73.400000000000006"/>
    <n v="74.2"/>
    <n v="17.12"/>
    <n v="13.28"/>
    <n v="10.47"/>
    <n v="13.23"/>
    <n v="14.32"/>
    <n v="11.87"/>
    <m/>
    <m/>
    <n v="243.51432"/>
    <n v="220.11018000000001"/>
    <n v="197.20314999999999"/>
    <n v="660.82764999999904"/>
    <n v="0.10136707"/>
    <n v="1.86185E-3"/>
    <n v="0.35901928"/>
    <n v="0"/>
    <n v="3.343223E-2"/>
    <n v="2.0497000000000001E-4"/>
    <n v="0.49588539999999998"/>
    <n v="3.2898418999999999"/>
    <n v="0.47895125"/>
    <n v="3.7687930999999999"/>
    <n v="28.126411000000001"/>
    <n v="0.30655557"/>
    <n v="3.6872690000000001"/>
    <n v="211.18715"/>
    <n v="1.8663398"/>
    <n v="2.4373260000000001E-2"/>
    <n v="2.0807365999999998"/>
    <n v="247.27883"/>
    <n v="185.92186000000001"/>
    <n v="84.738185000000001"/>
    <n v="270.66003999999998"/>
    <n v="51.579580999999997"/>
    <n v="78.003861000000001"/>
    <n v="129.58344"/>
    <n v="1.4876471"/>
    <n v="7.0566874000000004"/>
    <n v="0.49631792000000002"/>
    <n v="9.0406522999999996"/>
    <n v="12.056967"/>
    <n v="282.41048000000001"/>
    <n v="886.89760000000001"/>
    <n v="37.204382000000003"/>
    <n v="1388.2103"/>
    <m/>
    <m/>
    <m/>
    <n v="21.9"/>
    <n v="15.1"/>
    <n v="28.5"/>
    <n v="91.3"/>
    <n v="39"/>
    <n v="4430000000"/>
    <n v="25446.608076282384"/>
    <n v="174090"/>
    <n v="141779.28"/>
    <m/>
    <m/>
    <m/>
    <n v="14532"/>
    <n v="94.8"/>
  </r>
  <r>
    <x v="1"/>
    <x v="19"/>
    <m/>
    <m/>
    <m/>
    <m/>
    <m/>
    <m/>
    <n v="453"/>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22.3"/>
    <n v="21.4"/>
    <n v="1.18"/>
    <m/>
    <m/>
    <n v="7.5"/>
    <x v="70"/>
    <n v="9.5"/>
    <n v="18.5"/>
    <n v="75"/>
    <n v="64.2"/>
    <n v="13.14"/>
    <n v="18.829999999999998"/>
    <n v="14.83"/>
    <n v="15.71"/>
    <n v="17.43"/>
    <n v="13.56"/>
    <m/>
    <m/>
    <n v="37.141041999999999"/>
    <n v="22.282243999999999"/>
    <n v="96.414786000000007"/>
    <n v="155.83806999999999"/>
    <n v="0"/>
    <n v="2.2348699999999999E-3"/>
    <n v="0.12073703"/>
    <n v="0"/>
    <n v="2.3609160000000001E-2"/>
    <n v="1.7956999999999999E-4"/>
    <n v="0.14676063"/>
    <n v="0.27953359"/>
    <n v="0.11601271"/>
    <n v="0.39554630000000002"/>
    <n v="2.0918758"/>
    <n v="2.455471E-2"/>
    <n v="0.87118291999999997"/>
    <n v="21.600773"/>
    <n v="2.0456510000000001E-2"/>
    <n v="5.4249199999999997E-3"/>
    <n v="0.78940259999999995"/>
    <n v="25.403670000000002"/>
    <n v="27.574328000000001"/>
    <n v="72.869200000000006"/>
    <n v="100.44353"/>
    <n v="8.2010623999999996"/>
    <n v="20.328769999999999"/>
    <n v="28.529833"/>
    <n v="0.25771897999999999"/>
    <n v="0.66101438000000001"/>
    <n v="0"/>
    <n v="0.91873336000000005"/>
    <n v="4.6621226"/>
    <n v="326.95395000000002"/>
    <n v="1129.8320000000001"/>
    <n v="16.237134999999999"/>
    <n v="1574.3226999999999"/>
    <m/>
    <m/>
    <m/>
    <n v="18.8"/>
    <n v="14.3"/>
    <n v="23.4"/>
    <n v="91.5"/>
    <n v="30.9"/>
    <n v="10525000000"/>
    <n v="47311.876292367167"/>
    <n v="222460"/>
    <n v="185988.47"/>
    <m/>
    <m/>
    <m/>
    <n v="20110"/>
    <n v="102.3"/>
  </r>
  <r>
    <x v="2"/>
    <x v="19"/>
    <m/>
    <m/>
    <m/>
    <m/>
    <m/>
    <m/>
    <n v="63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24"/>
    <n v="24.2"/>
    <n v="0.72"/>
    <m/>
    <m/>
    <n v="4.0999999999999996"/>
    <x v="21"/>
    <n v="7.2"/>
    <s v="!"/>
    <n v="79.5"/>
    <n v="87.8"/>
    <n v="11.87"/>
    <n v="14.58"/>
    <n v="11.03"/>
    <n v="15.15"/>
    <n v="16.329999999999998"/>
    <n v="13.5"/>
    <m/>
    <m/>
    <n v="112.82437"/>
    <n v="168.74815000000001"/>
    <n v="163.51463000000001"/>
    <n v="445.08713999999998"/>
    <n v="4.1735572999999997"/>
    <n v="7.2619989999999995E-2"/>
    <n v="0.98675679999999999"/>
    <n v="0"/>
    <n v="1.0063831999999999"/>
    <n v="1.622763E-2"/>
    <n v="6.2555449000000003"/>
    <n v="2.2765529"/>
    <n v="0.75785053000000002"/>
    <n v="3.0344034"/>
    <n v="11.680114"/>
    <n v="0.40319702000000002"/>
    <n v="24.87274"/>
    <n v="161.36287999999999"/>
    <n v="2.0993928999999998"/>
    <n v="0.43679353999999998"/>
    <n v="39.593657999999998"/>
    <n v="240.44878"/>
    <n v="54.070317000000003"/>
    <n v="50.858251000000003"/>
    <n v="104.92856999999999"/>
    <n v="30.764465999999999"/>
    <n v="47.073870999999997"/>
    <n v="77.838336999999996"/>
    <n v="1.3722372"/>
    <n v="5.2858714999999998"/>
    <n v="5.9234008999999999"/>
    <n v="12.58151"/>
    <n v="144.52363"/>
    <n v="434.5351"/>
    <n v="1298.28"/>
    <n v="248.79480000000001"/>
    <n v="2179.3843999999999"/>
    <m/>
    <m/>
    <m/>
    <n v="17.100000000000001"/>
    <n v="9.4"/>
    <n v="24.7"/>
    <n v="89.4"/>
    <n v="31.2"/>
    <n v="6804000000"/>
    <n v="26824.364281490241"/>
    <n v="253650"/>
    <n v="207203.85"/>
    <m/>
    <m/>
    <m/>
    <n v="19087"/>
    <n v="93.5"/>
  </r>
  <r>
    <x v="3"/>
    <x v="19"/>
    <m/>
    <m/>
    <m/>
    <m/>
    <m/>
    <m/>
    <n v="395"/>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3.5"/>
    <n v="7.5"/>
    <n v="0.6"/>
    <m/>
    <m/>
    <n v="8.1"/>
    <x v="21"/>
    <n v="11.2"/>
    <s v="!"/>
    <n v="71.599999999999795"/>
    <n v="63.9"/>
    <n v="12.82"/>
    <n v="12.43"/>
    <n v="11.19"/>
    <n v="12.56"/>
    <n v="13.53"/>
    <n v="11.42"/>
    <m/>
    <m/>
    <n v="91.368038999999996"/>
    <n v="77.368629999999996"/>
    <n v="88.466268999999997"/>
    <n v="257.20294000000001"/>
    <n v="5.0459604000000002"/>
    <n v="1.4783910000000001E-2"/>
    <n v="0.49001243999999999"/>
    <n v="0"/>
    <n v="0.23663255999999999"/>
    <n v="2.9974400000000001E-3"/>
    <n v="5.7903868000000003"/>
    <n v="6.8222600000000001E-3"/>
    <n v="0.41129288000000003"/>
    <n v="0.41811514"/>
    <n v="6.9517883999999999"/>
    <n v="0.12030579"/>
    <n v="3.5455670000000001"/>
    <n v="74.64743"/>
    <n v="0.37641707000000002"/>
    <n v="0.19143999"/>
    <n v="7.6488123000000003"/>
    <n v="93.481761000000006"/>
    <n v="68.059510000000003"/>
    <n v="29.288542"/>
    <n v="97.348050999999998"/>
    <n v="18.045394000000002"/>
    <n v="23.109514999999998"/>
    <n v="41.154909000000004"/>
    <n v="0.81626390999999998"/>
    <n v="2.3447824000000002"/>
    <n v="15.848668999999999"/>
    <n v="19.009715"/>
    <n v="35.941417000000001"/>
    <n v="184.49346"/>
    <n v="559.03039999999999"/>
    <n v="97.158269000000004"/>
    <n v="916.87935000000004"/>
    <m/>
    <m/>
    <m/>
    <n v="22.1"/>
    <n v="15.8"/>
    <n v="28.2"/>
    <n v="93.9"/>
    <n v="39.299999999999997"/>
    <n v="1863000000"/>
    <n v="16032.702237521515"/>
    <n v="116200"/>
    <n v="142851.1"/>
    <m/>
    <m/>
    <m/>
    <n v="14509"/>
    <n v="85.7"/>
  </r>
  <r>
    <x v="4"/>
    <x v="19"/>
    <m/>
    <m/>
    <m/>
    <m/>
    <m/>
    <m/>
    <n v="54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25.3"/>
    <n v="18.2"/>
    <n v="0.85"/>
    <m/>
    <m/>
    <n v="7.6"/>
    <x v="21"/>
    <n v="7.1"/>
    <s v="!"/>
    <n v="70.599999999999795"/>
    <n v="76.099999999999795"/>
    <n v="16.420000000000002"/>
    <n v="14.07"/>
    <n v="11.3"/>
    <n v="13.51"/>
    <n v="14.88"/>
    <n v="11.89"/>
    <m/>
    <m/>
    <n v="70.059780000000003"/>
    <n v="63.930382999999999"/>
    <n v="104.42334"/>
    <n v="238.4135"/>
    <n v="36.710503000000003"/>
    <n v="2.7280289999999999E-2"/>
    <n v="0.35705515999999998"/>
    <n v="0"/>
    <n v="0.12878744"/>
    <n v="3.4118400000000002E-3"/>
    <n v="37.227037000000003"/>
    <n v="0.23539673"/>
    <n v="0.30891924999999998"/>
    <n v="0.54431598000000003"/>
    <n v="3.8348653000000001"/>
    <n v="0.17142764999999999"/>
    <n v="4.876379"/>
    <n v="59.226287999999997"/>
    <n v="2.8667265999999998"/>
    <n v="4.6554720000000001E-2"/>
    <n v="3.0300528999999998"/>
    <n v="74.052294000000003"/>
    <n v="46.939722000000003"/>
    <n v="18.365151000000001"/>
    <n v="65.304873000000001"/>
    <n v="16.947337999999998"/>
    <n v="20.612331000000001"/>
    <n v="37.559669"/>
    <n v="0.63036519000000002"/>
    <n v="1.8373685"/>
    <n v="21.257577999999999"/>
    <n v="23.725311999999999"/>
    <n v="38.321292999999997"/>
    <n v="156.67947000000001"/>
    <n v="496.1816"/>
    <n v="-448.81738999999999"/>
    <n v="248.88538"/>
    <m/>
    <m/>
    <m/>
    <n v="23.6"/>
    <n v="17.100000000000001"/>
    <n v="30.1"/>
    <n v="90.5"/>
    <n v="41.1"/>
    <n v="1900000000"/>
    <n v="21365.118632632406"/>
    <n v="88930"/>
    <n v="153399.60999999999"/>
    <m/>
    <m/>
    <m/>
    <n v="15817"/>
    <n v="107.3"/>
  </r>
  <r>
    <x v="5"/>
    <x v="19"/>
    <m/>
    <m/>
    <m/>
    <m/>
    <m/>
    <m/>
    <n v="394"/>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48.4"/>
    <n v="30.9"/>
    <n v="1.04"/>
    <m/>
    <m/>
    <n v="6.7"/>
    <x v="121"/>
    <n v="8.5"/>
    <s v="!"/>
    <n v="71"/>
    <n v="55.5"/>
    <n v="13.32"/>
    <n v="17.8"/>
    <n v="14.68"/>
    <n v="16.079999999999998"/>
    <n v="17.21"/>
    <n v="14.68"/>
    <m/>
    <m/>
    <n v="73.847686999999894"/>
    <n v="52.369633999999998"/>
    <n v="21.572728999999999"/>
    <n v="147.79005000000001"/>
    <n v="0"/>
    <n v="1.6665000000000001E-4"/>
    <n v="9.4309519999999994E-2"/>
    <n v="0"/>
    <n v="0"/>
    <n v="3.0112999999999998E-4"/>
    <n v="9.4777299999999995E-2"/>
    <n v="0"/>
    <n v="0.12593929000000001"/>
    <n v="0.12593929000000001"/>
    <n v="1.0360081000000001"/>
    <n v="1.0698269999999999E-2"/>
    <n v="0.85545318999999997"/>
    <n v="50.591006999999998"/>
    <n v="0.22192526000000001"/>
    <n v="2.7673079999999999E-2"/>
    <n v="1.2095412999999999"/>
    <n v="53.952306"/>
    <n v="57.781624000000001"/>
    <n v="9.6928660000000004"/>
    <n v="67.474490000000003"/>
    <n v="14.652811"/>
    <n v="9.5954742999999905"/>
    <n v="24.248284999999999"/>
    <n v="0.33755111999999998"/>
    <n v="1.5567017000000001"/>
    <n v="0"/>
    <n v="1.8942528000000001"/>
    <n v="5.4615954999999996"/>
    <n v="225.16363000000001"/>
    <n v="1884.2170000000001"/>
    <n v="24.748702999999999"/>
    <n v="2927.6790999999998"/>
    <m/>
    <m/>
    <m/>
    <n v="23.9"/>
    <n v="20.8"/>
    <n v="26.9"/>
    <n v="95.3"/>
    <n v="35.799999999999997"/>
    <n v="18240000000"/>
    <n v="38163.786249320001"/>
    <n v="477940"/>
    <n v="218160.19"/>
    <m/>
    <m/>
    <m/>
    <n v="19292"/>
    <n v="86.3"/>
  </r>
  <r>
    <x v="6"/>
    <x v="19"/>
    <m/>
    <m/>
    <m/>
    <m/>
    <m/>
    <m/>
    <n v="276"/>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14.9"/>
    <n v="10.3"/>
    <n v="0.47"/>
    <m/>
    <m/>
    <n v="10.3"/>
    <x v="21"/>
    <n v="15.5"/>
    <s v="!"/>
    <n v="65.900000000000006"/>
    <n v="76.2"/>
    <n v="12.62"/>
    <n v="15.37"/>
    <n v="10.53"/>
    <n v="13.23"/>
    <n v="14.81"/>
    <n v="11.08"/>
    <m/>
    <m/>
    <n v="21.406936999999999"/>
    <n v="14.857837"/>
    <n v="13.889794999999999"/>
    <n v="50.154569000000002"/>
    <n v="0.86833400000000005"/>
    <n v="2.2027749999999999E-2"/>
    <n v="0.29621026"/>
    <n v="0"/>
    <n v="0.37933534000000002"/>
    <n v="1.80123E-3"/>
    <n v="1.5677086"/>
    <n v="1.13704E-3"/>
    <n v="0.21458250000000001"/>
    <n v="0.21571955000000001"/>
    <n v="3.6462428999999998"/>
    <n v="9.449507E-2"/>
    <n v="12.386177999999999"/>
    <n v="14.401579"/>
    <n v="0"/>
    <n v="0.22928393999999999"/>
    <n v="2.8371629999999999"/>
    <n v="33.594942000000003"/>
    <n v="0"/>
    <n v="0"/>
    <n v="0"/>
    <n v="8.1478517999999998"/>
    <n v="5.5433190000000003"/>
    <n v="13.691171000000001"/>
    <n v="0.36211416000000002"/>
    <n v="0.45625781999999998"/>
    <n v="0.26665615999999998"/>
    <n v="1.0850280999999999"/>
    <n v="3.4185639000000001"/>
    <n v="251.22945000000001"/>
    <n v="452.33550000000002"/>
    <n v="13.482189999999999"/>
    <n v="629.52967000000001"/>
    <m/>
    <m/>
    <m/>
    <n v="26.6"/>
    <n v="16.2"/>
    <n v="36.6"/>
    <n v="96.4"/>
    <n v="40.200000000000003"/>
    <n v="847000000"/>
    <n v="16446.601941747573"/>
    <n v="51500"/>
    <n v="123708.28"/>
    <m/>
    <m/>
    <m/>
    <n v="14761"/>
    <n v="82.5"/>
  </r>
  <r>
    <x v="7"/>
    <x v="19"/>
    <m/>
    <m/>
    <m/>
    <m/>
    <m/>
    <m/>
    <n v="529"/>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8.8000000000000007"/>
    <n v="13.3"/>
    <n v="0.75"/>
    <m/>
    <m/>
    <n v="9.6999999999999904"/>
    <x v="14"/>
    <n v="12"/>
    <s v="!"/>
    <n v="69.099999999999795"/>
    <n v="46.3"/>
    <n v="13.61"/>
    <n v="13.31"/>
    <n v="11.87"/>
    <n v="13.06"/>
    <n v="13.77"/>
    <n v="12.19"/>
    <m/>
    <m/>
    <n v="110.20732"/>
    <n v="109.16266"/>
    <n v="1546.5288"/>
    <n v="1765.8987"/>
    <n v="0"/>
    <n v="7.2202400000000002E-3"/>
    <n v="0.23706928999999999"/>
    <n v="3.7894600000000001E-2"/>
    <n v="4.2441779999999998E-2"/>
    <n v="2.5692E-4"/>
    <n v="0.32488283000000001"/>
    <n v="48.994976000000001"/>
    <n v="0.20150235"/>
    <n v="49.196477999999999"/>
    <n v="1381.7992999999999"/>
    <n v="0.20368420000000001"/>
    <n v="2.1687015999999999"/>
    <n v="104.49827999999999"/>
    <n v="1.3624864000000001"/>
    <n v="0.38843954000000003"/>
    <n v="1.8431249000000001"/>
    <n v="1492.2639999999999"/>
    <n v="80.888300000000001"/>
    <n v="74.334795"/>
    <n v="155.22309999999999"/>
    <n v="26.307122"/>
    <n v="38.914503000000003"/>
    <n v="65.221625000000003"/>
    <n v="0.40462267000000002"/>
    <n v="3.2640052000000002"/>
    <n v="0"/>
    <n v="3.6686279000000002"/>
    <n v="164.58591999999999"/>
    <n v="388.60773"/>
    <n v="963.35739999999998"/>
    <n v="-525.38615000000004"/>
    <n v="1012.8362"/>
    <m/>
    <m/>
    <m/>
    <n v="23.5"/>
    <n v="17.5"/>
    <n v="29.2"/>
    <n v="93.1"/>
    <n v="42.3"/>
    <n v="3324000000"/>
    <n v="21953.635823261342"/>
    <n v="151410"/>
    <n v="135432.88"/>
    <m/>
    <m/>
    <m/>
    <n v="15317"/>
    <n v="95.2"/>
  </r>
  <r>
    <x v="8"/>
    <x v="19"/>
    <m/>
    <m/>
    <m/>
    <m/>
    <m/>
    <m/>
    <n v="27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4.8"/>
    <n v="-4.5"/>
    <n v="0.79"/>
    <m/>
    <m/>
    <n v="11.1"/>
    <x v="122"/>
    <n v="12.8"/>
    <n v="13.6"/>
    <n v="66.3"/>
    <n v="61.9"/>
    <n v="11.97"/>
    <n v="14.6"/>
    <n v="12.65"/>
    <n v="12.75"/>
    <n v="13.5"/>
    <n v="11.92"/>
    <m/>
    <m/>
    <n v="173.99063000000001"/>
    <n v="179.27486999999999"/>
    <n v="284.41838000000001"/>
    <n v="637.68388000000004"/>
    <n v="5.4373236"/>
    <n v="0.31392621999999998"/>
    <n v="1.6859145"/>
    <n v="0.25663406"/>
    <n v="2.4578552"/>
    <n v="1.4937489999999999E-2"/>
    <n v="10.166591"/>
    <n v="9.1364299999999996E-2"/>
    <n v="1.2967283000000001"/>
    <n v="1.3880926"/>
    <n v="31.934913999999999"/>
    <n v="1.0866867"/>
    <n v="57.070385000000002"/>
    <n v="169.18108000000001"/>
    <n v="4.5121001999999999"/>
    <n v="4.3403111000000001"/>
    <n v="24.158353999999999"/>
    <n v="292.28383000000002"/>
    <n v="50.391666999999998"/>
    <n v="56.629308999999999"/>
    <n v="107.02097999999999"/>
    <n v="61.194046999999998"/>
    <n v="84.684977000000003"/>
    <n v="145.87902"/>
    <n v="2.3518897999999999"/>
    <n v="5.3250631999999998"/>
    <n v="73.268416999999999"/>
    <n v="80.945369999999997"/>
    <n v="0.77075561000000004"/>
    <n v="100.11750000000001"/>
    <n v="563.12490000000003"/>
    <n v="5.2208905000000003"/>
    <n v="860.73172"/>
    <m/>
    <m/>
    <m/>
    <n v="25.4"/>
    <n v="20.5"/>
    <n v="29.9"/>
    <n v="95.4"/>
    <n v="39.200000000000003"/>
    <n v="3281000000"/>
    <n v="22289.402173913044"/>
    <n v="147200"/>
    <n v="123534.63"/>
    <m/>
    <m/>
    <m/>
    <n v="14960"/>
    <n v="97.1"/>
  </r>
  <r>
    <x v="9"/>
    <x v="19"/>
    <m/>
    <m/>
    <m/>
    <m/>
    <m/>
    <m/>
    <n v="307"/>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18.5"/>
    <s v="x"/>
    <n v="0.57999999999999996"/>
    <m/>
    <m/>
    <n v="10.9"/>
    <x v="21"/>
    <n v="17.2"/>
    <s v="!"/>
    <n v="66.8"/>
    <n v="66.7"/>
    <m/>
    <n v="11.73"/>
    <n v="12.2"/>
    <n v="12.95"/>
    <n v="13.39"/>
    <n v="12.34"/>
    <m/>
    <m/>
    <n v="57.472434999999997"/>
    <n v="39.464897999999998"/>
    <n v="36.401372000000002"/>
    <n v="133.33870999999999"/>
    <n v="0"/>
    <n v="3.6480599999999998E-3"/>
    <n v="5.3714110000000002E-2"/>
    <n v="0"/>
    <n v="1.140121E-2"/>
    <n v="9.9450000000000005E-5"/>
    <n v="6.886283E-2"/>
    <n v="3.9493090000000002E-2"/>
    <n v="8.0953059999999993E-2"/>
    <n v="0.12044615"/>
    <n v="1.2920449000000001"/>
    <n v="3.2543999999999997E-2"/>
    <n v="0.45223915999999997"/>
    <n v="38.289363999999999"/>
    <n v="1.393381E-2"/>
    <n v="6.2540490000000004E-2"/>
    <n v="0.60146390999999999"/>
    <n v="40.744129999999998"/>
    <n v="42.675465000000003"/>
    <n v="17.090291000000001"/>
    <n v="59.765756000000003"/>
    <n v="13.982229999999999"/>
    <n v="17.267845999999999"/>
    <n v="31.250076"/>
    <n v="0.22783384000000001"/>
    <n v="1.1616005"/>
    <n v="0"/>
    <n v="1.3894343"/>
    <n v="31.509758999999999"/>
    <n v="132.62036000000001"/>
    <n v="476.90910000000002"/>
    <n v="-115.23708000000001"/>
    <n v="634.43530999999996"/>
    <m/>
    <m/>
    <m/>
    <n v="25"/>
    <n v="18.3"/>
    <n v="31.4"/>
    <n v="93.8"/>
    <n v="39.700000000000003"/>
    <n v="2014000000"/>
    <n v="16415.355774716765"/>
    <n v="122690"/>
    <n v="117299.19"/>
    <m/>
    <m/>
    <m/>
    <n v="14315"/>
    <n v="101.5"/>
  </r>
  <r>
    <x v="10"/>
    <x v="19"/>
    <m/>
    <m/>
    <m/>
    <m/>
    <m/>
    <m/>
    <n v="314"/>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18.399999999999999"/>
    <n v="15.3"/>
    <n v="0.41"/>
    <m/>
    <m/>
    <n v="5.6"/>
    <x v="123"/>
    <n v="6.3"/>
    <n v="14.3"/>
    <n v="73.5"/>
    <n v="72.7"/>
    <n v="12.41"/>
    <m/>
    <n v="12.45"/>
    <n v="16.899999999999999"/>
    <n v="19.34"/>
    <n v="14.58"/>
    <m/>
    <m/>
    <n v="58.743350999999997"/>
    <n v="47.226776999999998"/>
    <n v="34.590971000000003"/>
    <n v="140.56110000000001"/>
    <n v="1.2784431999999999"/>
    <n v="2.0054570000000001E-2"/>
    <n v="0.21002792000000001"/>
    <n v="0"/>
    <n v="0.24572775999999999"/>
    <n v="6.1883000000000001E-4"/>
    <n v="1.7548722999999999"/>
    <n v="1.13704E-3"/>
    <n v="0.20428640000000001"/>
    <n v="0.20542344000000001"/>
    <n v="3.4603278999999998"/>
    <n v="0.10220794"/>
    <n v="2.8182781000000001"/>
    <n v="45.085864999999998"/>
    <n v="0.75372815000000004"/>
    <n v="2.7104920000000001E-2"/>
    <n v="1.7624565000000001"/>
    <n v="54.009968999999998"/>
    <n v="42.813018999999997"/>
    <n v="13.546388"/>
    <n v="56.359406999999997"/>
    <n v="12.239872"/>
    <n v="13.879848000000001"/>
    <n v="26.119719"/>
    <n v="0.45786816000000002"/>
    <n v="1.3871837"/>
    <n v="0.26665615999999998"/>
    <n v="2.1117080000000001"/>
    <n v="3.4724156000000002"/>
    <n v="56.383654999999997"/>
    <n v="351.51960000000003"/>
    <n v="16.638335999999999"/>
    <n v="536.75671999999997"/>
    <m/>
    <m/>
    <m/>
    <n v="22.1"/>
    <n v="16.899999999999999"/>
    <n v="27"/>
    <n v="93.4"/>
    <n v="38.9"/>
    <n v="1307000000"/>
    <n v="12447.619047619048"/>
    <n v="105000"/>
    <n v="203182.38"/>
    <m/>
    <m/>
    <m/>
    <n v="17098"/>
    <n v="82.8"/>
  </r>
  <r>
    <x v="11"/>
    <x v="19"/>
    <m/>
    <m/>
    <m/>
    <m/>
    <m/>
    <m/>
    <n v="346"/>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x"/>
    <n v="-15.8"/>
    <n v="0.51"/>
    <m/>
    <m/>
    <n v="7.6"/>
    <x v="21"/>
    <n v="10.5"/>
    <s v="!"/>
    <n v="72.5"/>
    <n v="87.9"/>
    <n v="12.53"/>
    <n v="13.21"/>
    <n v="11.31"/>
    <n v="14.74"/>
    <n v="15.88"/>
    <n v="13.15"/>
    <m/>
    <m/>
    <n v="69.899422999999999"/>
    <n v="52.127443"/>
    <n v="148.87352999999999"/>
    <n v="270.90039999999999"/>
    <n v="0.47087219000000002"/>
    <n v="3.1464350000000002E-2"/>
    <n v="0.52605760000000001"/>
    <n v="7.8964329999999999E-2"/>
    <n v="0.23154758"/>
    <n v="4.48373E-3"/>
    <n v="1.3433898"/>
    <n v="3.9085999999999998E-4"/>
    <n v="0.42016916999999998"/>
    <n v="0.42056002999999997"/>
    <n v="7.7567057999999998"/>
    <n v="0.13925526999999999"/>
    <n v="12.774981"/>
    <n v="49.794479000000003"/>
    <n v="0.69421774000000003"/>
    <n v="0.43637785000000001"/>
    <n v="7.4153146999999997"/>
    <n v="79.011331999999996"/>
    <n v="38.185617999999998"/>
    <n v="104.88961999999999"/>
    <n v="143.07523"/>
    <n v="17.198753"/>
    <n v="27.405840999999999"/>
    <n v="44.604593999999999"/>
    <n v="0.79384381000000004"/>
    <n v="1.5597818999999999"/>
    <n v="9.1663060000000005E-2"/>
    <n v="2.4452888000000002"/>
    <n v="16.677709"/>
    <n v="588.74267999999995"/>
    <n v="888.12139999999999"/>
    <n v="56.644120999999998"/>
    <n v="1171.7320999999999"/>
    <m/>
    <m/>
    <m/>
    <n v="21.6"/>
    <n v="17.899999999999999"/>
    <n v="25"/>
    <n v="90.9"/>
    <n v="36.799999999999997"/>
    <n v="1506000000"/>
    <n v="15072.057646116893"/>
    <n v="99920"/>
    <n v="197927.82"/>
    <m/>
    <m/>
    <m/>
    <n v="17647"/>
    <n v="86.6"/>
  </r>
  <r>
    <x v="12"/>
    <x v="19"/>
    <m/>
    <m/>
    <m/>
    <m/>
    <m/>
    <m/>
    <n v="316"/>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11.4"/>
    <n v="17.600000000000001"/>
    <n v="0.41"/>
    <m/>
    <m/>
    <n v="5.7"/>
    <x v="124"/>
    <n v="8.5"/>
    <n v="8.9"/>
    <n v="73.099999999999795"/>
    <n v="66.900000000000006"/>
    <n v="13.09"/>
    <n v="11.83"/>
    <n v="13.42"/>
    <n v="18.190000000000001"/>
    <n v="20.46"/>
    <n v="15.16"/>
    <m/>
    <m/>
    <n v="97.606157999999894"/>
    <n v="54.646526999999999"/>
    <n v="317.48210999999998"/>
    <n v="469.73480000000001"/>
    <n v="0.65617466000000002"/>
    <n v="2.1702809999999999E-2"/>
    <n v="0.19745268999999999"/>
    <n v="0"/>
    <n v="9.3620969999999998E-2"/>
    <n v="6.8236999999999996E-4"/>
    <n v="0.96963350000000004"/>
    <n v="7.3561470000000004E-2"/>
    <n v="0.20821100000000001"/>
    <n v="0.28177247999999999"/>
    <n v="8.8164081999999997"/>
    <n v="0.10941201"/>
    <n v="3.5863724000000001"/>
    <n v="52.823917000000002"/>
    <n v="0.20222246999999999"/>
    <n v="0.10215287000000001"/>
    <n v="3.6747006999999998"/>
    <n v="69.315185999999997"/>
    <n v="69.773616000000004"/>
    <n v="116.55372"/>
    <n v="186.32732999999999"/>
    <n v="23.347732000000001"/>
    <n v="42.140535999999997"/>
    <n v="65.488269000000003"/>
    <n v="0.49277391999999998"/>
    <n v="1.6203871000000001"/>
    <n v="145.23944"/>
    <n v="147.3526"/>
    <n v="5.2135147000000002"/>
    <n v="21.830068000000001"/>
    <n v="275.72500000000002"/>
    <n v="26.744145"/>
    <n v="495.34021000000001"/>
    <m/>
    <m/>
    <m/>
    <n v="22.5"/>
    <n v="17.399999999999999"/>
    <n v="27.3"/>
    <n v="90.9"/>
    <n v="37.799999999999997"/>
    <n v="1017000000"/>
    <n v="11199.207135777999"/>
    <n v="90810"/>
    <n v="204232.52"/>
    <m/>
    <m/>
    <m/>
    <n v="16457"/>
    <n v="84.3"/>
  </r>
  <r>
    <x v="13"/>
    <x v="19"/>
    <m/>
    <m/>
    <m/>
    <m/>
    <m/>
    <m/>
    <n v="287"/>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x"/>
    <n v="8"/>
    <n v="0.65"/>
    <m/>
    <m/>
    <n v="8.1"/>
    <x v="125"/>
    <n v="12.2"/>
    <s v="!"/>
    <n v="72.099999999999795"/>
    <n v="60.7"/>
    <n v="12.41"/>
    <n v="13.47"/>
    <n v="12.67"/>
    <n v="12.99"/>
    <n v="13.83"/>
    <n v="12.06"/>
    <m/>
    <m/>
    <n v="15.005032999999999"/>
    <n v="8.8357949999999903"/>
    <n v="19.069241999999999"/>
    <n v="42.910069999999997"/>
    <n v="0.34801099000000002"/>
    <n v="3.0533609999999999E-2"/>
    <n v="0.23007105"/>
    <n v="0"/>
    <n v="0.56414699999999995"/>
    <n v="4.9119400000000001E-3"/>
    <n v="1.1776746"/>
    <n v="2.4873000000000001E-4"/>
    <n v="0.16955893999999999"/>
    <n v="0.16980766999999999"/>
    <n v="2.6275742000000002"/>
    <n v="0.24855193"/>
    <n v="7.1022905999999999"/>
    <n v="8.5672960000000007"/>
    <n v="0"/>
    <n v="0.47943211000000002"/>
    <n v="9.7115307000000008"/>
    <n v="28.736675999999999"/>
    <n v="0"/>
    <n v="0"/>
    <n v="0"/>
    <n v="7.2107073000000002"/>
    <n v="4.9959699000000004"/>
    <n v="12.206677000000001"/>
    <n v="0.29240518999999998"/>
    <n v="0.26849898999999999"/>
    <n v="5.8331040000000001E-2"/>
    <n v="0.61923521000000004"/>
    <n v="7.6813789000000003"/>
    <n v="2084.4002999999998"/>
    <n v="2553.6329999999998"/>
    <n v="68.147392999999894"/>
    <n v="3020.5796"/>
    <m/>
    <m/>
    <m/>
    <n v="21.5"/>
    <n v="17.7"/>
    <n v="25.2"/>
    <n v="95.8"/>
    <n v="36.6"/>
    <n v="3634000000"/>
    <n v="23257.599999999999"/>
    <n v="156250"/>
    <n v="122445.32"/>
    <m/>
    <m/>
    <m/>
    <n v="14649"/>
    <n v="103.6"/>
  </r>
  <r>
    <x v="14"/>
    <x v="19"/>
    <m/>
    <m/>
    <m/>
    <m/>
    <m/>
    <m/>
    <n v="29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18.8"/>
    <n v="4.9000000000000004"/>
    <n v="0.62"/>
    <m/>
    <m/>
    <n v="8.4"/>
    <x v="72"/>
    <n v="8.1"/>
    <s v="!"/>
    <n v="70.7"/>
    <n v="54.5"/>
    <n v="14.31"/>
    <n v="13.04"/>
    <n v="11.69"/>
    <n v="13.31"/>
    <n v="14.51"/>
    <n v="11.83"/>
    <m/>
    <m/>
    <n v="88.547685999999999"/>
    <n v="84.735703000000001"/>
    <n v="89.273633000000004"/>
    <n v="262.55702000000002"/>
    <n v="5.5989218000000003"/>
    <n v="3.2912150000000001E-2"/>
    <n v="0.64966082999999997"/>
    <n v="0"/>
    <n v="0.24773389000000001"/>
    <n v="9.2823999999999997E-3"/>
    <n v="6.5385109999999997"/>
    <n v="3.6957499999999997E-2"/>
    <n v="0.49451622000000001"/>
    <n v="0.53147372000000004"/>
    <n v="7.7128129000000003"/>
    <n v="0.28753635"/>
    <n v="18.376712999999999"/>
    <n v="79.547522999999998"/>
    <n v="2.6900846999999999"/>
    <n v="0.14940216000000001"/>
    <n v="22.306498999999999"/>
    <n v="131.07057"/>
    <n v="44.688901000000001"/>
    <n v="24.023533"/>
    <n v="68.712434000000002"/>
    <n v="23.451557999999999"/>
    <n v="27.101444000000001"/>
    <n v="50.553001999999999"/>
    <n v="0.88633698000000005"/>
    <n v="2.4980943"/>
    <n v="1.7665972000000001"/>
    <n v="5.1510284999999998"/>
    <n v="40.684021000000001"/>
    <n v="1556.7401"/>
    <n v="2746.7310000000002"/>
    <n v="133.84021999999999"/>
    <n v="3744.5245"/>
    <m/>
    <m/>
    <m/>
    <n v="22.8"/>
    <n v="17"/>
    <n v="28.2"/>
    <n v="94.5"/>
    <n v="38.299999999999997"/>
    <n v="6859000000"/>
    <n v="18776.348206953189"/>
    <n v="365300"/>
    <n v="135920.09"/>
    <m/>
    <m/>
    <m/>
    <n v="14926"/>
    <n v="95.3"/>
  </r>
  <r>
    <x v="15"/>
    <x v="19"/>
    <m/>
    <m/>
    <m/>
    <m/>
    <m/>
    <m/>
    <n v="329"/>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12.2"/>
    <n v="9.8000000000000007"/>
    <n v="1.02"/>
    <m/>
    <m/>
    <n v="12"/>
    <x v="61"/>
    <n v="16.7"/>
    <n v="14.1"/>
    <n v="63"/>
    <n v="57.6"/>
    <n v="12.97"/>
    <n v="15.49"/>
    <n v="13"/>
    <n v="13.5"/>
    <n v="14.38"/>
    <n v="12.53"/>
    <m/>
    <m/>
    <n v="15.462001000000001"/>
    <n v="12.943009999999999"/>
    <n v="20.690560000000001"/>
    <n v="49.095571"/>
    <n v="0.70536237999999996"/>
    <n v="3.501713E-2"/>
    <n v="0.22513211999999999"/>
    <n v="0"/>
    <n v="0.43963103999999997"/>
    <n v="4.1632700000000002E-3"/>
    <n v="1.4093058999999999"/>
    <n v="2.999311E-2"/>
    <n v="0.16457010999999999"/>
    <n v="0.19456322000000001"/>
    <n v="5.5194292000000003"/>
    <n v="0.31266260000000001"/>
    <n v="5.8721933000000002"/>
    <n v="12.55186"/>
    <n v="0"/>
    <n v="0.31310385000000002"/>
    <n v="5.2439814"/>
    <n v="29.813230000000001"/>
    <n v="0"/>
    <n v="0"/>
    <n v="0"/>
    <n v="8.9191801999999996"/>
    <n v="7.9538875000000004"/>
    <n v="16.873068"/>
    <n v="0.28092486"/>
    <n v="0.39115050000000001"/>
    <n v="0.13332807999999999"/>
    <n v="0.80540343999999997"/>
    <n v="2.0386671000000001"/>
    <n v="447.59368000000001"/>
    <n v="2294.904"/>
    <n v="17.955406"/>
    <n v="3455.0401000000002"/>
    <m/>
    <m/>
    <m/>
    <n v="28.4"/>
    <n v="21.3"/>
    <n v="35"/>
    <n v="94.2"/>
    <n v="39.4"/>
    <n v="19255000000"/>
    <n v="32467.203992850638"/>
    <n v="593060"/>
    <n v="133017.06"/>
    <m/>
    <m/>
    <m/>
    <n v="13976"/>
    <n v="96.6"/>
  </r>
  <r>
    <x v="16"/>
    <x v="19"/>
    <m/>
    <m/>
    <m/>
    <m/>
    <m/>
    <m/>
    <n v="559"/>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13.8"/>
    <n v="16"/>
    <n v="0.84"/>
    <m/>
    <m/>
    <n v="4.9000000000000004"/>
    <x v="21"/>
    <n v="6.3"/>
    <s v="!"/>
    <n v="78.3"/>
    <n v="67.2"/>
    <n v="13.27"/>
    <n v="14.19"/>
    <n v="11.51"/>
    <n v="13.04"/>
    <n v="14.23"/>
    <n v="11.6"/>
    <m/>
    <m/>
    <n v="87.629018000000002"/>
    <n v="69.852154999999996"/>
    <n v="99.749229999999997"/>
    <n v="257.23039999999997"/>
    <n v="1.9602576"/>
    <n v="2.961128E-2"/>
    <n v="0.31441673999999997"/>
    <n v="0"/>
    <n v="8.4004490000000001E-2"/>
    <n v="2.89799E-3"/>
    <n v="2.3911880999999999"/>
    <n v="0.30431439999999998"/>
    <n v="0.29143158000000002"/>
    <n v="0.59574598000000001"/>
    <n v="15.550554999999999"/>
    <n v="0.20704605000000001"/>
    <n v="6.0676131"/>
    <n v="67.374611000000002"/>
    <n v="0.38971170999999999"/>
    <n v="7.0983160000000003E-2"/>
    <n v="8.2487630999999997"/>
    <n v="97.909283000000002"/>
    <n v="60.818486"/>
    <n v="48.408926999999998"/>
    <n v="109.22741000000001"/>
    <n v="19.507138999999999"/>
    <n v="24.881869999999999"/>
    <n v="44.389009000000001"/>
    <n v="0.62993175000000001"/>
    <n v="2.0878320000000001"/>
    <n v="0"/>
    <n v="2.7177636999999999"/>
    <n v="109.07366"/>
    <n v="634.62896000000001"/>
    <n v="1606.807"/>
    <n v="-1162.5976000000001"/>
    <n v="1087.2111"/>
    <m/>
    <m/>
    <m/>
    <n v="17.7"/>
    <n v="12.7"/>
    <n v="22.8"/>
    <n v="88.1"/>
    <n v="34.200000000000003"/>
    <n v="5470000000"/>
    <n v="23503.630816826364"/>
    <n v="232730"/>
    <n v="155279.13"/>
    <m/>
    <m/>
    <m/>
    <n v="15942"/>
    <n v="92.2"/>
  </r>
  <r>
    <x v="17"/>
    <x v="19"/>
    <m/>
    <m/>
    <m/>
    <m/>
    <m/>
    <m/>
    <n v="245"/>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17.899999999999999"/>
    <n v="18.2"/>
    <n v="0.63"/>
    <m/>
    <m/>
    <n v="12.8"/>
    <x v="21"/>
    <n v="14.5"/>
    <s v="!"/>
    <n v="67.400000000000006"/>
    <n v="88.2"/>
    <n v="13.24"/>
    <n v="14.53"/>
    <n v="12.38"/>
    <n v="13.13"/>
    <n v="14.6"/>
    <n v="11.75"/>
    <m/>
    <m/>
    <n v="233.65763999999999"/>
    <n v="205.83769000000001"/>
    <n v="153.99225000000001"/>
    <n v="593.48757999999998"/>
    <n v="1.1620957000000001"/>
    <n v="2.2293759999999999E-2"/>
    <n v="0.46215126000000001"/>
    <n v="0"/>
    <n v="0.35568166000000001"/>
    <n v="3.2958100000000001E-3"/>
    <n v="2.0055181000000002"/>
    <n v="1.0897007999999999"/>
    <n v="0.46273223000000002"/>
    <n v="1.552433"/>
    <n v="20.806787"/>
    <n v="0.21401428"/>
    <n v="11.223731000000001"/>
    <n v="196.9254"/>
    <n v="2.6022131000000002"/>
    <n v="0.21757545"/>
    <n v="9.8618345000000005"/>
    <n v="241.85156000000001"/>
    <n v="163.89807999999999"/>
    <n v="60.842582"/>
    <n v="224.74065999999999"/>
    <n v="56.552466000000003"/>
    <n v="59.049740999999997"/>
    <n v="115.60221"/>
    <n v="1.0584803"/>
    <n v="6.3100728999999998"/>
    <n v="0.36665221999999997"/>
    <n v="7.7352053999999999"/>
    <n v="2.8269704999999998"/>
    <n v="61.644748999999997"/>
    <n v="292.21109999999999"/>
    <n v="8.1759606999999903"/>
    <n v="430.50475999999998"/>
    <m/>
    <m/>
    <m/>
    <n v="22.7"/>
    <n v="20.3"/>
    <n v="25"/>
    <n v="94.4"/>
    <n v="38.6"/>
    <n v="1402000000"/>
    <n v="17261.758187638512"/>
    <n v="81220"/>
    <n v="116148.01"/>
    <m/>
    <m/>
    <m/>
    <n v="15804"/>
    <n v="107.7"/>
  </r>
  <r>
    <x v="18"/>
    <x v="19"/>
    <m/>
    <m/>
    <m/>
    <m/>
    <m/>
    <m/>
    <n v="32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12.8"/>
    <n v="14.1"/>
    <n v="0.56999999999999995"/>
    <m/>
    <m/>
    <n v="7"/>
    <x v="126"/>
    <n v="11.9"/>
    <s v="!"/>
    <n v="74.5"/>
    <n v="56.5"/>
    <n v="12.38"/>
    <n v="13.76"/>
    <n v="12.58"/>
    <n v="13.12"/>
    <n v="13.91"/>
    <n v="12.22"/>
    <m/>
    <m/>
    <n v="68.326346999999998"/>
    <n v="84.780998999999895"/>
    <n v="123.67334"/>
    <n v="276.78068000000002"/>
    <n v="0.11539310999999999"/>
    <n v="3.9695210000000002E-2"/>
    <n v="0.37010446000000002"/>
    <n v="0"/>
    <n v="0.15415685000000001"/>
    <n v="2.2708699999999999E-3"/>
    <n v="0.68162051000000001"/>
    <n v="0.10305713"/>
    <n v="0.29920137000000002"/>
    <n v="0.40225850000000002"/>
    <n v="4.6569877000000002"/>
    <n v="0.30373519999999998"/>
    <n v="6.1024022000000002"/>
    <n v="80.661034000000001"/>
    <n v="1.6018597000000001"/>
    <n v="0.15886048999999999"/>
    <n v="5.0960665000000001"/>
    <n v="98.580945"/>
    <n v="43.914952999999997"/>
    <n v="66.623182"/>
    <n v="110.53814"/>
    <n v="17.067319000000001"/>
    <n v="26.569841"/>
    <n v="43.637160000000002"/>
    <n v="0.57236730999999996"/>
    <n v="2.5181057"/>
    <n v="19.850090000000002"/>
    <n v="22.940563000000001"/>
    <n v="9.258419"/>
    <n v="57.741518999999997"/>
    <n v="284.34500000000003"/>
    <n v="42.202153000000003"/>
    <n v="492.00162999999998"/>
    <m/>
    <m/>
    <m/>
    <n v="19.899999999999999"/>
    <n v="15"/>
    <n v="24.4"/>
    <n v="92.6"/>
    <n v="34.9"/>
    <n v="1280000000"/>
    <n v="15338.526063511084"/>
    <n v="83450"/>
    <n v="164102.97"/>
    <m/>
    <m/>
    <m/>
    <n v="17468"/>
    <n v="76.8"/>
  </r>
  <r>
    <x v="19"/>
    <x v="19"/>
    <m/>
    <m/>
    <m/>
    <m/>
    <m/>
    <m/>
    <n v="426"/>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27.7"/>
    <n v="8.6"/>
    <n v="0.73"/>
    <m/>
    <m/>
    <n v="4.0999999999999996"/>
    <x v="127"/>
    <n v="9.9"/>
    <s v="!"/>
    <n v="78.5"/>
    <n v="84.8"/>
    <n v="13.08"/>
    <n v="13.19"/>
    <n v="11.47"/>
    <n v="12.75"/>
    <n v="13.7"/>
    <n v="11.6"/>
    <m/>
    <m/>
    <n v="162.89879999999999"/>
    <n v="93.836793999999998"/>
    <n v="197.17310000000001"/>
    <n v="453.90870000000001"/>
    <n v="2.0131774"/>
    <n v="5.336544E-2"/>
    <n v="0.15891953"/>
    <n v="0"/>
    <n v="1.0932763000000001"/>
    <n v="4.7793E-4"/>
    <n v="3.3192165999999999"/>
    <n v="1.5946406"/>
    <n v="0.24781317"/>
    <n v="1.8424537999999999"/>
    <n v="25.242912"/>
    <n v="0.11004244000000001"/>
    <n v="1.9159242999999999"/>
    <n v="90.182022000000003"/>
    <n v="0.90172063999999996"/>
    <n v="1.8005095"/>
    <n v="0.91762279999999996"/>
    <n v="121.07075"/>
    <n v="119.85925"/>
    <n v="92.649805999999998"/>
    <n v="212.50906000000001"/>
    <n v="40.010787000000001"/>
    <n v="71.057811999999998"/>
    <n v="111.0686"/>
    <n v="0.70610492999999996"/>
    <n v="2.7530513000000001"/>
    <n v="0.63946073999999997"/>
    <n v="4.098617"/>
    <n v="41.154960000000003"/>
    <n v="306.36666000000002"/>
    <n v="665.86109999999996"/>
    <n v="-147.28185999999999"/>
    <n v="720.65225999999996"/>
    <m/>
    <m/>
    <m/>
    <n v="18.100000000000001"/>
    <n v="12.4"/>
    <n v="24"/>
    <n v="92.5"/>
    <n v="35.1"/>
    <n v="2012000000"/>
    <n v="21525.623194607895"/>
    <n v="93470"/>
    <n v="139135.9"/>
    <m/>
    <m/>
    <m/>
    <n v="15452"/>
    <n v="106.9"/>
  </r>
  <r>
    <x v="20"/>
    <x v="19"/>
    <m/>
    <m/>
    <m/>
    <m/>
    <m/>
    <m/>
    <n v="478"/>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17.899999999999999"/>
    <n v="11.5"/>
    <n v="0.71"/>
    <m/>
    <m/>
    <n v="8.6999999999999904"/>
    <x v="21"/>
    <n v="11.3"/>
    <s v="!"/>
    <n v="63.5"/>
    <s v="!"/>
    <n v="12.81"/>
    <n v="13.62"/>
    <n v="12.39"/>
    <n v="12.55"/>
    <n v="12.56"/>
    <n v="12.55"/>
    <m/>
    <m/>
    <n v="202.18883"/>
    <n v="187.46984"/>
    <n v="147.79127"/>
    <n v="537.44993999999997"/>
    <n v="3.7410044999999998"/>
    <n v="8.9588429999999997E-2"/>
    <n v="1.5404385"/>
    <n v="0"/>
    <n v="0.88294428999999996"/>
    <n v="2.287726E-2"/>
    <n v="6.276853"/>
    <n v="1.2685554999999999"/>
    <n v="1.1911830999999999"/>
    <n v="2.4597386000000001"/>
    <n v="26.549696000000001"/>
    <n v="0.75319135000000004"/>
    <n v="53.666080000000001"/>
    <n v="178.30420000000001"/>
    <n v="3.5917587000000002"/>
    <n v="0.44531285999999998"/>
    <n v="28.453793999999998"/>
    <n v="291.76402999999999"/>
    <n v="90.198508000000004"/>
    <n v="32.126942999999997"/>
    <n v="122.32545"/>
    <n v="53.419184999999999"/>
    <n v="53.099038"/>
    <n v="106.51822"/>
    <n v="2.1734347000000001"/>
    <n v="5.5738835"/>
    <n v="0.35831921999999999"/>
    <n v="8.1056375000000003"/>
    <n v="12.087609"/>
    <n v="49.804994999999998"/>
    <n v="161.1549"/>
    <n v="423.10354000000001"/>
    <n v="642.19749999999999"/>
    <m/>
    <m/>
    <m/>
    <n v="30.4"/>
    <n v="34.5"/>
    <n v="26.2"/>
    <n v="92.6"/>
    <n v="46.3"/>
    <n v="570000000"/>
    <n v="20585.048754062838"/>
    <n v="27690"/>
    <n v="97404.982000000004"/>
    <m/>
    <m/>
    <m/>
    <n v="14373"/>
    <n v="113.1"/>
  </r>
  <r>
    <x v="21"/>
    <x v="19"/>
    <m/>
    <m/>
    <m/>
    <m/>
    <m/>
    <m/>
    <n v="276"/>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22"/>
    <n v="10.7"/>
    <n v="0.5"/>
    <m/>
    <m/>
    <n v="13.8"/>
    <x v="128"/>
    <n v="14.1"/>
    <s v="!"/>
    <n v="61"/>
    <n v="70"/>
    <n v="13.36"/>
    <n v="13.57"/>
    <n v="11.98"/>
    <n v="13.01"/>
    <n v="13.5"/>
    <n v="12.41"/>
    <m/>
    <m/>
    <n v="68.990261000000004"/>
    <n v="59.241596000000001"/>
    <n v="62.159242999999996"/>
    <n v="190.39109999999999"/>
    <n v="2.2864632999999999"/>
    <n v="0.10211944000000001"/>
    <n v="0.60550660000000001"/>
    <n v="0"/>
    <n v="0.69631438999999895"/>
    <n v="5.9838399999999998E-3"/>
    <n v="3.6963875000000002"/>
    <n v="4.6695229999999997E-2"/>
    <n v="0.45557769999999997"/>
    <n v="0.50227292999999995"/>
    <n v="11.883732999999999"/>
    <n v="0.33421582"/>
    <n v="12.635482"/>
    <n v="57.018371999999999"/>
    <n v="0.44467440000000003"/>
    <n v="5.3878469000000004"/>
    <n v="9.3665322999999905"/>
    <n v="97.070856000000006"/>
    <n v="28.981052999999999"/>
    <n v="11.936180999999999"/>
    <n v="40.917234000000001"/>
    <n v="25.507099"/>
    <n v="19.498038000000001"/>
    <n v="45.005136999999998"/>
    <n v="0.80554223000000003"/>
    <n v="1.7785496000000001"/>
    <n v="0.61511910000000003"/>
    <n v="3.1992109000000002"/>
    <n v="16.513211999999999"/>
    <n v="388.04444999999998"/>
    <n v="812.75429999999903"/>
    <n v="40.334555000000002"/>
    <n v="1058.8670999999999"/>
    <m/>
    <m/>
    <m/>
    <n v="29.2"/>
    <n v="22.3"/>
    <n v="35.5"/>
    <n v="94"/>
    <n v="43.8"/>
    <n v="2162000000"/>
    <n v="15656.455934535448"/>
    <n v="138090"/>
    <n v="115528.52"/>
    <m/>
    <m/>
    <m/>
    <n v="14149"/>
    <n v="92.8"/>
  </r>
  <r>
    <x v="22"/>
    <x v="19"/>
    <m/>
    <m/>
    <m/>
    <m/>
    <m/>
    <m/>
    <n v="247"/>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16.5"/>
    <n v="11.1"/>
    <n v="0.57999999999999996"/>
    <m/>
    <m/>
    <n v="10.7"/>
    <x v="129"/>
    <n v="20.100000000000001"/>
    <s v="!"/>
    <n v="68.400000000000006"/>
    <n v="60.2"/>
    <n v="13.68"/>
    <n v="14.09"/>
    <n v="12.43"/>
    <n v="12.63"/>
    <n v="13.46"/>
    <n v="11.54"/>
    <m/>
    <m/>
    <n v="323.21985000000001"/>
    <n v="246.56676999999999"/>
    <n v="327.34757000000002"/>
    <n v="897.13418000000001"/>
    <n v="1.6031436999999999"/>
    <n v="1.494007E-2"/>
    <n v="0.36611280000000002"/>
    <n v="0"/>
    <n v="7.2995279999999996E-2"/>
    <n v="3.0389000000000002E-4"/>
    <n v="2.0574957"/>
    <n v="2.230449E-2"/>
    <n v="0.27714801"/>
    <n v="0.29945250000000001"/>
    <n v="17.006336000000001"/>
    <n v="0.23660212999999999"/>
    <n v="1.7536004999999999"/>
    <n v="234.82078999999999"/>
    <n v="4.5014500999999996"/>
    <n v="0.56727099000000003"/>
    <n v="0.85259819000000003"/>
    <n v="259.73863999999998"/>
    <n v="240.92930000000001"/>
    <n v="171.49102999999999"/>
    <n v="412.42032999999998"/>
    <n v="79.400113000000005"/>
    <n v="134.97173000000001"/>
    <n v="214.37184999999999"/>
    <n v="0.49357355000000003"/>
    <n v="7.2445307000000003"/>
    <n v="0.50831329999999997"/>
    <n v="8.2464174999999997"/>
    <n v="10.027898"/>
    <n v="350.09287999999998"/>
    <n v="1285.383"/>
    <n v="89.515730000000005"/>
    <n v="2157.2550000000001"/>
    <m/>
    <m/>
    <m/>
    <n v="23.4"/>
    <n v="17.2"/>
    <n v="29.2"/>
    <n v="95"/>
    <n v="36.6"/>
    <n v="6551000000"/>
    <n v="19397.725926803269"/>
    <n v="337720"/>
    <n v="113369.82"/>
    <m/>
    <m/>
    <m/>
    <n v="13899"/>
    <n v="86"/>
  </r>
  <r>
    <x v="23"/>
    <x v="19"/>
    <m/>
    <m/>
    <m/>
    <m/>
    <m/>
    <m/>
    <n v="844"/>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x"/>
    <n v="9.4"/>
    <n v="0.88"/>
    <m/>
    <m/>
    <n v="5.7"/>
    <x v="21"/>
    <n v="6.1"/>
    <s v="!"/>
    <n v="79.3"/>
    <s v="!"/>
    <n v="12.02"/>
    <n v="14.33"/>
    <n v="13"/>
    <n v="13.98"/>
    <n v="14.98"/>
    <n v="12.99"/>
    <m/>
    <m/>
    <n v="122.66421"/>
    <n v="100.22402"/>
    <n v="109.76158"/>
    <n v="332.64981"/>
    <n v="0"/>
    <n v="4.3777099999999999E-3"/>
    <n v="8.8481989999999996E-2"/>
    <n v="0"/>
    <n v="1.6315400000000001E-2"/>
    <n v="1.5194000000000001E-4"/>
    <n v="0.10932704"/>
    <n v="0"/>
    <n v="0.10370058"/>
    <n v="0.10370058"/>
    <n v="10.586195999999999"/>
    <n v="6.9569880000000001E-2"/>
    <n v="1.0438761999999999"/>
    <n v="97.090041999999997"/>
    <n v="0.13751637999999999"/>
    <n v="5.7107699999999997E-2"/>
    <n v="1.4617944"/>
    <n v="110.4461"/>
    <n v="93.087486999999996"/>
    <n v="52.387779999999999"/>
    <n v="145.47526999999999"/>
    <n v="28.079733999999998"/>
    <n v="45.178291000000002"/>
    <n v="73.258025000000004"/>
    <n v="0.26092809"/>
    <n v="2.9964577999999999"/>
    <n v="0"/>
    <n v="3.2573859000000001"/>
    <n v="35.067321"/>
    <n v="55.501243000000002"/>
    <n v="145.46279999999999"/>
    <n v="144.00972999999999"/>
    <n v="325.25405999999998"/>
    <m/>
    <m/>
    <m/>
    <n v="15.8"/>
    <n v="11.3"/>
    <n v="20.399999999999999"/>
    <n v="88"/>
    <n v="33.4"/>
    <n v="627000000"/>
    <n v="29271.708683473389"/>
    <n v="21420"/>
    <n v="123593.66"/>
    <m/>
    <m/>
    <m/>
    <n v="17068"/>
    <n v="120.8"/>
  </r>
  <r>
    <x v="24"/>
    <x v="19"/>
    <m/>
    <m/>
    <m/>
    <m/>
    <m/>
    <m/>
    <n v="504"/>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14.3"/>
    <n v="9.6999999999999904"/>
    <n v="0.77"/>
    <m/>
    <m/>
    <n v="5.8"/>
    <x v="130"/>
    <n v="11.8"/>
    <s v="!"/>
    <n v="74.7"/>
    <n v="80.5"/>
    <n v="14.45"/>
    <n v="12.55"/>
    <n v="11.35"/>
    <n v="13.13"/>
    <n v="13.67"/>
    <n v="12.56"/>
    <m/>
    <m/>
    <n v="60.296163"/>
    <n v="46.007204999999999"/>
    <n v="49.029139000000001"/>
    <n v="155.33251000000001"/>
    <n v="0"/>
    <n v="1.17753E-3"/>
    <n v="1.7619530000000001E-2"/>
    <n v="0"/>
    <n v="1.466013E-2"/>
    <n v="7.4590000000000002E-5"/>
    <n v="3.3531779999999997E-2"/>
    <n v="2.942459E-2"/>
    <n v="2.717377E-2"/>
    <n v="5.659836E-2"/>
    <n v="2.9965646000000001"/>
    <n v="3.1968870000000003E-2"/>
    <n v="0.71271472999999996"/>
    <n v="44.564968"/>
    <n v="8.6564119999999994E-2"/>
    <n v="8.9378360000000004E-2"/>
    <n v="0.61924195000000004"/>
    <n v="49.101401000000003"/>
    <n v="45.249881000000002"/>
    <n v="25.373816999999999"/>
    <n v="70.623698000000005"/>
    <n v="14.211650000000001"/>
    <n v="19.872831999999999"/>
    <n v="34.084482000000001"/>
    <n v="7.7123520000000001E-2"/>
    <n v="1.3556725999999999"/>
    <n v="0"/>
    <n v="1.4327961"/>
    <n v="72.175599000000005"/>
    <n v="184.32559000000001"/>
    <n v="712.95429999999999"/>
    <n v="-86.917075999999895"/>
    <n v="1237.5353"/>
    <m/>
    <m/>
    <m/>
    <n v="20.8"/>
    <n v="14.5"/>
    <n v="26.8"/>
    <n v="93.4"/>
    <n v="38.1"/>
    <n v="3691000000"/>
    <n v="25134.490977187605"/>
    <n v="146850"/>
    <n v="179837.18"/>
    <m/>
    <m/>
    <m/>
    <n v="17912"/>
    <n v="88.3"/>
  </r>
  <r>
    <x v="25"/>
    <x v="19"/>
    <m/>
    <m/>
    <m/>
    <m/>
    <m/>
    <m/>
    <n v="313"/>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20.9"/>
    <n v="18.899999999999999"/>
    <n v="0.69"/>
    <m/>
    <m/>
    <n v="9.9"/>
    <x v="131"/>
    <n v="13.6"/>
    <s v="!"/>
    <n v="66.900000000000006"/>
    <n v="59.3"/>
    <n v="11.56"/>
    <n v="15.59"/>
    <n v="12.79"/>
    <n v="14.04"/>
    <n v="15.1"/>
    <n v="12.82"/>
    <m/>
    <m/>
    <n v="122.14515"/>
    <n v="121.8877"/>
    <n v="124.28547"/>
    <n v="368.31833"/>
    <n v="2.7340610000000001E-2"/>
    <n v="7.2816900000000004E-3"/>
    <n v="0.21261293000000001"/>
    <n v="0"/>
    <n v="6.1913339999999997E-2"/>
    <n v="5.9672999999999996E-4"/>
    <n v="0.30974529000000001"/>
    <n v="0.65445255999999996"/>
    <n v="0.25219023000000002"/>
    <n v="0.90664279000000003"/>
    <n v="10.296315999999999"/>
    <n v="0.20247471"/>
    <n v="2.5791881000000001"/>
    <n v="117.0538"/>
    <n v="1.1661414999999999"/>
    <n v="8.3465839999999999E-2"/>
    <n v="2.3040555"/>
    <n v="133.68544"/>
    <n v="92.462998999999996"/>
    <n v="60.101103000000002"/>
    <n v="152.5641"/>
    <n v="25.999569000000001"/>
    <n v="50.546472999999999"/>
    <n v="76.546042"/>
    <n v="0.63858831000000005"/>
    <n v="3.6677607999999999"/>
    <n v="0"/>
    <n v="4.3063491999999997"/>
    <n v="6.2909236000000002"/>
    <n v="153.59925000000001"/>
    <n v="695.9588"/>
    <n v="22.474882000000001"/>
    <n v="1140.1243999999999"/>
    <m/>
    <m/>
    <m/>
    <n v="25.8"/>
    <n v="19.8"/>
    <n v="31.5"/>
    <n v="94.8"/>
    <n v="40.5"/>
    <n v="3957000000"/>
    <n v="22650.257584430452"/>
    <n v="174700"/>
    <n v="118619.98"/>
    <m/>
    <m/>
    <m/>
    <n v="16040"/>
    <n v="96.8"/>
  </r>
  <r>
    <x v="26"/>
    <x v="19"/>
    <m/>
    <m/>
    <m/>
    <m/>
    <m/>
    <m/>
    <n v="549"/>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11.2"/>
    <n v="4.5999999999999996"/>
    <n v="0.73"/>
    <m/>
    <m/>
    <n v="5.6"/>
    <x v="21"/>
    <n v="9.9"/>
    <s v="!"/>
    <n v="73.099999999999795"/>
    <n v="81.8"/>
    <n v="14.21"/>
    <n v="11.8"/>
    <n v="11.27"/>
    <n v="13.19"/>
    <n v="13.95"/>
    <n v="12.16"/>
    <m/>
    <m/>
    <n v="85.395415999999997"/>
    <n v="79.036388000000002"/>
    <n v="72.284340999999998"/>
    <n v="236.71615"/>
    <n v="0.94853675000000004"/>
    <n v="2.010994E-2"/>
    <n v="0.41830641000000002"/>
    <n v="1.7946399999999999E-3"/>
    <n v="0.15721418000000001"/>
    <n v="1.155604E-2"/>
    <n v="1.557518"/>
    <n v="8.8831000000000001E-4"/>
    <n v="0.36204225000000001"/>
    <n v="0.36293056000000001"/>
    <n v="8.9885596999999997"/>
    <n v="0.16929124000000001"/>
    <n v="11.595152000000001"/>
    <n v="73.492928000000006"/>
    <n v="3.232672"/>
    <n v="5.4486149999999997E-2"/>
    <n v="6.6931042999999999"/>
    <n v="104.22619"/>
    <n v="48.500127999999997"/>
    <n v="30.685130000000001"/>
    <n v="79.185259000000002"/>
    <n v="23.780788000000001"/>
    <n v="24.347138999999999"/>
    <n v="48.127927"/>
    <n v="0.73900001999999998"/>
    <n v="2.3089933"/>
    <n v="0.20832513"/>
    <n v="3.2563184999999999"/>
    <n v="106.44958"/>
    <n v="250.49378999999999"/>
    <n v="654.93579999999997"/>
    <n v="-5.1819905000000004"/>
    <n v="920.39008000000001"/>
    <m/>
    <m/>
    <m/>
    <n v="22.6"/>
    <n v="19.8"/>
    <n v="25.4"/>
    <n v="92"/>
    <n v="31.7"/>
    <n v="2142000000"/>
    <n v="18809.27291886196"/>
    <n v="113880"/>
    <n v="173696.95"/>
    <m/>
    <m/>
    <m/>
    <n v="16808"/>
    <n v="91.5"/>
  </r>
  <r>
    <x v="27"/>
    <x v="19"/>
    <m/>
    <m/>
    <m/>
    <m/>
    <m/>
    <m/>
    <n v="727"/>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17.899999999999999"/>
    <n v="0.6"/>
    <n v="0.99"/>
    <m/>
    <m/>
    <s v="!"/>
    <x v="21"/>
    <n v="7"/>
    <s v="!"/>
    <n v="81.099999999999795"/>
    <s v="!"/>
    <n v="13.84"/>
    <n v="14.37"/>
    <n v="13.97"/>
    <n v="14.34"/>
    <n v="14.72"/>
    <n v="13.78"/>
    <m/>
    <m/>
    <n v="96.788148000000007"/>
    <n v="68.211971000000005"/>
    <n v="106.87626"/>
    <n v="271.87637999999998"/>
    <n v="1.2269169999999999E-2"/>
    <n v="9.7730000000000001E-5"/>
    <n v="1.9127450000000001E-2"/>
    <n v="0"/>
    <n v="5.6481999999999995E-4"/>
    <n v="0"/>
    <n v="3.2059169999999998E-2"/>
    <n v="0"/>
    <n v="4.244299E-2"/>
    <n v="4.244299E-2"/>
    <n v="14.326273"/>
    <n v="3.690483E-2"/>
    <n v="0.49148637000000001"/>
    <n v="65.266509999999997"/>
    <n v="0.96119796999999996"/>
    <n v="8.6555690000000005E-2"/>
    <n v="8.3301360000000005E-2"/>
    <n v="81.252229"/>
    <n v="66.812935999999894"/>
    <n v="55.755927999999997"/>
    <n v="122.56886"/>
    <n v="29.288502999999999"/>
    <n v="36.573566999999997"/>
    <n v="65.862070000000003"/>
    <n v="0.13365247999999999"/>
    <n v="1.9842630999999999"/>
    <n v="8.0088000000000002E-4"/>
    <n v="2.1187163999999998"/>
    <n v="18.485481"/>
    <n v="70.061385000000001"/>
    <n v="168.82239999999999"/>
    <n v="346.80106000000001"/>
    <n v="567.88148999999999"/>
    <m/>
    <m/>
    <m/>
    <n v="18"/>
    <n v="14.5"/>
    <n v="21.8"/>
    <n v="85.4"/>
    <n v="43.4"/>
    <n v="761000000"/>
    <n v="32745.266781411359"/>
    <n v="23240"/>
    <n v="120424.28"/>
    <m/>
    <m/>
    <m/>
    <n v="16739"/>
    <n v="112.3"/>
  </r>
  <r>
    <x v="28"/>
    <x v="19"/>
    <m/>
    <m/>
    <m/>
    <m/>
    <m/>
    <m/>
    <n v="389"/>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24.7"/>
    <n v="16.3"/>
    <n v="0.74"/>
    <m/>
    <m/>
    <n v="11.1"/>
    <x v="132"/>
    <n v="11.3"/>
    <s v="!"/>
    <n v="66"/>
    <n v="65"/>
    <n v="12.96"/>
    <n v="14.98"/>
    <n v="12.34"/>
    <n v="14.66"/>
    <n v="15.51"/>
    <n v="13.49"/>
    <m/>
    <m/>
    <n v="86.561052000000004"/>
    <n v="40.929966999999998"/>
    <n v="33.199840999999999"/>
    <n v="160.69085999999999"/>
    <n v="5.7297800000000003E-3"/>
    <n v="8.9382000000000003E-4"/>
    <n v="0.13935945999999999"/>
    <n v="0"/>
    <n v="2.7332200000000002E-3"/>
    <n v="8.8399999999999994E-5"/>
    <n v="0.14880467"/>
    <n v="1.0068499999999999E-2"/>
    <n v="0.13045639000000001"/>
    <n v="0.14052489000000001"/>
    <n v="3.3986995000000002"/>
    <n v="3.6835199999999998E-2"/>
    <n v="0.78568881999999995"/>
    <n v="39.128349"/>
    <n v="0.61549246000000002"/>
    <n v="3.8054129999999999E-2"/>
    <n v="0.71549499000000005"/>
    <n v="44.718614000000002"/>
    <n v="68.385903999999996"/>
    <n v="12.764175"/>
    <n v="81.150079000000005"/>
    <n v="16.835481999999999"/>
    <n v="16.227069"/>
    <n v="33.062550000000002"/>
    <n v="0.28416121"/>
    <n v="1.1861252"/>
    <n v="0"/>
    <n v="1.4702864"/>
    <n v="33.544924000000002"/>
    <n v="199.4982"/>
    <n v="573.22590000000002"/>
    <n v="-207.82803999999999"/>
    <n v="630.75383999999997"/>
    <m/>
    <m/>
    <m/>
    <n v="25.7"/>
    <n v="21.6"/>
    <n v="29.5"/>
    <n v="94.5"/>
    <n v="36.799999999999997"/>
    <n v="2443000000"/>
    <n v="21623.296158612146"/>
    <n v="112980"/>
    <n v="149570.16"/>
    <m/>
    <m/>
    <m/>
    <n v="16570"/>
    <n v="99.3"/>
  </r>
  <r>
    <x v="29"/>
    <x v="19"/>
    <m/>
    <m/>
    <m/>
    <m/>
    <m/>
    <m/>
    <n v="318"/>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22.2"/>
    <n v="17.2"/>
    <n v="0.65"/>
    <m/>
    <m/>
    <n v="6.8"/>
    <x v="133"/>
    <n v="11.3"/>
    <s v="!"/>
    <n v="72.099999999999795"/>
    <n v="74.3"/>
    <n v="15.53"/>
    <n v="14.05"/>
    <n v="11.56"/>
    <n v="13.49"/>
    <n v="14.18"/>
    <n v="12.72"/>
    <m/>
    <m/>
    <n v="275.89879999999999"/>
    <n v="201.71612999999999"/>
    <n v="753.58051"/>
    <n v="1231.1954000000001"/>
    <n v="55.160190999999998"/>
    <n v="2.7863300000000001E-2"/>
    <n v="0.85067957999999999"/>
    <n v="0"/>
    <n v="0.76566833000000001"/>
    <n v="7.6469299999999997E-3"/>
    <n v="56.812049000000002"/>
    <n v="3.1074092000000002"/>
    <n v="0.80303943"/>
    <n v="3.9104486999999999"/>
    <n v="339.15158000000002"/>
    <n v="0.60533619000000005"/>
    <n v="9.1325444999999998"/>
    <n v="188.72438"/>
    <n v="7.1648793"/>
    <n v="0.28800948999999998"/>
    <n v="7.0860542999999998"/>
    <n v="552.15278999999998"/>
    <n v="205.14017000000001"/>
    <n v="265.17847"/>
    <n v="470.31862999999998"/>
    <n v="58.211919999999999"/>
    <n v="81.740156999999996"/>
    <n v="139.95208"/>
    <n v="1.7604481999999999"/>
    <n v="5.8268747000000003"/>
    <n v="0.46212375"/>
    <n v="8.0494467000000007"/>
    <n v="41.052976999999998"/>
    <n v="293.20916999999997"/>
    <n v="1246.5889999999999"/>
    <n v="6.6250331999999998"/>
    <n v="1990.0646999999999"/>
    <m/>
    <m/>
    <m/>
    <n v="22.6"/>
    <n v="19.5"/>
    <n v="25.4"/>
    <n v="94.6"/>
    <n v="38.799999999999997"/>
    <n v="6313000000"/>
    <n v="20111.50047785919"/>
    <n v="313900"/>
    <n v="134392.69"/>
    <m/>
    <m/>
    <m/>
    <n v="15738"/>
    <n v="93.9"/>
  </r>
  <r>
    <x v="30"/>
    <x v="19"/>
    <m/>
    <m/>
    <m/>
    <m/>
    <m/>
    <m/>
    <n v="53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25.7"/>
    <n v="19.7"/>
    <n v="0.79"/>
    <m/>
    <m/>
    <n v="6"/>
    <x v="134"/>
    <n v="11.6"/>
    <n v="22.5"/>
    <n v="71"/>
    <n v="43.4"/>
    <n v="12.55"/>
    <n v="17.09"/>
    <n v="13.69"/>
    <n v="17.850000000000001"/>
    <n v="20.05"/>
    <n v="15.6"/>
    <m/>
    <m/>
    <n v="113.7788"/>
    <n v="177.29308"/>
    <n v="84.578314000000006"/>
    <n v="375.65019000000001"/>
    <n v="0.31537252999999998"/>
    <n v="9.5552349999999994E-2"/>
    <n v="0.72836763000000004"/>
    <n v="0"/>
    <n v="0.43540621000000002"/>
    <n v="1.5263479999999999E-2"/>
    <n v="1.5899622"/>
    <n v="4.2639000000000002E-4"/>
    <n v="0.57184427999999998"/>
    <n v="0.57227066999999998"/>
    <n v="7.9322767000000001"/>
    <n v="0.29841125000000002"/>
    <n v="19.090869999999999"/>
    <n v="166.00292999999999"/>
    <n v="6.0037155000000002"/>
    <n v="0.23219476999999999"/>
    <n v="12.966735"/>
    <n v="212.52713"/>
    <n v="59.006155"/>
    <n v="27.505700999999998"/>
    <n v="86.511855999999895"/>
    <n v="33.320661999999999"/>
    <n v="34.680978000000003"/>
    <n v="68.001641000000006"/>
    <n v="1.0609019"/>
    <n v="5.2864326999999998"/>
    <n v="9.9996059999999998E-2"/>
    <n v="6.4473307000000002"/>
    <n v="24.915503999999999"/>
    <n v="201.97783000000001"/>
    <n v="519.94730000000004"/>
    <n v="-56.470156000000003"/>
    <n v="768.70432000000005"/>
    <m/>
    <m/>
    <m/>
    <n v="24.4"/>
    <n v="18.8"/>
    <n v="29.7"/>
    <n v="92.2"/>
    <n v="38.200000000000003"/>
    <n v="2333000000"/>
    <n v="25827.521310749475"/>
    <n v="90330"/>
    <n v="183004.37"/>
    <m/>
    <m/>
    <m/>
    <n v="18137"/>
    <n v="99.4"/>
  </r>
  <r>
    <x v="31"/>
    <x v="19"/>
    <m/>
    <m/>
    <m/>
    <m/>
    <m/>
    <m/>
    <n v="239"/>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3.7"/>
    <n v="16.100000000000001"/>
    <n v="0.57999999999999996"/>
    <m/>
    <m/>
    <n v="10.7"/>
    <x v="21"/>
    <n v="13.6"/>
    <s v="!"/>
    <n v="68.400000000000006"/>
    <n v="84.2"/>
    <n v="12.65"/>
    <n v="13.84"/>
    <n v="11.56"/>
    <n v="12.65"/>
    <n v="13.67"/>
    <n v="11.17"/>
    <m/>
    <m/>
    <n v="358.8442"/>
    <n v="270.02114"/>
    <n v="411.99729000000002"/>
    <n v="1040.8625999999999"/>
    <n v="0"/>
    <n v="0"/>
    <n v="0.12505372000000001"/>
    <n v="0"/>
    <n v="0"/>
    <n v="0"/>
    <n v="0.12505372000000001"/>
    <n v="0.23852037000000001"/>
    <n v="0.14095452"/>
    <n v="0.37947489000000001"/>
    <n v="22.697723"/>
    <n v="0.26904689999999998"/>
    <n v="1.1918770999999999"/>
    <n v="260.83483999999999"/>
    <n v="1.0851951"/>
    <n v="0.30924647999999999"/>
    <n v="0.31331459"/>
    <n v="286.70123999999998"/>
    <n v="261.2869"/>
    <n v="220.53971999999999"/>
    <n v="481.82661999999999"/>
    <n v="95.752267000000003"/>
    <n v="167.62971999999999"/>
    <n v="263.38198"/>
    <n v="0.34714377000000002"/>
    <n v="8.1011076000000006"/>
    <n v="0"/>
    <n v="8.4482514000000002"/>
    <n v="3.0208091000000001"/>
    <n v="55.807926000000002"/>
    <n v="307.62439999999998"/>
    <n v="0.87265729000000003"/>
    <n v="505.20916999999997"/>
    <m/>
    <m/>
    <m/>
    <n v="23.4"/>
    <n v="17.7"/>
    <n v="28.5"/>
    <n v="98.6"/>
    <n v="34.5"/>
    <n v="1711000000"/>
    <n v="18883.125482838539"/>
    <n v="90610"/>
    <n v="113879.98"/>
    <m/>
    <m/>
    <m/>
    <n v="16382"/>
    <n v="96.6"/>
  </r>
  <r>
    <x v="32"/>
    <x v="19"/>
    <m/>
    <m/>
    <m/>
    <m/>
    <m/>
    <m/>
    <n v="31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9.4"/>
    <n v="6.6"/>
    <n v="0.69"/>
    <m/>
    <m/>
    <n v="7.8"/>
    <x v="135"/>
    <n v="10"/>
    <s v="!"/>
    <n v="72.400000000000006"/>
    <n v="68.5"/>
    <n v="17"/>
    <n v="13.03"/>
    <n v="12.17"/>
    <n v="15.01"/>
    <n v="17.02"/>
    <n v="12.36"/>
    <m/>
    <m/>
    <n v="233.94908000000001"/>
    <n v="215.60105999999999"/>
    <n v="196.18717000000001"/>
    <n v="645.73731999999995"/>
    <n v="0.12617713"/>
    <n v="2.96102E-3"/>
    <n v="0.35457137"/>
    <n v="0"/>
    <n v="3.4232029999999997E-2"/>
    <n v="2.0996E-4"/>
    <n v="0.51815151000000004"/>
    <n v="3.9765871000000002"/>
    <n v="0.48628285999999998"/>
    <n v="4.4628699000000003"/>
    <n v="24.287502"/>
    <n v="0.30260882"/>
    <n v="3.0062859"/>
    <n v="207.39302000000001"/>
    <n v="1.7524493999999999"/>
    <n v="5.9861440000000002E-2"/>
    <n v="2.1143749000000001"/>
    <n v="238.9161"/>
    <n v="177.60901999999999"/>
    <n v="84.534688000000003"/>
    <n v="262.14371"/>
    <n v="51.174497000000002"/>
    <n v="76.899180999999999"/>
    <n v="128.07368"/>
    <n v="1.3184290000000001"/>
    <n v="6.4555936000000003"/>
    <n v="3.8487868000000001"/>
    <n v="11.622809"/>
    <n v="12.060596"/>
    <n v="216.53801999999999"/>
    <n v="769.76859999999999"/>
    <n v="34.488726"/>
    <n v="1259.6478999999999"/>
    <m/>
    <m/>
    <m/>
    <n v="21.5"/>
    <n v="16"/>
    <n v="26.8"/>
    <n v="94"/>
    <n v="39.799999999999997"/>
    <n v="4543000000"/>
    <n v="25915.573302909299"/>
    <n v="175300"/>
    <n v="143296.89000000001"/>
    <m/>
    <m/>
    <m/>
    <n v="14749"/>
    <n v="99.2"/>
  </r>
  <r>
    <x v="1"/>
    <x v="20"/>
    <m/>
    <m/>
    <m/>
    <m/>
    <m/>
    <m/>
    <n v="476"/>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22.4"/>
    <n v="24"/>
    <n v="1.2"/>
    <m/>
    <m/>
    <n v="6.1"/>
    <x v="136"/>
    <n v="9.3000000000000007"/>
    <n v="7.8"/>
    <n v="77"/>
    <n v="65.599999999999795"/>
    <n v="13.87"/>
    <n v="18.97"/>
    <n v="14.42"/>
    <n v="15.46"/>
    <n v="17.260000000000002"/>
    <n v="13.29"/>
    <m/>
    <m/>
    <n v="36.926625000000001"/>
    <n v="21.745494999999998"/>
    <n v="84.732743999999997"/>
    <n v="143.40486000000001"/>
    <n v="0"/>
    <n v="1.75424E-3"/>
    <n v="0.1153267"/>
    <n v="0"/>
    <n v="2.0637180000000001E-2"/>
    <n v="1.8725999999999999E-4"/>
    <n v="0.13790538999999999"/>
    <n v="0.33092314"/>
    <n v="0.13344328"/>
    <n v="0.46436642"/>
    <n v="3.0555648999999998"/>
    <n v="2.028392E-2"/>
    <n v="0.86996280999999998"/>
    <n v="21.152875999999999"/>
    <n v="2.0644840000000001E-2"/>
    <n v="2.1020800000000001E-3"/>
    <n v="0.81261265000000005"/>
    <n v="25.934047"/>
    <n v="27.536988999999998"/>
    <n v="69.445701"/>
    <n v="96.982690000000005"/>
    <n v="7.9560839000000003"/>
    <n v="11.042978"/>
    <n v="18.999061999999999"/>
    <n v="0.31481913"/>
    <n v="0.57197410000000004"/>
    <n v="0"/>
    <n v="0.88679322999999999"/>
    <n v="4.6286896000000004"/>
    <n v="338.66061000000002"/>
    <n v="1199.6469999999999"/>
    <n v="15.336302999999999"/>
    <n v="1650.8719000000001"/>
    <m/>
    <m/>
    <m/>
    <n v="18"/>
    <n v="13.2"/>
    <n v="22.9"/>
    <n v="89"/>
    <n v="30"/>
    <n v="11426000000"/>
    <n v="50802.543239518032"/>
    <n v="224910"/>
    <n v="188113.12"/>
    <m/>
    <m/>
    <m/>
    <n v="21003"/>
    <n v="108.4"/>
  </r>
  <r>
    <x v="2"/>
    <x v="20"/>
    <m/>
    <m/>
    <m/>
    <m/>
    <m/>
    <m/>
    <n v="65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25.4"/>
    <n v="25"/>
    <n v="0.7"/>
    <m/>
    <m/>
    <n v="3.2"/>
    <x v="137"/>
    <n v="7.7"/>
    <s v="!"/>
    <n v="80"/>
    <n v="70.099999999999795"/>
    <n v="11.65"/>
    <n v="15.48"/>
    <n v="11.56"/>
    <n v="15.6"/>
    <n v="17.04"/>
    <n v="13.64"/>
    <m/>
    <m/>
    <n v="113.05875"/>
    <n v="169.22657000000001"/>
    <n v="157.84544"/>
    <n v="440.13074999999998"/>
    <n v="4.9772353000000003"/>
    <n v="5.7187689999999999E-2"/>
    <n v="0.94253938999999998"/>
    <n v="0"/>
    <n v="0.89969038999999995"/>
    <n v="1.6922900000000001E-2"/>
    <n v="6.8935757000000004"/>
    <n v="2.7698703"/>
    <n v="0.84147227000000002"/>
    <n v="3.6113425000000001"/>
    <n v="11.48518"/>
    <n v="0.33389372"/>
    <n v="24.801283000000002"/>
    <n v="162.84698"/>
    <n v="2.1974323"/>
    <n v="0.17311803000000001"/>
    <n v="40.769260000000003"/>
    <n v="242.60714999999999"/>
    <n v="53.936565999999999"/>
    <n v="45.869405999999998"/>
    <n v="99.805971999999997"/>
    <n v="30.860616"/>
    <n v="46.343249"/>
    <n v="77.203863999999996"/>
    <n v="1.6762697"/>
    <n v="4.1821488999999996"/>
    <n v="4.1504297000000001"/>
    <n v="10.008848"/>
    <n v="143.62263999999999"/>
    <n v="440.46024999999997"/>
    <n v="1361.5450000000001"/>
    <n v="248.98150000000001"/>
    <n v="2233.4859999999999"/>
    <m/>
    <m/>
    <m/>
    <n v="17.3"/>
    <n v="9"/>
    <n v="25.6"/>
    <n v="87.4"/>
    <n v="31.7"/>
    <n v="6876000000"/>
    <n v="26905.619032712475"/>
    <n v="255560"/>
    <n v="205181.41"/>
    <m/>
    <m/>
    <m/>
    <n v="19853"/>
    <n v="92.2"/>
  </r>
  <r>
    <x v="3"/>
    <x v="20"/>
    <m/>
    <m/>
    <m/>
    <m/>
    <m/>
    <m/>
    <n v="406"/>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5.7"/>
    <n v="5.7"/>
    <n v="0.57999999999999996"/>
    <m/>
    <m/>
    <n v="6.3"/>
    <x v="138"/>
    <n v="11.2"/>
    <s v="!"/>
    <n v="74.3"/>
    <n v="44"/>
    <n v="12.57"/>
    <n v="12.07"/>
    <n v="11.3"/>
    <n v="12.63"/>
    <n v="13.44"/>
    <n v="11.68"/>
    <m/>
    <m/>
    <n v="89.532090999999895"/>
    <n v="75.845479999999895"/>
    <n v="88.330765999999997"/>
    <n v="253.70833999999999"/>
    <n v="6.2923622000000003"/>
    <n v="1.1725579999999999E-2"/>
    <n v="0.46805453000000002"/>
    <n v="0"/>
    <n v="0.21273485"/>
    <n v="3.1258700000000002E-3"/>
    <n v="6.988003"/>
    <n v="0"/>
    <n v="0.46362498000000002"/>
    <n v="0.46362498000000002"/>
    <n v="6.6034164000000004"/>
    <n v="9.9138770000000001E-2"/>
    <n v="3.5236602000000001"/>
    <n v="73.510154999999997"/>
    <n v="0.38558157999999998"/>
    <n v="8.3555760000000007E-2"/>
    <n v="7.8753605000000002"/>
    <n v="92.080867999999995"/>
    <n v="66.644563000000005"/>
    <n v="30.632193000000001"/>
    <n v="97.276756000000006"/>
    <n v="17.435074"/>
    <n v="21.001849"/>
    <n v="38.436923"/>
    <n v="0.99711508000000004"/>
    <n v="1.9497437"/>
    <n v="15.515304"/>
    <n v="18.462161999999999"/>
    <n v="35.630896999999997"/>
    <n v="197.35232999999999"/>
    <n v="598.66869999999903"/>
    <n v="91.099941000000001"/>
    <n v="948.98789999999997"/>
    <m/>
    <m/>
    <m/>
    <n v="20.7"/>
    <n v="17"/>
    <n v="24.3"/>
    <n v="93.3"/>
    <n v="38.700000000000003"/>
    <n v="1915000000"/>
    <n v="16477.370504216142"/>
    <n v="116220"/>
    <n v="143635.01999999999"/>
    <m/>
    <m/>
    <m/>
    <n v="14945"/>
    <n v="93.3"/>
  </r>
  <r>
    <x v="4"/>
    <x v="20"/>
    <m/>
    <m/>
    <m/>
    <m/>
    <m/>
    <m/>
    <n v="566"/>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23.3"/>
    <n v="14"/>
    <n v="0.91"/>
    <m/>
    <m/>
    <n v="7.4"/>
    <x v="21"/>
    <n v="9.6999999999999904"/>
    <s v="!"/>
    <n v="70.099999999999795"/>
    <n v="58.7"/>
    <n v="16.53"/>
    <n v="13.49"/>
    <n v="11.36"/>
    <n v="12.86"/>
    <n v="13.96"/>
    <n v="11.53"/>
    <m/>
    <m/>
    <n v="70.633377999999894"/>
    <n v="61.976858"/>
    <n v="104.8725"/>
    <n v="237.48273"/>
    <n v="37.169933"/>
    <n v="2.1530919999999999E-2"/>
    <n v="0.34105521"/>
    <n v="0"/>
    <n v="0.11566181"/>
    <n v="3.5580099999999999E-3"/>
    <n v="37.651738999999999"/>
    <n v="0.28243669999999998"/>
    <n v="0.34990381999999998"/>
    <n v="0.63234051999999996"/>
    <n v="4.2719773999999999"/>
    <n v="0.14225842"/>
    <n v="4.8713517"/>
    <n v="57.497562000000002"/>
    <n v="2.9398048000000001"/>
    <n v="1.87253E-2"/>
    <n v="3.1161696999999999"/>
    <n v="72.857849999999999"/>
    <n v="47.250222999999998"/>
    <n v="20.186156"/>
    <n v="67.436379000000002"/>
    <n v="17.050815"/>
    <n v="22.405823999999999"/>
    <n v="39.45664"/>
    <n v="0.77002864999999998"/>
    <n v="1.5394905000000001"/>
    <n v="17.138266000000002"/>
    <n v="19.447785"/>
    <n v="38.512903000000001"/>
    <n v="154.55306999999999"/>
    <n v="523.01210000000003"/>
    <n v="-346.42433999999997"/>
    <n v="379.00529999999998"/>
    <m/>
    <m/>
    <m/>
    <n v="24.3"/>
    <n v="17.899999999999999"/>
    <n v="30.3"/>
    <n v="89.1"/>
    <n v="41.8"/>
    <n v="1939000000"/>
    <n v="22310.436083304568"/>
    <n v="86910"/>
    <n v="148370.07"/>
    <m/>
    <m/>
    <m/>
    <n v="16331"/>
    <n v="106.8"/>
  </r>
  <r>
    <x v="5"/>
    <x v="20"/>
    <m/>
    <m/>
    <m/>
    <m/>
    <m/>
    <m/>
    <n v="407"/>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38.200000000000003"/>
    <n v="21.6"/>
    <n v="1.07"/>
    <m/>
    <m/>
    <n v="5.9"/>
    <x v="139"/>
    <n v="5.6"/>
    <s v="!"/>
    <n v="72.2"/>
    <n v="61.2"/>
    <n v="12.25"/>
    <n v="17.97"/>
    <n v="14.65"/>
    <n v="16.3"/>
    <n v="17.350000000000001"/>
    <n v="14.94"/>
    <m/>
    <m/>
    <n v="72.976495999999997"/>
    <n v="50.081814000000001"/>
    <n v="17.309235999999999"/>
    <n v="140.36754999999999"/>
    <n v="0"/>
    <n v="1.3229E-4"/>
    <n v="9.0083430000000006E-2"/>
    <n v="0"/>
    <n v="0"/>
    <n v="3.1402999999999997E-4"/>
    <n v="9.0529750000000006E-2"/>
    <n v="0"/>
    <n v="0.15047463999999999"/>
    <n v="0.15047463999999999"/>
    <n v="1.0373520000000001"/>
    <n v="8.7485900000000005E-3"/>
    <n v="0.85268133999999995"/>
    <n v="48.548515000000002"/>
    <n v="0.22376029"/>
    <n v="1.095136E-2"/>
    <n v="1.2450945"/>
    <n v="51.927103000000002"/>
    <n v="57.178269"/>
    <n v="9.0043840999999905"/>
    <n v="66.182653000000002"/>
    <n v="14.292649000000001"/>
    <n v="6.0022589000000002"/>
    <n v="20.294908"/>
    <n v="0.41233879000000001"/>
    <n v="1.3095384000000001"/>
    <n v="0"/>
    <n v="1.7218772"/>
    <n v="5.3645246000000002"/>
    <n v="235.95051000000001"/>
    <n v="2045.366"/>
    <n v="23.469145000000001"/>
    <n v="3092.7907"/>
    <m/>
    <m/>
    <m/>
    <n v="23.3"/>
    <n v="17.899999999999999"/>
    <n v="28.4"/>
    <n v="93.1"/>
    <n v="35.200000000000003"/>
    <n v="19113000000"/>
    <n v="39601.765327476533"/>
    <n v="482630"/>
    <n v="217085.89"/>
    <m/>
    <m/>
    <m/>
    <n v="20133"/>
    <n v="89.4"/>
  </r>
  <r>
    <x v="6"/>
    <x v="20"/>
    <m/>
    <m/>
    <m/>
    <m/>
    <m/>
    <m/>
    <n v="28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18.899999999999999"/>
    <n v="19"/>
    <n v="0.47"/>
    <m/>
    <m/>
    <n v="10.8"/>
    <x v="21"/>
    <n v="10.4"/>
    <s v="!"/>
    <n v="65.7"/>
    <n v="81.5"/>
    <n v="11.67"/>
    <n v="13.79"/>
    <n v="10.81"/>
    <n v="12.7"/>
    <n v="14.97"/>
    <n v="9.76"/>
    <m/>
    <m/>
    <n v="21.318484999999999"/>
    <n v="14.803945000000001"/>
    <n v="13.503703"/>
    <n v="49.626131999999998"/>
    <n v="1.0693284999999999"/>
    <n v="1.7367540000000001E-2"/>
    <n v="0.28293680999999998"/>
    <n v="0"/>
    <n v="0.33921108"/>
    <n v="1.8783999999999999E-3"/>
    <n v="1.7107224000000001"/>
    <n v="0"/>
    <n v="0.23569207"/>
    <n v="0.23569207"/>
    <n v="3.4191120000000002"/>
    <n v="7.7426490000000001E-2"/>
    <n v="12.344723"/>
    <n v="14.422777"/>
    <n v="0"/>
    <n v="9.1870229999999997E-2"/>
    <n v="2.9205844000000001"/>
    <n v="33.276493000000002"/>
    <n v="0"/>
    <n v="0"/>
    <n v="0"/>
    <n v="8.0127892000000003"/>
    <n v="5.3558288000000003"/>
    <n v="13.368618"/>
    <n v="0.44234401000000001"/>
    <n v="0.38116768000000001"/>
    <n v="0.21109536000000001"/>
    <n v="1.0346070999999999"/>
    <n v="3.4351715999999999"/>
    <n v="236.72233"/>
    <n v="431.24950000000001"/>
    <n v="12.880775999999999"/>
    <n v="602.48996"/>
    <m/>
    <m/>
    <m/>
    <n v="26.4"/>
    <n v="16.8"/>
    <n v="35.6"/>
    <n v="99.1"/>
    <n v="40.799999999999997"/>
    <n v="882000000"/>
    <n v="17199.687987519501"/>
    <n v="51280"/>
    <n v="128879.41"/>
    <m/>
    <m/>
    <m/>
    <n v="15344"/>
    <n v="79.7"/>
  </r>
  <r>
    <x v="7"/>
    <x v="20"/>
    <m/>
    <m/>
    <m/>
    <m/>
    <m/>
    <m/>
    <n v="535"/>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0"/>
    <n v="11.6"/>
    <n v="0.74"/>
    <m/>
    <m/>
    <n v="10.3"/>
    <x v="140"/>
    <n v="12.1"/>
    <s v="!"/>
    <n v="67.2"/>
    <n v="69.3"/>
    <n v="13.92"/>
    <n v="12.87"/>
    <n v="10.38"/>
    <n v="12.42"/>
    <n v="13.95"/>
    <n v="10.55"/>
    <m/>
    <m/>
    <n v="109.01039"/>
    <n v="113.46572"/>
    <n v="1504.261"/>
    <n v="1726.7372"/>
    <n v="0"/>
    <n v="5.6961900000000003E-3"/>
    <n v="0.22644600000000001"/>
    <n v="3.9739620000000003E-2"/>
    <n v="3.7529960000000001E-2"/>
    <n v="2.6792999999999999E-4"/>
    <n v="0.30967971"/>
    <n v="48.756737000000001"/>
    <n v="0.2275992"/>
    <n v="48.984335999999999"/>
    <n v="1346.4717000000001"/>
    <n v="0.17266196"/>
    <n v="2.1614406000000002"/>
    <n v="109.11729"/>
    <n v="1.4095781999999999"/>
    <n v="0.21022291000000001"/>
    <n v="1.8973564999999999"/>
    <n v="1461.4402"/>
    <n v="80.268085999999997"/>
    <n v="70.673685000000006"/>
    <n v="150.94176999999999"/>
    <n v="25.632552"/>
    <n v="36.035204999999998"/>
    <n v="61.667757000000002"/>
    <n v="0.49427073999999999"/>
    <n v="2.8991196000000001"/>
    <n v="0"/>
    <n v="3.3933903999999999"/>
    <n v="165.54577"/>
    <n v="390.68252000000001"/>
    <n v="996.08860000000004"/>
    <n v="-412.06549999999999"/>
    <n v="1149.9024999999999"/>
    <m/>
    <m/>
    <m/>
    <n v="25.1"/>
    <n v="20.6"/>
    <n v="29.3"/>
    <n v="88.9"/>
    <n v="42.3"/>
    <n v="3413000000"/>
    <n v="22626.624237602759"/>
    <n v="150840"/>
    <n v="136766.84"/>
    <m/>
    <m/>
    <m/>
    <n v="15885"/>
    <n v="93"/>
  </r>
  <r>
    <x v="8"/>
    <x v="20"/>
    <m/>
    <m/>
    <m/>
    <m/>
    <m/>
    <m/>
    <n v="276"/>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7.7"/>
    <n v="-4.5999999999999996"/>
    <n v="0.78"/>
    <m/>
    <m/>
    <n v="10.3"/>
    <x v="141"/>
    <n v="12.9"/>
    <s v="!"/>
    <n v="64.8"/>
    <n v="66"/>
    <n v="12.71"/>
    <n v="14.77"/>
    <n v="13.07"/>
    <n v="12.67"/>
    <n v="13.32"/>
    <n v="11.92"/>
    <m/>
    <m/>
    <n v="173.25949"/>
    <n v="177.76964000000001"/>
    <n v="272.29336999999998"/>
    <n v="623.32250999999997"/>
    <n v="5.5870632999999996"/>
    <n v="0.24794443999999999"/>
    <n v="1.6103672"/>
    <n v="0.26912915999999998"/>
    <n v="2.2001457000000002"/>
    <n v="1.5577479999999999E-2"/>
    <n v="9.9302273000000003"/>
    <n v="0.10452857"/>
    <n v="1.4401898"/>
    <n v="1.5447184"/>
    <n v="30.754149999999999"/>
    <n v="0.88876235000000003"/>
    <n v="56.907035999999998"/>
    <n v="168.38578999999999"/>
    <n v="4.6618370999999996"/>
    <n v="3.4864088999999998"/>
    <n v="24.867363000000001"/>
    <n v="289.95134999999999"/>
    <n v="50.163708999999997"/>
    <n v="46.416646"/>
    <n v="96.580354999999997"/>
    <n v="60.265219000000002"/>
    <n v="78.415469000000002"/>
    <n v="138.68069"/>
    <n v="2.8729733999999998"/>
    <n v="4.4528889999999999"/>
    <n v="79.309310999999894"/>
    <n v="86.635172999999895"/>
    <n v="0.75101757000000002"/>
    <n v="103.87864"/>
    <n v="593.65200000000004"/>
    <n v="4.9004135"/>
    <n v="891.03713000000005"/>
    <m/>
    <m/>
    <m/>
    <n v="27.8"/>
    <n v="25.6"/>
    <n v="29.8"/>
    <n v="94.4"/>
    <n v="40.9"/>
    <n v="3412000000"/>
    <n v="23088.374610908108"/>
    <n v="147780"/>
    <n v="124791.81"/>
    <m/>
    <m/>
    <m/>
    <n v="15376"/>
    <n v="105"/>
  </r>
  <r>
    <x v="9"/>
    <x v="20"/>
    <m/>
    <m/>
    <m/>
    <m/>
    <m/>
    <m/>
    <n v="315"/>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24.5"/>
    <s v="x"/>
    <n v="0.56000000000000005"/>
    <m/>
    <m/>
    <n v="11.8"/>
    <x v="21"/>
    <n v="17.899999999999999"/>
    <s v="!"/>
    <n v="67.2"/>
    <n v="82.2"/>
    <m/>
    <n v="12.53"/>
    <n v="12.9"/>
    <n v="13.34"/>
    <n v="13.72"/>
    <n v="12.81"/>
    <m/>
    <m/>
    <n v="56.280940000000001"/>
    <n v="36.633370999999997"/>
    <n v="36.238239999999998"/>
    <n v="129.15254999999999"/>
    <n v="0"/>
    <n v="2.8818699999999999E-3"/>
    <n v="5.1307129999999999E-2"/>
    <n v="0"/>
    <n v="1.0299249999999999E-2"/>
    <n v="1.0370999999999999E-4"/>
    <n v="6.4591969999999999E-2"/>
    <n v="4.4990200000000001E-2"/>
    <n v="9.7779080000000004E-2"/>
    <n v="0.14276928"/>
    <n v="1.5124263"/>
    <n v="2.6724910000000001E-2"/>
    <n v="0.45041831999999998"/>
    <n v="35.648150999999999"/>
    <n v="1.508897E-2"/>
    <n v="3.2272429999999998E-2"/>
    <n v="0.61943417999999895"/>
    <n v="38.304516"/>
    <n v="41.951977999999997"/>
    <n v="17.039895000000001"/>
    <n v="58.991872999999998"/>
    <n v="13.451145"/>
    <n v="16.949211999999999"/>
    <n v="30.400357"/>
    <n v="0.27831262000000001"/>
    <n v="0.97013037999999996"/>
    <n v="0"/>
    <n v="1.248443"/>
    <n v="31.667850000000001"/>
    <n v="127.66942"/>
    <n v="491.19779999999997"/>
    <n v="-92.960256999999999"/>
    <n v="671.15894000000003"/>
    <m/>
    <m/>
    <m/>
    <n v="23.7"/>
    <n v="16.5"/>
    <n v="30.6"/>
    <n v="95.9"/>
    <n v="39.5"/>
    <n v="2059000000"/>
    <n v="16776.66422227654"/>
    <n v="122730"/>
    <n v="109552.06"/>
    <m/>
    <m/>
    <m/>
    <n v="14656"/>
    <n v="100.9"/>
  </r>
  <r>
    <x v="10"/>
    <x v="20"/>
    <m/>
    <m/>
    <m/>
    <m/>
    <m/>
    <m/>
    <n v="32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14.6"/>
    <n v="10.1"/>
    <n v="0.43"/>
    <m/>
    <m/>
    <n v="6.2"/>
    <x v="142"/>
    <n v="7.2"/>
    <n v="14.4"/>
    <n v="73"/>
    <n v="69.8"/>
    <n v="12.34"/>
    <m/>
    <n v="12.64"/>
    <n v="16.87"/>
    <n v="19.22"/>
    <n v="14.28"/>
    <m/>
    <m/>
    <n v="58.559516000000002"/>
    <n v="46.589554"/>
    <n v="38.314475999999999"/>
    <n v="143.46355"/>
    <n v="1.3783504"/>
    <n v="1.5840110000000001E-2"/>
    <n v="0.20061639000000001"/>
    <n v="0"/>
    <n v="0.22295269000000001"/>
    <n v="6.4534E-4"/>
    <n v="1.8184049"/>
    <n v="0"/>
    <n v="0.23537347"/>
    <n v="0.23537347"/>
    <n v="3.2743753999999998"/>
    <n v="8.4563910000000006E-2"/>
    <n v="2.8110157999999998"/>
    <n v="44.626606000000002"/>
    <n v="0.76015657000000003"/>
    <n v="1.0815409999999999E-2"/>
    <n v="1.8148917"/>
    <n v="53.382424999999998"/>
    <n v="42.648228000000003"/>
    <n v="13.909981999999999"/>
    <n v="56.558210000000003"/>
    <n v="12.104969000000001"/>
    <n v="17.390964"/>
    <n v="29.495933000000001"/>
    <n v="0.55931330000000001"/>
    <n v="1.2027911"/>
    <n v="0.21109536000000001"/>
    <n v="1.9731997999999999"/>
    <n v="3.4704841000000002"/>
    <n v="50.851267999999997"/>
    <n v="360.28879999999998"/>
    <n v="15.947801999999999"/>
    <n v="539.87368000000004"/>
    <m/>
    <m/>
    <m/>
    <n v="22.2"/>
    <n v="19.5"/>
    <n v="24.8"/>
    <n v="94.4"/>
    <n v="39.799999999999997"/>
    <n v="1373000000"/>
    <n v="12967.510389119758"/>
    <n v="105880"/>
    <n v="205566.3"/>
    <m/>
    <m/>
    <m/>
    <n v="17786"/>
    <n v="86.8"/>
  </r>
  <r>
    <x v="11"/>
    <x v="20"/>
    <m/>
    <m/>
    <m/>
    <m/>
    <m/>
    <m/>
    <n v="357"/>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9.5"/>
    <n v="-21.4"/>
    <n v="0.5"/>
    <m/>
    <m/>
    <n v="5.7"/>
    <x v="21"/>
    <n v="8.6"/>
    <s v="!"/>
    <n v="74.8"/>
    <n v="100"/>
    <n v="11.78"/>
    <n v="12.97"/>
    <n v="11.61"/>
    <n v="14.49"/>
    <n v="15.51"/>
    <n v="13.09"/>
    <m/>
    <m/>
    <n v="70.220010000000002"/>
    <n v="49.62753"/>
    <n v="163.35570999999999"/>
    <n v="283.20325000000003"/>
    <n v="0.53583908000000002"/>
    <n v="2.4917310000000002E-2"/>
    <n v="0.5024845"/>
    <n v="8.2808969999999996E-2"/>
    <n v="0.20572639000000001"/>
    <n v="4.6758399999999997E-3"/>
    <n v="1.3564521"/>
    <n v="0"/>
    <n v="0.46974120000000003"/>
    <n v="0.46974120000000003"/>
    <n v="8.0735884000000002"/>
    <n v="0.11286829"/>
    <n v="12.704355"/>
    <n v="47.575958"/>
    <n v="0.70149899000000004"/>
    <n v="0.36095026000000002"/>
    <n v="7.6311045000000002"/>
    <n v="77.160324000000003"/>
    <n v="38.594501999999999"/>
    <n v="119.13158"/>
    <n v="157.72608"/>
    <n v="16.979199000000001"/>
    <n v="27.201891"/>
    <n v="44.181089999999998"/>
    <n v="0.96972751999999995"/>
    <n v="1.2672639000000001"/>
    <n v="7.2564030000000002E-2"/>
    <n v="2.3095553999999998"/>
    <n v="16.510109"/>
    <n v="564.78201000000001"/>
    <n v="896.62260000000003"/>
    <n v="54.749395"/>
    <n v="1175.8096"/>
    <m/>
    <m/>
    <m/>
    <n v="20.6"/>
    <n v="17"/>
    <n v="24"/>
    <n v="93.4"/>
    <n v="37.1"/>
    <n v="1576000000"/>
    <n v="15625.619670830854"/>
    <n v="100860"/>
    <n v="196975.52"/>
    <m/>
    <m/>
    <m/>
    <n v="18098"/>
    <n v="87.1"/>
  </r>
  <r>
    <x v="12"/>
    <x v="20"/>
    <m/>
    <m/>
    <m/>
    <m/>
    <m/>
    <m/>
    <n v="33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8.1999999999999904"/>
    <n v="18.7"/>
    <n v="0.38"/>
    <m/>
    <m/>
    <n v="5.5"/>
    <x v="2"/>
    <n v="7.3"/>
    <s v="!"/>
    <n v="72.5"/>
    <n v="57.9"/>
    <n v="13.43"/>
    <n v="10.65"/>
    <n v="12.76"/>
    <n v="17.399999999999999"/>
    <n v="19.7"/>
    <n v="14.72"/>
    <m/>
    <m/>
    <n v="95.801552000000001"/>
    <n v="52.519795999999999"/>
    <n v="317.55473999999998"/>
    <n v="465.87608999999998"/>
    <n v="0.49443503999999999"/>
    <n v="1.714019E-2"/>
    <n v="0.18860467"/>
    <n v="0"/>
    <n v="8.3847690000000002E-2"/>
    <n v="7.1159999999999995E-4"/>
    <n v="0.78473919000000003"/>
    <n v="8.7085040000000002E-2"/>
    <n v="0.2424318"/>
    <n v="0.32951683999999998"/>
    <n v="8.2580509000000006"/>
    <n v="8.9865E-2"/>
    <n v="3.5808952000000001"/>
    <n v="50.927104999999997"/>
    <n v="0.21817813999999999"/>
    <n v="4.0989209999999998E-2"/>
    <n v="3.7840476000000001"/>
    <n v="66.899130999999997"/>
    <n v="68.429671999999997"/>
    <n v="115.71158"/>
    <n v="184.14125999999999"/>
    <n v="22.757995999999999"/>
    <n v="41.273273000000003"/>
    <n v="64.031267999999997"/>
    <n v="0.60195273000000005"/>
    <n v="1.3745133"/>
    <n v="147.71370999999999"/>
    <n v="149.69018"/>
    <n v="5.2483968000000001"/>
    <n v="18.625722"/>
    <n v="276.44389999999999"/>
    <n v="27.655733000000001"/>
    <n v="485.25519000000003"/>
    <m/>
    <m/>
    <m/>
    <n v="23.3"/>
    <n v="18.5"/>
    <n v="27.9"/>
    <n v="91.1"/>
    <n v="39.299999999999997"/>
    <n v="1076000000"/>
    <n v="11818.980667838312"/>
    <n v="91040"/>
    <n v="207896.53"/>
    <m/>
    <m/>
    <m/>
    <n v="17111"/>
    <n v="88.7"/>
  </r>
  <r>
    <x v="13"/>
    <x v="20"/>
    <m/>
    <m/>
    <m/>
    <m/>
    <m/>
    <m/>
    <n v="294"/>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x"/>
    <n v="20.2"/>
    <n v="0.64"/>
    <m/>
    <m/>
    <n v="7.7"/>
    <x v="21"/>
    <n v="11.1"/>
    <s v="!"/>
    <n v="73.099999999999795"/>
    <n v="76.5"/>
    <n v="12.71"/>
    <n v="14"/>
    <n v="12.8"/>
    <n v="13.53"/>
    <n v="14.56"/>
    <n v="12.48"/>
    <m/>
    <m/>
    <n v="14.954238"/>
    <n v="8.6499593000000008"/>
    <n v="18.824323"/>
    <n v="42.428521000000003"/>
    <n v="0.35301780999999999"/>
    <n v="2.409741E-2"/>
    <n v="0.21976137000000001"/>
    <n v="0"/>
    <n v="0.50703418"/>
    <n v="5.1223900000000001E-3"/>
    <n v="1.1090332000000001"/>
    <n v="0"/>
    <n v="0.18684839"/>
    <n v="0.18684839"/>
    <n v="2.4321429999999999"/>
    <n v="0.20650260000000001"/>
    <n v="7.0380206000000003"/>
    <n v="8.4259176"/>
    <n v="0"/>
    <n v="0.19496335000000001"/>
    <n v="9.9989776999999904"/>
    <n v="28.296524999999999"/>
    <n v="0"/>
    <n v="0"/>
    <n v="0"/>
    <n v="7.1524175999999997"/>
    <n v="5.0562877000000004"/>
    <n v="12.208705"/>
    <n v="0.35719036999999998"/>
    <n v="0.22404170000000001"/>
    <n v="4.617711E-2"/>
    <n v="0.62740918000000001"/>
    <n v="7.7327952"/>
    <n v="1891.3606"/>
    <n v="2383.6610000000001"/>
    <n v="62.362552999999998"/>
    <n v="2860.3337999999999"/>
    <m/>
    <m/>
    <m/>
    <n v="20.9"/>
    <n v="16.5"/>
    <n v="25"/>
    <n v="94.2"/>
    <n v="35.700000000000003"/>
    <n v="3702000000"/>
    <n v="23609.693877551021"/>
    <n v="156800"/>
    <n v="119098.97"/>
    <m/>
    <m/>
    <m/>
    <n v="15383"/>
    <n v="103.6"/>
  </r>
  <r>
    <x v="14"/>
    <x v="20"/>
    <m/>
    <m/>
    <m/>
    <m/>
    <m/>
    <m/>
    <n v="298"/>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17.399999999999999"/>
    <n v="7.9"/>
    <n v="0.61"/>
    <m/>
    <m/>
    <n v="9.5"/>
    <x v="2"/>
    <n v="9"/>
    <s v="!"/>
    <n v="69.8"/>
    <n v="57.3"/>
    <n v="14.7"/>
    <n v="13.69"/>
    <n v="11.65"/>
    <n v="13.64"/>
    <n v="14.93"/>
    <n v="12.13"/>
    <m/>
    <m/>
    <n v="89.295366999999999"/>
    <n v="83.004824999999997"/>
    <n v="92.867711999999997"/>
    <n v="265.16789999999997"/>
    <n v="6.9684181000000001"/>
    <n v="2.6005500000000001E-2"/>
    <n v="0.62054896000000004"/>
    <n v="0"/>
    <n v="0.21972710000000001"/>
    <n v="9.6801100000000005E-3"/>
    <n v="7.8443797999999996"/>
    <n v="3.483402E-2"/>
    <n v="0.54819918000000001"/>
    <n v="0.58303318999999998"/>
    <n v="7.8341726999999999"/>
    <n v="0.24169528000000001"/>
    <n v="18.334835000000002"/>
    <n v="78.190467999999996"/>
    <n v="2.7371156000000001"/>
    <n v="5.4240579999999997E-2"/>
    <n v="22.966778000000001"/>
    <n v="130.35929999999999"/>
    <n v="45.250698999999997"/>
    <n v="25.559621"/>
    <n v="70.810320000000004"/>
    <n v="23.458372000000001"/>
    <n v="27.554031999999999"/>
    <n v="51.012403999999997"/>
    <n v="1.0827135000000001"/>
    <n v="2.0772417000000001"/>
    <n v="1.3985068"/>
    <n v="4.5584619000000002"/>
    <n v="40.172072"/>
    <n v="1533.537"/>
    <n v="2806.74"/>
    <n v="128.57623000000001"/>
    <n v="3773.9549000000002"/>
    <m/>
    <m/>
    <m/>
    <n v="22.8"/>
    <n v="16.600000000000001"/>
    <n v="28.6"/>
    <n v="91.4"/>
    <n v="37.9"/>
    <n v="7071000000"/>
    <n v="19308.593429999182"/>
    <n v="366210"/>
    <n v="132231.62"/>
    <m/>
    <m/>
    <m/>
    <n v="15448"/>
    <n v="90.2"/>
  </r>
  <r>
    <x v="15"/>
    <x v="20"/>
    <m/>
    <m/>
    <m/>
    <m/>
    <m/>
    <m/>
    <n v="339"/>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16.5"/>
    <n v="14.5"/>
    <n v="1"/>
    <m/>
    <m/>
    <n v="12.3"/>
    <x v="143"/>
    <n v="16"/>
    <n v="20.7"/>
    <n v="58.6"/>
    <n v="50.5"/>
    <n v="12.78"/>
    <n v="16.11"/>
    <n v="13.15"/>
    <n v="14.05"/>
    <n v="15.45"/>
    <n v="12.46"/>
    <m/>
    <m/>
    <n v="15.387712000000001"/>
    <n v="12.829953"/>
    <n v="20.039653999999999"/>
    <n v="48.257319000000003"/>
    <n v="0.74411844999999999"/>
    <n v="2.7671870000000001E-2"/>
    <n v="0.21504375000000001"/>
    <n v="0"/>
    <n v="0.39498084999999999"/>
    <n v="4.3416399999999999E-3"/>
    <n v="1.3861566000000001"/>
    <n v="3.6088870000000002E-2"/>
    <n v="0.18107135999999999"/>
    <n v="0.21716021999999999"/>
    <n v="5.1306748000000004"/>
    <n v="0.25778991000000001"/>
    <n v="5.8245249000000001"/>
    <n v="12.496722"/>
    <n v="0"/>
    <n v="0.12689333999999999"/>
    <n v="5.3969078000000001"/>
    <n v="29.233512999999999"/>
    <n v="0"/>
    <n v="0"/>
    <n v="0"/>
    <n v="8.8239050999999904"/>
    <n v="7.8146392000000002"/>
    <n v="16.638544"/>
    <n v="0.34316647"/>
    <n v="0.33323097000000002"/>
    <n v="0.10554768"/>
    <n v="0.78194512000000005"/>
    <n v="2.0100864000000001"/>
    <n v="490.47266000000002"/>
    <n v="2494.84"/>
    <n v="17.180071999999999"/>
    <n v="3678.221"/>
    <m/>
    <m/>
    <m/>
    <n v="33.200000000000003"/>
    <n v="29.1"/>
    <n v="36.9"/>
    <n v="94"/>
    <n v="43.3"/>
    <n v="19646000000"/>
    <n v="33014.603323978692"/>
    <n v="595070"/>
    <n v="127798.7"/>
    <m/>
    <m/>
    <m/>
    <n v="14429"/>
    <n v="97.2"/>
  </r>
  <r>
    <x v="16"/>
    <x v="20"/>
    <m/>
    <m/>
    <m/>
    <m/>
    <m/>
    <m/>
    <n v="57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16.5"/>
    <n v="18.3"/>
    <n v="0.81"/>
    <m/>
    <m/>
    <n v="4.4000000000000004"/>
    <x v="21"/>
    <n v="5.9"/>
    <s v="!"/>
    <n v="76.599999999999795"/>
    <s v="!"/>
    <n v="12.42"/>
    <n v="14.11"/>
    <n v="11.11"/>
    <n v="13.07"/>
    <n v="14.42"/>
    <n v="11.33"/>
    <m/>
    <m/>
    <n v="86.791111000000001"/>
    <n v="67.400295999999997"/>
    <n v="91.828435999999996"/>
    <n v="246.01983999999999"/>
    <n v="1.4911577"/>
    <n v="2.337937E-2"/>
    <n v="0.30032745"/>
    <n v="0"/>
    <n v="7.4646100000000007E-2"/>
    <n v="3.0221499999999999E-3"/>
    <n v="1.8925327000000001"/>
    <n v="0.35975119"/>
    <n v="0.33352061999999999"/>
    <n v="0.69327181999999998"/>
    <n v="10.787796999999999"/>
    <n v="0.17289958999999999"/>
    <n v="6.0517516000000002"/>
    <n v="65.250564999999895"/>
    <n v="0.40119674999999999"/>
    <n v="2.8011520000000002E-2"/>
    <n v="8.4940041999999902"/>
    <n v="91.186224999999894"/>
    <n v="60.211342000000002"/>
    <n v="44.914361999999997"/>
    <n v="105.12569999999999"/>
    <n v="19.124669999999998"/>
    <n v="25.479406000000001"/>
    <n v="44.604075999999999"/>
    <n v="0.76949924000000003"/>
    <n v="1.748535"/>
    <n v="0"/>
    <n v="2.5180343000000001"/>
    <n v="109.02651"/>
    <n v="612.52383999999995"/>
    <n v="1602.65"/>
    <n v="-1041.2179000000001"/>
    <n v="1187.691"/>
    <m/>
    <m/>
    <m/>
    <n v="19.899999999999999"/>
    <n v="14.7"/>
    <n v="25.2"/>
    <n v="89.5"/>
    <n v="37"/>
    <n v="5646000000"/>
    <n v="24243.204946541286"/>
    <n v="232890"/>
    <n v="151894.14000000001"/>
    <m/>
    <m/>
    <m/>
    <n v="16761"/>
    <n v="92.5"/>
  </r>
  <r>
    <x v="17"/>
    <x v="20"/>
    <m/>
    <m/>
    <m/>
    <m/>
    <m/>
    <m/>
    <n v="257"/>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20.8"/>
    <n v="20.6"/>
    <n v="0.57999999999999996"/>
    <m/>
    <m/>
    <n v="14.4"/>
    <x v="21"/>
    <n v="13.4"/>
    <s v="!"/>
    <n v="65.3"/>
    <n v="86.3"/>
    <n v="13.37"/>
    <n v="13.4"/>
    <n v="11.67"/>
    <n v="13.22"/>
    <n v="14.66"/>
    <n v="11.92"/>
    <m/>
    <m/>
    <n v="231.85158000000001"/>
    <n v="208.56061"/>
    <n v="155.51521"/>
    <n v="595.92740000000003"/>
    <n v="1.4488698"/>
    <n v="1.7659970000000001E-2"/>
    <n v="0.44144186000000002"/>
    <n v="0"/>
    <n v="0.31916224999999998"/>
    <n v="3.4370099999999999E-3"/>
    <n v="2.2305709"/>
    <n v="1.1265835"/>
    <n v="0.53522276999999996"/>
    <n v="1.6618062"/>
    <n v="20.783625000000001"/>
    <n v="0.17646848000000001"/>
    <n v="11.189408"/>
    <n v="200.62237999999999"/>
    <n v="2.7043138"/>
    <n v="8.7233539999999998E-2"/>
    <n v="10.152564999999999"/>
    <n v="245.71599000000001"/>
    <n v="162.41734"/>
    <n v="65.203299999999999"/>
    <n v="227.62064000000001"/>
    <n v="55.975174000000003"/>
    <n v="55.906047000000001"/>
    <n v="111.88122"/>
    <n v="1.2929968000000001"/>
    <n v="5.2339171999999996"/>
    <n v="0.29025611000000001"/>
    <n v="6.8171701000000002"/>
    <n v="2.8279695999999999"/>
    <n v="64.751492999999996"/>
    <n v="309.44760000000002"/>
    <n v="8.0471228000000004"/>
    <n v="445.98464999999999"/>
    <m/>
    <m/>
    <m/>
    <n v="23.7"/>
    <n v="21.4"/>
    <n v="25.8"/>
    <n v="95"/>
    <n v="40.1"/>
    <n v="1405000000"/>
    <n v="17412.318750774568"/>
    <n v="80690"/>
    <n v="121983.45"/>
    <m/>
    <m/>
    <m/>
    <n v="16366"/>
    <n v="98"/>
  </r>
  <r>
    <x v="18"/>
    <x v="20"/>
    <m/>
    <m/>
    <m/>
    <m/>
    <m/>
    <m/>
    <n v="324"/>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13.5"/>
    <n v="12.5"/>
    <n v="0.59"/>
    <m/>
    <m/>
    <n v="4.5"/>
    <x v="21"/>
    <n v="11.8"/>
    <s v="!"/>
    <n v="75.400000000000006"/>
    <n v="82.599999999999795"/>
    <n v="12.48"/>
    <n v="14.18"/>
    <n v="12.4"/>
    <n v="13.27"/>
    <n v="14.33"/>
    <n v="11.91"/>
    <m/>
    <m/>
    <n v="67.919309999999996"/>
    <n v="83.281040000000004"/>
    <n v="121.88994"/>
    <n v="273.09028999999998"/>
    <n v="0.13555400000000001"/>
    <n v="3.1326659999999999E-2"/>
    <n v="0.35351974000000003"/>
    <n v="0"/>
    <n v="0.13681293"/>
    <n v="2.3681700000000002E-3"/>
    <n v="0.65958150000000004"/>
    <n v="0.12631102999999999"/>
    <n v="0.33518862999999999"/>
    <n v="0.46149965999999998"/>
    <n v="4.5988927000000004"/>
    <n v="0.25778958000000002"/>
    <n v="6.0987419999999997"/>
    <n v="79.516823000000002"/>
    <n v="1.6487244000000001"/>
    <n v="8.7490129999999999E-2"/>
    <n v="5.2413243999999999"/>
    <n v="97.449786000000003"/>
    <n v="43.704805999999998"/>
    <n v="66.037239"/>
    <n v="109.74204"/>
    <n v="16.727872999999999"/>
    <n v="26.309456999999998"/>
    <n v="43.037329999999997"/>
    <n v="0.69918077999999895"/>
    <n v="2.1154926000000001"/>
    <n v="18.925373"/>
    <n v="21.740046"/>
    <n v="9.1946019999999997"/>
    <n v="66.210635999999894"/>
    <n v="320.9794"/>
    <n v="32.439988999999997"/>
    <n v="519.73334"/>
    <m/>
    <m/>
    <m/>
    <n v="21.1"/>
    <n v="16.8"/>
    <n v="25.1"/>
    <n v="91.5"/>
    <n v="36.1"/>
    <n v="1338000000"/>
    <n v="15883.190883190884"/>
    <n v="84240"/>
    <n v="168424.56"/>
    <m/>
    <m/>
    <m/>
    <n v="17842"/>
    <n v="79.400000000000006"/>
  </r>
  <r>
    <x v="19"/>
    <x v="20"/>
    <m/>
    <m/>
    <m/>
    <m/>
    <m/>
    <m/>
    <n v="435"/>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26"/>
    <n v="12"/>
    <n v="0.71"/>
    <m/>
    <m/>
    <n v="4.3"/>
    <x v="120"/>
    <n v="8.6"/>
    <s v="!"/>
    <n v="77.599999999999795"/>
    <n v="74.2"/>
    <n v="13.58"/>
    <n v="13.71"/>
    <n v="11.13"/>
    <n v="12.52"/>
    <n v="14.08"/>
    <n v="10.8"/>
    <m/>
    <m/>
    <n v="162.66336000000001"/>
    <n v="92.842290000000006"/>
    <n v="201.76884000000001"/>
    <n v="457.27449000000001"/>
    <n v="2.4780574"/>
    <n v="4.2260300000000001E-2"/>
    <n v="0.15179819999999999"/>
    <n v="0"/>
    <n v="0.98117989000000005"/>
    <n v="4.9841000000000002E-4"/>
    <n v="3.6537942000000001"/>
    <n v="1.700699"/>
    <n v="0.30016229"/>
    <n v="2.0008613"/>
    <n v="26.435402"/>
    <n v="8.8567859999999998E-2"/>
    <n v="1.904814"/>
    <n v="89.503524999999996"/>
    <n v="0.91454570999999996"/>
    <n v="1.5273654000000001"/>
    <n v="0.94376707000000004"/>
    <n v="121.31798999999999"/>
    <n v="120.35987"/>
    <n v="97.669269999999997"/>
    <n v="218.02914000000001"/>
    <n v="39.084169000000003"/>
    <n v="69.171586000000005"/>
    <n v="108.25575000000001"/>
    <n v="0.86254925000000005"/>
    <n v="2.4242195999999998"/>
    <n v="0.73018156999999895"/>
    <n v="4.0169503999999998"/>
    <n v="40.716625000000001"/>
    <n v="352.23896999999999"/>
    <n v="741.89890000000003"/>
    <n v="-131.64329000000001"/>
    <n v="816.83533999999997"/>
    <m/>
    <m/>
    <m/>
    <n v="18.899999999999999"/>
    <n v="13.4"/>
    <n v="24.5"/>
    <n v="92.1"/>
    <n v="36.700000000000003"/>
    <n v="1970000000"/>
    <n v="21198.751748628001"/>
    <n v="92930"/>
    <n v="145144.46"/>
    <m/>
    <m/>
    <m/>
    <n v="16307"/>
    <n v="100.3"/>
  </r>
  <r>
    <x v="20"/>
    <x v="20"/>
    <m/>
    <m/>
    <m/>
    <m/>
    <m/>
    <m/>
    <n v="50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26.8"/>
    <n v="17.100000000000001"/>
    <n v="0.72"/>
    <m/>
    <m/>
    <n v="8.1"/>
    <x v="21"/>
    <n v="8.6"/>
    <s v="!"/>
    <n v="71.400000000000006"/>
    <n v="55.3"/>
    <n v="13.27"/>
    <n v="15.15"/>
    <n v="12.01"/>
    <n v="13.03"/>
    <n v="14.18"/>
    <n v="11.93"/>
    <m/>
    <m/>
    <n v="202.38365999999999"/>
    <n v="187.12513999999999"/>
    <n v="148.47594000000001"/>
    <n v="537.98473999999999"/>
    <n v="3.7275342999999999"/>
    <n v="7.0515120000000001E-2"/>
    <n v="1.4714102"/>
    <n v="0"/>
    <n v="0.78743874999999997"/>
    <n v="2.3857429999999999E-2"/>
    <n v="6.0807557000000001"/>
    <n v="1.3739401"/>
    <n v="1.3242282000000001"/>
    <n v="2.6981682999999999"/>
    <n v="24.79355"/>
    <n v="0.62008392999999895"/>
    <n v="53.399104999999999"/>
    <n v="178.71599000000001"/>
    <n v="3.6519289000000001"/>
    <n v="0.17622057999999999"/>
    <n v="29.276828999999999"/>
    <n v="290.63371000000001"/>
    <n v="90.378405999999998"/>
    <n v="30.573687"/>
    <n v="120.95209"/>
    <n v="53.155527999999997"/>
    <n v="56.768627000000002"/>
    <n v="109.92416"/>
    <n v="2.6549801999999998"/>
    <n v="4.7572193"/>
    <n v="0.28365940000000001"/>
    <n v="7.6958589000000002"/>
    <n v="12.074273"/>
    <n v="47.661859999999997"/>
    <n v="160.7482"/>
    <n v="428.17496999999997"/>
    <n v="645.91652999999997"/>
    <m/>
    <m/>
    <m/>
    <n v="22.2"/>
    <n v="22.1"/>
    <n v="22.4"/>
    <n v="92.8"/>
    <n v="41.5"/>
    <n v="569000000"/>
    <n v="20645.863570391874"/>
    <n v="27560"/>
    <n v="101320.47"/>
    <m/>
    <m/>
    <m/>
    <n v="14566"/>
    <n v="107.9"/>
  </r>
  <r>
    <x v="21"/>
    <x v="20"/>
    <m/>
    <m/>
    <m/>
    <m/>
    <m/>
    <m/>
    <n v="287"/>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16.399999999999999"/>
    <n v="10.199999999999999"/>
    <n v="0.49"/>
    <m/>
    <m/>
    <n v="13.5"/>
    <x v="21"/>
    <n v="14.9"/>
    <n v="39.799999999999997"/>
    <n v="61.8"/>
    <n v="48.3"/>
    <n v="13.45"/>
    <n v="14.01"/>
    <n v="12.53"/>
    <n v="13.47"/>
    <n v="14.33"/>
    <n v="12.48"/>
    <m/>
    <m/>
    <n v="68.759456999999998"/>
    <n v="58.439500000000002"/>
    <n v="63.812409000000002"/>
    <n v="191.01137"/>
    <n v="2.6617966000000002"/>
    <n v="8.0615049999999994E-2"/>
    <n v="0.57837331000000003"/>
    <n v="0"/>
    <n v="0.62608618000000005"/>
    <n v="6.2402100000000004E-3"/>
    <n v="3.9531113000000002"/>
    <n v="5.3505879999999999E-2"/>
    <n v="0.50396459999999998"/>
    <n v="0.55747047999999999"/>
    <n v="10.324491"/>
    <n v="0.27377080999999998"/>
    <n v="12.6662"/>
    <n v="56.476578000000003"/>
    <n v="0.45968118000000002"/>
    <n v="4.7045082999999996"/>
    <n v="9.6407308999999906"/>
    <n v="94.545958999999996"/>
    <n v="28.587795"/>
    <n v="13.181418000000001"/>
    <n v="41.769213000000001"/>
    <n v="25.439107"/>
    <n v="21.784282000000001"/>
    <n v="47.223388999999997"/>
    <n v="0.98401791000000005"/>
    <n v="1.5032409"/>
    <n v="0.47496455999999998"/>
    <n v="2.9622234000000001"/>
    <n v="16.528465000000001"/>
    <n v="407.75999000000002"/>
    <n v="859.5566"/>
    <n v="43.027881999999998"/>
    <n v="1102.9036000000001"/>
    <m/>
    <m/>
    <m/>
    <n v="28.6"/>
    <n v="20.6"/>
    <n v="35.799999999999997"/>
    <n v="95.1"/>
    <n v="44"/>
    <n v="2273000000"/>
    <n v="16522.497637566328"/>
    <n v="137570"/>
    <n v="107062.74"/>
    <m/>
    <m/>
    <m/>
    <n v="14489"/>
    <n v="94.3"/>
  </r>
  <r>
    <x v="22"/>
    <x v="20"/>
    <m/>
    <m/>
    <m/>
    <m/>
    <m/>
    <m/>
    <n v="257"/>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13.9"/>
    <n v="8.8000000000000007"/>
    <n v="0.6"/>
    <m/>
    <m/>
    <n v="12.6"/>
    <x v="71"/>
    <n v="15.8"/>
    <s v="!"/>
    <n v="69.599999999999795"/>
    <n v="68.2"/>
    <n v="13.65"/>
    <n v="13.98"/>
    <n v="12.72"/>
    <n v="12.9"/>
    <n v="13.57"/>
    <n v="12.02"/>
    <m/>
    <m/>
    <n v="325.31799999999998"/>
    <n v="240.67354"/>
    <n v="325.83974999999998"/>
    <n v="891.83130000000006"/>
    <n v="1.999136"/>
    <n v="1.1831960000000001E-2"/>
    <n v="0.34970695000000002"/>
    <n v="0"/>
    <n v="6.6530909999999999E-2"/>
    <n v="3.1691E-4"/>
    <n v="2.4275226999999999"/>
    <n v="2.031237E-2"/>
    <n v="0.30692651999999998"/>
    <n v="0.32723889"/>
    <n v="18.075039"/>
    <n v="0.19431805999999999"/>
    <n v="1.750626"/>
    <n v="229.92525000000001"/>
    <n v="4.5699401000000002"/>
    <n v="0.27808869000000003"/>
    <n v="0.87356566999999996"/>
    <n v="255.66682"/>
    <n v="243.44291000000001"/>
    <n v="167.3254"/>
    <n v="410.76830999999999"/>
    <n v="78.864906000000005"/>
    <n v="136.59281999999999"/>
    <n v="215.45771999999999"/>
    <n v="0.60292953000000005"/>
    <n v="6.1783571000000004"/>
    <n v="0.40240051999999998"/>
    <n v="7.1836871999999996"/>
    <n v="10.023726999999999"/>
    <n v="350.23566"/>
    <n v="1336.307"/>
    <n v="75.368499999999997"/>
    <n v="2272.67"/>
    <m/>
    <m/>
    <m/>
    <n v="20.399999999999999"/>
    <n v="14.8"/>
    <n v="25.7"/>
    <n v="94.3"/>
    <n v="34.700000000000003"/>
    <n v="6776000000"/>
    <n v="20053.863683447275"/>
    <n v="337890"/>
    <n v="110476.76"/>
    <m/>
    <m/>
    <m/>
    <n v="14323"/>
    <n v="86.3"/>
  </r>
  <r>
    <x v="23"/>
    <x v="20"/>
    <m/>
    <m/>
    <m/>
    <m/>
    <m/>
    <m/>
    <n v="85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x"/>
    <n v="-1.3"/>
    <n v="0.88"/>
    <m/>
    <m/>
    <n v="5.4"/>
    <x v="21"/>
    <n v="8.1"/>
    <s v="!"/>
    <n v="81.3"/>
    <s v="!"/>
    <n v="12.35"/>
    <n v="13.6"/>
    <n v="13.7"/>
    <n v="13.57"/>
    <n v="13.74"/>
    <n v="13.36"/>
    <m/>
    <m/>
    <n v="120.00699"/>
    <n v="98.402812999999895"/>
    <n v="112.37984"/>
    <n v="330.78964000000002"/>
    <n v="0"/>
    <n v="3.4548600000000001E-3"/>
    <n v="8.4517030000000007E-2"/>
    <n v="0"/>
    <n v="1.4758800000000001E-2"/>
    <n v="1.5845E-4"/>
    <n v="0.10288915"/>
    <n v="0"/>
    <n v="0.12225018"/>
    <n v="0.12225018"/>
    <n v="11.384796"/>
    <n v="5.7284929999999998E-2"/>
    <n v="1.0405403"/>
    <n v="95.685485999999997"/>
    <n v="0.14905273999999999"/>
    <n v="2.2835640000000001E-2"/>
    <n v="1.5052032"/>
    <n v="109.84520000000001"/>
    <n v="91.231962999999894"/>
    <n v="54.804720000000003"/>
    <n v="146.03667999999999"/>
    <n v="27.208981999999999"/>
    <n v="44.586623000000003"/>
    <n v="71.795604999999895"/>
    <n v="0.31873923999999998"/>
    <n v="2.5682743000000001"/>
    <n v="0"/>
    <n v="2.8870135000000001"/>
    <n v="35.273001000000001"/>
    <n v="54.203350999999998"/>
    <n v="147.6114"/>
    <n v="142.74207999999999"/>
    <n v="324.56963000000002"/>
    <m/>
    <m/>
    <m/>
    <n v="14.1"/>
    <n v="9.1"/>
    <n v="19.3"/>
    <n v="87"/>
    <n v="33.700000000000003"/>
    <n v="629000000"/>
    <n v="29215.048769159312"/>
    <n v="21530"/>
    <n v="134542.87"/>
    <m/>
    <m/>
    <m/>
    <n v="17688"/>
    <n v="118.5"/>
  </r>
  <r>
    <x v="24"/>
    <x v="20"/>
    <m/>
    <m/>
    <m/>
    <m/>
    <m/>
    <m/>
    <n v="509"/>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13.6"/>
    <n v="3.1"/>
    <n v="0.76"/>
    <m/>
    <m/>
    <n v="7.5"/>
    <x v="144"/>
    <n v="6.5"/>
    <n v="21.5"/>
    <n v="74.7"/>
    <n v="63"/>
    <n v="14.48"/>
    <n v="12.59"/>
    <n v="12.05"/>
    <n v="13.78"/>
    <n v="14.23"/>
    <n v="13.29"/>
    <m/>
    <m/>
    <n v="58.188301000000003"/>
    <n v="45.499473999999999"/>
    <n v="45.623699000000002"/>
    <n v="149.31147000000001"/>
    <n v="0"/>
    <n v="9.4090999999999999E-4"/>
    <n v="1.682999E-2"/>
    <n v="0"/>
    <n v="1.282253E-2"/>
    <n v="7.7789999999999999E-5"/>
    <n v="3.0671210000000001E-2"/>
    <n v="3.483402E-2"/>
    <n v="3.2884549999999999E-2"/>
    <n v="6.7718570000000006E-2"/>
    <n v="3.0717949999999998"/>
    <n v="2.6206449999999999E-2"/>
    <n v="0.71313857999999997"/>
    <n v="44.209415"/>
    <n v="9.0321990000000005E-2"/>
    <n v="7.3599650000000003E-2"/>
    <n v="0.63772231000000001"/>
    <n v="48.822198999999998"/>
    <n v="43.893191999999999"/>
    <n v="26.004137"/>
    <n v="69.897329999999997"/>
    <n v="13.438044"/>
    <n v="15.761563000000001"/>
    <n v="29.199607"/>
    <n v="9.421098E-2"/>
    <n v="1.1997370000000001"/>
    <n v="0"/>
    <n v="1.2939479"/>
    <n v="71.350003000000001"/>
    <n v="191.56023999999999"/>
    <n v="755.6259"/>
    <n v="-81.205929999999995"/>
    <n v="1277.3105"/>
    <m/>
    <m/>
    <m/>
    <n v="19.2"/>
    <n v="13.3"/>
    <n v="24.9"/>
    <n v="90.5"/>
    <n v="37.299999999999997"/>
    <n v="3940000000"/>
    <n v="26668.471639366453"/>
    <n v="147740"/>
    <n v="176698.17"/>
    <m/>
    <m/>
    <m/>
    <n v="18332"/>
    <n v="89"/>
  </r>
  <r>
    <x v="25"/>
    <x v="20"/>
    <m/>
    <m/>
    <m/>
    <m/>
    <m/>
    <m/>
    <n v="32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30.8"/>
    <n v="23.8"/>
    <n v="0.66"/>
    <m/>
    <m/>
    <n v="8.8000000000000007"/>
    <x v="100"/>
    <n v="10"/>
    <s v="!"/>
    <n v="71.599999999999795"/>
    <n v="56.1"/>
    <n v="11.62"/>
    <n v="15.93"/>
    <n v="12.42"/>
    <n v="14.41"/>
    <n v="15.77"/>
    <n v="12.84"/>
    <m/>
    <m/>
    <n v="121.35563"/>
    <n v="120.54971999999999"/>
    <n v="127.56381"/>
    <n v="369.46915999999999"/>
    <n v="2.0601459999999999E-2"/>
    <n v="5.7521200000000003E-3"/>
    <n v="0.20308556"/>
    <n v="0"/>
    <n v="5.4702590000000002E-2"/>
    <n v="6.2228999999999995E-4"/>
    <n v="0.28476402000000001"/>
    <n v="0.66015195999999998"/>
    <n v="0.29769319"/>
    <n v="0.95784515000000003"/>
    <n v="10.695342999999999"/>
    <n v="0.16413185999999999"/>
    <n v="2.5697133999999999"/>
    <n v="116.2642"/>
    <n v="1.1990681999999999"/>
    <n v="3.29587E-2"/>
    <n v="2.3712521"/>
    <n v="133.29667000000001"/>
    <n v="91.993684000000002"/>
    <n v="62.479712999999997"/>
    <n v="154.4734"/>
    <n v="25.511379000000002"/>
    <n v="51.078581"/>
    <n v="76.589960000000005"/>
    <n v="0.78007369999999998"/>
    <n v="3.0864506"/>
    <n v="0"/>
    <n v="3.8665243"/>
    <n v="6.3198625000000002"/>
    <n v="168.64361"/>
    <n v="750.0181"/>
    <n v="22.102058"/>
    <n v="1187.6452999999999"/>
    <m/>
    <m/>
    <m/>
    <n v="21.5"/>
    <n v="14.6"/>
    <n v="28"/>
    <n v="94.4"/>
    <n v="40.6"/>
    <n v="3976000000"/>
    <n v="22811.24497991968"/>
    <n v="174300"/>
    <n v="111176.6"/>
    <m/>
    <m/>
    <m/>
    <n v="16534"/>
    <n v="93.9"/>
  </r>
  <r>
    <x v="26"/>
    <x v="20"/>
    <m/>
    <m/>
    <m/>
    <m/>
    <m/>
    <m/>
    <n v="557"/>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1.4"/>
    <n v="-4.2"/>
    <n v="0.72"/>
    <m/>
    <m/>
    <n v="6.2"/>
    <x v="23"/>
    <n v="9.3000000000000007"/>
    <s v="!"/>
    <n v="72.5"/>
    <n v="62"/>
    <n v="15.13"/>
    <n v="11.45"/>
    <n v="11.86"/>
    <n v="13.36"/>
    <n v="13.97"/>
    <n v="12.43"/>
    <m/>
    <m/>
    <n v="85.977619000000004"/>
    <n v="78.650402999999997"/>
    <n v="75.291028999999895"/>
    <n v="239.91905"/>
    <n v="1.0485660000000001"/>
    <n v="1.590741E-2"/>
    <n v="0.39956173"/>
    <n v="1.8820200000000001E-3"/>
    <n v="0.14046027"/>
    <n v="1.205115E-2"/>
    <n v="1.6184286000000001"/>
    <n v="0"/>
    <n v="0.41009744999999997"/>
    <n v="0.41009744999999997"/>
    <n v="8.7566928999999902"/>
    <n v="0.14163475"/>
    <n v="11.549091000000001"/>
    <n v="73.411186000000001"/>
    <n v="3.2914721999999998"/>
    <n v="2.1442630000000001E-2"/>
    <n v="6.8761792000000002"/>
    <n v="104.04770000000001"/>
    <n v="49.163657000000001"/>
    <n v="33.854486000000001"/>
    <n v="83.018142999999895"/>
    <n v="23.552479000000002"/>
    <n v="24.258690000000001"/>
    <n v="47.811169"/>
    <n v="0.90273261000000005"/>
    <n v="1.9458622999999999"/>
    <n v="0.16491823999999999"/>
    <n v="3.0135130999999999"/>
    <n v="106.18865"/>
    <n v="258.54151000000002"/>
    <n v="692.57619999999997"/>
    <n v="7.1836145"/>
    <n v="967.91773000000001"/>
    <m/>
    <m/>
    <m/>
    <n v="22.7"/>
    <n v="17.899999999999999"/>
    <n v="27.5"/>
    <n v="89.8"/>
    <n v="32.799999999999997"/>
    <n v="2193000000"/>
    <n v="19284.206823777698"/>
    <n v="113720"/>
    <n v="163236.22"/>
    <m/>
    <m/>
    <m/>
    <n v="16847"/>
    <n v="89.8"/>
  </r>
  <r>
    <x v="27"/>
    <x v="20"/>
    <m/>
    <m/>
    <m/>
    <m/>
    <m/>
    <m/>
    <n v="744"/>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20.7"/>
    <n v="7.6"/>
    <n v="0.93"/>
    <m/>
    <m/>
    <s v="!"/>
    <x v="21"/>
    <n v="7.6"/>
    <s v="!"/>
    <n v="79.7"/>
    <s v="!"/>
    <n v="14.22"/>
    <n v="15.72"/>
    <n v="14.3"/>
    <n v="15.3"/>
    <n v="15.89"/>
    <n v="14.42"/>
    <m/>
    <m/>
    <n v="95.900650999999996"/>
    <n v="66.673472000000004"/>
    <n v="104.46630999999999"/>
    <n v="267.04043999999999"/>
    <n v="3.2161960000000003E-2"/>
    <n v="8.3090000000000006E-5"/>
    <n v="1.8270330000000001E-2"/>
    <n v="0"/>
    <n v="5.0496999999999998E-4"/>
    <n v="0"/>
    <n v="5.1020349999999999E-2"/>
    <n v="0"/>
    <n v="5.2644349999999999E-2"/>
    <n v="5.2644349999999999E-2"/>
    <n v="14.193336"/>
    <n v="2.9734679999999999E-2"/>
    <n v="0.49163115000000002"/>
    <n v="63.955860000000001"/>
    <n v="0.97898227000000004"/>
    <n v="1.8550770000000001E-2"/>
    <n v="8.5514179999999995E-2"/>
    <n v="79.753609999999895"/>
    <n v="67.024951999999999"/>
    <n v="55.610418000000003"/>
    <n v="122.63536999999999"/>
    <n v="28.149889000000002"/>
    <n v="34.495085000000003"/>
    <n v="62.644973999999998"/>
    <n v="0.16326446999999999"/>
    <n v="1.7386291"/>
    <n v="9.2237999999999999E-4"/>
    <n v="1.9028160000000001"/>
    <n v="18.609341000000001"/>
    <n v="65.217806999999894"/>
    <n v="167.9032"/>
    <n v="344.90228999999999"/>
    <n v="564.03592000000003"/>
    <m/>
    <m/>
    <m/>
    <n v="19.100000000000001"/>
    <n v="17.899999999999999"/>
    <n v="20.3"/>
    <n v="83.7"/>
    <n v="39.9"/>
    <n v="774000000"/>
    <n v="33347.694959069369"/>
    <n v="23210"/>
    <n v="119735.4"/>
    <m/>
    <m/>
    <m/>
    <n v="17423"/>
    <n v="105.5"/>
  </r>
  <r>
    <x v="28"/>
    <x v="20"/>
    <m/>
    <m/>
    <m/>
    <m/>
    <m/>
    <m/>
    <n v="394"/>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23.3"/>
    <n v="19"/>
    <n v="0.72"/>
    <m/>
    <m/>
    <n v="10.9"/>
    <x v="111"/>
    <n v="10.9"/>
    <s v="!"/>
    <n v="69.900000000000006"/>
    <n v="70.900000000000006"/>
    <n v="13.11"/>
    <n v="15.37"/>
    <n v="12.68"/>
    <n v="15.24"/>
    <n v="16.079999999999998"/>
    <n v="14.19"/>
    <m/>
    <m/>
    <n v="85.338184999999996"/>
    <n v="39.673586"/>
    <n v="30.328202000000001"/>
    <n v="155.33996999999999"/>
    <n v="6.8701700000000001E-3"/>
    <n v="7.0271000000000005E-4"/>
    <n v="0.13311464000000001"/>
    <n v="0"/>
    <n v="2.40558E-3"/>
    <n v="9.2189999999999997E-5"/>
    <n v="0.14318528999999999"/>
    <n v="1.0783610000000001E-2"/>
    <n v="0.14950877000000001"/>
    <n v="0.16029239000000001"/>
    <n v="3.3442191999999999"/>
    <n v="3.0917610000000002E-2"/>
    <n v="0.78273486999999997"/>
    <n v="38.016407000000001"/>
    <n v="0.62141073000000002"/>
    <n v="1.488773E-2"/>
    <n v="0.73646718"/>
    <n v="43.547044"/>
    <n v="67.583578000000003"/>
    <n v="12.747252"/>
    <n v="80.330830000000006"/>
    <n v="16.342130000000001"/>
    <n v="13.433603"/>
    <n v="29.775732999999999"/>
    <n v="0.34711987"/>
    <n v="1.035768"/>
    <n v="0"/>
    <n v="1.3828879000000001"/>
    <n v="33.780822000000001"/>
    <n v="186.00014999999999"/>
    <n v="584.28989999999999"/>
    <n v="-181.62409"/>
    <n v="661.43834000000004"/>
    <m/>
    <m/>
    <m/>
    <n v="21.6"/>
    <n v="17.100000000000001"/>
    <n v="25.9"/>
    <n v="88.9"/>
    <n v="35.799999999999997"/>
    <n v="2414000000"/>
    <n v="21377.966702089976"/>
    <n v="112920"/>
    <n v="141579.85"/>
    <m/>
    <m/>
    <m/>
    <n v="17225"/>
    <n v="92.5"/>
  </r>
  <r>
    <x v="29"/>
    <x v="20"/>
    <m/>
    <m/>
    <m/>
    <m/>
    <m/>
    <m/>
    <n v="326"/>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21.1"/>
    <n v="18.8"/>
    <n v="0.64"/>
    <m/>
    <m/>
    <n v="5.2"/>
    <x v="119"/>
    <n v="10.5"/>
    <s v="!"/>
    <n v="75.099999999999795"/>
    <n v="66.8"/>
    <n v="15.77"/>
    <n v="14.29"/>
    <n v="11.56"/>
    <n v="13.95"/>
    <n v="14.9"/>
    <n v="12.83"/>
    <m/>
    <m/>
    <n v="274.66478999999998"/>
    <n v="197.01191"/>
    <n v="734.67056000000002"/>
    <n v="1206.3472999999999"/>
    <n v="33.352317999999997"/>
    <n v="2.208477E-2"/>
    <n v="0.81255984000000003"/>
    <n v="0"/>
    <n v="0.67193389000000003"/>
    <n v="7.9745600000000003E-3"/>
    <n v="34.866871000000003"/>
    <n v="3.3279836"/>
    <n v="0.92141265000000006"/>
    <n v="4.2493962999999999"/>
    <n v="373.06711000000001"/>
    <n v="0.51180029000000005"/>
    <n v="9.1038723000000008"/>
    <n v="184.82306"/>
    <n v="7.2231994000000004"/>
    <n v="0.11397359999999999"/>
    <n v="7.2847837999999996"/>
    <n v="582.12779999999998"/>
    <n v="204.52833000000001"/>
    <n v="225.34954999999999"/>
    <n v="429.87788"/>
    <n v="57.148124000000003"/>
    <n v="84.713341999999997"/>
    <n v="141.86147"/>
    <n v="2.1504924000000001"/>
    <n v="4.9656548999999996"/>
    <n v="6.2477068999999998"/>
    <n v="13.363854"/>
    <n v="41.243763999999999"/>
    <n v="305.27021999999999"/>
    <n v="1316.27"/>
    <n v="11.525954"/>
    <n v="2073.5255999999999"/>
    <m/>
    <m/>
    <m/>
    <n v="20.7"/>
    <n v="17.5"/>
    <n v="23.8"/>
    <n v="92.2"/>
    <n v="40.700000000000003"/>
    <n v="6507000000"/>
    <n v="20701.173925492316"/>
    <n v="314330"/>
    <n v="127620.93"/>
    <m/>
    <m/>
    <m/>
    <n v="16226"/>
    <n v="92.8"/>
  </r>
  <r>
    <x v="30"/>
    <x v="20"/>
    <m/>
    <m/>
    <m/>
    <m/>
    <m/>
    <m/>
    <n v="536"/>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22.4"/>
    <n v="15.3"/>
    <n v="0.82"/>
    <m/>
    <m/>
    <n v="9.1"/>
    <x v="145"/>
    <n v="9.9"/>
    <s v="!"/>
    <n v="67.400000000000006"/>
    <n v="48.7"/>
    <n v="13.4"/>
    <n v="16.96"/>
    <n v="14.08"/>
    <n v="18.5"/>
    <n v="20.440000000000001"/>
    <n v="15.97"/>
    <m/>
    <m/>
    <n v="114.87895"/>
    <n v="174.66103000000001"/>
    <n v="85.712743000000003"/>
    <n v="375.25272999999999"/>
    <n v="0.39327264000000001"/>
    <n v="7.557759E-2"/>
    <n v="0.69572884000000002"/>
    <n v="0"/>
    <n v="0.38670132000000002"/>
    <n v="1.5917440000000001E-2"/>
    <n v="1.5671978"/>
    <n v="0"/>
    <n v="0.63741594999999995"/>
    <n v="0.63741594999999995"/>
    <n v="8.4600305999999996"/>
    <n v="0.24511205"/>
    <n v="19.016332999999999"/>
    <n v="164.16907"/>
    <n v="6.1880464999999996"/>
    <n v="9.2121060000000005E-2"/>
    <n v="13.334973"/>
    <n v="211.50568000000001"/>
    <n v="60.162235000000003"/>
    <n v="29.233986000000002"/>
    <n v="89.396220999999997"/>
    <n v="33.071281999999997"/>
    <n v="33.395890999999999"/>
    <n v="66.467173000000003"/>
    <n v="1.2959548999999999"/>
    <n v="4.3039202999999997"/>
    <n v="7.9160759999999997E-2"/>
    <n v="5.679036"/>
    <n v="24.823308000000001"/>
    <n v="217.34094999999999"/>
    <n v="553.65049999999997"/>
    <n v="-49.068181000000003"/>
    <n v="803.80476999999996"/>
    <m/>
    <m/>
    <m/>
    <n v="25.9"/>
    <n v="17.3"/>
    <n v="34.1"/>
    <n v="92.5"/>
    <n v="39.200000000000003"/>
    <n v="2430000000"/>
    <n v="26700.362597516756"/>
    <n v="91010"/>
    <n v="183497.68"/>
    <m/>
    <m/>
    <m/>
    <n v="18710"/>
    <n v="100.7"/>
  </r>
  <r>
    <x v="31"/>
    <x v="20"/>
    <m/>
    <m/>
    <m/>
    <m/>
    <m/>
    <m/>
    <n v="249"/>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20.3"/>
    <n v="19.600000000000001"/>
    <n v="0.55000000000000004"/>
    <m/>
    <m/>
    <n v="11.7"/>
    <x v="104"/>
    <n v="14.5"/>
    <s v="!"/>
    <n v="67"/>
    <n v="59.9"/>
    <n v="12.99"/>
    <n v="14.84"/>
    <n v="11.96"/>
    <n v="13.39"/>
    <n v="14.64"/>
    <n v="11.76"/>
    <m/>
    <m/>
    <n v="352.3399"/>
    <n v="274.47016000000002"/>
    <n v="414.10775999999998"/>
    <n v="1040.9177999999999"/>
    <n v="0"/>
    <n v="0"/>
    <n v="0.11944994"/>
    <n v="0"/>
    <n v="0"/>
    <n v="0"/>
    <n v="0.11944994"/>
    <n v="0.26121026000000003"/>
    <n v="0.16543727999999999"/>
    <n v="0.42664753999999999"/>
    <n v="23.511574"/>
    <n v="0.2227392"/>
    <n v="1.1955005999999999"/>
    <n v="266.26044000000002"/>
    <n v="1.1078165"/>
    <n v="0.14475229000000001"/>
    <n v="0.32248600999999999"/>
    <n v="292.76531"/>
    <n v="257.21298000000002"/>
    <n v="216.53539000000001"/>
    <n v="473.74835999999999"/>
    <n v="93.222479000000007"/>
    <n v="173.10961"/>
    <n v="266.33208999999999"/>
    <n v="0.42405680000000001"/>
    <n v="7.1019095999999999"/>
    <n v="0"/>
    <n v="7.5259663999999997"/>
    <n v="3.0139391"/>
    <n v="52.059423000000002"/>
    <n v="305.56470000000002"/>
    <n v="1.7861691"/>
    <n v="501.44504999999998"/>
    <m/>
    <m/>
    <m/>
    <n v="24.1"/>
    <n v="18.8"/>
    <n v="28.9"/>
    <n v="97.9"/>
    <n v="34.4"/>
    <n v="1673000000"/>
    <n v="18518.928492362189"/>
    <n v="90340"/>
    <n v="115154.94"/>
    <m/>
    <m/>
    <m/>
    <n v="16991"/>
    <n v="92.4"/>
  </r>
  <r>
    <x v="32"/>
    <x v="20"/>
    <m/>
    <m/>
    <m/>
    <m/>
    <m/>
    <m/>
    <n v="318"/>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13.3"/>
    <n v="5.5"/>
    <n v="0.71"/>
    <m/>
    <m/>
    <n v="5.4"/>
    <x v="141"/>
    <n v="9.5"/>
    <s v="!"/>
    <n v="74.2"/>
    <n v="75"/>
    <n v="17.690000000000001"/>
    <n v="13.33"/>
    <n v="12.53"/>
    <n v="15.61"/>
    <n v="17.36"/>
    <n v="13.02"/>
    <m/>
    <m/>
    <n v="230.28883999999999"/>
    <n v="237.99323000000001"/>
    <n v="190.56916000000001"/>
    <n v="658.85122000000001"/>
    <n v="0.25851723999999998"/>
    <n v="2.3282099999999998E-3"/>
    <n v="0.33868271"/>
    <n v="0"/>
    <n v="3.1122690000000001E-2"/>
    <n v="2.1895000000000001E-4"/>
    <n v="0.63086980000000004"/>
    <n v="4.4465895"/>
    <n v="0.58248299000000003"/>
    <n v="5.0290724999999998"/>
    <n v="23.978269999999998"/>
    <n v="0.24882612000000001"/>
    <n v="3.0054959999999999"/>
    <n v="230.04477"/>
    <n v="1.8265407"/>
    <n v="2.6320199999999998E-2"/>
    <n v="2.1753657"/>
    <n v="261.30559"/>
    <n v="174.74340000000001"/>
    <n v="83.275199999999998"/>
    <n v="258.01859999999999"/>
    <n v="50.008231000000002"/>
    <n v="71.892904999999999"/>
    <n v="121.90114"/>
    <n v="1.6105396999999999"/>
    <n v="6.1219158"/>
    <n v="4.2334947999999999"/>
    <n v="11.965949999999999"/>
    <n v="11.972329999999999"/>
    <n v="229.00376"/>
    <n v="830.68190000000004"/>
    <n v="36.577565999999997"/>
    <n v="1322.3141000000001"/>
    <m/>
    <m/>
    <m/>
    <n v="21.6"/>
    <n v="16.399999999999999"/>
    <n v="26.5"/>
    <n v="93.6"/>
    <n v="36.700000000000003"/>
    <n v="4341000000"/>
    <n v="24663.371399352309"/>
    <n v="176010"/>
    <n v="138889.97"/>
    <m/>
    <m/>
    <m/>
    <n v="15264"/>
    <n v="91.4"/>
  </r>
  <r>
    <x v="1"/>
    <x v="21"/>
    <m/>
    <m/>
    <m/>
    <m/>
    <m/>
    <m/>
    <n v="49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20"/>
    <n v="20.5"/>
    <n v="1.21"/>
    <m/>
    <m/>
    <n v="4.9000000000000004"/>
    <x v="146"/>
    <n v="7.4"/>
    <s v="!"/>
    <n v="76.400000000000006"/>
    <n v="81.8"/>
    <n v="14.24"/>
    <n v="19.52"/>
    <n v="15.49"/>
    <n v="15.96"/>
    <n v="17.71"/>
    <n v="14.07"/>
    <m/>
    <m/>
    <n v="35.834505"/>
    <n v="21.202760999999999"/>
    <n v="83.672030000000007"/>
    <n v="140.70930000000001"/>
    <n v="0"/>
    <n v="1.9611099999999998E-3"/>
    <n v="0.11069511999999999"/>
    <n v="0"/>
    <n v="2.2989530000000001E-2"/>
    <n v="0"/>
    <n v="0.13564576"/>
    <n v="0.31665506999999998"/>
    <n v="0.12801837999999999"/>
    <n v="0.44467345000000003"/>
    <n v="1.5768713000000001"/>
    <n v="2.2531329999999999E-2"/>
    <n v="0.89456153000000005"/>
    <n v="20.541861999999998"/>
    <n v="2.1066080000000001E-2"/>
    <n v="8.9013000000000004E-4"/>
    <n v="0.80294365000000001"/>
    <n v="23.860726"/>
    <n v="26.556771000000001"/>
    <n v="69.719500999999894"/>
    <n v="96.276272000000006"/>
    <n v="7.7762576000000001"/>
    <n v="11.207687"/>
    <n v="18.983944999999999"/>
    <n v="0.36820078000000001"/>
    <n v="0.63983201999999895"/>
    <n v="0"/>
    <n v="1.0080328000000001"/>
    <n v="4.5817256999999998"/>
    <n v="317.39524"/>
    <n v="1146.992"/>
    <n v="14.312621"/>
    <n v="1569.587"/>
    <n v="913"/>
    <m/>
    <m/>
    <n v="19.600000000000001"/>
    <n v="12.7"/>
    <n v="26.6"/>
    <n v="88.1"/>
    <n v="31.3"/>
    <n v="12221000000"/>
    <n v="53820.407803760958"/>
    <n v="227070"/>
    <n v="199051.08"/>
    <m/>
    <m/>
    <m/>
    <n v="22153"/>
    <n v="113.6"/>
  </r>
  <r>
    <x v="2"/>
    <x v="21"/>
    <m/>
    <m/>
    <m/>
    <m/>
    <m/>
    <m/>
    <n v="657"/>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18.399999999999999"/>
    <n v="24.8"/>
    <n v="0.69"/>
    <m/>
    <m/>
    <n v="4.0999999999999996"/>
    <x v="147"/>
    <n v="7.8"/>
    <s v="!"/>
    <n v="78.7"/>
    <s v="!"/>
    <n v="12.26"/>
    <n v="15.95"/>
    <n v="11.94"/>
    <n v="16.5"/>
    <n v="18.079999999999998"/>
    <n v="14.49"/>
    <m/>
    <m/>
    <n v="111.44986"/>
    <n v="171.13226"/>
    <n v="156.80331000000001"/>
    <n v="439.38542999999999"/>
    <n v="6.6282325000000002"/>
    <n v="6.3830719999999994E-2"/>
    <n v="0.90468651"/>
    <n v="0"/>
    <n v="0.98283416000000001"/>
    <n v="0"/>
    <n v="8.5795838999999905"/>
    <n v="2.9085733999999999"/>
    <n v="0.83820128000000005"/>
    <n v="3.7467747"/>
    <n v="9.7425183999999998"/>
    <n v="0.37274449999999998"/>
    <n v="25.599074999999999"/>
    <n v="164.01643000000001"/>
    <n v="2.2039995000000001"/>
    <n v="7.1733439999999996E-2"/>
    <n v="40.285034000000003"/>
    <n v="242.29154"/>
    <n v="52.529026999999999"/>
    <n v="48.852032999999999"/>
    <n v="101.38106000000001"/>
    <n v="29.618369000000001"/>
    <n v="46.253534999999999"/>
    <n v="75.871904000000001"/>
    <n v="1.9605029"/>
    <n v="4.9118304000000004"/>
    <n v="0.64223933"/>
    <n v="7.5145726000000002"/>
    <n v="144.11473000000001"/>
    <n v="432.75531999999998"/>
    <n v="1311.3989999999999"/>
    <n v="225.78100000000001"/>
    <n v="2161.8096999999998"/>
    <n v="1258"/>
    <m/>
    <m/>
    <n v="18"/>
    <n v="9.9"/>
    <n v="26.2"/>
    <n v="82.6"/>
    <n v="31.8"/>
    <n v="7480000000"/>
    <n v="29018.116925941729"/>
    <n v="257770"/>
    <n v="216225.41"/>
    <m/>
    <m/>
    <m/>
    <n v="20861"/>
    <n v="96.8"/>
  </r>
  <r>
    <x v="3"/>
    <x v="21"/>
    <m/>
    <m/>
    <m/>
    <m/>
    <m/>
    <m/>
    <n v="404"/>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11.3"/>
    <n v="9.1"/>
    <n v="0.59"/>
    <m/>
    <m/>
    <n v="7.2"/>
    <x v="21"/>
    <n v="12"/>
    <s v="!"/>
    <n v="73.900000000000006"/>
    <n v="69"/>
    <n v="12.78"/>
    <n v="12.99"/>
    <n v="11.66"/>
    <n v="12.9"/>
    <n v="13.63"/>
    <n v="12.01"/>
    <m/>
    <m/>
    <n v="88.206327000000002"/>
    <n v="75.983884000000003"/>
    <n v="89.544714999999997"/>
    <n v="253.73492999999999"/>
    <n v="9.3201523000000002"/>
    <n v="1.2863589999999999E-2"/>
    <n v="0.44925725"/>
    <n v="0"/>
    <n v="0.23383544000000001"/>
    <n v="0"/>
    <n v="10.016109"/>
    <n v="0.41534120000000002"/>
    <n v="0.45445791000000002"/>
    <n v="0.86979910999999999"/>
    <n v="5.6455288000000001"/>
    <n v="0.10996417999999999"/>
    <n v="3.6407875999999999"/>
    <n v="73.340828000000002"/>
    <n v="0.39268699000000001"/>
    <n v="3.9366230000000002E-2"/>
    <n v="7.7816619999999999"/>
    <n v="90.950823999999997"/>
    <n v="65.179951000000003"/>
    <n v="29.765685000000001"/>
    <n v="94.945635999999894"/>
    <n v="17.315684000000001"/>
    <n v="20.840301"/>
    <n v="38.155985000000001"/>
    <n v="1.1661888"/>
    <n v="2.2503685999999998"/>
    <n v="15.380015"/>
    <n v="18.796572999999999"/>
    <n v="35.477023000000003"/>
    <n v="180.28295"/>
    <n v="568.1146"/>
    <n v="84.762988000000007"/>
    <n v="913.53584999999998"/>
    <n v="668"/>
    <m/>
    <m/>
    <n v="20.399999999999999"/>
    <n v="14.5"/>
    <n v="26.1"/>
    <n v="93.9"/>
    <n v="39.6"/>
    <n v="2021000000"/>
    <n v="17378.966377160548"/>
    <n v="116290"/>
    <n v="144199.66"/>
    <m/>
    <m/>
    <m/>
    <n v="15493"/>
    <n v="93.1"/>
  </r>
  <r>
    <x v="4"/>
    <x v="21"/>
    <m/>
    <m/>
    <m/>
    <m/>
    <m/>
    <m/>
    <n v="546"/>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25.8"/>
    <n v="18.5"/>
    <n v="0.86"/>
    <m/>
    <m/>
    <n v="4.9000000000000004"/>
    <x v="21"/>
    <n v="7.7"/>
    <s v="!"/>
    <n v="74.8"/>
    <n v="52.2"/>
    <n v="17.079999999999998"/>
    <n v="14.09"/>
    <n v="11.36"/>
    <n v="13.02"/>
    <n v="14.89"/>
    <n v="11.27"/>
    <m/>
    <m/>
    <n v="69.016209000000003"/>
    <n v="62.136153999999998"/>
    <n v="108.74055"/>
    <n v="239.89291"/>
    <n v="35.953952999999998"/>
    <n v="2.3849470000000001E-2"/>
    <n v="0.32735828"/>
    <n v="0"/>
    <n v="0.12598680000000001"/>
    <n v="0"/>
    <n v="36.431147000000003"/>
    <n v="0.27111175999999998"/>
    <n v="0.34123345999999999"/>
    <n v="0.61234522000000002"/>
    <n v="3.9710852999999999"/>
    <n v="0.15800294000000001"/>
    <n v="5.0191626999999999"/>
    <n v="57.464911999999998"/>
    <n v="2.8949623"/>
    <n v="7.7647599999999999E-3"/>
    <n v="3.0795300000000001"/>
    <n v="72.595420000000004"/>
    <n v="45.936701999999997"/>
    <n v="19.59103"/>
    <n v="65.527732999999998"/>
    <n v="16.491154999999999"/>
    <n v="23.591525000000001"/>
    <n v="40.082680000000003"/>
    <n v="0.90059697999999999"/>
    <n v="1.7762789999999999"/>
    <n v="21.966707"/>
    <n v="24.643583"/>
    <n v="37.654797000000002"/>
    <n v="148.51938000000001"/>
    <n v="489.79390000000001"/>
    <n v="-325.62243000000001"/>
    <n v="363.14147000000003"/>
    <n v="331"/>
    <m/>
    <m/>
    <n v="21.3"/>
    <n v="17"/>
    <n v="25.6"/>
    <n v="88.8"/>
    <n v="40"/>
    <n v="1961000000"/>
    <n v="22271.436683702443"/>
    <n v="88050"/>
    <n v="148776.88"/>
    <m/>
    <m/>
    <m/>
    <n v="16545"/>
    <n v="103.3"/>
  </r>
  <r>
    <x v="5"/>
    <x v="21"/>
    <m/>
    <m/>
    <m/>
    <m/>
    <m/>
    <m/>
    <n v="41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29.8"/>
    <n v="10.6"/>
    <n v="1.02"/>
    <m/>
    <m/>
    <n v="7.1"/>
    <x v="116"/>
    <n v="5.4"/>
    <n v="17.600000000000001"/>
    <n v="71"/>
    <n v="53"/>
    <n v="13.06"/>
    <n v="18.72"/>
    <n v="15.1"/>
    <n v="17.12"/>
    <n v="19.079999999999998"/>
    <n v="14.84"/>
    <m/>
    <m/>
    <n v="71.700776000000005"/>
    <n v="50.152251999999997"/>
    <n v="16.919823999999998"/>
    <n v="138.77285000000001"/>
    <n v="0"/>
    <n v="1.3608000000000001E-4"/>
    <n v="8.6465630000000002E-2"/>
    <n v="0"/>
    <n v="0"/>
    <n v="0"/>
    <n v="8.6601709999999998E-2"/>
    <n v="0"/>
    <n v="0.13861514999999999"/>
    <n v="0.13861514999999999"/>
    <n v="0.87275146999999997"/>
    <n v="9.6575399999999992E-3"/>
    <n v="0.87567019000000001"/>
    <n v="48.420386999999998"/>
    <n v="0.22834768999999999"/>
    <n v="4.5997399999999997E-3"/>
    <n v="1.2302232"/>
    <n v="51.641637000000003"/>
    <n v="56.006273999999998"/>
    <n v="8.7991691000000003"/>
    <n v="64.805442999999997"/>
    <n v="14.111495"/>
    <n v="6.0032870999999997"/>
    <n v="20.114782000000002"/>
    <n v="0.48225620000000002"/>
    <n v="1.5035175000000001"/>
    <n v="0"/>
    <n v="1.9857737"/>
    <n v="5.3982742999999997"/>
    <n v="229.15472"/>
    <n v="1971.865"/>
    <n v="22.207189"/>
    <n v="2992.9297999999999"/>
    <n v="287"/>
    <m/>
    <m/>
    <n v="23.6"/>
    <n v="20.3"/>
    <n v="26.7"/>
    <n v="91.7"/>
    <n v="35.6"/>
    <n v="20080000000"/>
    <n v="41193.123538341606"/>
    <n v="487460"/>
    <n v="215511.94"/>
    <m/>
    <m/>
    <m/>
    <n v="20329"/>
    <n v="91.4"/>
  </r>
  <r>
    <x v="6"/>
    <x v="21"/>
    <m/>
    <m/>
    <m/>
    <m/>
    <m/>
    <m/>
    <n v="274"/>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17.5"/>
    <n v="7.8"/>
    <n v="0.48"/>
    <m/>
    <m/>
    <n v="10.8"/>
    <x v="148"/>
    <n v="11.9"/>
    <s v="!"/>
    <n v="66.2"/>
    <s v="!"/>
    <n v="12.81"/>
    <n v="13.88"/>
    <n v="12.44"/>
    <n v="13.19"/>
    <n v="15.71"/>
    <n v="10.55"/>
    <m/>
    <m/>
    <n v="21.609397000000001"/>
    <n v="14.831149"/>
    <n v="13.982215"/>
    <n v="50.422761000000001"/>
    <n v="1.5670534"/>
    <n v="1.9397770000000002E-2"/>
    <n v="0.27157393000000002"/>
    <n v="0"/>
    <n v="0.37120438"/>
    <n v="0"/>
    <n v="2.2292295000000002"/>
    <n v="6.9223530000000005E-2"/>
    <n v="0.23749687"/>
    <n v="0.3067204"/>
    <n v="3.2546077000000002"/>
    <n v="8.7072940000000001E-2"/>
    <n v="12.749267"/>
    <n v="14.389438999999999"/>
    <n v="0"/>
    <n v="3.806321E-2"/>
    <n v="2.8860275999999998"/>
    <n v="33.404477"/>
    <n v="0"/>
    <n v="0"/>
    <n v="0"/>
    <n v="7.8337101000000002"/>
    <n v="5.5010176"/>
    <n v="13.334728"/>
    <n v="0.51734917999999996"/>
    <n v="0.44171062"/>
    <n v="0.18854733000000001"/>
    <n v="1.1476071000000001"/>
    <n v="3.3379367000000002"/>
    <n v="231.55136999999999"/>
    <n v="425.95190000000002"/>
    <n v="12.346550000000001"/>
    <n v="593.22289000000001"/>
    <n v="707"/>
    <m/>
    <m/>
    <n v="25.7"/>
    <n v="16.3"/>
    <n v="34.5"/>
    <n v="96.3"/>
    <n v="39.4"/>
    <n v="870000000"/>
    <n v="16965.678627145087"/>
    <n v="51280"/>
    <n v="122007.46"/>
    <m/>
    <m/>
    <m/>
    <n v="15933"/>
    <n v="82.1"/>
  </r>
  <r>
    <x v="7"/>
    <x v="21"/>
    <m/>
    <m/>
    <m/>
    <m/>
    <m/>
    <m/>
    <n v="527"/>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9.6"/>
    <n v="14.9"/>
    <n v="0.77"/>
    <m/>
    <m/>
    <n v="7.3"/>
    <x v="21"/>
    <n v="13.6"/>
    <s v="!"/>
    <n v="70.2"/>
    <n v="86.099999999999795"/>
    <n v="14.38"/>
    <n v="13.37"/>
    <n v="12.24"/>
    <n v="12.75"/>
    <n v="13.57"/>
    <n v="11.8"/>
    <m/>
    <m/>
    <n v="106.70269999999999"/>
    <n v="113.43701"/>
    <n v="1395.8203000000001"/>
    <n v="1615.96"/>
    <n v="0"/>
    <n v="6.3430600000000002E-3"/>
    <n v="0.21735182"/>
    <n v="3.3819380000000003E-2"/>
    <n v="4.144254E-2"/>
    <n v="0"/>
    <n v="0.29895680000000002"/>
    <n v="53.965285999999999"/>
    <n v="0.22262080000000001"/>
    <n v="54.187907000000003"/>
    <n v="1238.2797"/>
    <n v="0.18831497"/>
    <n v="2.2244739999999998"/>
    <n v="108.6439"/>
    <n v="1.4230984"/>
    <n v="6.6586480000000003E-2"/>
    <n v="1.8747716999999999"/>
    <n v="1352.7008000000001"/>
    <n v="78.398196999999996"/>
    <n v="65.360857999999894"/>
    <n v="143.75905"/>
    <n v="25.061979999999998"/>
    <n v="36.037010000000002"/>
    <n v="61.098990000000001"/>
    <n v="0.57808077000000002"/>
    <n v="3.3361900000000002"/>
    <n v="0"/>
    <n v="3.9142708000000002"/>
    <n v="164.15329"/>
    <n v="380.88366000000002"/>
    <n v="964.76599999999996"/>
    <n v="-386.65685999999999"/>
    <n v="1144.3642"/>
    <n v="714"/>
    <m/>
    <m/>
    <n v="24.3"/>
    <n v="19.399999999999999"/>
    <n v="28.8"/>
    <n v="91.7"/>
    <n v="42.8"/>
    <n v="3581000000"/>
    <n v="23828.852808091564"/>
    <n v="150280"/>
    <n v="132491.37"/>
    <m/>
    <m/>
    <m/>
    <n v="16256"/>
    <n v="97.5"/>
  </r>
  <r>
    <x v="8"/>
    <x v="21"/>
    <m/>
    <m/>
    <m/>
    <m/>
    <m/>
    <m/>
    <n v="278"/>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6.1"/>
    <n v="-9.8000000000000007"/>
    <n v="0.78"/>
    <m/>
    <m/>
    <n v="13.4"/>
    <x v="149"/>
    <n v="11.7"/>
    <n v="26.8"/>
    <n v="61.1"/>
    <n v="37.299999999999997"/>
    <n v="12.63"/>
    <n v="15.56"/>
    <n v="13.22"/>
    <n v="13.17"/>
    <n v="13.9"/>
    <n v="12.4"/>
    <m/>
    <m/>
    <n v="171.97046"/>
    <n v="180.49988999999999"/>
    <n v="271.88887"/>
    <n v="624.35922000000005"/>
    <n v="6.3080090999999996"/>
    <n v="0.27699532999999998"/>
    <n v="1.5456939999999999"/>
    <n v="0.22903541999999999"/>
    <n v="2.4101376999999999"/>
    <n v="0"/>
    <n v="10.769871999999999"/>
    <n v="0.24206296999999999"/>
    <n v="1.4341892000000001"/>
    <n v="1.6762522"/>
    <n v="25.614294000000001"/>
    <n v="1.0049214"/>
    <n v="58.742531"/>
    <n v="170.34169"/>
    <n v="4.7146610999999998"/>
    <n v="3.1501052"/>
    <n v="24.572811000000002"/>
    <n v="288.14100999999999"/>
    <n v="49.339894999999999"/>
    <n v="47.498514"/>
    <n v="96.838409999999996"/>
    <n v="57.548023000000001"/>
    <n v="81.829457000000005"/>
    <n v="139.37747999999999"/>
    <n v="3.3601234"/>
    <n v="5.2145042000000004"/>
    <n v="78.981560000000002"/>
    <n v="87.556186999999895"/>
    <n v="0.73596919000000005"/>
    <n v="97.317110999999997"/>
    <n v="568.35940000000005"/>
    <n v="4.6461595000000004"/>
    <n v="856.42587000000003"/>
    <n v="681"/>
    <m/>
    <m/>
    <n v="29.4"/>
    <n v="25.7"/>
    <n v="32.799999999999997"/>
    <n v="94.7"/>
    <n v="42.2"/>
    <n v="3467000000"/>
    <n v="23409.858203916272"/>
    <n v="148100"/>
    <n v="126562.72"/>
    <m/>
    <m/>
    <m/>
    <n v="16145"/>
    <n v="103.1"/>
  </r>
  <r>
    <x v="9"/>
    <x v="21"/>
    <m/>
    <m/>
    <m/>
    <m/>
    <m/>
    <m/>
    <n v="313"/>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20.100000000000001"/>
    <s v="x"/>
    <n v="0.55000000000000004"/>
    <m/>
    <m/>
    <n v="12.1"/>
    <x v="132"/>
    <n v="14.9"/>
    <s v="!"/>
    <n v="68.3"/>
    <n v="63.6"/>
    <m/>
    <n v="12.15"/>
    <n v="13.11"/>
    <n v="13.69"/>
    <n v="14.34"/>
    <n v="12.74"/>
    <m/>
    <m/>
    <n v="55.430123000000002"/>
    <n v="36.263958000000002"/>
    <n v="35.990009999999998"/>
    <n v="127.68409"/>
    <n v="0"/>
    <n v="3.2346599999999999E-3"/>
    <n v="4.9246610000000003E-2"/>
    <n v="0"/>
    <n v="1.112841E-2"/>
    <n v="0"/>
    <n v="6.3609680000000002E-2"/>
    <n v="4.3195820000000003E-2"/>
    <n v="8.9033920000000003E-2"/>
    <n v="0.13222974000000001"/>
    <n v="1.1858299999999999"/>
    <n v="2.9441740000000001E-2"/>
    <n v="0.46211168000000002"/>
    <n v="35.148913999999998"/>
    <n v="1.526455E-2"/>
    <n v="2.1046519999999999E-2"/>
    <n v="0.61206716000000005"/>
    <n v="37.474676000000002"/>
    <n v="41.298963999999998"/>
    <n v="17.501287999999999"/>
    <n v="58.800252"/>
    <n v="13.205261999999999"/>
    <n v="16.582778000000001"/>
    <n v="29.788039999999999"/>
    <n v="0.32550412000000001"/>
    <n v="1.0997787000000001"/>
    <n v="0"/>
    <n v="1.4252828"/>
    <n v="31.433803000000001"/>
    <n v="128.76728"/>
    <n v="480.24889999999999"/>
    <n v="-91.170851999999996"/>
    <n v="653.82416000000001"/>
    <n v="395"/>
    <m/>
    <m/>
    <n v="22.3"/>
    <n v="15.7"/>
    <n v="28.7"/>
    <n v="96.6"/>
    <n v="39"/>
    <n v="2029000000"/>
    <n v="16572.73544065997"/>
    <n v="122430"/>
    <n v="105834.65"/>
    <m/>
    <m/>
    <m/>
    <n v="15312"/>
    <n v="95.8"/>
  </r>
  <r>
    <x v="10"/>
    <x v="21"/>
    <m/>
    <m/>
    <m/>
    <m/>
    <m/>
    <m/>
    <n v="318"/>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5.4"/>
    <n v="8.8000000000000007"/>
    <n v="0.45"/>
    <m/>
    <m/>
    <n v="4.2"/>
    <x v="17"/>
    <n v="6.3"/>
    <s v="!"/>
    <n v="76.8"/>
    <n v="66.5"/>
    <n v="13.45"/>
    <m/>
    <n v="12.56"/>
    <n v="18.09"/>
    <n v="20.79"/>
    <n v="14.86"/>
    <m/>
    <m/>
    <n v="57.530776000000003"/>
    <n v="47.873787"/>
    <n v="38.866059"/>
    <n v="144.27062000000001"/>
    <n v="1.7724736999999999"/>
    <n v="1.7597229999999998E-2"/>
    <n v="0.19255954"/>
    <n v="0"/>
    <n v="0.24346638000000001"/>
    <n v="0"/>
    <n v="2.2260968000000001"/>
    <n v="6.9223530000000005E-2"/>
    <n v="0.22540212000000001"/>
    <n v="0.29462565000000002"/>
    <n v="2.814254"/>
    <n v="9.5847420000000003E-2"/>
    <n v="2.8978378999999999"/>
    <n v="45.679329000000003"/>
    <n v="0.77573270000000005"/>
    <n v="4.5020499999999996E-3"/>
    <n v="1.7933037999999999"/>
    <n v="54.060806999999997"/>
    <n v="41.542842999999998"/>
    <n v="13.94595"/>
    <n v="55.488793000000001"/>
    <n v="12.017981000000001"/>
    <n v="17.920894000000001"/>
    <n v="29.938874999999999"/>
    <n v="0.65415210000000001"/>
    <n v="1.4187249"/>
    <n v="0.18854733000000001"/>
    <n v="2.2614242999999998"/>
    <n v="3.3938290000000002"/>
    <n v="48.317979000000001"/>
    <n v="351.62810000000002"/>
    <n v="15.351039999999999"/>
    <n v="525.33983999999998"/>
    <n v="417"/>
    <m/>
    <m/>
    <n v="19.899999999999999"/>
    <n v="17.899999999999999"/>
    <n v="21.8"/>
    <n v="92.7"/>
    <n v="38.299999999999997"/>
    <n v="1416000000"/>
    <n v="13378.684807256235"/>
    <n v="105840"/>
    <n v="209125.94"/>
    <m/>
    <m/>
    <m/>
    <n v="17972"/>
    <n v="88.2"/>
  </r>
  <r>
    <x v="11"/>
    <x v="21"/>
    <m/>
    <m/>
    <m/>
    <m/>
    <m/>
    <m/>
    <n v="365"/>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5.2"/>
    <n v="-12.1"/>
    <n v="0.52"/>
    <m/>
    <m/>
    <n v="5.8"/>
    <x v="21"/>
    <n v="7.8"/>
    <s v="!"/>
    <n v="76.2"/>
    <n v="84.7"/>
    <n v="11.72"/>
    <n v="14.09"/>
    <n v="12.68"/>
    <n v="15.2"/>
    <n v="16.170000000000002"/>
    <n v="13.87"/>
    <m/>
    <m/>
    <n v="68.836231999999995"/>
    <n v="49.748578000000002"/>
    <n v="172.60838000000001"/>
    <n v="291.19319000000002"/>
    <n v="0.70907598999999999"/>
    <n v="2.750592E-2"/>
    <n v="0.48230447999999998"/>
    <n v="7.0472439999999997E-2"/>
    <n v="0.22625192"/>
    <n v="0"/>
    <n v="1.5156107000000001"/>
    <n v="2.3795589999999998E-2"/>
    <n v="0.46451321000000001"/>
    <n v="0.48830879999999999"/>
    <n v="7.1500973999999999"/>
    <n v="0.12719854999999999"/>
    <n v="13.137765"/>
    <n v="47.506034999999997"/>
    <n v="0.71009338"/>
    <n v="0.33236831"/>
    <n v="7.5404486999999998"/>
    <n v="76.504006000000004"/>
    <n v="37.174318"/>
    <n v="125.22291"/>
    <n v="162.39723000000001"/>
    <n v="16.443173999999999"/>
    <n v="27.757424"/>
    <n v="44.200597999999999"/>
    <n v="1.1341574000000001"/>
    <n v="1.4619770000000001"/>
    <n v="3.4913050999999999"/>
    <n v="6.0874395000000003"/>
    <n v="16.645161999999999"/>
    <n v="606.80056999999999"/>
    <n v="930.21720000000005"/>
    <n v="52.127186000000002"/>
    <n v="1203.3344999999999"/>
    <n v="271"/>
    <m/>
    <m/>
    <n v="19.100000000000001"/>
    <n v="12.7"/>
    <n v="25.1"/>
    <n v="89.6"/>
    <n v="35.9"/>
    <n v="1696000000"/>
    <n v="16727.487917940627"/>
    <n v="101390"/>
    <n v="203326.12"/>
    <m/>
    <m/>
    <m/>
    <n v="18896"/>
    <n v="95.8"/>
  </r>
  <r>
    <x v="12"/>
    <x v="21"/>
    <m/>
    <m/>
    <m/>
    <m/>
    <m/>
    <m/>
    <n v="33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14.9"/>
    <n v="19.8"/>
    <n v="0.4"/>
    <m/>
    <m/>
    <n v="7.4"/>
    <x v="150"/>
    <n v="6.4"/>
    <n v="14.5"/>
    <n v="74.099999999999795"/>
    <n v="63.3"/>
    <n v="13.05"/>
    <n v="11.1"/>
    <n v="12.25"/>
    <n v="17.89"/>
    <n v="20.03"/>
    <n v="15.59"/>
    <m/>
    <m/>
    <n v="94.218389999999999"/>
    <n v="52.098855999999998"/>
    <n v="297.79615999999999"/>
    <n v="444.11340000000001"/>
    <n v="0.32867246999999999"/>
    <n v="1.9193760000000001E-2"/>
    <n v="0.18103021"/>
    <n v="0"/>
    <n v="9.1970259999999998E-2"/>
    <n v="0"/>
    <n v="0.62086669999999999"/>
    <n v="8.3330280000000007E-2"/>
    <n v="0.22957103000000001"/>
    <n v="0.31290130999999999"/>
    <n v="7.1911358999999999"/>
    <n v="0.10130827000000001"/>
    <n v="3.6861858000000001"/>
    <n v="50.313476999999999"/>
    <n v="0.22081359"/>
    <n v="1.7036530000000001E-2"/>
    <n v="3.7390208"/>
    <n v="65.268977000000007"/>
    <n v="67.001819999999995"/>
    <n v="111.33611999999999"/>
    <n v="178.33795000000001"/>
    <n v="22.415761"/>
    <n v="40.941783999999998"/>
    <n v="63.357545000000002"/>
    <n v="0.70402156999999999"/>
    <n v="1.5645654"/>
    <n v="133.94658000000001"/>
    <n v="136.21517"/>
    <n v="5.1617907000000001"/>
    <n v="17.257418999999999"/>
    <n v="270.30470000000003"/>
    <n v="27.414967000000001"/>
    <n v="476.59750000000003"/>
    <n v="1465"/>
    <m/>
    <m/>
    <n v="20"/>
    <n v="14.6"/>
    <n v="25"/>
    <n v="91.5"/>
    <n v="36.6"/>
    <n v="1166000000"/>
    <n v="12738.99267999563"/>
    <n v="91530"/>
    <n v="216862.44"/>
    <m/>
    <m/>
    <m/>
    <n v="17847"/>
    <n v="97.7"/>
  </r>
  <r>
    <x v="13"/>
    <x v="21"/>
    <m/>
    <m/>
    <m/>
    <m/>
    <m/>
    <m/>
    <n v="298"/>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x"/>
    <n v="13.2"/>
    <n v="0.69"/>
    <m/>
    <m/>
    <n v="6.8"/>
    <x v="21"/>
    <n v="9.8000000000000007"/>
    <s v="!"/>
    <n v="73.599999999999795"/>
    <n v="71.2"/>
    <n v="13.1"/>
    <n v="13.71"/>
    <n v="12.25"/>
    <n v="13.77"/>
    <n v="14.68"/>
    <n v="12.85"/>
    <m/>
    <m/>
    <n v="14.971721000000001"/>
    <n v="8.8743403000000001"/>
    <n v="18.754899999999999"/>
    <n v="42.600960999999998"/>
    <n v="0.42196533000000003"/>
    <n v="2.6702110000000001E-2"/>
    <n v="0.21093565"/>
    <n v="0"/>
    <n v="0.55529212999999999"/>
    <n v="0"/>
    <n v="1.2148952"/>
    <n v="1.5142650000000001E-2"/>
    <n v="0.18762667"/>
    <n v="0.20276932"/>
    <n v="2.3216524000000001"/>
    <n v="0.2288066"/>
    <n v="7.2976079"/>
    <n v="8.6097984000000007"/>
    <n v="0"/>
    <n v="8.0699789999999993E-2"/>
    <n v="9.8804169000000002"/>
    <n v="28.418982"/>
    <n v="0"/>
    <n v="0"/>
    <n v="0"/>
    <n v="6.8577935999999999"/>
    <n v="5.1829774000000004"/>
    <n v="12.040770999999999"/>
    <n v="0.41775665000000001"/>
    <n v="0.26454182999999998"/>
    <n v="4.124473E-2"/>
    <n v="0.72354320999999999"/>
    <n v="7.5102200000000003"/>
    <n v="1913.9829"/>
    <n v="2389.8809999999999"/>
    <n v="72.052346"/>
    <n v="2866.6102000000001"/>
    <n v="913"/>
    <m/>
    <m/>
    <n v="21"/>
    <n v="15.1"/>
    <n v="26.5"/>
    <n v="93.4"/>
    <n v="35.700000000000003"/>
    <n v="3833000000"/>
    <n v="24389.157546449478"/>
    <n v="157160"/>
    <n v="121616.84"/>
    <m/>
    <m/>
    <m/>
    <n v="15690"/>
    <n v="108.6"/>
  </r>
  <r>
    <x v="14"/>
    <x v="21"/>
    <m/>
    <m/>
    <m/>
    <m/>
    <m/>
    <m/>
    <n v="295"/>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20.100000000000001"/>
    <n v="10.3"/>
    <n v="0.62"/>
    <m/>
    <m/>
    <n v="9.6"/>
    <x v="151"/>
    <n v="6.4"/>
    <s v="!"/>
    <n v="69.5"/>
    <n v="47.1"/>
    <n v="15.47"/>
    <n v="13.9"/>
    <n v="12.19"/>
    <n v="13.8"/>
    <n v="15.03"/>
    <n v="12.31"/>
    <m/>
    <m/>
    <n v="87.86515"/>
    <n v="84.043503999999999"/>
    <n v="93.767932999999999"/>
    <n v="265.67658999999998"/>
    <n v="10.304696"/>
    <n v="2.8885089999999999E-2"/>
    <n v="0.59562742999999996"/>
    <n v="0"/>
    <n v="0.24180019"/>
    <n v="0"/>
    <n v="11.171009"/>
    <n v="0.49193798999999999"/>
    <n v="0.54700320999999996"/>
    <n v="1.0389412"/>
    <n v="6.6626477"/>
    <n v="0.26669367999999999"/>
    <n v="18.916840000000001"/>
    <n v="78.887512000000001"/>
    <n v="2.7340333000000001"/>
    <n v="2.2889329999999999E-2"/>
    <n v="22.694009999999999"/>
    <n v="130.18463"/>
    <n v="43.995682000000002"/>
    <n v="24.749518999999999"/>
    <n v="68.745202000000006"/>
    <n v="22.543696000000001"/>
    <n v="27.055727000000001"/>
    <n v="49.599423999999999"/>
    <n v="1.2663015"/>
    <n v="2.4219586999999998"/>
    <n v="1.2491261"/>
    <n v="4.9373863"/>
    <n v="40.575085000000001"/>
    <n v="1350.2621999999999"/>
    <n v="2533.1489999999999"/>
    <n v="121.62933"/>
    <n v="3375.6404000000002"/>
    <n v="1927"/>
    <m/>
    <m/>
    <n v="23.1"/>
    <n v="19.2"/>
    <n v="26.9"/>
    <n v="91.1"/>
    <n v="38.4"/>
    <n v="7316000000"/>
    <n v="19940.038157536113"/>
    <n v="366900"/>
    <n v="132839.78"/>
    <m/>
    <m/>
    <m/>
    <n v="16030"/>
    <n v="93.7"/>
  </r>
  <r>
    <x v="15"/>
    <x v="21"/>
    <m/>
    <m/>
    <m/>
    <m/>
    <m/>
    <m/>
    <n v="338"/>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15"/>
    <n v="12"/>
    <n v="0.93"/>
    <m/>
    <m/>
    <n v="10.1"/>
    <x v="14"/>
    <n v="16.2"/>
    <n v="24.3"/>
    <n v="62.5"/>
    <n v="47.1"/>
    <n v="13.12"/>
    <n v="17.02"/>
    <n v="13.83"/>
    <n v="14.58"/>
    <n v="16.05"/>
    <n v="13.03"/>
    <m/>
    <m/>
    <n v="15.536936000000001"/>
    <n v="13.098331999999999"/>
    <n v="20.283093999999998"/>
    <n v="48.918362000000002"/>
    <n v="0.92738527000000004"/>
    <n v="3.066729E-2"/>
    <n v="0.20640749"/>
    <n v="0"/>
    <n v="0.43177256000000003"/>
    <n v="0"/>
    <n v="1.5962326"/>
    <n v="6.9428820000000002E-2"/>
    <n v="0.18212402"/>
    <n v="0.25155284"/>
    <n v="4.8764124000000004"/>
    <n v="0.28642771"/>
    <n v="6.0343021999999999"/>
    <n v="12.706685999999999"/>
    <n v="0"/>
    <n v="5.250055E-2"/>
    <n v="5.3332180999999999"/>
    <n v="29.289546999999999"/>
    <n v="0"/>
    <n v="0"/>
    <n v="0"/>
    <n v="8.7127470000000002"/>
    <n v="8.1810074000000004"/>
    <n v="16.893754000000001"/>
    <n v="0.40135479000000002"/>
    <n v="0.39164643999999998"/>
    <n v="9.4273659999999995E-2"/>
    <n v="0.88727489999999998"/>
    <n v="1.9589939000000001"/>
    <n v="452.05945000000003"/>
    <n v="2345.9720000000002"/>
    <n v="16.608729"/>
    <n v="3502.6244999999999"/>
    <n v="2752"/>
    <m/>
    <m/>
    <n v="30.4"/>
    <n v="27"/>
    <n v="33.6"/>
    <n v="98.8"/>
    <n v="41.8"/>
    <n v="20587000000"/>
    <n v="34511.835311473209"/>
    <n v="596520"/>
    <n v="126292.16"/>
    <m/>
    <m/>
    <m/>
    <n v="14597"/>
    <n v="99.2"/>
  </r>
  <r>
    <x v="16"/>
    <x v="21"/>
    <m/>
    <m/>
    <m/>
    <m/>
    <m/>
    <m/>
    <n v="57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18.3"/>
    <n v="18.600000000000001"/>
    <n v="0.89"/>
    <m/>
    <m/>
    <n v="5.2"/>
    <x v="21"/>
    <n v="6.7"/>
    <s v="!"/>
    <n v="73.900000000000006"/>
    <n v="84.3"/>
    <n v="13.3"/>
    <n v="13.99"/>
    <n v="12.13"/>
    <n v="13.36"/>
    <n v="14.48"/>
    <n v="12.04"/>
    <m/>
    <m/>
    <n v="85.354145000000003"/>
    <n v="67.155615999999895"/>
    <n v="100.23814"/>
    <n v="252.74789999999999"/>
    <n v="1.0040411"/>
    <n v="2.6185389999999999E-2"/>
    <n v="0.28826615"/>
    <n v="0"/>
    <n v="8.2097439999999994E-2"/>
    <n v="0"/>
    <n v="1.4005901000000001"/>
    <n v="0.34466978999999998"/>
    <n v="0.32169863999999998"/>
    <n v="0.66636841999999996"/>
    <n v="9.8694754000000007"/>
    <n v="0.19166753"/>
    <n v="6.2415174999999996"/>
    <n v="64.745536999999999"/>
    <n v="0.40836450000000002"/>
    <n v="1.1688570000000001E-2"/>
    <n v="8.3929872999999997"/>
    <n v="89.861238"/>
    <n v="58.922682999999999"/>
    <n v="55.050230999999997"/>
    <n v="113.97291"/>
    <n v="18.680002000000002"/>
    <n v="25.265098999999999"/>
    <n v="43.945101000000001"/>
    <n v="0.89997780000000005"/>
    <n v="2.0017144999999998"/>
    <n v="0"/>
    <n v="2.9016923000000001"/>
    <n v="107.38625999999999"/>
    <n v="578.86545999999998"/>
    <n v="1530.066"/>
    <n v="-879.79314999999997"/>
    <n v="1281.7211"/>
    <n v="1158"/>
    <m/>
    <m/>
    <n v="22"/>
    <n v="17.100000000000001"/>
    <n v="27"/>
    <n v="83.7"/>
    <n v="37.4"/>
    <n v="5925000000"/>
    <n v="25436.82651440347"/>
    <n v="232930"/>
    <n v="155254.78"/>
    <m/>
    <m/>
    <m/>
    <n v="17278"/>
    <n v="97.8"/>
  </r>
  <r>
    <x v="17"/>
    <x v="21"/>
    <m/>
    <m/>
    <m/>
    <m/>
    <m/>
    <m/>
    <n v="255"/>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12.5"/>
    <n v="12.7"/>
    <n v="0.6"/>
    <m/>
    <m/>
    <n v="6"/>
    <x v="21"/>
    <n v="14"/>
    <s v="!"/>
    <n v="69.3"/>
    <n v="82.7"/>
    <n v="13.21"/>
    <n v="15.49"/>
    <n v="11.75"/>
    <n v="13.96"/>
    <n v="16.03"/>
    <n v="12.48"/>
    <m/>
    <m/>
    <n v="227.55476999999999"/>
    <n v="209.36060000000001"/>
    <n v="148.4631"/>
    <n v="585.37847999999997"/>
    <n v="2.1427478999999998"/>
    <n v="1.9537639999999998E-2"/>
    <n v="0.42371335999999998"/>
    <n v="0"/>
    <n v="0.34722373000000001"/>
    <n v="0"/>
    <n v="2.9332226000000001"/>
    <n v="1.1867129000000001"/>
    <n v="0.51042980000000004"/>
    <n v="1.6971426999999999"/>
    <n v="17.885126"/>
    <n v="0.19536275"/>
    <n v="11.538494999999999"/>
    <n v="200.59560999999999"/>
    <n v="2.6898477000000001"/>
    <n v="3.7296320000000001E-2"/>
    <n v="10.03171"/>
    <n v="242.97345000000001"/>
    <n v="159.32839999999999"/>
    <n v="60.796028"/>
    <n v="220.12441999999999"/>
    <n v="54.241495"/>
    <n v="55.562105000000003"/>
    <n v="109.8036"/>
    <n v="1.5122411"/>
    <n v="6.0751442999999998"/>
    <n v="0.25925258000000001"/>
    <n v="7.8466379999999996"/>
    <n v="2.8136923999999999"/>
    <n v="56.843297999999997"/>
    <n v="295.76069999999999"/>
    <n v="7.8738545999999996"/>
    <n v="431.36581000000001"/>
    <n v="382"/>
    <m/>
    <m/>
    <n v="26.2"/>
    <n v="19.600000000000001"/>
    <n v="32.4"/>
    <n v="95"/>
    <n v="41.9"/>
    <n v="1408000000"/>
    <n v="17525.516554642767"/>
    <n v="80340"/>
    <n v="117373.65"/>
    <m/>
    <m/>
    <m/>
    <n v="16830"/>
    <n v="97.1"/>
  </r>
  <r>
    <x v="18"/>
    <x v="21"/>
    <m/>
    <m/>
    <m/>
    <m/>
    <m/>
    <m/>
    <n v="326"/>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27.2"/>
    <n v="24.6"/>
    <n v="0.62"/>
    <m/>
    <m/>
    <n v="5.5"/>
    <x v="21"/>
    <n v="12.7"/>
    <s v="!"/>
    <n v="72.400000000000006"/>
    <n v="71.8"/>
    <n v="12.49"/>
    <n v="14.35"/>
    <n v="12.01"/>
    <n v="13.98"/>
    <n v="15.02"/>
    <n v="12.93"/>
    <m/>
    <m/>
    <n v="66.437312000000006"/>
    <n v="82.957707999999997"/>
    <n v="149.16862"/>
    <n v="298.56364000000002"/>
    <n v="0.16713016999999999"/>
    <n v="3.508762E-2"/>
    <n v="0.33932224"/>
    <n v="0"/>
    <n v="0.15048710000000001"/>
    <n v="0"/>
    <n v="0.69202712"/>
    <n v="0.12618618000000001"/>
    <n v="0.33073490999999999"/>
    <n v="0.45692108999999997"/>
    <n v="4.0107407999999998"/>
    <n v="0.28094488000000001"/>
    <n v="6.2814874999999999"/>
    <n v="78.867812999999998"/>
    <n v="1.6645154"/>
    <n v="6.0396100000000001E-2"/>
    <n v="5.1787295000000002"/>
    <n v="96.344627000000003"/>
    <n v="42.484152000000002"/>
    <n v="63.351590999999999"/>
    <n v="105.83574"/>
    <n v="16.183879999999998"/>
    <n v="25.850514"/>
    <n v="42.034393999999999"/>
    <n v="0.81773591000000001"/>
    <n v="2.425379"/>
    <n v="49.956809999999997"/>
    <n v="53.199925"/>
    <n v="9.2899455999999905"/>
    <n v="62.491973000000002"/>
    <n v="312.82459999999998"/>
    <n v="49.846327000000002"/>
    <n v="526.60897"/>
    <n v="412"/>
    <m/>
    <m/>
    <n v="23.4"/>
    <n v="18.5"/>
    <n v="27.9"/>
    <n v="90.3"/>
    <n v="38.200000000000003"/>
    <n v="1471000000"/>
    <n v="17365.12808405147"/>
    <n v="84710"/>
    <n v="177614.38"/>
    <m/>
    <m/>
    <m/>
    <n v="18810"/>
    <n v="89.1"/>
  </r>
  <r>
    <x v="19"/>
    <x v="21"/>
    <m/>
    <m/>
    <m/>
    <m/>
    <m/>
    <m/>
    <n v="427"/>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25.2"/>
    <n v="16.5"/>
    <n v="0.69"/>
    <m/>
    <m/>
    <n v="5.0999999999999996"/>
    <x v="21"/>
    <n v="7.2"/>
    <s v="!"/>
    <n v="78.8"/>
    <n v="72.7"/>
    <n v="13.55"/>
    <n v="13.25"/>
    <n v="11.55"/>
    <n v="12.62"/>
    <n v="13.67"/>
    <n v="11.41"/>
    <m/>
    <m/>
    <n v="157.63221999999999"/>
    <n v="92.107037000000005"/>
    <n v="188.49807999999999"/>
    <n v="438.23734000000002"/>
    <n v="3.5474473999999998"/>
    <n v="4.6424760000000002E-2"/>
    <n v="0.14570192000000001"/>
    <n v="0"/>
    <n v="1.0772166999999999"/>
    <n v="0"/>
    <n v="4.8167909"/>
    <n v="1.7888630999999999"/>
    <n v="0.27249669999999998"/>
    <n v="2.0613598"/>
    <n v="23.119105999999999"/>
    <n v="9.92566E-2"/>
    <n v="1.960791"/>
    <n v="88.428955000000002"/>
    <n v="0.92014103999999997"/>
    <n v="1.4743583"/>
    <n v="0.93245661000000002"/>
    <n v="116.93505999999999"/>
    <n v="115.99032"/>
    <n v="85.029011999999895"/>
    <n v="201.01933"/>
    <n v="38.254103000000001"/>
    <n v="70.134384999999895"/>
    <n v="108.38849"/>
    <n v="1.0088056000000001"/>
    <n v="2.7579411999999999"/>
    <n v="1.2495574"/>
    <n v="5.0163042999999998"/>
    <n v="41.422679000000002"/>
    <n v="364.98266999999998"/>
    <n v="748.79399999999998"/>
    <n v="-128.94238999999999"/>
    <n v="827.46266000000003"/>
    <n v="429"/>
    <m/>
    <m/>
    <n v="17"/>
    <n v="11"/>
    <n v="23.2"/>
    <n v="90.4"/>
    <n v="35"/>
    <n v="2072000000"/>
    <n v="21958.456973293767"/>
    <n v="94360"/>
    <n v="143167.62"/>
    <m/>
    <m/>
    <m/>
    <n v="16849"/>
    <n v="103.6"/>
  </r>
  <r>
    <x v="20"/>
    <x v="21"/>
    <m/>
    <m/>
    <m/>
    <m/>
    <m/>
    <m/>
    <n v="503"/>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17"/>
    <n v="12"/>
    <n v="0.76"/>
    <m/>
    <m/>
    <n v="7.9"/>
    <x v="21"/>
    <n v="7.8"/>
    <s v="!"/>
    <n v="72.2"/>
    <n v="100"/>
    <n v="12.76"/>
    <n v="14.53"/>
    <n v="12.5"/>
    <n v="13.58"/>
    <n v="14.51"/>
    <n v="12.57"/>
    <m/>
    <m/>
    <n v="200.78849"/>
    <n v="190.78308999999999"/>
    <n v="146.65293"/>
    <n v="538.22451000000001"/>
    <n v="4.0326085000000003"/>
    <n v="7.7946769999999999E-2"/>
    <n v="1.4123176"/>
    <n v="0"/>
    <n v="0.86702299000000005"/>
    <n v="0"/>
    <n v="6.3898959"/>
    <n v="1.4342022000000001"/>
    <n v="1.3173754"/>
    <n v="2.7515776000000001"/>
    <n v="21.575239"/>
    <n v="0.69136028999999999"/>
    <n v="55.202052999999999"/>
    <n v="181.53095999999999"/>
    <n v="3.6657294999999999"/>
    <n v="7.3351990000000006E-2"/>
    <n v="28.930606999999998"/>
    <n v="291.66930000000002"/>
    <n v="88.483377000000004"/>
    <n v="31.529143000000001"/>
    <n v="120.01251999999999"/>
    <n v="51.268202000000002"/>
    <n v="57.188085000000001"/>
    <n v="108.45629"/>
    <n v="3.1051663999999999"/>
    <n v="5.5864004999999999"/>
    <n v="0.25336048"/>
    <n v="8.9449273999999903"/>
    <n v="11.711062"/>
    <n v="46.285415999999998"/>
    <n v="153.17060000000001"/>
    <n v="420.38981999999999"/>
    <n v="629.67272000000003"/>
    <n v="119"/>
    <m/>
    <m/>
    <n v="21.6"/>
    <n v="18.600000000000001"/>
    <n v="24.8"/>
    <n v="92.8"/>
    <n v="41.6"/>
    <n v="561000000"/>
    <n v="20474.452554744526"/>
    <n v="27400"/>
    <n v="100760.47"/>
    <m/>
    <m/>
    <m/>
    <n v="14787"/>
    <n v="105.2"/>
  </r>
  <r>
    <x v="21"/>
    <x v="21"/>
    <m/>
    <m/>
    <m/>
    <m/>
    <m/>
    <m/>
    <n v="283"/>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24.1"/>
    <n v="13.4"/>
    <n v="0.52"/>
    <m/>
    <m/>
    <n v="15"/>
    <x v="152"/>
    <n v="15.5"/>
    <s v="!"/>
    <n v="60"/>
    <s v="!"/>
    <n v="13.59"/>
    <n v="13.64"/>
    <n v="11.79"/>
    <n v="13.57"/>
    <n v="14.41"/>
    <n v="12.57"/>
    <m/>
    <m/>
    <n v="67.303672000000006"/>
    <n v="59.142879000000001"/>
    <n v="61.782328"/>
    <n v="188.22888"/>
    <n v="3.7005417"/>
    <n v="9.0183029999999997E-2"/>
    <n v="0.55514556000000004"/>
    <n v="0"/>
    <n v="0.68533146"/>
    <n v="0"/>
    <n v="5.0312017999999998"/>
    <n v="0.20723606999999999"/>
    <n v="0.50399983000000004"/>
    <n v="0.71123590000000003"/>
    <n v="9.4749765000000004"/>
    <n v="0.30938550999999997"/>
    <n v="13.023717"/>
    <n v="56.925198000000002"/>
    <n v="0.46591412999999998"/>
    <n v="4.4056106000000002"/>
    <n v="9.5265597999999905"/>
    <n v="94.131360999999998"/>
    <n v="27.981522999999999"/>
    <n v="12.514165"/>
    <n v="40.495686999999997"/>
    <n v="24.088415999999999"/>
    <n v="20.444106999999999"/>
    <n v="44.532522999999998"/>
    <n v="1.1508708999999999"/>
    <n v="1.7517670000000001"/>
    <n v="0.42423149999999998"/>
    <n v="3.3268694999999999"/>
    <n v="16.496227000000001"/>
    <n v="396.85746"/>
    <n v="834.54560000000004"/>
    <n v="43.107745999999999"/>
    <n v="1073.2150999999999"/>
    <n v="838"/>
    <m/>
    <m/>
    <n v="29.4"/>
    <n v="24.4"/>
    <n v="33.799999999999997"/>
    <n v="95.3"/>
    <n v="45.2"/>
    <n v="2393000000"/>
    <n v="17474.806484591791"/>
    <n v="136940"/>
    <n v="106206.56"/>
    <m/>
    <m/>
    <m/>
    <n v="15118"/>
    <n v="99.4"/>
  </r>
  <r>
    <x v="22"/>
    <x v="21"/>
    <m/>
    <m/>
    <m/>
    <m/>
    <m/>
    <m/>
    <n v="257"/>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15.5"/>
    <n v="9.9"/>
    <n v="0.6"/>
    <m/>
    <m/>
    <n v="10.8"/>
    <x v="153"/>
    <n v="15.2"/>
    <s v="!"/>
    <n v="70.099999999999795"/>
    <n v="39.6"/>
    <n v="14.43"/>
    <n v="14.2"/>
    <n v="12.79"/>
    <n v="13.26"/>
    <n v="14.15"/>
    <n v="12.08"/>
    <m/>
    <m/>
    <n v="316.99749000000003"/>
    <n v="240.16257999999999"/>
    <n v="323.87121000000002"/>
    <n v="881.03128000000004"/>
    <n v="2.9610900999999998"/>
    <n v="1.2947699999999999E-2"/>
    <n v="0.33566254000000001"/>
    <n v="0"/>
    <n v="7.3504079999999999E-2"/>
    <n v="0"/>
    <n v="3.3832043999999999"/>
    <n v="0.15168477999999999"/>
    <n v="0.30658354999999998"/>
    <n v="0.45826833"/>
    <n v="16.240807"/>
    <n v="0.21462386999999999"/>
    <n v="1.7882235"/>
    <n v="228.48830000000001"/>
    <n v="4.5949420999999999"/>
    <n v="0.18301612"/>
    <n v="0.86277097000000003"/>
    <n v="252.37268"/>
    <n v="237.15365"/>
    <n v="166.00389000000001"/>
    <n v="403.15753999999998"/>
    <n v="76.708202"/>
    <n v="136.80745999999999"/>
    <n v="213.51566"/>
    <n v="0.70516402"/>
    <n v="7.0793375999999997"/>
    <n v="0.35941835999999999"/>
    <n v="8.1439199999999996"/>
    <n v="9.7867820999999999"/>
    <n v="337.51155"/>
    <n v="1302.3050000000001"/>
    <n v="103.23938"/>
    <n v="2261.4243000000001"/>
    <n v="2005"/>
    <m/>
    <m/>
    <n v="21.5"/>
    <n v="17.2"/>
    <n v="25.6"/>
    <n v="92.1"/>
    <n v="35.4"/>
    <n v="7053000000"/>
    <n v="20880.454733850434"/>
    <n v="337780"/>
    <n v="111842.3"/>
    <m/>
    <m/>
    <m/>
    <n v="14730"/>
    <n v="89.5"/>
  </r>
  <r>
    <x v="23"/>
    <x v="21"/>
    <m/>
    <m/>
    <m/>
    <m/>
    <m/>
    <m/>
    <n v="835"/>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x"/>
    <n v="1.9"/>
    <n v="0.88"/>
    <m/>
    <m/>
    <s v="!"/>
    <x v="21"/>
    <n v="6.2"/>
    <s v="!"/>
    <n v="81.3"/>
    <s v="!"/>
    <n v="12.12"/>
    <n v="14.57"/>
    <n v="14.27"/>
    <n v="14.41"/>
    <n v="13.76"/>
    <n v="15.1"/>
    <m/>
    <m/>
    <n v="118.05775"/>
    <n v="98.875107"/>
    <n v="107.53033000000001"/>
    <n v="324.46318000000002"/>
    <n v="0"/>
    <n v="3.87777E-3"/>
    <n v="8.112279E-2"/>
    <n v="0"/>
    <n v="1.5926630000000001E-2"/>
    <n v="0"/>
    <n v="0.10092719"/>
    <n v="0"/>
    <n v="0.11424325"/>
    <n v="0.11424325"/>
    <n v="10.028358000000001"/>
    <n v="6.3380870000000006E-2"/>
    <n v="1.0658879000000001"/>
    <n v="95.760765000000006"/>
    <n v="0.15077086000000001"/>
    <n v="9.5339399999999994E-3"/>
    <n v="1.4872718"/>
    <n v="108.56596999999999"/>
    <n v="89.703305999999998"/>
    <n v="51.342889999999997"/>
    <n v="141.0462"/>
    <n v="26.720403999999998"/>
    <n v="44.579087999999999"/>
    <n v="71.299492000000001"/>
    <n v="0.37278559999999999"/>
    <n v="2.9635706000000002"/>
    <n v="0"/>
    <n v="3.3363562"/>
    <n v="35.325634999999998"/>
    <n v="54.029898000000003"/>
    <n v="141.11240000000001"/>
    <n v="141.54989"/>
    <n v="316.71958000000001"/>
    <n v="108"/>
    <m/>
    <m/>
    <n v="17.3"/>
    <n v="17.100000000000001"/>
    <n v="17.399999999999999"/>
    <n v="84"/>
    <n v="34.6"/>
    <n v="598000000"/>
    <n v="27736.549165120592"/>
    <n v="21560"/>
    <n v="125537.47"/>
    <m/>
    <m/>
    <m/>
    <n v="17934"/>
    <n v="105.8"/>
  </r>
  <r>
    <x v="24"/>
    <x v="21"/>
    <m/>
    <m/>
    <m/>
    <m/>
    <m/>
    <m/>
    <n v="505"/>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18.7"/>
    <n v="13.2"/>
    <n v="0.79"/>
    <m/>
    <m/>
    <n v="6.4"/>
    <x v="154"/>
    <n v="8.5"/>
    <s v="!"/>
    <n v="75.5"/>
    <n v="72.5"/>
    <n v="14.8"/>
    <n v="12.99"/>
    <n v="11.08"/>
    <n v="13.81"/>
    <n v="14.81"/>
    <n v="12.69"/>
    <m/>
    <m/>
    <n v="57.069369999999999"/>
    <n v="45.179212999999997"/>
    <n v="45.366143999999998"/>
    <n v="147.61473000000001"/>
    <n v="0"/>
    <n v="1.0256200000000001E-3"/>
    <n v="1.6154089999999999E-2"/>
    <n v="0"/>
    <n v="1.4276E-2"/>
    <n v="0"/>
    <n v="3.1455700000000003E-2"/>
    <n v="3.3332109999999998E-2"/>
    <n v="2.9882300000000001E-2"/>
    <n v="6.3214419999999993E-2"/>
    <n v="2.5416588999999998"/>
    <n v="2.98836E-2"/>
    <n v="0.73035967000000002"/>
    <n v="43.722828"/>
    <n v="9.1439699999999999E-2"/>
    <n v="6.7444030000000002E-2"/>
    <n v="0.63012975000000004"/>
    <n v="47.813744"/>
    <n v="42.913702000000001"/>
    <n v="25.263185"/>
    <n v="68.176886999999894"/>
    <n v="13.269087000000001"/>
    <n v="16.785208999999998"/>
    <n v="30.054296000000001"/>
    <n v="0.11018567999999999"/>
    <n v="1.3649450999999999"/>
    <n v="0"/>
    <n v="1.4751307"/>
    <n v="72.356087000000002"/>
    <n v="186.65116"/>
    <n v="727.47389999999996"/>
    <n v="-82.607114999999894"/>
    <n v="1246.5315000000001"/>
    <n v="752"/>
    <m/>
    <m/>
    <n v="19.3"/>
    <n v="14.6"/>
    <n v="23.9"/>
    <n v="88.5"/>
    <n v="37.4"/>
    <n v="4240000000"/>
    <n v="28693.239493807945"/>
    <n v="147770"/>
    <n v="175895.45"/>
    <m/>
    <m/>
    <m/>
    <n v="18765"/>
    <n v="94.8"/>
  </r>
  <r>
    <x v="25"/>
    <x v="21"/>
    <m/>
    <m/>
    <m/>
    <m/>
    <m/>
    <m/>
    <n v="32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29"/>
    <n v="22.8"/>
    <n v="0.68"/>
    <m/>
    <m/>
    <n v="7.1"/>
    <x v="155"/>
    <n v="11.3"/>
    <s v="!"/>
    <n v="71.599999999999795"/>
    <n v="74"/>
    <n v="12.24"/>
    <n v="16.38"/>
    <n v="12.69"/>
    <n v="14.66"/>
    <n v="15.85"/>
    <n v="13.34"/>
    <m/>
    <m/>
    <n v="119.41661000000001"/>
    <n v="121.66485"/>
    <n v="121.27504999999999"/>
    <n v="362.35651999999999"/>
    <n v="1.3694690000000001E-2"/>
    <n v="6.3981100000000003E-3"/>
    <n v="0.19492954000000001"/>
    <n v="0"/>
    <n v="6.033467E-2"/>
    <n v="0"/>
    <n v="0.27535701000000001"/>
    <n v="0.64114117999999998"/>
    <n v="0.27780410999999999"/>
    <n v="0.91894527999999998"/>
    <n v="8.8922471999999999"/>
    <n v="0.18221201000000001"/>
    <n v="2.6452111999999999"/>
    <n v="116.87698"/>
    <n v="1.1997224"/>
    <n v="1.380076E-2"/>
    <n v="2.3430135000000001"/>
    <n v="132.15319"/>
    <n v="89.933706999999998"/>
    <n v="60.312021999999999"/>
    <n v="150.24573000000001"/>
    <n v="25.452615999999999"/>
    <n v="48.810184"/>
    <n v="74.262799999999999"/>
    <n v="0.91234528999999998"/>
    <n v="3.5881479000000001"/>
    <n v="0"/>
    <n v="4.5004932000000002"/>
    <n v="6.2269519000000004"/>
    <n v="155.00653"/>
    <n v="720.04459999999904"/>
    <n v="21.528241000000001"/>
    <n v="1150.4319"/>
    <n v="921"/>
    <m/>
    <m/>
    <n v="22.9"/>
    <n v="17.600000000000001"/>
    <n v="27.9"/>
    <n v="93.8"/>
    <n v="40.5"/>
    <n v="4120000000"/>
    <n v="23693.139340962676"/>
    <n v="173890"/>
    <n v="115500.49"/>
    <m/>
    <m/>
    <m/>
    <n v="17140"/>
    <n v="98"/>
  </r>
  <r>
    <x v="26"/>
    <x v="21"/>
    <m/>
    <m/>
    <m/>
    <m/>
    <m/>
    <m/>
    <n v="547"/>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6.3"/>
    <n v="-6.1"/>
    <n v="0.75"/>
    <m/>
    <m/>
    <n v="3.8"/>
    <x v="21"/>
    <n v="8.6999999999999904"/>
    <s v="!"/>
    <n v="74.900000000000006"/>
    <s v="!"/>
    <n v="15.76"/>
    <n v="11.93"/>
    <n v="12.63"/>
    <n v="14.1"/>
    <n v="14.82"/>
    <n v="13.08"/>
    <m/>
    <m/>
    <n v="84.504103000000001"/>
    <n v="79.700337000000005"/>
    <n v="72.739076999999895"/>
    <n v="236.94352000000001"/>
    <n v="1.3805909000000001"/>
    <n v="1.7399120000000001E-2"/>
    <n v="0.38351511999999999"/>
    <n v="1.60165E-3"/>
    <n v="0.15369999000000001"/>
    <n v="0"/>
    <n v="1.9368068000000001"/>
    <n v="5.4080879999999998E-2"/>
    <n v="0.39991185000000001"/>
    <n v="0.45399273000000001"/>
    <n v="7.6419268000000002"/>
    <n v="0.15637429"/>
    <n v="11.926898"/>
    <n v="74.125397000000007"/>
    <n v="3.2990305000000002"/>
    <n v="8.9128699999999998E-3"/>
    <n v="6.7960295999999998"/>
    <n v="103.95457"/>
    <n v="48.063402000000004"/>
    <n v="32.282876000000002"/>
    <n v="80.346277999999998"/>
    <n v="22.674572999999999"/>
    <n v="24.099883999999999"/>
    <n v="46.774456000000001"/>
    <n v="1.0558026"/>
    <n v="2.2743077"/>
    <n v="0.14730260000000001"/>
    <n v="3.4774129"/>
    <n v="106.5594"/>
    <n v="260.00792000000001"/>
    <n v="675.19209999999998"/>
    <n v="11.051973"/>
    <n v="950.32348000000002"/>
    <n v="352"/>
    <m/>
    <m/>
    <n v="22.2"/>
    <n v="17.899999999999999"/>
    <n v="26.3"/>
    <n v="90.3"/>
    <n v="31.4"/>
    <n v="2304000000"/>
    <n v="20231.822971548998"/>
    <n v="113880"/>
    <n v="162644.71"/>
    <m/>
    <m/>
    <m/>
    <n v="17549"/>
    <n v="92.4"/>
  </r>
  <r>
    <x v="27"/>
    <x v="21"/>
    <m/>
    <m/>
    <m/>
    <m/>
    <m/>
    <m/>
    <n v="756"/>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14.3"/>
    <n v="7.5"/>
    <n v="1.03"/>
    <m/>
    <m/>
    <n v="3.5"/>
    <x v="21"/>
    <n v="9.8000000000000007"/>
    <s v="!"/>
    <n v="83.099999999999795"/>
    <s v="!"/>
    <n v="14.62"/>
    <n v="16.38"/>
    <n v="14.6"/>
    <n v="15.43"/>
    <n v="15.89"/>
    <n v="14.62"/>
    <m/>
    <m/>
    <n v="92.714743999999996"/>
    <n v="65.053381999999999"/>
    <n v="102.53336"/>
    <n v="260.30148000000003"/>
    <n v="1.5912400000000001E-3"/>
    <n v="8.2639999999999995E-5"/>
    <n v="1.753658E-2"/>
    <n v="0"/>
    <n v="5.5088999999999995E-4"/>
    <n v="0"/>
    <n v="1.976135E-2"/>
    <n v="0"/>
    <n v="4.6591939999999998E-2"/>
    <n v="4.6591939999999998E-2"/>
    <n v="12.913130000000001"/>
    <n v="3.3174500000000003E-2"/>
    <n v="0.50031406"/>
    <n v="62.125683000000002"/>
    <n v="0.98476487000000001"/>
    <n v="8.0491299999999998E-3"/>
    <n v="8.447412E-2"/>
    <n v="76.649589000000006"/>
    <n v="64.973625999999996"/>
    <n v="53.902355999999997"/>
    <n v="118.87598"/>
    <n v="26.985727000000001"/>
    <n v="35.589947000000002"/>
    <n v="62.575673999999999"/>
    <n v="0.19094807999999999"/>
    <n v="1.9429342999999999"/>
    <n v="0"/>
    <n v="2.1338824000000001"/>
    <n v="18.305042"/>
    <n v="63.137996999999999"/>
    <n v="160.55950000000001"/>
    <n v="343.67412999999999"/>
    <n v="555.54664000000002"/>
    <n v="129"/>
    <m/>
    <m/>
    <n v="13.9"/>
    <n v="9.6"/>
    <n v="18.5"/>
    <n v="92.3"/>
    <n v="41.3"/>
    <n v="809000000"/>
    <n v="34870.689655172413"/>
    <n v="23200"/>
    <n v="127432.56"/>
    <m/>
    <m/>
    <m/>
    <n v="18093"/>
    <n v="107.9"/>
  </r>
  <r>
    <x v="28"/>
    <x v="21"/>
    <m/>
    <m/>
    <m/>
    <m/>
    <m/>
    <m/>
    <n v="387"/>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29.7"/>
    <n v="22.1"/>
    <n v="0.76"/>
    <m/>
    <m/>
    <n v="7.2"/>
    <x v="21"/>
    <n v="9.1"/>
    <s v="!"/>
    <n v="71.8"/>
    <n v="73.599999999999795"/>
    <n v="13.59"/>
    <n v="16.260000000000002"/>
    <n v="12.63"/>
    <n v="15.11"/>
    <n v="16.29"/>
    <n v="13.56"/>
    <m/>
    <m/>
    <n v="83.463507000000007"/>
    <n v="39.023611000000002"/>
    <n v="29.827542999999999"/>
    <n v="152.31466"/>
    <n v="6.8795200000000001E-3"/>
    <n v="7.8357000000000003E-4"/>
    <n v="0.12776870000000001"/>
    <n v="0"/>
    <n v="2.6627899999999999E-3"/>
    <n v="0"/>
    <n v="0.13809457"/>
    <n v="1.060618E-2"/>
    <n v="0.14399165999999999"/>
    <n v="0.15459785000000001"/>
    <n v="2.8428732999999999"/>
    <n v="3.3900149999999997E-2"/>
    <n v="0.80265313000000005"/>
    <n v="37.228313"/>
    <n v="0.62841391999999996"/>
    <n v="6.2247200000000004E-3"/>
    <n v="0.72766441000000004"/>
    <n v="42.270043000000001"/>
    <n v="65.830287999999996"/>
    <n v="12.574083"/>
    <n v="78.404370999999998"/>
    <n v="16.152826999999998"/>
    <n v="13.621865"/>
    <n v="29.774692999999999"/>
    <n v="0.40597855999999999"/>
    <n v="1.1668837000000001"/>
    <n v="0"/>
    <n v="1.5728622999999999"/>
    <n v="33.535038"/>
    <n v="205.34020000000001"/>
    <n v="591.0498"/>
    <n v="-178.43543"/>
    <n v="666.71464000000003"/>
    <n v="520"/>
    <m/>
    <m/>
    <n v="22.7"/>
    <n v="16.7"/>
    <n v="28.2"/>
    <n v="91.7"/>
    <n v="35.5"/>
    <n v="2437000000"/>
    <n v="21591.211127846196"/>
    <n v="112870"/>
    <n v="149664.54"/>
    <m/>
    <m/>
    <m/>
    <n v="17645"/>
    <n v="88.7"/>
  </r>
  <r>
    <x v="29"/>
    <x v="21"/>
    <m/>
    <m/>
    <m/>
    <m/>
    <m/>
    <m/>
    <n v="323"/>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20.399999999999999"/>
    <n v="17.5"/>
    <n v="0.64"/>
    <m/>
    <m/>
    <n v="9.1999999999999904"/>
    <x v="21"/>
    <n v="11.6"/>
    <s v="!"/>
    <n v="71.5"/>
    <n v="77.400000000000006"/>
    <n v="14.67"/>
    <n v="14.79"/>
    <n v="12.2"/>
    <n v="14.41"/>
    <n v="15.67"/>
    <n v="13.15"/>
    <m/>
    <m/>
    <n v="267.46197000000001"/>
    <n v="197.79294999999999"/>
    <n v="649.62656000000004"/>
    <n v="1114.8815"/>
    <n v="17.987044999999998"/>
    <n v="2.4469540000000001E-2"/>
    <n v="0.77992702000000003"/>
    <n v="0"/>
    <n v="0.74610472000000005"/>
    <n v="0"/>
    <n v="19.537547"/>
    <n v="3.2352075999999999"/>
    <n v="0.88628781000000001"/>
    <n v="4.1214953999999997"/>
    <n v="353.61255"/>
    <n v="0.56024598999999997"/>
    <n v="9.3817386999999997"/>
    <n v="184.76850999999999"/>
    <n v="7.2995095000000001"/>
    <n v="4.78378E-2"/>
    <n v="7.1995215000000004"/>
    <n v="562.86991"/>
    <n v="197.82697999999999"/>
    <n v="148.28733"/>
    <n v="346.11430999999999"/>
    <n v="56.071902999999999"/>
    <n v="85.352041999999997"/>
    <n v="141.42394999999999"/>
    <n v="2.5151362000000002"/>
    <n v="5.7249340999999996"/>
    <n v="32.574202999999997"/>
    <n v="40.814273999999997"/>
    <n v="40.951188999999999"/>
    <n v="283.12749000000002"/>
    <n v="1259.885"/>
    <n v="32.157845999999999"/>
    <n v="2028.2963"/>
    <n v="1545"/>
    <m/>
    <m/>
    <n v="21.3"/>
    <n v="15.7"/>
    <n v="26.4"/>
    <n v="88.7"/>
    <n v="37.799999999999997"/>
    <n v="6844000000"/>
    <n v="21740.097201486609"/>
    <n v="314810"/>
    <n v="124380.16"/>
    <m/>
    <m/>
    <m/>
    <n v="16466"/>
    <n v="96.6"/>
  </r>
  <r>
    <x v="30"/>
    <x v="21"/>
    <m/>
    <m/>
    <m/>
    <m/>
    <m/>
    <m/>
    <n v="529"/>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12.5"/>
    <n v="11.8"/>
    <n v="0.85"/>
    <m/>
    <m/>
    <n v="7.6"/>
    <x v="126"/>
    <n v="9.3000000000000007"/>
    <s v="!"/>
    <n v="71.599999999999795"/>
    <n v="56.5"/>
    <n v="14.11"/>
    <n v="15.55"/>
    <n v="13.62"/>
    <n v="17.739999999999998"/>
    <n v="20.260000000000002"/>
    <n v="14.82"/>
    <m/>
    <m/>
    <n v="112.99044000000001"/>
    <n v="176.80371"/>
    <n v="86.204652999999894"/>
    <n v="375.99880999999999"/>
    <n v="0.58250952"/>
    <n v="8.4243600000000002E-2"/>
    <n v="0.66778802999999998"/>
    <n v="0"/>
    <n v="0.42620673999999997"/>
    <n v="0"/>
    <n v="1.7607478999999999"/>
    <n v="2.5958820000000001E-2"/>
    <n v="0.63231647000000002"/>
    <n v="0.65827530000000001"/>
    <n v="7.1746563999999999"/>
    <n v="0.27592077999999998"/>
    <n v="19.640253000000001"/>
    <n v="165.52202"/>
    <n v="6.2469372999999999"/>
    <n v="3.8363069999999999E-2"/>
    <n v="13.178348"/>
    <n v="212.07650000000001"/>
    <n v="59.071098999999997"/>
    <n v="30.863565999999999"/>
    <n v="89.934664999999995"/>
    <n v="31.463283000000001"/>
    <n v="33.484175"/>
    <n v="64.947457999999997"/>
    <n v="1.5157008000000001"/>
    <n v="5.0347590000000002"/>
    <n v="7.0705249999999997E-2"/>
    <n v="6.6211650999999998"/>
    <n v="24.647371"/>
    <n v="210.28728000000001"/>
    <n v="531.62630000000001"/>
    <n v="-47.639257000000001"/>
    <n v="775.59947"/>
    <n v="437"/>
    <m/>
    <m/>
    <n v="22.4"/>
    <n v="20.399999999999999"/>
    <n v="24.3"/>
    <n v="92.4"/>
    <n v="41.9"/>
    <n v="2570000000"/>
    <n v="28170.557930505318"/>
    <n v="91230"/>
    <n v="176299.26"/>
    <m/>
    <m/>
    <m/>
    <n v="19077"/>
    <n v="105.9"/>
  </r>
  <r>
    <x v="31"/>
    <x v="21"/>
    <m/>
    <m/>
    <m/>
    <m/>
    <m/>
    <m/>
    <n v="249"/>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22.3"/>
    <n v="19"/>
    <n v="0.56999999999999995"/>
    <m/>
    <m/>
    <n v="10.199999999999999"/>
    <x v="38"/>
    <n v="16.100000000000001"/>
    <s v="!"/>
    <n v="65.3"/>
    <n v="65"/>
    <n v="12.47"/>
    <n v="15.6"/>
    <n v="12.68"/>
    <n v="13.84"/>
    <n v="15.41"/>
    <n v="11.91"/>
    <m/>
    <m/>
    <n v="342.30549000000002"/>
    <n v="275.05802"/>
    <n v="393.61219999999997"/>
    <n v="1010.9757"/>
    <n v="0"/>
    <n v="0"/>
    <n v="0.11465278"/>
    <n v="0"/>
    <n v="0"/>
    <n v="0"/>
    <n v="0.11465278"/>
    <n v="0.25169298000000001"/>
    <n v="0.15533109"/>
    <n v="0.40702407000000002"/>
    <n v="19.556025000000002"/>
    <n v="0.24249828000000001"/>
    <n v="1.2111708999999999"/>
    <n v="265.75400000000002"/>
    <n v="1.1207564000000001"/>
    <n v="0.14075691000000001"/>
    <n v="0.31860536"/>
    <n v="288.34381000000002"/>
    <n v="249.92912999999999"/>
    <n v="204.45026999999999"/>
    <n v="454.37939999999998"/>
    <n v="90.399252000000004"/>
    <n v="168.65235000000001"/>
    <n v="259.05160999999998"/>
    <n v="0.49596112999999997"/>
    <n v="8.1832609000000005"/>
    <n v="0"/>
    <n v="8.6792219999999904"/>
    <n v="2.9738988000000002"/>
    <n v="49.201836999999998"/>
    <n v="299.2629"/>
    <n v="1.6155535000000001"/>
    <n v="492.08481999999998"/>
    <n v="581"/>
    <m/>
    <m/>
    <n v="27.2"/>
    <n v="24.7"/>
    <n v="29.6"/>
    <n v="95.4"/>
    <n v="34.6"/>
    <n v="1714000000"/>
    <n v="19086.859688195989"/>
    <n v="89800"/>
    <n v="110618.62"/>
    <m/>
    <m/>
    <m/>
    <n v="17170"/>
    <n v="92.6"/>
  </r>
  <r>
    <x v="32"/>
    <x v="21"/>
    <m/>
    <m/>
    <m/>
    <m/>
    <m/>
    <m/>
    <n v="319"/>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17.2"/>
    <n v="10.9"/>
    <n v="0.68"/>
    <m/>
    <m/>
    <n v="7.6"/>
    <x v="34"/>
    <n v="8.6"/>
    <s v="!"/>
    <n v="73.2"/>
    <n v="76.400000000000006"/>
    <n v="18.239999999999998"/>
    <n v="13.05"/>
    <n v="11.61"/>
    <n v="14.15"/>
    <n v="14.81"/>
    <n v="13.3"/>
    <m/>
    <m/>
    <n v="225.50776999999999"/>
    <n v="236.54990000000001"/>
    <n v="194.09291999999999"/>
    <n v="656.15057999999999"/>
    <n v="0.10663237"/>
    <n v="2.5281800000000001E-3"/>
    <n v="0.32508104999999998"/>
    <n v="0"/>
    <n v="3.3849890000000001E-2"/>
    <n v="0"/>
    <n v="0.46809149"/>
    <n v="4.2807193000000003"/>
    <n v="0.53513432000000005"/>
    <n v="4.8158535999999996"/>
    <n v="20.725294000000002"/>
    <n v="0.27303797000000002"/>
    <n v="3.0796315999999999"/>
    <n v="227.70492999999999"/>
    <n v="1.8392761"/>
    <n v="1.2668550000000001E-2"/>
    <n v="2.1492895999999999"/>
    <n v="255.78412"/>
    <n v="170.29253"/>
    <n v="93.178147999999894"/>
    <n v="263.47068000000002"/>
    <n v="49.391759"/>
    <n v="71.596682999999999"/>
    <n v="120.98844"/>
    <n v="1.8836275"/>
    <n v="7.0056972999999996"/>
    <n v="1.7340652999999999"/>
    <n v="10.623390000000001"/>
    <n v="11.995243"/>
    <n v="219.62345999999999"/>
    <n v="794.39070000000004"/>
    <n v="35.211812999999999"/>
    <n v="1272.9838"/>
    <n v="839"/>
    <m/>
    <m/>
    <n v="20.8"/>
    <n v="16.899999999999999"/>
    <n v="24.4"/>
    <n v="95.2"/>
    <n v="37.9"/>
    <n v="4275000000"/>
    <n v="24267.711171662126"/>
    <n v="176160"/>
    <n v="139818.85"/>
    <m/>
    <m/>
    <m/>
    <n v="15715"/>
    <n v="88.4"/>
  </r>
  <r>
    <x v="1"/>
    <x v="22"/>
    <m/>
    <m/>
    <m/>
    <m/>
    <m/>
    <m/>
    <n v="51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17.090399999999999"/>
    <m/>
    <n v="18.100000000000001"/>
    <n v="22.8"/>
    <n v="1.26"/>
    <m/>
    <m/>
    <n v="4.5999999999999996"/>
    <x v="156"/>
    <n v="5.4"/>
    <n v="6.2"/>
    <n v="75.099999999999795"/>
    <n v="74.599999999999795"/>
    <n v="13.87"/>
    <n v="20.329999999999998"/>
    <n v="15.67"/>
    <n v="16.23"/>
    <n v="17.850000000000001"/>
    <n v="14.34"/>
    <m/>
    <m/>
    <n v="35.180795000000003"/>
    <n v="21.941351000000001"/>
    <n v="80.1708"/>
    <n v="137.29294999999999"/>
    <n v="0"/>
    <n v="1.7629500000000001E-3"/>
    <n v="9.4519629999999993E-2"/>
    <n v="0"/>
    <n v="2.3640709999999999E-2"/>
    <n v="0"/>
    <n v="0.11992327999999999"/>
    <n v="0.37780332999999999"/>
    <n v="0.13421643"/>
    <n v="0.51201975"/>
    <n v="1.656539"/>
    <n v="2.5898560000000001E-2"/>
    <n v="0.80316615000000002"/>
    <n v="21.19322"/>
    <n v="2.1578159999999999E-2"/>
    <n v="1.37915E-3"/>
    <n v="0.81029892000000003"/>
    <n v="24.512080000000001"/>
    <n v="25.996663999999999"/>
    <n v="66.742141000000004"/>
    <n v="92.738778999999894"/>
    <n v="7.8073585000000003"/>
    <n v="10.531337000000001"/>
    <n v="18.338695000000001"/>
    <n v="0.34487002999999999"/>
    <n v="0.72655307999999996"/>
    <n v="0"/>
    <n v="1.0714231000000001"/>
    <n v="5.2611818000000001"/>
    <n v="308.05867999999998"/>
    <n v="1001.083"/>
    <n v="13.374654"/>
    <n v="1412.8928000000001"/>
    <n v="920"/>
    <m/>
    <m/>
    <n v="21.3"/>
    <n v="16.8"/>
    <n v="25.8"/>
    <n v="87.8"/>
    <n v="32.6"/>
    <n v="12521000000"/>
    <n v="54695.963655425476"/>
    <n v="228920"/>
    <n v="213901.9"/>
    <m/>
    <m/>
    <m/>
    <n v="22550"/>
    <n v="117.6"/>
  </r>
  <r>
    <x v="2"/>
    <x v="22"/>
    <m/>
    <m/>
    <m/>
    <m/>
    <m/>
    <m/>
    <n v="67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20.950600000000001"/>
    <m/>
    <n v="20.100000000000001"/>
    <n v="23.9"/>
    <n v="0.7"/>
    <m/>
    <m/>
    <n v="4"/>
    <x v="157"/>
    <n v="6"/>
    <n v="25.6"/>
    <n v="80.900000000000006"/>
    <n v="50.5"/>
    <n v="11.92"/>
    <n v="15.49"/>
    <n v="11.66"/>
    <n v="16.260000000000002"/>
    <n v="18.03"/>
    <n v="14.14"/>
    <m/>
    <m/>
    <n v="108.08117"/>
    <n v="172.07089999999999"/>
    <n v="157.44713999999999"/>
    <n v="437.59922"/>
    <n v="6.1848421"/>
    <n v="5.7251530000000002E-2"/>
    <n v="0.77248788000000002"/>
    <n v="0"/>
    <n v="1.0227662"/>
    <n v="0"/>
    <n v="8.0373477999999903"/>
    <n v="3.3845139"/>
    <n v="0.84377742"/>
    <n v="4.2282913000000004"/>
    <n v="10.982708000000001"/>
    <n v="0.42356595000000002"/>
    <n v="22.606255000000001"/>
    <n v="164.20429999999999"/>
    <n v="2.2418860999999999"/>
    <n v="0.11375389"/>
    <n v="40.645065000000002"/>
    <n v="241.21753000000001"/>
    <n v="51.769596"/>
    <n v="46.905786999999997"/>
    <n v="98.675408000000004"/>
    <n v="30.252780999999999"/>
    <n v="45.701250000000002"/>
    <n v="75.954031000000001"/>
    <n v="1.8362771"/>
    <n v="5.6247172000000001"/>
    <n v="2.0256417"/>
    <n v="9.4866360000000007"/>
    <n v="163.49175"/>
    <n v="449.78178000000003"/>
    <n v="1214.0450000000001"/>
    <n v="207.22624999999999"/>
    <n v="2070.64"/>
    <n v="1253"/>
    <m/>
    <m/>
    <n v="15.8"/>
    <n v="8.8000000000000007"/>
    <n v="22.8"/>
    <n v="85.6"/>
    <n v="31.1"/>
    <n v="8140000000"/>
    <n v="31244.002610064101"/>
    <n v="260530"/>
    <n v="226788.1"/>
    <m/>
    <m/>
    <m/>
    <n v="21098"/>
    <n v="104"/>
  </r>
  <r>
    <x v="3"/>
    <x v="22"/>
    <m/>
    <m/>
    <m/>
    <m/>
    <m/>
    <m/>
    <n v="415"/>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32.797499999999999"/>
    <m/>
    <n v="5.5"/>
    <n v="6.7"/>
    <n v="0.56999999999999995"/>
    <m/>
    <m/>
    <n v="6.6"/>
    <x v="21"/>
    <n v="8.4"/>
    <s v="!"/>
    <n v="71.599999999999795"/>
    <s v="!"/>
    <n v="13.38"/>
    <n v="12.41"/>
    <n v="11.47"/>
    <n v="13.11"/>
    <n v="14.09"/>
    <n v="11.99"/>
    <m/>
    <m/>
    <n v="86.536268000000007"/>
    <n v="75.431043000000003"/>
    <n v="96.525002000000001"/>
    <n v="258.49230999999997"/>
    <n v="8.6354960999999903"/>
    <n v="1.1646699999999999E-2"/>
    <n v="0.38360885"/>
    <n v="0"/>
    <n v="0.24579852999999999"/>
    <n v="0"/>
    <n v="9.2765502000000009"/>
    <n v="0.39923561000000002"/>
    <n v="0.46550691"/>
    <n v="0.86474251999999996"/>
    <n v="6.3534837"/>
    <n v="0.12660437999999999"/>
    <n v="3.3213623000000001"/>
    <n v="72.543807999999999"/>
    <n v="0.40104708"/>
    <n v="5.9183409999999999E-2"/>
    <n v="7.8517460999999997"/>
    <n v="90.657235"/>
    <n v="63.77552"/>
    <n v="28.594892999999999"/>
    <n v="92.370420999999894"/>
    <n v="17.497976000000001"/>
    <n v="21.457978000000001"/>
    <n v="38.955953999999998"/>
    <n v="1.0922942"/>
    <n v="2.4861875000000002"/>
    <n v="22.788937000000001"/>
    <n v="26.367418000000001"/>
    <n v="40.781123999999998"/>
    <n v="176.36588"/>
    <n v="505.5283"/>
    <n v="78.378646000000003"/>
    <n v="845.65473999999904"/>
    <n v="622"/>
    <m/>
    <m/>
    <n v="23.3"/>
    <n v="19.3"/>
    <n v="27.2"/>
    <n v="93.6"/>
    <n v="41.8"/>
    <n v="2171000000"/>
    <n v="18596.881959910912"/>
    <n v="116740"/>
    <n v="155121.01"/>
    <m/>
    <m/>
    <m/>
    <n v="15898"/>
    <n v="97.6"/>
  </r>
  <r>
    <x v="4"/>
    <x v="22"/>
    <m/>
    <m/>
    <m/>
    <m/>
    <m/>
    <m/>
    <n v="554"/>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22.649799999999999"/>
    <m/>
    <n v="27.2"/>
    <n v="19.7"/>
    <n v="0.87"/>
    <m/>
    <m/>
    <n v="4.9000000000000004"/>
    <x v="21"/>
    <n v="6.1"/>
    <s v="!"/>
    <n v="76.8"/>
    <n v="81.2"/>
    <n v="16.829999999999998"/>
    <n v="14.81"/>
    <n v="11.79"/>
    <n v="13.24"/>
    <n v="15.03"/>
    <n v="11.37"/>
    <m/>
    <m/>
    <n v="68.055071999999996"/>
    <n v="64.517076000000003"/>
    <n v="113.40179000000001"/>
    <n v="245.97394"/>
    <n v="34.676830000000002"/>
    <n v="2.1524419999999999E-2"/>
    <n v="0.27952253999999999"/>
    <n v="0"/>
    <n v="0.13148238000000001"/>
    <n v="0"/>
    <n v="35.109360000000002"/>
    <n v="0.32317944999999998"/>
    <n v="0.35146964000000003"/>
    <n v="0.67464908999999995"/>
    <n v="4.0502944000000003"/>
    <n v="0.18029015000000001"/>
    <n v="4.4009847999999998"/>
    <n v="59.518920999999999"/>
    <n v="2.9580524000000001"/>
    <n v="1.2477490000000001E-2"/>
    <n v="3.1095025999999999"/>
    <n v="74.230523000000005"/>
    <n v="45.458134000000001"/>
    <n v="17.690515999999999"/>
    <n v="63.148650000000004"/>
    <n v="16.721430000000002"/>
    <n v="23.490438000000001"/>
    <n v="40.211868000000003"/>
    <n v="0.84353137"/>
    <n v="2.0401022000000002"/>
    <n v="29.715254000000002"/>
    <n v="32.598886999999998"/>
    <n v="41.501500999999998"/>
    <n v="158.82972000000001"/>
    <n v="445.68220000000002"/>
    <n v="-315.26898999999997"/>
    <n v="329.08715999999998"/>
    <n v="297"/>
    <m/>
    <m/>
    <n v="19.3"/>
    <n v="16.399999999999999"/>
    <n v="22.2"/>
    <n v="88.9"/>
    <n v="39.299999999999997"/>
    <n v="2010000000"/>
    <n v="22932.116371933829"/>
    <n v="87650"/>
    <n v="150315.39000000001"/>
    <m/>
    <m/>
    <m/>
    <n v="16633"/>
    <n v="106.5"/>
  </r>
  <r>
    <x v="5"/>
    <x v="22"/>
    <m/>
    <m/>
    <m/>
    <m/>
    <m/>
    <m/>
    <n v="428"/>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13.4879"/>
    <m/>
    <n v="32.299999999999997"/>
    <n v="21.3"/>
    <n v="1.01"/>
    <m/>
    <m/>
    <n v="4.2"/>
    <x v="158"/>
    <n v="4.8"/>
    <n v="6.6"/>
    <n v="73.900000000000006"/>
    <n v="66.599999999999795"/>
    <n v="12.89"/>
    <n v="18.16"/>
    <n v="15.23"/>
    <n v="16.190000000000001"/>
    <n v="17.2"/>
    <n v="15"/>
    <m/>
    <m/>
    <n v="71.271715"/>
    <n v="51.414828"/>
    <n v="16.963197999999998"/>
    <n v="139.64974000000001"/>
    <n v="0"/>
    <n v="1.2731999999999999E-4"/>
    <n v="7.3830709999999994E-2"/>
    <n v="0"/>
    <n v="0"/>
    <n v="0"/>
    <n v="7.3958029999999994E-2"/>
    <n v="0"/>
    <n v="0.15182349000000001"/>
    <n v="0.15182349000000001"/>
    <n v="0.97688865999999996"/>
    <n v="1.0985699999999999E-2"/>
    <n v="0.81405603999999998"/>
    <n v="49.484543000000002"/>
    <n v="0.23394187"/>
    <n v="7.2317900000000001E-3"/>
    <n v="1.2415476999999999"/>
    <n v="52.769195000000003"/>
    <n v="55.509217999999997"/>
    <n v="8.4467893000000007"/>
    <n v="63.956009999999999"/>
    <n v="14.271089"/>
    <n v="6.2796270999999999"/>
    <n v="20.550716000000001"/>
    <n v="0.45169841999999999"/>
    <n v="1.6963431"/>
    <n v="0"/>
    <n v="2.1480415000000002"/>
    <n v="6.4469770000000004"/>
    <n v="195.30034000000001"/>
    <n v="1580.1679999999999"/>
    <n v="21.019656000000001"/>
    <n v="2545.1066999999998"/>
    <n v="297"/>
    <m/>
    <m/>
    <n v="22.8"/>
    <n v="20.399999999999999"/>
    <n v="25.2"/>
    <n v="91.7"/>
    <n v="35.4"/>
    <n v="20757000000"/>
    <n v="42136.781632528779"/>
    <n v="492610"/>
    <n v="227048.03"/>
    <m/>
    <m/>
    <m/>
    <n v="20478"/>
    <n v="91.6"/>
  </r>
  <r>
    <x v="6"/>
    <x v="22"/>
    <m/>
    <m/>
    <m/>
    <m/>
    <m/>
    <m/>
    <n v="29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25.6828"/>
    <m/>
    <n v="14.8"/>
    <n v="10.199999999999999"/>
    <n v="0.51"/>
    <m/>
    <m/>
    <n v="10.4"/>
    <x v="21"/>
    <n v="11.1"/>
    <s v="!"/>
    <n v="66.5"/>
    <n v="64.7"/>
    <n v="12.91"/>
    <n v="15.08"/>
    <n v="11.11"/>
    <n v="13.12"/>
    <n v="15.1"/>
    <n v="10.76"/>
    <m/>
    <m/>
    <n v="20.213099"/>
    <n v="15.31091"/>
    <n v="14.992903"/>
    <n v="50.516911999999998"/>
    <n v="1.4729189"/>
    <n v="1.7398460000000001E-2"/>
    <n v="0.23188977999999999"/>
    <n v="0"/>
    <n v="0.38681024000000003"/>
    <n v="0"/>
    <n v="2.1090173999999999"/>
    <n v="6.6539269999999998E-2"/>
    <n v="0.23611169000000001"/>
    <n v="0.30265094999999997"/>
    <n v="3.6572399"/>
    <n v="9.8609050000000004E-2"/>
    <n v="11.26559"/>
    <n v="14.803576"/>
    <n v="0"/>
    <n v="6.0972270000000002E-2"/>
    <n v="2.9122965000000001"/>
    <n v="32.798282999999998"/>
    <n v="0"/>
    <n v="0"/>
    <n v="0"/>
    <n v="7.9949405000000002"/>
    <n v="5.7307639999999997"/>
    <n v="13.725704"/>
    <n v="0.48456776000000001"/>
    <n v="0.50733399000000001"/>
    <n v="0.58935486999999998"/>
    <n v="1.5812565999999999"/>
    <n v="3.6803195"/>
    <n v="213.01452"/>
    <n v="367.99169999999998"/>
    <n v="11.685597"/>
    <n v="522.34245999999996"/>
    <n v="753"/>
    <m/>
    <m/>
    <n v="25.8"/>
    <n v="18.3"/>
    <n v="32.799999999999997"/>
    <n v="90.8"/>
    <n v="39.799999999999997"/>
    <n v="963000000"/>
    <n v="18812.268021097872"/>
    <n v="51190"/>
    <n v="132177.04999999999"/>
    <m/>
    <m/>
    <m/>
    <n v="16229"/>
    <n v="90"/>
  </r>
  <r>
    <x v="7"/>
    <x v="22"/>
    <m/>
    <m/>
    <m/>
    <m/>
    <m/>
    <m/>
    <n v="537"/>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28.619700000000002"/>
    <m/>
    <n v="10.3"/>
    <n v="13.2"/>
    <n v="0.77"/>
    <m/>
    <m/>
    <n v="5.3"/>
    <x v="21"/>
    <n v="12.7"/>
    <s v="!"/>
    <n v="71.900000000000006"/>
    <n v="100"/>
    <n v="14.93"/>
    <n v="13.56"/>
    <n v="12.25"/>
    <n v="12.78"/>
    <n v="13.35"/>
    <n v="12.15"/>
    <m/>
    <m/>
    <n v="106.21201000000001"/>
    <n v="117.60731"/>
    <n v="1096.9067"/>
    <n v="1320.7260000000001"/>
    <n v="0"/>
    <n v="5.69171E-3"/>
    <n v="0.18559096999999999"/>
    <n v="3.2067970000000001E-2"/>
    <n v="4.2914229999999998E-2"/>
    <n v="0"/>
    <n v="0.26626486999999999"/>
    <n v="53.111176"/>
    <n v="0.22856278999999999"/>
    <n v="53.339737999999997"/>
    <n v="948.97131000000002"/>
    <n v="0.21857161999999999"/>
    <n v="2.0307480999999998"/>
    <n v="112.27647"/>
    <n v="1.4507669000000001"/>
    <n v="0.10349493"/>
    <n v="1.8919239000000001"/>
    <n v="1066.9432999999999"/>
    <n v="78.054419999999894"/>
    <n v="59.693258999999998"/>
    <n v="137.74763999999999"/>
    <n v="25.171233999999998"/>
    <n v="32.868324999999999"/>
    <n v="58.039558999999997"/>
    <n v="0.54145109999999996"/>
    <n v="3.8480067"/>
    <n v="0"/>
    <n v="4.3894577999999997"/>
    <n v="178.40171000000001"/>
    <n v="381.59676999999999"/>
    <n v="873.19299999999998"/>
    <n v="-378.24489"/>
    <n v="1061.9879000000001"/>
    <n v="723"/>
    <m/>
    <m/>
    <n v="24.1"/>
    <n v="19.3"/>
    <n v="28.6"/>
    <n v="90.1"/>
    <n v="42.5"/>
    <n v="3738000000"/>
    <n v="24926.647105894906"/>
    <n v="149960"/>
    <n v="135508.64000000001"/>
    <m/>
    <m/>
    <m/>
    <n v="16513"/>
    <n v="100.5"/>
  </r>
  <r>
    <x v="8"/>
    <x v="22"/>
    <m/>
    <m/>
    <m/>
    <m/>
    <m/>
    <m/>
    <n v="29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15.045999999999999"/>
    <m/>
    <n v="13.9"/>
    <n v="4.9000000000000004"/>
    <n v="0.81"/>
    <m/>
    <m/>
    <n v="9.9"/>
    <x v="159"/>
    <n v="14.2"/>
    <n v="23"/>
    <n v="62"/>
    <n v="45.2"/>
    <n v="12.79"/>
    <n v="15.99"/>
    <n v="13.9"/>
    <n v="13.42"/>
    <n v="14.41"/>
    <n v="12.32"/>
    <m/>
    <m/>
    <n v="166.56898000000001"/>
    <n v="184.30467999999999"/>
    <n v="282.45825000000002"/>
    <n v="633.33190999999999"/>
    <n v="6.4865788999999996"/>
    <n v="0.24794832999999999"/>
    <n v="1.3198272"/>
    <n v="0.21717437000000001"/>
    <n v="2.5137958999999999"/>
    <n v="0"/>
    <n v="10.785325"/>
    <n v="0.24688682000000001"/>
    <n v="1.4441687000000001"/>
    <n v="1.6910555"/>
    <n v="28.708618000000001"/>
    <n v="1.1341374"/>
    <n v="51.826447000000002"/>
    <n v="173.33981"/>
    <n v="4.8074465000000002"/>
    <n v="3.2969677000000002"/>
    <n v="24.797696999999999"/>
    <n v="287.91113000000001"/>
    <n v="49.576681000000001"/>
    <n v="53.220232000000003"/>
    <n v="102.79689999999999"/>
    <n v="59.254643000000002"/>
    <n v="79.782208999999895"/>
    <n v="139.03684999999999"/>
    <n v="3.1472118"/>
    <n v="5.9402447"/>
    <n v="82.023178000000001"/>
    <n v="91.110635000000002"/>
    <n v="0.92645840000000002"/>
    <n v="88.402276000000001"/>
    <n v="479.97809999999998"/>
    <n v="4.3447455000000001"/>
    <n v="753.8039"/>
    <n v="615"/>
    <m/>
    <m/>
    <n v="31.1"/>
    <n v="27"/>
    <n v="34.9"/>
    <n v="92.2"/>
    <n v="43.5"/>
    <n v="3582000000"/>
    <n v="24181.462229123066"/>
    <n v="148130"/>
    <n v="126524.97"/>
    <m/>
    <m/>
    <m/>
    <n v="16398"/>
    <n v="103.3"/>
  </r>
  <r>
    <x v="9"/>
    <x v="22"/>
    <m/>
    <m/>
    <m/>
    <m/>
    <m/>
    <m/>
    <n v="32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25.8111"/>
    <m/>
    <n v="15.5"/>
    <n v="9.6"/>
    <n v="0.57999999999999996"/>
    <m/>
    <m/>
    <n v="10.6"/>
    <x v="160"/>
    <n v="12.9"/>
    <s v="!"/>
    <n v="69.2"/>
    <n v="85.599999999999795"/>
    <n v="12.65"/>
    <n v="13.17"/>
    <n v="12.46"/>
    <n v="13.45"/>
    <n v="14.21"/>
    <n v="12.31"/>
    <m/>
    <m/>
    <n v="54.124825000000001"/>
    <n v="38.756349999999998"/>
    <n v="32.552202000000001"/>
    <n v="125.43338"/>
    <n v="1.0923899999999999E-3"/>
    <n v="2.8883200000000002E-3"/>
    <n v="4.2050379999999998E-2"/>
    <n v="0"/>
    <n v="1.1631249999999999E-2"/>
    <n v="0"/>
    <n v="5.7662339999999999E-2"/>
    <n v="4.85434E-2"/>
    <n v="9.8741860000000001E-2"/>
    <n v="0.14728526"/>
    <n v="1.2750893000000001"/>
    <n v="3.3837779999999998E-2"/>
    <n v="0.43755651000000001"/>
    <n v="37.456660999999997"/>
    <n v="1.5421880000000001E-2"/>
    <n v="2.563139E-2"/>
    <n v="0.61746531999999998"/>
    <n v="39.861663"/>
    <n v="40.055494000000003"/>
    <n v="15.896948"/>
    <n v="55.952441999999998"/>
    <n v="13.186102999999999"/>
    <n v="14.639075"/>
    <n v="27.825178000000001"/>
    <n v="0.30487882999999999"/>
    <n v="1.2842666"/>
    <n v="0"/>
    <n v="1.5891454"/>
    <n v="34.062432000000001"/>
    <n v="126.13216"/>
    <n v="418.35169999999999"/>
    <n v="-89.862807000000004"/>
    <n v="592.55412000000001"/>
    <n v="398"/>
    <m/>
    <m/>
    <n v="22.6"/>
    <n v="19"/>
    <n v="25.9"/>
    <n v="93"/>
    <n v="38.5"/>
    <n v="2081000000"/>
    <n v="17039.220502742977"/>
    <n v="122130"/>
    <n v="107926.79"/>
    <m/>
    <m/>
    <m/>
    <n v="15489"/>
    <n v="100.7"/>
  </r>
  <r>
    <x v="10"/>
    <x v="22"/>
    <m/>
    <m/>
    <m/>
    <m/>
    <m/>
    <m/>
    <n v="333"/>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20.6114"/>
    <m/>
    <n v="17.899999999999999"/>
    <n v="16.2"/>
    <n v="0.46"/>
    <m/>
    <m/>
    <n v="4.9000000000000004"/>
    <x v="108"/>
    <n v="6.1"/>
    <s v="!"/>
    <n v="72.7"/>
    <n v="59.2"/>
    <n v="13.44"/>
    <n v="13.3"/>
    <n v="11.9"/>
    <n v="17.7"/>
    <n v="20.07"/>
    <n v="15.22"/>
    <m/>
    <m/>
    <n v="56.772277000000003"/>
    <n v="47.115977999999998"/>
    <n v="38.270114999999997"/>
    <n v="142.15836999999999"/>
    <n v="1.5948043000000001"/>
    <n v="1.5830980000000001E-2"/>
    <n v="0.16442148000000001"/>
    <n v="0"/>
    <n v="0.25738730999999998"/>
    <n v="0"/>
    <n v="2.0324441000000002"/>
    <n v="6.6539269999999998E-2"/>
    <n v="0.23677060999999999"/>
    <n v="0.30330987999999998"/>
    <n v="3.2103095000000001"/>
    <n v="0.10926266"/>
    <n v="2.5793046999999998"/>
    <n v="44.785995"/>
    <n v="0.79469573000000004"/>
    <n v="7.1804499999999997E-3"/>
    <n v="1.8092827"/>
    <n v="53.296030999999999"/>
    <n v="40.914239000000002"/>
    <n v="13.679931"/>
    <n v="54.594169999999998"/>
    <n v="12.264839"/>
    <n v="16.930232"/>
    <n v="29.195072"/>
    <n v="0.61270225"/>
    <n v="1.5352873"/>
    <n v="0.58935486999999998"/>
    <n v="2.7373444"/>
    <n v="3.8256188999999998"/>
    <n v="47.089252000000002"/>
    <n v="304.96480000000003"/>
    <n v="14.620111"/>
    <n v="479.08084000000002"/>
    <n v="474"/>
    <m/>
    <m/>
    <n v="23.5"/>
    <n v="20.7"/>
    <n v="26.3"/>
    <n v="94.2"/>
    <n v="41.9"/>
    <n v="1511000000"/>
    <n v="14159.872551775841"/>
    <n v="106710"/>
    <n v="216680.21"/>
    <m/>
    <m/>
    <m/>
    <n v="18103"/>
    <n v="94.6"/>
  </r>
  <r>
    <x v="11"/>
    <x v="22"/>
    <m/>
    <m/>
    <m/>
    <m/>
    <m/>
    <m/>
    <n v="37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20.7974"/>
    <m/>
    <n v="11.5"/>
    <n v="-11.6"/>
    <n v="0.54"/>
    <m/>
    <m/>
    <n v="5.6"/>
    <x v="21"/>
    <n v="6.9"/>
    <s v="!"/>
    <n v="73.900000000000006"/>
    <n v="77.8"/>
    <n v="12.67"/>
    <n v="14.61"/>
    <n v="12.23"/>
    <n v="15.25"/>
    <n v="16.57"/>
    <n v="13.74"/>
    <m/>
    <m/>
    <n v="68.518702000000005"/>
    <n v="52.164878999999999"/>
    <n v="179.35749000000001"/>
    <n v="300.04106999999999"/>
    <n v="1.0273386"/>
    <n v="2.4748909999999999E-2"/>
    <n v="0.411827"/>
    <n v="6.6822880000000001E-2"/>
    <n v="0.23432254999999999"/>
    <n v="0"/>
    <n v="1.7650600000000001"/>
    <n v="2.287287E-2"/>
    <n v="0.47131067999999998"/>
    <n v="0.49418355000000003"/>
    <n v="8.1600628000000004"/>
    <n v="0.14465657000000001"/>
    <n v="11.794043"/>
    <n v="49.668453"/>
    <n v="0.72730737999999895"/>
    <n v="0.34434240999999999"/>
    <n v="7.6110062999999997"/>
    <n v="78.449871000000002"/>
    <n v="37.776758000000001"/>
    <n v="129.85856000000001"/>
    <n v="167.63534000000001"/>
    <n v="17.002471"/>
    <n v="27.866665000000001"/>
    <n v="44.869135999999997"/>
    <n v="1.0622925000000001"/>
    <n v="1.7022952"/>
    <n v="4.0629220000000004"/>
    <n v="6.8275096"/>
    <n v="19.201269"/>
    <n v="629.42341999999996"/>
    <n v="899.07709999999997"/>
    <n v="50.02505"/>
    <n v="1168.7861"/>
    <n v="303"/>
    <m/>
    <m/>
    <n v="21.7"/>
    <n v="15.8"/>
    <n v="27.2"/>
    <n v="90"/>
    <n v="38.200000000000003"/>
    <n v="1789000000"/>
    <n v="17523.753550788519"/>
    <n v="102090"/>
    <n v="210047.64"/>
    <m/>
    <m/>
    <m/>
    <n v="19305"/>
    <n v="95.8"/>
  </r>
  <r>
    <x v="12"/>
    <x v="22"/>
    <m/>
    <m/>
    <m/>
    <m/>
    <m/>
    <m/>
    <n v="347"/>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30.339099999999998"/>
    <m/>
    <n v="13.2"/>
    <n v="16.3"/>
    <n v="0.42"/>
    <m/>
    <m/>
    <n v="6.2"/>
    <x v="161"/>
    <n v="5.5"/>
    <s v="!"/>
    <n v="74.5"/>
    <n v="78"/>
    <n v="13.65"/>
    <n v="11.89"/>
    <n v="13.18"/>
    <n v="18.62"/>
    <n v="20.85"/>
    <n v="15.93"/>
    <m/>
    <m/>
    <n v="92.586516000000003"/>
    <n v="53.593491999999998"/>
    <n v="314.69562999999999"/>
    <n v="460.87563999999998"/>
    <n v="0.27334127000000003"/>
    <n v="1.7179059999999999E-2"/>
    <n v="0.15457689999999999"/>
    <n v="0"/>
    <n v="9.6071409999999996E-2"/>
    <n v="0"/>
    <n v="0.54116863000000004"/>
    <n v="9.9421930000000006E-2"/>
    <n v="0.24408605999999999"/>
    <n v="0.34350797999999999"/>
    <n v="8.2829838000000002"/>
    <n v="0.11479525"/>
    <n v="3.2811322000000001"/>
    <n v="51.601264999999998"/>
    <n v="0.22324784"/>
    <n v="2.727402E-2"/>
    <n v="3.7723360000000001"/>
    <n v="67.303033999999997"/>
    <n v="65.658934000000002"/>
    <n v="128.27094"/>
    <n v="193.92984000000001"/>
    <n v="22.588374999999999"/>
    <n v="38.817068999999996"/>
    <n v="61.405444000000003"/>
    <n v="0.65941185000000002"/>
    <n v="1.7689792"/>
    <n v="134.92421999999999"/>
    <n v="137.35262"/>
    <n v="5.5761941999999998"/>
    <n v="17.076021999999998"/>
    <n v="230.0855"/>
    <n v="26.965774"/>
    <n v="436.32463999999999"/>
    <n v="1495"/>
    <m/>
    <m/>
    <n v="20.5"/>
    <n v="15.1"/>
    <n v="25.5"/>
    <n v="89"/>
    <n v="36.1"/>
    <n v="1237000000"/>
    <n v="13385.997186451683"/>
    <n v="92410"/>
    <n v="228696.27"/>
    <m/>
    <m/>
    <m/>
    <n v="18054"/>
    <n v="100.7"/>
  </r>
  <r>
    <x v="13"/>
    <x v="22"/>
    <m/>
    <m/>
    <m/>
    <m/>
    <m/>
    <m/>
    <n v="309"/>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x"/>
    <m/>
    <n v="8"/>
    <n v="11.3"/>
    <n v="0.69"/>
    <m/>
    <m/>
    <n v="6.8"/>
    <x v="21"/>
    <n v="9.4"/>
    <s v="!"/>
    <n v="72.900000000000006"/>
    <n v="93.599999999999795"/>
    <n v="13.31"/>
    <n v="14.52"/>
    <n v="12.56"/>
    <n v="13.52"/>
    <n v="14.23"/>
    <n v="12.71"/>
    <m/>
    <m/>
    <n v="14.512262"/>
    <n v="9.3242784000000007"/>
    <n v="19.467983"/>
    <n v="43.304523000000003"/>
    <n v="0.41797125000000002"/>
    <n v="2.405639E-2"/>
    <n v="0.18011236"/>
    <n v="0"/>
    <n v="0.58205717999999995"/>
    <n v="0"/>
    <n v="1.2041972000000001"/>
    <n v="1.4555459999999999E-2"/>
    <n v="0.18723527000000001"/>
    <n v="0.20179073"/>
    <n v="2.6154709"/>
    <n v="0.26221075999999999"/>
    <n v="6.6829828999999998"/>
    <n v="9.0153084000000003"/>
    <n v="0"/>
    <n v="0.13083027"/>
    <n v="9.9691992000000003"/>
    <n v="28.676002"/>
    <n v="0"/>
    <n v="0"/>
    <n v="0"/>
    <n v="7.0706457"/>
    <n v="5.3227098000000002"/>
    <n v="12.393356000000001"/>
    <n v="0.39128581000000001"/>
    <n v="0.30897000000000002"/>
    <n v="0.12892137000000001"/>
    <n v="0.82917719000000001"/>
    <n v="8.2024963"/>
    <n v="1477.9549999999999"/>
    <n v="1867.3969999999999"/>
    <n v="68.831224000000006"/>
    <n v="2340.1959999999999"/>
    <n v="899"/>
    <m/>
    <m/>
    <n v="21.7"/>
    <n v="13.5"/>
    <n v="29.4"/>
    <n v="92.6"/>
    <n v="36.700000000000003"/>
    <n v="3963000000"/>
    <n v="25131.58729152134"/>
    <n v="157690"/>
    <n v="123496.03"/>
    <m/>
    <m/>
    <m/>
    <n v="15686"/>
    <n v="107.1"/>
  </r>
  <r>
    <x v="14"/>
    <x v="22"/>
    <m/>
    <m/>
    <m/>
    <m/>
    <m/>
    <m/>
    <n v="306"/>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19.212199999999999"/>
    <m/>
    <n v="24.8"/>
    <n v="12.3"/>
    <n v="0.66"/>
    <m/>
    <m/>
    <n v="6"/>
    <x v="21"/>
    <n v="5.5"/>
    <s v="!"/>
    <n v="74"/>
    <n v="76.900000000000006"/>
    <n v="15.55"/>
    <n v="14.31"/>
    <n v="12.24"/>
    <n v="14.18"/>
    <n v="15.26"/>
    <n v="12.93"/>
    <m/>
    <m/>
    <n v="85.163734000000005"/>
    <n v="86.408158999999998"/>
    <n v="94.568235000000001"/>
    <n v="266.14013"/>
    <n v="9.5883941999999998"/>
    <n v="2.591796E-2"/>
    <n v="0.50859045999999997"/>
    <n v="0"/>
    <n v="0.25057477"/>
    <n v="0"/>
    <n v="10.373476999999999"/>
    <n v="0.48059141999999999"/>
    <n v="0.54962330999999998"/>
    <n v="1.0302146999999999"/>
    <n v="7.4012102999999998"/>
    <n v="0.30475016999999999"/>
    <n v="16.641871999999999"/>
    <n v="80.840416000000005"/>
    <n v="2.7972407000000001"/>
    <n v="4.0219999999999999E-2"/>
    <n v="22.898282999999999"/>
    <n v="130.92399"/>
    <n v="43.414135999999999"/>
    <n v="24.096181999999999"/>
    <n v="67.510317999999998"/>
    <n v="22.863448999999999"/>
    <n v="25.577635000000001"/>
    <n v="48.441083999999996"/>
    <n v="1.1860634000000001"/>
    <n v="2.7705023"/>
    <n v="3.9044759"/>
    <n v="7.8610417000000004"/>
    <n v="47.121268000000001"/>
    <n v="1259.8508999999999"/>
    <n v="2218.9720000000002"/>
    <n v="115.81173"/>
    <n v="3033.1203"/>
    <n v="1568"/>
    <m/>
    <m/>
    <n v="21.2"/>
    <n v="16.7"/>
    <n v="25.4"/>
    <n v="92.9"/>
    <n v="37.9"/>
    <n v="7641000000"/>
    <n v="20805.990469707285"/>
    <n v="367250"/>
    <n v="139722.28"/>
    <m/>
    <m/>
    <m/>
    <n v="16219"/>
    <n v="97.3"/>
  </r>
  <r>
    <x v="15"/>
    <x v="22"/>
    <m/>
    <m/>
    <m/>
    <m/>
    <m/>
    <m/>
    <n v="35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23.909600000000001"/>
    <m/>
    <n v="22"/>
    <n v="13.6"/>
    <n v="1.05"/>
    <m/>
    <m/>
    <n v="9.8000000000000007"/>
    <x v="162"/>
    <n v="15.4"/>
    <n v="15.9"/>
    <n v="64.2"/>
    <n v="44.5"/>
    <n v="13.49"/>
    <n v="17.010000000000002"/>
    <n v="13.94"/>
    <n v="14.11"/>
    <n v="15"/>
    <n v="13.09"/>
    <m/>
    <m/>
    <n v="15.115799000000001"/>
    <n v="13.617535999999999"/>
    <n v="21.417263999999999"/>
    <n v="50.150598000000002"/>
    <n v="0.83704643999999895"/>
    <n v="2.758569E-2"/>
    <n v="0.17624587999999999"/>
    <n v="0"/>
    <n v="0.45156236999999999"/>
    <n v="0"/>
    <n v="1.4924404"/>
    <n v="7.4714829999999996E-2"/>
    <n v="0.18142147"/>
    <n v="0.25613630999999998"/>
    <n v="5.4620103999999996"/>
    <n v="0.32959557"/>
    <n v="5.5037140999999998"/>
    <n v="13.166278999999999"/>
    <n v="0"/>
    <n v="8.4833710000000007E-2"/>
    <n v="5.3825269000000002"/>
    <n v="29.928958999999999"/>
    <n v="0"/>
    <n v="0"/>
    <n v="0"/>
    <n v="8.8784939000000005"/>
    <n v="8.4727104000000004"/>
    <n v="17.351203999999999"/>
    <n v="0.37592324999999999"/>
    <n v="0.45125714"/>
    <n v="0.29467744000000001"/>
    <n v="1.1218577999999999"/>
    <n v="2.3693019999999998"/>
    <n v="401.00617999999997"/>
    <n v="1933.077"/>
    <n v="15.880176000000001"/>
    <n v="3032.7993000000001"/>
    <n v="2745"/>
    <m/>
    <m/>
    <n v="28.8"/>
    <n v="25.2"/>
    <n v="32.200000000000003"/>
    <n v="96"/>
    <n v="40.4"/>
    <n v="21185000000"/>
    <n v="35329.531051964514"/>
    <n v="599640"/>
    <n v="130214.05"/>
    <m/>
    <m/>
    <m/>
    <n v="14913"/>
    <n v="98.9"/>
  </r>
  <r>
    <x v="16"/>
    <x v="22"/>
    <m/>
    <m/>
    <m/>
    <m/>
    <m/>
    <m/>
    <n v="58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16.5304"/>
    <m/>
    <n v="18.600000000000001"/>
    <n v="17.899999999999999"/>
    <n v="0.89"/>
    <m/>
    <m/>
    <n v="4.7"/>
    <x v="21"/>
    <n v="5.9"/>
    <s v="!"/>
    <n v="77.099999999999795"/>
    <n v="90.7"/>
    <n v="13.69"/>
    <n v="14.46"/>
    <n v="12.29"/>
    <n v="13.67"/>
    <n v="14.82"/>
    <n v="12.22"/>
    <m/>
    <m/>
    <n v="83.336871000000002"/>
    <n v="69.070611"/>
    <n v="100.30847"/>
    <n v="252.71594999999999"/>
    <n v="0.73000741000000002"/>
    <n v="2.3416139999999998E-2"/>
    <n v="0.24614282000000001"/>
    <n v="0"/>
    <n v="8.5245779999999993E-2"/>
    <n v="0"/>
    <n v="1.0848122"/>
    <n v="0.40813877999999998"/>
    <n v="0.33530870000000002"/>
    <n v="0.74344748000000005"/>
    <n v="11.888539"/>
    <n v="0.21977422999999999"/>
    <n v="5.5342916999999998"/>
    <n v="66.378708000000003"/>
    <n v="0.41664751999999999"/>
    <n v="1.848791E-2"/>
    <n v="8.4678783000000006"/>
    <n v="92.924327000000005"/>
    <n v="57.582003"/>
    <n v="54.125847"/>
    <n v="111.70782"/>
    <n v="18.796173"/>
    <n v="24.341135000000001"/>
    <n v="43.137307999999997"/>
    <n v="0.84295142000000001"/>
    <n v="2.2752552000000001"/>
    <n v="0"/>
    <n v="3.1182066000000002"/>
    <n v="120.06845"/>
    <n v="583.745"/>
    <n v="1396.527"/>
    <n v="-1056.3806"/>
    <n v="973.03598999999997"/>
    <n v="1269"/>
    <m/>
    <m/>
    <n v="19.100000000000001"/>
    <n v="12"/>
    <n v="26"/>
    <n v="82.5"/>
    <n v="35.1"/>
    <n v="6142000000"/>
    <n v="26351.46730736228"/>
    <n v="233080"/>
    <n v="163001.97"/>
    <m/>
    <m/>
    <m/>
    <n v="17328"/>
    <n v="97.7"/>
  </r>
  <r>
    <x v="17"/>
    <x v="22"/>
    <m/>
    <m/>
    <m/>
    <m/>
    <m/>
    <m/>
    <n v="264"/>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23.427199999999999"/>
    <m/>
    <n v="12.2"/>
    <n v="13.9"/>
    <n v="0.64"/>
    <m/>
    <m/>
    <n v="7.6"/>
    <x v="21"/>
    <n v="12.7"/>
    <s v="!"/>
    <n v="69.400000000000006"/>
    <n v="100"/>
    <n v="13.35"/>
    <n v="15.85"/>
    <n v="11.87"/>
    <n v="14.27"/>
    <n v="15.93"/>
    <n v="12.85"/>
    <m/>
    <m/>
    <n v="223.52239"/>
    <n v="212.52724000000001"/>
    <n v="144.73537999999999"/>
    <n v="580.78501000000006"/>
    <n v="1.9870254000000001"/>
    <n v="1.759517E-2"/>
    <n v="0.3617976"/>
    <n v="0"/>
    <n v="0.36153528000000001"/>
    <n v="0"/>
    <n v="2.7279534000000001"/>
    <n v="1.1183240000000001"/>
    <n v="0.53857577000000001"/>
    <n v="1.6568997999999999"/>
    <n v="19.729496000000001"/>
    <n v="0.22383542000000001"/>
    <n v="10.304517000000001"/>
    <n v="202.83690999999999"/>
    <n v="2.7404375000000001"/>
    <n v="5.782176E-2"/>
    <n v="10.123094"/>
    <n v="246.01612"/>
    <n v="157.35321999999999"/>
    <n v="57.889285999999998"/>
    <n v="215.24256"/>
    <n v="53.547851999999999"/>
    <n v="52.417005000000003"/>
    <n v="105.96486"/>
    <n v="1.4164190999999999"/>
    <n v="6.9498882000000002"/>
    <n v="0.81036293999999998"/>
    <n v="9.1766702999999996"/>
    <n v="3.1432266000000002"/>
    <n v="46.776069999999997"/>
    <n v="237.69149999999999"/>
    <n v="7.5802519000000004"/>
    <n v="368.48660000000001"/>
    <n v="404"/>
    <m/>
    <m/>
    <n v="24.9"/>
    <n v="21.1"/>
    <n v="28.4"/>
    <n v="94.5"/>
    <n v="40.4"/>
    <n v="1478000000"/>
    <n v="18500.438102390788"/>
    <n v="79890"/>
    <n v="126072.55"/>
    <m/>
    <m/>
    <m/>
    <n v="17032"/>
    <n v="104.1"/>
  </r>
  <r>
    <x v="18"/>
    <x v="22"/>
    <m/>
    <m/>
    <m/>
    <m/>
    <m/>
    <m/>
    <n v="334"/>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21.71"/>
    <m/>
    <n v="30.2"/>
    <n v="25.4"/>
    <n v="0.65"/>
    <m/>
    <m/>
    <n v="6.1"/>
    <x v="21"/>
    <n v="9.6"/>
    <s v="!"/>
    <n v="75.2"/>
    <n v="84.099999999999795"/>
    <n v="12.81"/>
    <n v="14.07"/>
    <n v="12.51"/>
    <n v="14.17"/>
    <n v="15.19"/>
    <n v="13.05"/>
    <m/>
    <m/>
    <n v="65.367172999999895"/>
    <n v="85.508368000000004"/>
    <n v="148.12661"/>
    <n v="299.00214999999997"/>
    <n v="0.19871546000000001"/>
    <n v="3.1394239999999997E-2"/>
    <n v="0.28973827000000002"/>
    <n v="0"/>
    <n v="0.15569240000000001"/>
    <n v="0"/>
    <n v="0.67554037"/>
    <n v="0.14921691000000001"/>
    <n v="0.33636862000000001"/>
    <n v="0.48558552999999999"/>
    <n v="4.5765915000000001"/>
    <n v="0.32199475"/>
    <n v="5.4962182000000004"/>
    <n v="81.032516000000001"/>
    <n v="1.6986302"/>
    <n v="7.1641590000000005E-2"/>
    <n v="5.2296557000000004"/>
    <n v="98.427248000000006"/>
    <n v="42.032003000000003"/>
    <n v="64.721254999999999"/>
    <n v="106.75322"/>
    <n v="16.446923999999999"/>
    <n v="22.96012"/>
    <n v="39.407043999999999"/>
    <n v="0.76592075999999998"/>
    <n v="2.7772214000000002"/>
    <n v="49.710335000000001"/>
    <n v="53.253476999999997"/>
    <n v="10.560157"/>
    <n v="59.943917999999996"/>
    <n v="266.76139999999998"/>
    <n v="45.667371000000003"/>
    <n v="474.87594999999999"/>
    <n v="422"/>
    <m/>
    <m/>
    <n v="20"/>
    <n v="17.8"/>
    <n v="22"/>
    <n v="89.4"/>
    <n v="35.1"/>
    <n v="1556000000"/>
    <n v="18046.856877754581"/>
    <n v="86220"/>
    <n v="173473.7"/>
    <m/>
    <m/>
    <m/>
    <n v="19151"/>
    <n v="92.8"/>
  </r>
  <r>
    <x v="19"/>
    <x v="22"/>
    <m/>
    <m/>
    <m/>
    <m/>
    <m/>
    <m/>
    <n v="43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19.854900000000001"/>
    <m/>
    <n v="19.3"/>
    <n v="11.6"/>
    <n v="0.72"/>
    <m/>
    <m/>
    <n v="5.0999999999999996"/>
    <x v="21"/>
    <n v="8.5"/>
    <s v="!"/>
    <n v="77.099999999999795"/>
    <s v="!"/>
    <n v="13.26"/>
    <n v="13.34"/>
    <n v="12.2"/>
    <n v="12.62"/>
    <n v="13.41"/>
    <n v="11.73"/>
    <m/>
    <m/>
    <n v="157.83302"/>
    <n v="93.754814999999894"/>
    <n v="191.14214000000001"/>
    <n v="442.72998000000001"/>
    <n v="3.3574476"/>
    <n v="4.2003430000000001E-2"/>
    <n v="0.12441099999999999"/>
    <n v="0"/>
    <n v="1.1293876"/>
    <n v="0"/>
    <n v="4.6532496999999999"/>
    <n v="1.7800232"/>
    <n v="0.30318593999999999"/>
    <n v="2.0832092000000002"/>
    <n v="24.988092000000002"/>
    <n v="0.11410765"/>
    <n v="1.8416722999999999"/>
    <n v="89.736412000000001"/>
    <n v="0.94187427000000001"/>
    <n v="1.5011847"/>
    <n v="0.94166821000000001"/>
    <n v="120.06501"/>
    <n v="116.37627000000001"/>
    <n v="83.528478000000007"/>
    <n v="199.90473"/>
    <n v="38.242601999999998"/>
    <n v="71.347758999999996"/>
    <n v="109.59036"/>
    <n v="0.94488353000000003"/>
    <n v="3.0765285000000002"/>
    <n v="2.4119868000000002"/>
    <n v="6.4333989000000003"/>
    <n v="47.596060000000001"/>
    <n v="352.44664999999998"/>
    <n v="678.08219999999903"/>
    <n v="-129.84297000000001"/>
    <n v="750.16191000000003"/>
    <n v="455"/>
    <m/>
    <m/>
    <n v="18.8"/>
    <n v="11.5"/>
    <n v="26.3"/>
    <n v="89.2"/>
    <n v="36.4"/>
    <n v="2103000000"/>
    <n v="22190.566635011081"/>
    <n v="94770"/>
    <n v="147632.35999999999"/>
    <m/>
    <m/>
    <m/>
    <n v="17115"/>
    <n v="100.6"/>
  </r>
  <r>
    <x v="20"/>
    <x v="22"/>
    <m/>
    <m/>
    <m/>
    <m/>
    <m/>
    <m/>
    <n v="52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22.478400000000001"/>
    <m/>
    <n v="10.8"/>
    <n v="5.3"/>
    <n v="0.75"/>
    <m/>
    <m/>
    <n v="5.6"/>
    <x v="21"/>
    <n v="4.7"/>
    <s v="!"/>
    <n v="77.400000000000006"/>
    <s v="!"/>
    <n v="13.54"/>
    <n v="14.02"/>
    <n v="12.37"/>
    <n v="13.31"/>
    <n v="13.83"/>
    <n v="12.67"/>
    <m/>
    <m/>
    <n v="196.61703"/>
    <n v="200.20106000000001"/>
    <n v="153.06961000000001"/>
    <n v="549.8877"/>
    <n v="3.9646281999999999"/>
    <n v="7.0261489999999996E-2"/>
    <n v="1.2059405999999999"/>
    <n v="0"/>
    <n v="0.90415210000000001"/>
    <n v="0"/>
    <n v="6.1449824"/>
    <n v="1.3832563"/>
    <n v="1.3279974000000001"/>
    <n v="2.7112538000000002"/>
    <n v="24.719479"/>
    <n v="0.79074292999999996"/>
    <n v="49.362690000000001"/>
    <n v="189.94063"/>
    <n v="3.7506065"/>
    <n v="0.11648069"/>
    <n v="29.203554"/>
    <n v="297.88418000000001"/>
    <n v="89.230609999999999"/>
    <n v="29.841031999999998"/>
    <n v="119.07163"/>
    <n v="52.581384"/>
    <n v="61.284080000000003"/>
    <n v="113.86546"/>
    <n v="2.9084101000000002"/>
    <n v="6.5098262"/>
    <n v="0.79194558000000004"/>
    <n v="10.210182"/>
    <n v="13.34304"/>
    <n v="48.595958000000003"/>
    <n v="141.5138"/>
    <n v="418.90278999999998"/>
    <n v="617.16143999999997"/>
    <n v="108"/>
    <m/>
    <m/>
    <n v="18.100000000000001"/>
    <n v="13.6"/>
    <n v="22.8"/>
    <n v="88.4"/>
    <n v="38.5"/>
    <n v="582000000"/>
    <n v="21357.798165137614"/>
    <n v="27250"/>
    <n v="101445.06"/>
    <m/>
    <m/>
    <m/>
    <n v="15237"/>
    <n v="106.6"/>
  </r>
  <r>
    <x v="21"/>
    <x v="22"/>
    <m/>
    <m/>
    <m/>
    <m/>
    <m/>
    <m/>
    <n v="297"/>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22.493200000000002"/>
    <m/>
    <n v="23.1"/>
    <n v="14.9"/>
    <n v="0.53"/>
    <m/>
    <m/>
    <n v="7.2"/>
    <x v="21"/>
    <n v="13.8"/>
    <s v="!"/>
    <n v="70.3"/>
    <n v="82.2"/>
    <n v="13.77"/>
    <n v="14.69"/>
    <n v="12.41"/>
    <n v="13.55"/>
    <n v="14.87"/>
    <n v="12.15"/>
    <m/>
    <m/>
    <n v="65.157994000000002"/>
    <n v="60.925364999999999"/>
    <n v="63.311489999999999"/>
    <n v="189.39484999999999"/>
    <n v="3.5736376999999999"/>
    <n v="8.071507E-2"/>
    <n v="0.47402406000000002"/>
    <n v="0"/>
    <n v="0.71808738000000005"/>
    <n v="0"/>
    <n v="4.8464641999999998"/>
    <n v="0.21104294000000001"/>
    <n v="0.50517951999999999"/>
    <n v="0.71622247000000006"/>
    <n v="11.106009"/>
    <n v="0.34883022000000002"/>
    <n v="11.130056"/>
    <n v="58.447201"/>
    <n v="0.47501128999999997"/>
    <n v="4.8798456000000003"/>
    <n v="9.6142243999999906"/>
    <n v="96.001176999999998"/>
    <n v="27.163964"/>
    <n v="10.786174000000001"/>
    <n v="37.950138000000003"/>
    <n v="24.806823000000001"/>
    <n v="20.666875999999998"/>
    <n v="45.473700000000001"/>
    <n v="1.0779468999999999"/>
    <n v="2.0031531"/>
    <n v="1.3260483999999999"/>
    <n v="4.4071483999999996"/>
    <n v="18.270187"/>
    <n v="368.55856"/>
    <n v="742.95680000000004"/>
    <n v="42.041075999999997"/>
    <n v="976.58456000000001"/>
    <n v="889"/>
    <m/>
    <m/>
    <n v="24.2"/>
    <n v="18.399999999999999"/>
    <n v="29.5"/>
    <n v="91.5"/>
    <n v="40.9"/>
    <n v="2465000000"/>
    <n v="18061.254396248536"/>
    <n v="136480"/>
    <n v="117184.67"/>
    <m/>
    <m/>
    <m/>
    <n v="15343"/>
    <n v="99.8"/>
  </r>
  <r>
    <x v="22"/>
    <x v="22"/>
    <m/>
    <m/>
    <m/>
    <m/>
    <m/>
    <m/>
    <n v="268"/>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18.543900000000001"/>
    <m/>
    <n v="15.2"/>
    <n v="10.1"/>
    <n v="0.65"/>
    <m/>
    <m/>
    <n v="7.4"/>
    <x v="163"/>
    <n v="13.6"/>
    <s v="!"/>
    <n v="71"/>
    <n v="74.5"/>
    <n v="15.11"/>
    <n v="14.46"/>
    <n v="12.91"/>
    <n v="13.36"/>
    <n v="14.34"/>
    <n v="12.14"/>
    <m/>
    <m/>
    <n v="313.89924000000002"/>
    <n v="243.06895"/>
    <n v="303.2364"/>
    <n v="860.20459000000005"/>
    <n v="2.7439418"/>
    <n v="1.175695E-2"/>
    <n v="0.28661334999999999"/>
    <n v="0"/>
    <n v="7.8636860000000003E-2"/>
    <n v="0"/>
    <n v="3.1209489000000001"/>
    <n v="0.14438972999999999"/>
    <n v="0.30769669999999999"/>
    <n v="0.45208642999999998"/>
    <n v="16.056725"/>
    <n v="0.24452871000000001"/>
    <n v="1.7111616999999999"/>
    <n v="230.46612999999999"/>
    <n v="4.7026038000000003"/>
    <n v="0.19133512999999999"/>
    <n v="0.87396472999999997"/>
    <n v="254.24644000000001"/>
    <n v="233.21384"/>
    <n v="163.30103"/>
    <n v="396.51488000000001"/>
    <n v="77.719442000000001"/>
    <n v="118.46662999999999"/>
    <n v="196.18607"/>
    <n v="0.66048187000000003"/>
    <n v="7.9002242000000003"/>
    <n v="1.1234576999999999"/>
    <n v="9.6841636999999903"/>
    <n v="10.981536999999999"/>
    <n v="317.11061999999998"/>
    <n v="1118.2080000000001"/>
    <n v="94.364136999999999"/>
    <n v="2048.6894000000002"/>
    <n v="2074"/>
    <m/>
    <m/>
    <n v="23.3"/>
    <n v="18.2"/>
    <n v="28.2"/>
    <n v="94.6"/>
    <n v="37.4"/>
    <n v="7884000000"/>
    <n v="23325.443786982247"/>
    <n v="338000"/>
    <n v="116633.47"/>
    <m/>
    <m/>
    <m/>
    <n v="15309"/>
    <n v="98.6"/>
  </r>
  <r>
    <x v="23"/>
    <x v="22"/>
    <m/>
    <m/>
    <m/>
    <m/>
    <m/>
    <m/>
    <n v="858"/>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x"/>
    <m/>
    <n v="7.4"/>
    <n v="23.4"/>
    <n v="0.87"/>
    <m/>
    <m/>
    <n v="2.7"/>
    <x v="21"/>
    <n v="5"/>
    <s v="!"/>
    <n v="89.2"/>
    <s v="!"/>
    <n v="12.76"/>
    <n v="17.07"/>
    <n v="13.04"/>
    <n v="14.8"/>
    <n v="15.44"/>
    <n v="14.19"/>
    <m/>
    <m/>
    <n v="116.03795"/>
    <n v="101.13373"/>
    <n v="91.378354000000002"/>
    <n v="308.55002999999999"/>
    <n v="0"/>
    <n v="3.4627400000000002E-3"/>
    <n v="6.92686E-2"/>
    <n v="0"/>
    <n v="1.6657700000000001E-2"/>
    <n v="0"/>
    <n v="8.9389040000000003E-2"/>
    <n v="0"/>
    <n v="0.12321077"/>
    <n v="0.12321077"/>
    <n v="10.675846"/>
    <n v="7.2548639999999998E-2"/>
    <n v="1.013061"/>
    <n v="97.634688999999895"/>
    <n v="0.15229829"/>
    <n v="1.517106E-2"/>
    <n v="1.5006056000000001"/>
    <n v="111.06422000000001"/>
    <n v="87.869990999999999"/>
    <n v="45.388598000000002"/>
    <n v="133.25855999999999"/>
    <n v="26.613251999999999"/>
    <n v="33.705463000000002"/>
    <n v="60.318716000000002"/>
    <n v="0.34916434000000002"/>
    <n v="3.3467402000000002"/>
    <n v="0"/>
    <n v="3.6959046"/>
    <n v="37.894562000000001"/>
    <n v="57.858243000000002"/>
    <n v="134.17850000000001"/>
    <n v="140.44627"/>
    <n v="309.83479999999997"/>
    <n v="65"/>
    <m/>
    <m/>
    <n v="8.4"/>
    <n v="6.1"/>
    <n v="10.8"/>
    <n v="79.7"/>
    <n v="28"/>
    <n v="613000000"/>
    <n v="28405.931417979609"/>
    <n v="21580"/>
    <n v="125883.39"/>
    <m/>
    <m/>
    <m/>
    <n v="17798"/>
    <n v="103.6"/>
  </r>
  <r>
    <x v="24"/>
    <x v="22"/>
    <m/>
    <m/>
    <m/>
    <m/>
    <m/>
    <m/>
    <n v="51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26.9239"/>
    <m/>
    <n v="10.199999999999999"/>
    <n v="8.5"/>
    <n v="0.79"/>
    <m/>
    <m/>
    <n v="5"/>
    <x v="21"/>
    <n v="7.3"/>
    <s v="!"/>
    <n v="76.3"/>
    <n v="72.8"/>
    <n v="14.03"/>
    <n v="13.27"/>
    <n v="12.17"/>
    <n v="14.27"/>
    <n v="14.74"/>
    <n v="13.79"/>
    <m/>
    <m/>
    <n v="56.307146000000003"/>
    <n v="46.119872000000001"/>
    <n v="43.074117000000001"/>
    <n v="145.50112999999999"/>
    <n v="0"/>
    <n v="9.3079999999999997E-4"/>
    <n v="1.379355E-2"/>
    <n v="0"/>
    <n v="1.468478E-2"/>
    <n v="0"/>
    <n v="2.9409129999999999E-2"/>
    <n v="3.9768770000000002E-2"/>
    <n v="3.3213430000000002E-2"/>
    <n v="7.2982199999999997E-2"/>
    <n v="2.8416879000000002"/>
    <n v="3.3222729999999999E-2"/>
    <n v="0.66366524000000005"/>
    <n v="44.501109999999997"/>
    <n v="9.3054659999999997E-2"/>
    <n v="7.0058380000000003E-2"/>
    <n v="0.63570923000000001"/>
    <n v="48.838507999999997"/>
    <n v="42.112088999999997"/>
    <n v="22.567463"/>
    <n v="64.679561000000007"/>
    <n v="13.381181"/>
    <n v="16.870591000000001"/>
    <n v="30.251771999999999"/>
    <n v="0.10320385"/>
    <n v="1.5257068"/>
    <n v="0"/>
    <n v="1.6289106"/>
    <n v="83.381448000000006"/>
    <n v="208.08608000000001"/>
    <n v="688.97469999999998"/>
    <n v="-89.701997000000006"/>
    <n v="1204.3418999999999"/>
    <n v="742"/>
    <m/>
    <m/>
    <n v="19.7"/>
    <n v="14.7"/>
    <n v="24.4"/>
    <n v="88.4"/>
    <n v="37.5"/>
    <n v="4440000000"/>
    <n v="29812.663667494795"/>
    <n v="148930"/>
    <n v="185794.54"/>
    <m/>
    <m/>
    <m/>
    <n v="18837"/>
    <n v="97"/>
  </r>
  <r>
    <x v="25"/>
    <x v="22"/>
    <m/>
    <m/>
    <m/>
    <m/>
    <m/>
    <m/>
    <n v="33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21.436299999999999"/>
    <m/>
    <n v="19.3"/>
    <n v="16.399999999999999"/>
    <n v="0.72"/>
    <m/>
    <m/>
    <n v="7"/>
    <x v="164"/>
    <n v="9.6999999999999904"/>
    <n v="15.8"/>
    <n v="72.2"/>
    <n v="60.9"/>
    <n v="12.19"/>
    <n v="15.12"/>
    <n v="12.75"/>
    <n v="14.88"/>
    <n v="16.149999999999999"/>
    <n v="13.57"/>
    <m/>
    <m/>
    <n v="118.20208"/>
    <n v="123.53021"/>
    <n v="115.73860000000001"/>
    <n v="357.47089"/>
    <n v="5.3969830000000003E-2"/>
    <n v="5.7439400000000003E-3"/>
    <n v="0.16644517"/>
    <n v="0"/>
    <n v="6.2371889999999999E-2"/>
    <n v="0"/>
    <n v="0.28853082000000002"/>
    <n v="0.57035106000000002"/>
    <n v="0.30006483"/>
    <n v="0.87041590000000002"/>
    <n v="9.9191608000000002"/>
    <n v="0.21325299"/>
    <n v="2.4200396999999998"/>
    <n v="118.25259"/>
    <n v="1.2247834"/>
    <n v="2.178389E-2"/>
    <n v="2.3648901000000002"/>
    <n v="134.41650000000001"/>
    <n v="88.842389999999895"/>
    <n v="55.820017"/>
    <n v="144.66234"/>
    <n v="25.618600000000001"/>
    <n v="46.707062000000001"/>
    <n v="72.325661999999895"/>
    <n v="0.85453522000000004"/>
    <n v="4.0528445"/>
    <n v="0"/>
    <n v="4.9073796999999999"/>
    <n v="6.8250304000000002"/>
    <n v="119.89937999999999"/>
    <n v="556.00819999999999"/>
    <n v="20.832808"/>
    <n v="970.71208999999999"/>
    <n v="987"/>
    <m/>
    <m/>
    <n v="22.4"/>
    <n v="18.5"/>
    <n v="26"/>
    <n v="91.7"/>
    <n v="37.200000000000003"/>
    <n v="4467000000"/>
    <n v="25638.52379039201"/>
    <n v="174230"/>
    <n v="129034.69"/>
    <m/>
    <m/>
    <m/>
    <n v="17381"/>
    <n v="104.2"/>
  </r>
  <r>
    <x v="26"/>
    <x v="22"/>
    <m/>
    <m/>
    <m/>
    <m/>
    <m/>
    <m/>
    <n v="56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21.667400000000001"/>
    <m/>
    <n v="4.3"/>
    <n v="-1.4"/>
    <n v="0.73"/>
    <m/>
    <m/>
    <n v="3.4"/>
    <x v="165"/>
    <n v="5.7"/>
    <s v="!"/>
    <n v="78.099999999999795"/>
    <n v="67.900000000000006"/>
    <n v="14.61"/>
    <n v="12.14"/>
    <n v="12.25"/>
    <n v="13.77"/>
    <n v="14.41"/>
    <n v="12.88"/>
    <m/>
    <m/>
    <n v="83.455031000000005"/>
    <n v="82.420454000000007"/>
    <n v="73.475981000000004"/>
    <n v="239.35147000000001"/>
    <n v="1.2739081000000001"/>
    <n v="1.5824080000000001E-2"/>
    <n v="0.32747340000000003"/>
    <n v="1.5187E-3"/>
    <n v="0.16001798"/>
    <n v="0"/>
    <n v="1.7787423"/>
    <n v="5.1983799999999997E-2"/>
    <n v="0.41193460999999998"/>
    <n v="0.46391842"/>
    <n v="8.5040587999999904"/>
    <n v="0.17908271000000001"/>
    <n v="10.629768"/>
    <n v="76.425185999999997"/>
    <n v="3.3745573000000002"/>
    <n v="1.406934E-2"/>
    <n v="6.8667216"/>
    <n v="105.99344000000001"/>
    <n v="48.263500000000001"/>
    <n v="31.288383"/>
    <n v="79.551883000000004"/>
    <n v="22.833452000000001"/>
    <n v="24.661498000000002"/>
    <n v="47.494950000000003"/>
    <n v="0.98890250999999996"/>
    <n v="2.6191914000000001"/>
    <n v="0.46043348000000001"/>
    <n v="4.0685273999999998"/>
    <n v="119.16719999999999"/>
    <n v="267.14582000000001"/>
    <n v="609.95370000000003"/>
    <n v="4.1523076999999997"/>
    <n v="878.79039999999998"/>
    <n v="407"/>
    <m/>
    <m/>
    <n v="19.100000000000001"/>
    <n v="15.6"/>
    <n v="22.3"/>
    <n v="85.9"/>
    <n v="30.6"/>
    <n v="2469000000"/>
    <n v="21650.298141003157"/>
    <n v="114040"/>
    <n v="168407.15"/>
    <m/>
    <m/>
    <m/>
    <n v="18290"/>
    <n v="99"/>
  </r>
  <r>
    <x v="27"/>
    <x v="22"/>
    <m/>
    <m/>
    <m/>
    <m/>
    <m/>
    <m/>
    <n v="767"/>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x"/>
    <m/>
    <n v="7.1"/>
    <n v="13.5"/>
    <n v="1.08"/>
    <m/>
    <m/>
    <n v="7.5"/>
    <x v="21"/>
    <n v="1.5"/>
    <s v="!"/>
    <n v="80.8"/>
    <s v="!"/>
    <n v="14.56"/>
    <n v="15.61"/>
    <n v="13.12"/>
    <n v="14.08"/>
    <n v="14.73"/>
    <n v="13.12"/>
    <m/>
    <m/>
    <n v="91.556222000000005"/>
    <n v="65.170553999999996"/>
    <n v="96.596441999999996"/>
    <n v="253.32321999999999"/>
    <n v="9.0726000000000001E-4"/>
    <n v="7.4190000000000006E-5"/>
    <n v="1.4974019999999999E-2"/>
    <n v="0"/>
    <n v="5.7282999999999998E-4"/>
    <n v="0"/>
    <n v="1.6528299999999999E-2"/>
    <n v="0"/>
    <n v="5.3274370000000001E-2"/>
    <n v="5.3274370000000001E-2"/>
    <n v="6.2946800999999999"/>
    <n v="3.799516E-2"/>
    <n v="0.48306310000000002"/>
    <n v="62.036396000000003"/>
    <n v="1.0071646000000001"/>
    <n v="9.6770899999999993E-3"/>
    <n v="8.5437180000000001E-2"/>
    <n v="69.954413000000002"/>
    <n v="63.998083000000001"/>
    <n v="54.156956000000001"/>
    <n v="118.15503"/>
    <n v="26.827978999999999"/>
    <n v="36.010109999999997"/>
    <n v="62.838088999999997"/>
    <n v="0.1788488"/>
    <n v="2.1269936999999999"/>
    <n v="3.2329999999999997E-5"/>
    <n v="2.3058747999999998"/>
    <n v="19.812186000000001"/>
    <n v="66.871408000000002"/>
    <n v="151.42869999999999"/>
    <n v="342.17266000000001"/>
    <n v="545.78905999999904"/>
    <n v="139"/>
    <m/>
    <m/>
    <n v="12.7"/>
    <n v="9"/>
    <n v="16.7"/>
    <n v="88.6"/>
    <n v="42"/>
    <n v="866000000"/>
    <n v="37295.434969853573"/>
    <n v="23220"/>
    <n v="138343.89000000001"/>
    <m/>
    <m/>
    <m/>
    <n v="19131"/>
    <n v="115.9"/>
  </r>
  <r>
    <x v="28"/>
    <x v="22"/>
    <m/>
    <m/>
    <m/>
    <m/>
    <m/>
    <m/>
    <n v="394"/>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24.316800000000001"/>
    <m/>
    <n v="24.6"/>
    <n v="19.399999999999999"/>
    <n v="0.74"/>
    <m/>
    <m/>
    <n v="7.5"/>
    <x v="21"/>
    <n v="10.8"/>
    <s v="!"/>
    <n v="71.599999999999795"/>
    <n v="53.4"/>
    <n v="13.92"/>
    <n v="15.98"/>
    <n v="12.78"/>
    <n v="15.16"/>
    <n v="16.260000000000002"/>
    <n v="13.81"/>
    <m/>
    <m/>
    <n v="82.975543999999999"/>
    <n v="40.078788000000003"/>
    <n v="33.218367000000001"/>
    <n v="156.27269999999999"/>
    <n v="6.280231E-2"/>
    <n v="7.0428999999999999E-4"/>
    <n v="0.1090983"/>
    <n v="0"/>
    <n v="2.7474600000000002E-3"/>
    <n v="0"/>
    <n v="0.17535236000000001"/>
    <n v="9.6128499999999992E-3"/>
    <n v="0.1503284"/>
    <n v="0.15994124000000001"/>
    <n v="3.2104868999999998"/>
    <n v="3.8903769999999997E-2"/>
    <n v="0.76092314999999999"/>
    <n v="38.127715999999999"/>
    <n v="0.64377624"/>
    <n v="9.7875900000000005E-3"/>
    <n v="0.73441064"/>
    <n v="43.526004"/>
    <n v="65.274384999999995"/>
    <n v="14.992322"/>
    <n v="80.266706999999997"/>
    <n v="16.300554999999999"/>
    <n v="14.15659"/>
    <n v="30.457144"/>
    <n v="0.38025403000000002"/>
    <n v="1.3072959"/>
    <n v="0"/>
    <n v="1.6875499"/>
    <n v="36.103541"/>
    <n v="194.10570999999999"/>
    <n v="511.9572"/>
    <n v="-175.75308000000001"/>
    <n v="589.11420999999996"/>
    <n v="472"/>
    <m/>
    <m/>
    <n v="22.6"/>
    <n v="17.399999999999999"/>
    <n v="27.4"/>
    <n v="91.9"/>
    <n v="37.1"/>
    <n v="2549000000"/>
    <n v="22651.737314493912"/>
    <n v="112530"/>
    <n v="146567.96"/>
    <m/>
    <m/>
    <m/>
    <n v="17804"/>
    <n v="94.7"/>
  </r>
  <r>
    <x v="29"/>
    <x v="22"/>
    <m/>
    <m/>
    <m/>
    <m/>
    <m/>
    <m/>
    <n v="338"/>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17.7728"/>
    <m/>
    <n v="24.6"/>
    <n v="15.1"/>
    <n v="0.63"/>
    <m/>
    <m/>
    <n v="5.7"/>
    <x v="82"/>
    <n v="11.2"/>
    <n v="16.5"/>
    <n v="73.8"/>
    <n v="62"/>
    <n v="13.74"/>
    <n v="15.03"/>
    <n v="12.62"/>
    <n v="14.49"/>
    <n v="15.42"/>
    <n v="13.53"/>
    <m/>
    <m/>
    <n v="262.20001000000002"/>
    <n v="203.29151999999999"/>
    <n v="802.94334000000003"/>
    <n v="1268.4349"/>
    <n v="0.60916811000000004"/>
    <n v="2.197472E-2"/>
    <n v="0.66595906000000005"/>
    <n v="0"/>
    <n v="0.76890974999999895"/>
    <n v="0"/>
    <n v="2.0660115999999999"/>
    <n v="3.2591123999999998"/>
    <n v="0.92655717999999998"/>
    <n v="4.1856695000000004"/>
    <n v="489.88076999999998"/>
    <n v="0.64969182000000003"/>
    <n v="8.4386262999999904"/>
    <n v="189.32153"/>
    <n v="7.4803142999999999"/>
    <n v="7.5500399999999995E-2"/>
    <n v="7.2711749000000001"/>
    <n v="703.11761000000001"/>
    <n v="193.45013"/>
    <n v="140.33783"/>
    <n v="333.78796"/>
    <n v="56.362974999999999"/>
    <n v="77.36009"/>
    <n v="133.72307000000001"/>
    <n v="2.3557668"/>
    <n v="6.4896750000000001"/>
    <n v="82.709121999999894"/>
    <n v="91.554563999999999"/>
    <n v="44.359642000000001"/>
    <n v="266.96059000000002"/>
    <n v="1069.174"/>
    <n v="27.346426999999998"/>
    <n v="1821.3486"/>
    <n v="1674"/>
    <m/>
    <m/>
    <n v="21.7"/>
    <n v="14.5"/>
    <n v="28.4"/>
    <n v="93.7"/>
    <n v="37.1"/>
    <n v="7086000000"/>
    <n v="22473.834443387252"/>
    <n v="315300"/>
    <n v="128624.02"/>
    <m/>
    <m/>
    <m/>
    <n v="16554"/>
    <n v="98.6"/>
  </r>
  <r>
    <x v="30"/>
    <x v="22"/>
    <m/>
    <m/>
    <m/>
    <m/>
    <m/>
    <m/>
    <n v="54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20.316800000000001"/>
    <m/>
    <n v="26.2"/>
    <n v="13.1"/>
    <n v="0.83"/>
    <m/>
    <m/>
    <n v="4.5"/>
    <x v="166"/>
    <n v="7.9"/>
    <s v="!"/>
    <n v="75.400000000000006"/>
    <n v="54.5"/>
    <n v="14.06"/>
    <n v="14.74"/>
    <n v="12.6"/>
    <n v="17.88"/>
    <n v="21.04"/>
    <n v="14.54"/>
    <m/>
    <m/>
    <n v="110.50611000000001"/>
    <n v="180.98437999999999"/>
    <n v="95.819435999999996"/>
    <n v="387.30993000000001"/>
    <n v="0.78438061000000003"/>
    <n v="7.5478699999999996E-2"/>
    <n v="0.57020645999999997"/>
    <n v="0"/>
    <n v="0.44291364999999999"/>
    <n v="0"/>
    <n v="1.8729794"/>
    <n v="2.4952229999999999E-2"/>
    <n v="0.63937991999999999"/>
    <n v="0.66433213999999996"/>
    <n v="7.9496507999999997"/>
    <n v="0.31089491000000002"/>
    <n v="17.473604000000002"/>
    <n v="168.82625999999999"/>
    <n v="6.3731793999999997"/>
    <n v="6.1036750000000001E-2"/>
    <n v="13.306676"/>
    <n v="214.30131"/>
    <n v="58.633156"/>
    <n v="29.283586"/>
    <n v="87.916766999999894"/>
    <n v="31.770109000000001"/>
    <n v="43.358859000000002"/>
    <n v="75.128967000000003"/>
    <n v="1.4196595999999999"/>
    <n v="5.7849387999999999"/>
    <n v="0.22100806000000001"/>
    <n v="7.4256064999999998"/>
    <n v="27.849276"/>
    <n v="188.96797000000001"/>
    <n v="451.54480000000001"/>
    <n v="-49.721468999999999"/>
    <n v="693.38310000000001"/>
    <n v="406"/>
    <m/>
    <m/>
    <n v="21.1"/>
    <n v="18.399999999999999"/>
    <n v="23.7"/>
    <n v="93.3"/>
    <n v="41.5"/>
    <n v="2592000000"/>
    <n v="28321.678321678322"/>
    <n v="91520"/>
    <n v="185072.15"/>
    <m/>
    <m/>
    <m/>
    <n v="19171"/>
    <n v="100.5"/>
  </r>
  <r>
    <x v="31"/>
    <x v="22"/>
    <m/>
    <m/>
    <m/>
    <m/>
    <m/>
    <m/>
    <n v="259"/>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17.1877"/>
    <m/>
    <n v="18.5"/>
    <n v="18"/>
    <n v="0.61"/>
    <m/>
    <m/>
    <n v="8.1999999999999904"/>
    <x v="167"/>
    <n v="15.6"/>
    <s v="!"/>
    <n v="67.099999999999795"/>
    <n v="64.099999999999795"/>
    <n v="12.96"/>
    <n v="15.53"/>
    <n v="12.73"/>
    <n v="13.58"/>
    <n v="15.09"/>
    <n v="11.89"/>
    <m/>
    <m/>
    <n v="337.32819000000001"/>
    <n v="275.30775999999997"/>
    <n v="389.58515"/>
    <n v="1002.2211"/>
    <n v="0"/>
    <n v="0"/>
    <n v="9.7898970000000002E-2"/>
    <n v="0"/>
    <n v="0"/>
    <n v="0"/>
    <n v="9.7898970000000002E-2"/>
    <n v="0.26437068000000002"/>
    <n v="0.16667662999999999"/>
    <n v="0.43104731000000002"/>
    <n v="21.723023999999999"/>
    <n v="0.27872026"/>
    <n v="1.1769628999999999"/>
    <n v="265.07659999999998"/>
    <n v="1.1455693"/>
    <n v="0.16293724000000001"/>
    <n v="0.32159027000000001"/>
    <n v="289.8854"/>
    <n v="244.35124999999999"/>
    <n v="213.0951"/>
    <n v="457.44635"/>
    <n v="91.070870999999997"/>
    <n v="153.73940999999999"/>
    <n v="244.81028000000001"/>
    <n v="0.46453496999999999"/>
    <n v="9.0855875000000008"/>
    <n v="0"/>
    <n v="9.5501225000000005"/>
    <n v="3.3732213999999998"/>
    <n v="45.765056000000001"/>
    <n v="251.03630000000001"/>
    <n v="1.3178255000000001"/>
    <n v="434.74887999999999"/>
    <n v="545"/>
    <m/>
    <m/>
    <n v="26.9"/>
    <n v="23.4"/>
    <n v="30.1"/>
    <n v="94.4"/>
    <n v="32.1"/>
    <n v="1749000000"/>
    <n v="19496.154274885743"/>
    <n v="89710"/>
    <n v="115454.48"/>
    <m/>
    <m/>
    <m/>
    <n v="17256"/>
    <n v="100.9"/>
  </r>
  <r>
    <x v="32"/>
    <x v="22"/>
    <m/>
    <m/>
    <m/>
    <m/>
    <m/>
    <m/>
    <n v="334"/>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19.912800000000001"/>
    <m/>
    <n v="13.2"/>
    <n v="6.9"/>
    <n v="0.73"/>
    <m/>
    <m/>
    <n v="5.6"/>
    <x v="168"/>
    <n v="9.3000000000000007"/>
    <s v="!"/>
    <n v="77.3"/>
    <n v="70.5"/>
    <n v="18.23"/>
    <n v="13.32"/>
    <n v="12.38"/>
    <n v="14.54"/>
    <n v="15.06"/>
    <n v="13.86"/>
    <m/>
    <m/>
    <n v="223.17919000000001"/>
    <n v="242.07512"/>
    <n v="194.16417999999999"/>
    <n v="659.41849000000002"/>
    <n v="9.5390950000000002E-2"/>
    <n v="2.32299E-3"/>
    <n v="0.27757809"/>
    <n v="0"/>
    <n v="3.5571249999999999E-2"/>
    <n v="0"/>
    <n v="0.41086328"/>
    <n v="4.6632651999999997"/>
    <n v="0.58782405000000004"/>
    <n v="5.2510893000000003"/>
    <n v="22.646937999999999"/>
    <n v="0.32076727999999999"/>
    <n v="2.8155606"/>
    <n v="232.24283"/>
    <n v="1.8723437000000001"/>
    <n v="1.8648419999999999E-2"/>
    <n v="2.1699877000000001"/>
    <n v="262.08706999999998"/>
    <n v="168.02278999999999"/>
    <n v="93.428890999999894"/>
    <n v="261.45168000000001"/>
    <n v="49.711167000000003"/>
    <n v="70.359549000000001"/>
    <n v="120.07071999999999"/>
    <n v="1.7642728999999999"/>
    <n v="7.9599437999999996"/>
    <n v="0.42284929999999998"/>
    <n v="10.147066000000001"/>
    <n v="13.695786999999999"/>
    <n v="186.86631"/>
    <n v="660.80889999999999"/>
    <n v="33.967480000000002"/>
    <n v="1132.5705"/>
    <n v="783"/>
    <m/>
    <m/>
    <n v="18.100000000000001"/>
    <n v="15.2"/>
    <n v="20.8"/>
    <n v="93.6"/>
    <n v="37.200000000000003"/>
    <n v="4501000000"/>
    <n v="25400.677200902934"/>
    <n v="177200"/>
    <n v="147764.82"/>
    <m/>
    <m/>
    <m/>
    <n v="16127"/>
    <n v="91.1"/>
  </r>
  <r>
    <x v="1"/>
    <x v="23"/>
    <m/>
    <m/>
    <m/>
    <m/>
    <m/>
    <m/>
    <n v="519"/>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84.5"/>
    <m/>
    <n v="21.4"/>
    <n v="21.5"/>
    <n v="1.22"/>
    <m/>
    <m/>
    <n v="4.0999999999999996"/>
    <x v="161"/>
    <n v="5.6"/>
    <n v="6.9"/>
    <n v="76.7"/>
    <n v="76.400000000000006"/>
    <n v="14.42"/>
    <n v="20.22"/>
    <n v="15.89"/>
    <n v="16.16"/>
    <n v="17.760000000000002"/>
    <n v="14.33"/>
    <m/>
    <m/>
    <n v="34.829521999999997"/>
    <n v="22.054324000000001"/>
    <n v="86.017561000000001"/>
    <n v="142.90141"/>
    <n v="0"/>
    <n v="1.8561700000000001E-3"/>
    <n v="9.5160880000000003E-2"/>
    <n v="0"/>
    <n v="3.0595000000000002E-3"/>
    <n v="0"/>
    <n v="0.10007655"/>
    <n v="0.1864413"/>
    <n v="0.14188600000000001"/>
    <n v="0.32832729999999999"/>
    <n v="1.8971169000000001"/>
    <n v="5.1891970000000003E-2"/>
    <n v="0.80512850999999996"/>
    <n v="21.446894"/>
    <n v="2.1412250000000001E-2"/>
    <n v="6.6341000000000004E-3"/>
    <n v="0.84183996999999999"/>
    <n v="25.070917000000001"/>
    <n v="25.492851999999999"/>
    <n v="64.090576999999996"/>
    <n v="89.583423999999894"/>
    <n v="7.8773774000000003"/>
    <n v="18.938144000000001"/>
    <n v="26.815519999999999"/>
    <n v="0.41711670000000001"/>
    <n v="0.58601778999999998"/>
    <n v="0"/>
    <n v="1.0031345"/>
    <n v="4.7115524999999998"/>
    <n v="295.64400999999998"/>
    <n v="944.97500000000002"/>
    <n v="11.871095"/>
    <n v="1364.0051000000001"/>
    <n v="878"/>
    <m/>
    <m/>
    <n v="20"/>
    <n v="18.8"/>
    <n v="21.2"/>
    <n v="89.4"/>
    <n v="31.9"/>
    <n v="11955000000"/>
    <n v="51899.283698719337"/>
    <n v="230350"/>
    <n v="220941.39"/>
    <m/>
    <m/>
    <m/>
    <n v="22844"/>
    <n v="108.2"/>
  </r>
  <r>
    <x v="2"/>
    <x v="23"/>
    <m/>
    <m/>
    <m/>
    <m/>
    <m/>
    <m/>
    <n v="679"/>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77.400000000000006"/>
    <m/>
    <n v="22.7"/>
    <n v="22.9"/>
    <n v="0.72"/>
    <m/>
    <m/>
    <n v="2.4"/>
    <x v="5"/>
    <n v="4.3"/>
    <s v="!"/>
    <n v="80.599999999999795"/>
    <n v="65.8"/>
    <n v="12.58"/>
    <n v="15.96"/>
    <n v="12.27"/>
    <n v="16.579999999999998"/>
    <n v="18.02"/>
    <n v="14.83"/>
    <m/>
    <m/>
    <n v="107.82615"/>
    <n v="178.02555000000001"/>
    <n v="157.96177"/>
    <n v="443.81348000000003"/>
    <n v="5.1753764000000002"/>
    <n v="6.050121E-2"/>
    <n v="0.77772861999999998"/>
    <n v="0"/>
    <n v="0.13189718"/>
    <n v="0"/>
    <n v="6.1455033999999999"/>
    <n v="1.7211430999999999"/>
    <n v="0.87418686999999895"/>
    <n v="2.5953300000000001"/>
    <n v="11.833114999999999"/>
    <n v="0.28700166999999999"/>
    <n v="22.627707000000001"/>
    <n v="171.56209000000001"/>
    <n v="2.1158497000000001"/>
    <n v="6.2648120000000002E-2"/>
    <n v="42.297294999999998"/>
    <n v="250.78569999999999"/>
    <n v="50.991205000000001"/>
    <n v="45.676701000000001"/>
    <n v="96.667900000000003"/>
    <n v="30.33437"/>
    <n v="47.462674999999997"/>
    <n v="77.797042000000005"/>
    <n v="2.220958"/>
    <n v="4.3476105"/>
    <n v="3.2534211000000002"/>
    <n v="9.8219895000000008"/>
    <n v="144.10065"/>
    <n v="402.74002999999999"/>
    <n v="1115.066"/>
    <n v="172.10479000000001"/>
    <n v="1943.3391999999999"/>
    <n v="1083"/>
    <m/>
    <m/>
    <n v="17.399999999999999"/>
    <n v="9.3000000000000007"/>
    <n v="25.6"/>
    <n v="87.3"/>
    <n v="32.700000000000003"/>
    <n v="8193000000"/>
    <n v="31275.767292716446"/>
    <n v="261960"/>
    <n v="233625.49"/>
    <m/>
    <m/>
    <m/>
    <n v="21408"/>
    <n v="102.4"/>
  </r>
  <r>
    <x v="3"/>
    <x v="23"/>
    <m/>
    <m/>
    <m/>
    <m/>
    <m/>
    <m/>
    <n v="423"/>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69.400000000000006"/>
    <m/>
    <n v="11.9"/>
    <n v="17"/>
    <n v="0.59"/>
    <m/>
    <m/>
    <n v="6.4"/>
    <x v="169"/>
    <n v="9.8000000000000007"/>
    <s v="!"/>
    <n v="73.7"/>
    <n v="45"/>
    <n v="14.41"/>
    <n v="13.92"/>
    <n v="11.29"/>
    <n v="13.59"/>
    <n v="14.84"/>
    <n v="12.21"/>
    <m/>
    <m/>
    <n v="85.762970999999894"/>
    <n v="75.952567999999999"/>
    <n v="94.175651000000002"/>
    <n v="255.89118999999999"/>
    <n v="6.4733004999999997"/>
    <n v="1.20727E-2"/>
    <n v="0.38621137"/>
    <n v="0"/>
    <n v="3.1829950000000003E-2"/>
    <n v="0"/>
    <n v="6.9034145000000002"/>
    <n v="0"/>
    <n v="0.48653554999999998"/>
    <n v="0.48653554999999998"/>
    <n v="7.0195784999999997"/>
    <n v="0.11301385"/>
    <n v="3.3402636000000001"/>
    <n v="73.608467000000005"/>
    <n v="0.38979098000000001"/>
    <n v="2.4893829999999999E-2"/>
    <n v="8.1645298000000004"/>
    <n v="92.660538000000003"/>
    <n v="62.692073999999998"/>
    <n v="25.992450999999999"/>
    <n v="88.684522999999999"/>
    <n v="17.536767999999999"/>
    <n v="22.039013000000001"/>
    <n v="39.575780000000002"/>
    <n v="1.3211184"/>
    <n v="1.9543102999999999"/>
    <n v="24.304967999999999"/>
    <n v="27.580397000000001"/>
    <n v="35.960824000000002"/>
    <n v="176.08823000000001"/>
    <n v="474.92399999999998"/>
    <n v="66.441652000000005"/>
    <n v="801.54996000000006"/>
    <n v="643"/>
    <m/>
    <m/>
    <n v="21.3"/>
    <n v="15.4"/>
    <n v="27"/>
    <n v="89.9"/>
    <n v="39.4"/>
    <n v="2129000000"/>
    <n v="18212.147134302824"/>
    <n v="116900"/>
    <n v="155378.23000000001"/>
    <m/>
    <m/>
    <m/>
    <n v="16333"/>
    <n v="93.2"/>
  </r>
  <r>
    <x v="4"/>
    <x v="23"/>
    <m/>
    <m/>
    <m/>
    <m/>
    <m/>
    <m/>
    <n v="554"/>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81.8"/>
    <m/>
    <n v="26.7"/>
    <n v="17.7"/>
    <n v="0.89"/>
    <m/>
    <m/>
    <n v="5.2"/>
    <x v="170"/>
    <n v="9.9"/>
    <s v="!"/>
    <n v="75.400000000000006"/>
    <n v="43"/>
    <n v="17.190000000000001"/>
    <n v="15.68"/>
    <n v="12.86"/>
    <n v="14.34"/>
    <n v="16.02"/>
    <n v="12.43"/>
    <m/>
    <m/>
    <n v="68.232765999999998"/>
    <n v="65.118883999999895"/>
    <n v="99.022317999999999"/>
    <n v="232.37397000000001"/>
    <n v="36.914886000000003"/>
    <n v="2.2499950000000001E-2"/>
    <n v="0.28141892000000002"/>
    <n v="0"/>
    <n v="1.6951999999999998E-2"/>
    <n v="0"/>
    <n v="37.235757"/>
    <n v="0.16518065000000001"/>
    <n v="0.36835685000000001"/>
    <n v="0.53353751000000005"/>
    <n v="4.8189478000000001"/>
    <n v="0.12451369"/>
    <n v="4.3989858999999996"/>
    <n v="60.608387"/>
    <n v="2.8828390000000002"/>
    <n v="1.3317519999999999E-2"/>
    <n v="3.2266092"/>
    <n v="76.073599999999999"/>
    <n v="45.188513999999998"/>
    <n v="17.356076999999999"/>
    <n v="62.544592999999999"/>
    <n v="16.975248000000001"/>
    <n v="23.296710000000001"/>
    <n v="40.271956000000003"/>
    <n v="1.0202423"/>
    <n v="1.627658"/>
    <n v="13.066623999999999"/>
    <n v="15.714524000000001"/>
    <n v="40.175882000000001"/>
    <n v="143.89296999999999"/>
    <n v="409.8107"/>
    <n v="-271.55554999999998"/>
    <n v="341.22548"/>
    <n v="333"/>
    <m/>
    <m/>
    <n v="20.5"/>
    <n v="17.600000000000001"/>
    <n v="23.4"/>
    <n v="88"/>
    <n v="40.799999999999997"/>
    <n v="2001000000"/>
    <n v="23029.117274715158"/>
    <n v="86890"/>
    <n v="153883.45000000001"/>
    <m/>
    <m/>
    <m/>
    <n v="17329"/>
    <n v="101"/>
  </r>
  <r>
    <x v="5"/>
    <x v="23"/>
    <m/>
    <m/>
    <m/>
    <m/>
    <m/>
    <m/>
    <n v="436"/>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75.400000000000006"/>
    <m/>
    <n v="26.8"/>
    <n v="25.1"/>
    <n v="1.02"/>
    <m/>
    <m/>
    <n v="5.4"/>
    <x v="76"/>
    <n v="5.2"/>
    <n v="21.2"/>
    <n v="72.7"/>
    <n v="55.6"/>
    <n v="13.6"/>
    <n v="18.63"/>
    <n v="15.53"/>
    <n v="16.48"/>
    <n v="17.62"/>
    <n v="15.15"/>
    <m/>
    <m/>
    <n v="70.433385999999999"/>
    <n v="51.858153000000001"/>
    <n v="18.316678"/>
    <n v="140.60821999999999"/>
    <n v="0"/>
    <n v="1.1924E-4"/>
    <n v="7.4331599999999998E-2"/>
    <n v="0"/>
    <n v="0"/>
    <n v="0"/>
    <n v="7.4450840000000004E-2"/>
    <n v="0"/>
    <n v="0.16380425000000001"/>
    <n v="0.16380425000000001"/>
    <n v="1.0973902"/>
    <n v="4.0901359999999998E-2"/>
    <n v="0.81971817999999996"/>
    <n v="50.257641"/>
    <n v="0.23244247000000001"/>
    <n v="1.6838039999999999E-2"/>
    <n v="1.2901355000000001"/>
    <n v="53.755066999999997"/>
    <n v="54.609434999999998"/>
    <n v="8.8350763000000008"/>
    <n v="63.444507000000002"/>
    <n v="14.219773"/>
    <n v="7.0362172999999997"/>
    <n v="21.255990000000001"/>
    <n v="0.54632449000000005"/>
    <n v="1.3680699000000001"/>
    <n v="0"/>
    <n v="1.9143943999999999"/>
    <n v="5.332471"/>
    <n v="186.62081000000001"/>
    <n v="1528.7449999999999"/>
    <n v="19.435680000000001"/>
    <n v="2526.2890000000002"/>
    <n v="289"/>
    <m/>
    <m/>
    <n v="23.1"/>
    <n v="21.9"/>
    <n v="24.3"/>
    <n v="92.2"/>
    <n v="35.700000000000003"/>
    <n v="21215000000"/>
    <n v="42531.224313867002"/>
    <n v="498810"/>
    <n v="238091.33"/>
    <m/>
    <m/>
    <m/>
    <n v="21385"/>
    <n v="95.7"/>
  </r>
  <r>
    <x v="6"/>
    <x v="23"/>
    <m/>
    <m/>
    <m/>
    <m/>
    <m/>
    <m/>
    <n v="298"/>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69.900000000000006"/>
    <m/>
    <n v="13.6"/>
    <n v="7.4"/>
    <n v="0.5"/>
    <m/>
    <m/>
    <n v="4.3"/>
    <x v="21"/>
    <n v="8.5"/>
    <s v="!"/>
    <n v="72"/>
    <n v="63.8"/>
    <n v="13.27"/>
    <n v="16.12"/>
    <n v="11.75"/>
    <n v="14.15"/>
    <n v="16.920000000000002"/>
    <n v="10.85"/>
    <m/>
    <m/>
    <n v="20.188466999999999"/>
    <n v="15.651044000000001"/>
    <n v="14.458351"/>
    <n v="50.297863"/>
    <n v="1.0817866"/>
    <n v="1.8438590000000001E-2"/>
    <n v="0.23346299000000001"/>
    <n v="0"/>
    <n v="4.992626E-2"/>
    <n v="0"/>
    <n v="1.3836145"/>
    <n v="0"/>
    <n v="0.24305017000000001"/>
    <n v="0.24305017000000001"/>
    <n v="3.7650942999999999"/>
    <n v="7.2686109999999998E-2"/>
    <n v="11.278708"/>
    <n v="15.247778"/>
    <n v="0"/>
    <n v="3.3661240000000002E-2"/>
    <n v="3.0290186000000001"/>
    <n v="33.426946000000001"/>
    <n v="0"/>
    <n v="0"/>
    <n v="0"/>
    <n v="7.8471668000000001"/>
    <n v="5.4526066000000002"/>
    <n v="13.299773"/>
    <n v="0.58607966"/>
    <n v="0.40326643000000001"/>
    <n v="0.95513278000000001"/>
    <n v="1.9444789"/>
    <n v="3.5956589999999999"/>
    <n v="223.96439000000001"/>
    <n v="381.33"/>
    <n v="10.784051"/>
    <n v="543.97718999999995"/>
    <n v="765"/>
    <m/>
    <m/>
    <n v="24.7"/>
    <n v="18.600000000000001"/>
    <n v="30.6"/>
    <n v="88.2"/>
    <n v="39.1"/>
    <n v="1021000000"/>
    <n v="19879.283489096571"/>
    <n v="51360"/>
    <n v="133706.54"/>
    <m/>
    <m/>
    <m/>
    <n v="16852"/>
    <n v="96.8"/>
  </r>
  <r>
    <x v="7"/>
    <x v="23"/>
    <m/>
    <m/>
    <m/>
    <m/>
    <m/>
    <m/>
    <n v="537"/>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83.099999999999895"/>
    <m/>
    <n v="13.5"/>
    <n v="15.2"/>
    <n v="0.79"/>
    <m/>
    <m/>
    <n v="5.0999999999999996"/>
    <x v="5"/>
    <n v="10.7"/>
    <s v="!"/>
    <n v="75.400000000000006"/>
    <n v="65.8"/>
    <n v="14.87"/>
    <n v="13.83"/>
    <n v="12.79"/>
    <n v="13.1"/>
    <n v="13.58"/>
    <n v="12.63"/>
    <m/>
    <m/>
    <n v="105.34766"/>
    <n v="119.6429"/>
    <n v="1198.521"/>
    <n v="1423.5115000000001"/>
    <n v="0"/>
    <n v="5.9945600000000003E-3"/>
    <n v="0.18685007000000001"/>
    <n v="3.2067970000000001E-2"/>
    <n v="5.5470099999999998E-3"/>
    <n v="0"/>
    <n v="0.23045961000000001"/>
    <n v="57.313625000000002"/>
    <n v="0.23916349000000001"/>
    <n v="57.552788999999997"/>
    <n v="1062.4740999999999"/>
    <n v="0.18313653999999999"/>
    <n v="2.0407765000000002"/>
    <n v="115.15067000000001"/>
    <n v="1.3916295000000001"/>
    <n v="7.0223369999999993E-2"/>
    <n v="1.9651350999999999"/>
    <n v="1183.2756999999999"/>
    <n v="76.967410000000001"/>
    <n v="38.966140000000003"/>
    <n v="115.93355"/>
    <n v="25.258575"/>
    <n v="37.537049000000003"/>
    <n v="62.795623999999997"/>
    <n v="0.65487945000000003"/>
    <n v="3.0685262999999998"/>
    <n v="0"/>
    <n v="3.7234056999999998"/>
    <n v="170.19929999999999"/>
    <n v="359.32655999999997"/>
    <n v="825.00459999999998"/>
    <n v="-292.09753999999998"/>
    <n v="1121.4739999999999"/>
    <n v="718"/>
    <m/>
    <m/>
    <n v="20.5"/>
    <n v="15.7"/>
    <n v="25"/>
    <n v="88.2"/>
    <n v="39.799999999999997"/>
    <n v="3749000000"/>
    <n v="25048.439901115788"/>
    <n v="149670"/>
    <n v="136075.46"/>
    <m/>
    <m/>
    <m/>
    <n v="17182"/>
    <n v="98.2"/>
  </r>
  <r>
    <x v="8"/>
    <x v="23"/>
    <m/>
    <m/>
    <m/>
    <m/>
    <m/>
    <m/>
    <n v="30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73.099999999999895"/>
    <m/>
    <n v="15.8"/>
    <n v="4.9000000000000004"/>
    <n v="0.81"/>
    <m/>
    <m/>
    <n v="9.1"/>
    <x v="171"/>
    <n v="10.4"/>
    <n v="22.2"/>
    <n v="63.7"/>
    <n v="44.5"/>
    <n v="12.86"/>
    <n v="16.07"/>
    <n v="13.68"/>
    <n v="13.22"/>
    <n v="14.35"/>
    <n v="12"/>
    <m/>
    <m/>
    <n v="166.77343999999999"/>
    <n v="189.46010000000001"/>
    <n v="282.5992"/>
    <n v="638.83273999999903"/>
    <n v="4.8277254000000003"/>
    <n v="0.26303890000000002"/>
    <n v="1.3287812000000001"/>
    <n v="0.21717437000000001"/>
    <n v="0.32466254"/>
    <n v="0"/>
    <n v="6.9613825"/>
    <n v="6.9782659999999996E-2"/>
    <n v="1.4964481999999999"/>
    <n v="1.5662308"/>
    <n v="30.279444000000002"/>
    <n v="0.75390351"/>
    <n v="51.869751000000001"/>
    <n v="179.88276999999999"/>
    <n v="4.6194142999999999"/>
    <n v="3.0667171"/>
    <n v="25.779202000000002"/>
    <n v="296.25119999999998"/>
    <n v="50.664642999999998"/>
    <n v="55.285271999999999"/>
    <n v="105.94991"/>
    <n v="57.607295000000001"/>
    <n v="78.894799000000006"/>
    <n v="136.50210000000001"/>
    <n v="3.8065197"/>
    <n v="4.7407412999999998"/>
    <n v="83.054657000000006"/>
    <n v="91.601917999999998"/>
    <n v="0.768011"/>
    <n v="87.994044000000002"/>
    <n v="448.62419999999997"/>
    <n v="3.8914632"/>
    <n v="726.59661000000006"/>
    <n v="727"/>
    <m/>
    <m/>
    <n v="29.9"/>
    <n v="23.5"/>
    <n v="35.799999999999997"/>
    <n v="92.3"/>
    <n v="42.5"/>
    <n v="3663000000"/>
    <n v="24714.931516092031"/>
    <n v="148210"/>
    <n v="130555.71"/>
    <m/>
    <m/>
    <m/>
    <n v="16962"/>
    <n v="101.1"/>
  </r>
  <r>
    <x v="9"/>
    <x v="23"/>
    <m/>
    <m/>
    <m/>
    <m/>
    <m/>
    <m/>
    <n v="333"/>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76.3"/>
    <m/>
    <n v="9.9"/>
    <n v="12.3"/>
    <n v="0.59"/>
    <m/>
    <m/>
    <n v="7.6"/>
    <x v="21"/>
    <n v="15.6"/>
    <s v="!"/>
    <n v="69.599999999999795"/>
    <n v="85.099999999999795"/>
    <n v="13.18"/>
    <n v="13.29"/>
    <n v="12.47"/>
    <n v="13.86"/>
    <n v="14.68"/>
    <n v="12.69"/>
    <m/>
    <m/>
    <n v="54.075223999999999"/>
    <n v="38.291280999999998"/>
    <n v="34.453142999999997"/>
    <n v="126.81965"/>
    <n v="0"/>
    <n v="3.0881300000000001E-3"/>
    <n v="4.2335659999999997E-2"/>
    <n v="0"/>
    <n v="1.4962300000000001E-3"/>
    <n v="0"/>
    <n v="4.6920009999999998E-2"/>
    <n v="2.6622570000000002E-2"/>
    <n v="0.10712985999999999"/>
    <n v="0.13375242000000001"/>
    <n v="1.4667584"/>
    <n v="7.370314E-2"/>
    <n v="0.44158818999999999"/>
    <n v="37.24662"/>
    <n v="1.383E-2"/>
    <n v="3.95707E-2"/>
    <n v="0.64321518"/>
    <n v="39.925286"/>
    <n v="40.008240999999998"/>
    <n v="15.599124"/>
    <n v="55.607368000000001"/>
    <n v="13.107182"/>
    <n v="16.599564000000001"/>
    <n v="29.706745000000002"/>
    <n v="0.36874773999999999"/>
    <n v="1.0308303999999999"/>
    <n v="0"/>
    <n v="1.3995781"/>
    <n v="32.411915999999998"/>
    <n v="116.64211"/>
    <n v="396.08909999999997"/>
    <n v="-78.326145999999895"/>
    <n v="585.03994999999998"/>
    <n v="369"/>
    <m/>
    <m/>
    <n v="24.6"/>
    <n v="18.7"/>
    <n v="30.2"/>
    <n v="94.7"/>
    <n v="41.1"/>
    <n v="2149000000"/>
    <n v="17606.095362936259"/>
    <n v="122060"/>
    <n v="114874.3"/>
    <m/>
    <m/>
    <m/>
    <n v="16000"/>
    <n v="99.9"/>
  </r>
  <r>
    <x v="10"/>
    <x v="23"/>
    <m/>
    <m/>
    <m/>
    <m/>
    <m/>
    <m/>
    <n v="34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76.8"/>
    <m/>
    <n v="14.5"/>
    <n v="8.3000000000000007"/>
    <n v="0.46"/>
    <m/>
    <m/>
    <n v="4.3"/>
    <x v="172"/>
    <n v="5.3"/>
    <n v="9.1"/>
    <n v="74.8"/>
    <n v="66.900000000000006"/>
    <n v="13.49"/>
    <n v="14.13"/>
    <n v="12.25"/>
    <n v="17.399999999999999"/>
    <n v="19.739999999999998"/>
    <n v="15.05"/>
    <m/>
    <m/>
    <n v="57.256667"/>
    <n v="47.166113000000003"/>
    <n v="39.480209000000002"/>
    <n v="143.90298999999999"/>
    <n v="1.125335"/>
    <n v="1.6609789999999999E-2"/>
    <n v="0.16553697000000001"/>
    <n v="0"/>
    <n v="3.330437E-2"/>
    <n v="0"/>
    <n v="1.3407861000000001"/>
    <n v="0"/>
    <n v="0.25053224000000002"/>
    <n v="0.25053224000000002"/>
    <n v="3.5554481"/>
    <n v="9.5552650000000003E-2"/>
    <n v="2.5839089999999998"/>
    <n v="45.149146999999999"/>
    <n v="0.78931819999999997"/>
    <n v="2.5576970000000001E-2"/>
    <n v="1.8861808"/>
    <n v="54.085132999999999"/>
    <n v="40.936672999999999"/>
    <n v="13.524817000000001"/>
    <n v="54.461491000000002"/>
    <n v="12.578958999999999"/>
    <n v="18.262250999999999"/>
    <n v="30.841208999999999"/>
    <n v="0.74105697999999998"/>
    <n v="1.2276479"/>
    <n v="0.95513278000000001"/>
    <n v="2.9238377"/>
    <n v="3.5993537"/>
    <n v="42.809638"/>
    <n v="289.38959999999997"/>
    <n v="13.636053"/>
    <n v="460.40978999999999"/>
    <n v="503"/>
    <m/>
    <m/>
    <n v="21.9"/>
    <n v="19.5"/>
    <n v="24"/>
    <n v="96.2"/>
    <n v="40.6"/>
    <n v="1578000000"/>
    <n v="14753.17875841436"/>
    <n v="106960"/>
    <n v="218815.45"/>
    <m/>
    <m/>
    <m/>
    <n v="18810"/>
    <n v="99.1"/>
  </r>
  <r>
    <x v="11"/>
    <x v="23"/>
    <m/>
    <m/>
    <m/>
    <m/>
    <m/>
    <m/>
    <n v="37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69.599999999999895"/>
    <m/>
    <n v="6"/>
    <n v="-7.3"/>
    <n v="0.54"/>
    <m/>
    <m/>
    <n v="5.5"/>
    <x v="21"/>
    <n v="5.9"/>
    <s v="!"/>
    <n v="75.2"/>
    <n v="88.8"/>
    <n v="12.86"/>
    <n v="14.06"/>
    <n v="12.78"/>
    <n v="14.87"/>
    <n v="15.48"/>
    <n v="14.02"/>
    <m/>
    <m/>
    <n v="68.409977999999995"/>
    <n v="52.522877000000001"/>
    <n v="170.10576"/>
    <n v="291.03861000000001"/>
    <n v="0.54588294000000004"/>
    <n v="2.5852770000000001E-2"/>
    <n v="0.41462096999999998"/>
    <n v="6.6822880000000001E-2"/>
    <n v="3.025858E-2"/>
    <n v="0"/>
    <n v="1.0834381"/>
    <n v="0"/>
    <n v="0.49026059999999999"/>
    <n v="0.49026059999999999"/>
    <n v="8.0451460000000008"/>
    <n v="0.12458774"/>
    <n v="11.837243000000001"/>
    <n v="50.393130999999997"/>
    <n v="0.72126144000000003"/>
    <n v="0.33523035000000001"/>
    <n v="7.9005976000000002"/>
    <n v="79.357196999999999"/>
    <n v="37.837189000000002"/>
    <n v="121.28946999999999"/>
    <n v="159.12665999999999"/>
    <n v="16.545832999999998"/>
    <n v="27.805232"/>
    <n v="44.351067999999998"/>
    <n v="1.2848314999999999"/>
    <n v="1.3416612000000001"/>
    <n v="4.0034995000000002"/>
    <n v="6.6299922000000002"/>
    <n v="16.440382"/>
    <n v="513.43461000000002"/>
    <n v="769.07169999999996"/>
    <n v="46.600768000000002"/>
    <n v="1038.9378999999999"/>
    <n v="293"/>
    <m/>
    <m/>
    <n v="20.3"/>
    <n v="15.6"/>
    <n v="24.7"/>
    <n v="91.9"/>
    <n v="37.799999999999997"/>
    <n v="1841000000"/>
    <n v="17865.114022319263"/>
    <n v="103050"/>
    <n v="215054.53"/>
    <m/>
    <m/>
    <m/>
    <n v="20063"/>
    <n v="97.5"/>
  </r>
  <r>
    <x v="12"/>
    <x v="23"/>
    <m/>
    <m/>
    <m/>
    <m/>
    <m/>
    <m/>
    <n v="354"/>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85.9"/>
    <m/>
    <n v="11.3"/>
    <n v="17.2"/>
    <n v="0.44"/>
    <m/>
    <m/>
    <n v="4"/>
    <x v="97"/>
    <n v="5.4"/>
    <s v="!"/>
    <n v="74.3"/>
    <n v="57.9"/>
    <n v="13.6"/>
    <n v="12.49"/>
    <n v="13.2"/>
    <n v="19.68"/>
    <n v="22.38"/>
    <n v="15.68"/>
    <m/>
    <m/>
    <n v="91.215796999999895"/>
    <n v="53.921841000000001"/>
    <n v="306.41744999999997"/>
    <n v="451.55507999999998"/>
    <n v="6.9677290000000003E-2"/>
    <n v="1.8300589999999999E-2"/>
    <n v="0.1556256"/>
    <n v="0"/>
    <n v="1.241688E-2"/>
    <n v="0"/>
    <n v="0.25602035000000001"/>
    <n v="4.9063500000000003E-2"/>
    <n v="0.25976363000000002"/>
    <n v="0.30882713000000001"/>
    <n v="9.1453399999999903"/>
    <n v="0.14164030999999999"/>
    <n v="3.2859666000000001"/>
    <n v="52.295414000000001"/>
    <n v="0.20131035"/>
    <n v="2.661401E-2"/>
    <n v="3.9258502000000002"/>
    <n v="69.022135000000006"/>
    <n v="64.326699000000005"/>
    <n v="124.24887"/>
    <n v="188.57558"/>
    <n v="22.390191000000002"/>
    <n v="39.003622"/>
    <n v="61.393814999999996"/>
    <n v="0.79755169000000004"/>
    <n v="1.4251163"/>
    <n v="129.77605"/>
    <n v="131.99870999999999"/>
    <n v="5.4314114"/>
    <n v="17.015339000000001"/>
    <n v="225.2354"/>
    <n v="27.028918999999998"/>
    <n v="434.52787999999998"/>
    <n v="1608"/>
    <m/>
    <m/>
    <n v="22.6"/>
    <n v="18"/>
    <n v="26.9"/>
    <n v="92.5"/>
    <n v="39.299999999999997"/>
    <n v="1275000000"/>
    <n v="13718.528082633957"/>
    <n v="92940"/>
    <n v="227143.36"/>
    <m/>
    <m/>
    <m/>
    <n v="18982"/>
    <n v="103"/>
  </r>
  <r>
    <x v="13"/>
    <x v="23"/>
    <m/>
    <m/>
    <m/>
    <m/>
    <m/>
    <m/>
    <n v="314"/>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23.9"/>
    <n v="20.6"/>
    <n v="0.7"/>
    <m/>
    <m/>
    <n v="6.3"/>
    <x v="145"/>
    <n v="10.199999999999999"/>
    <s v="!"/>
    <n v="74.3"/>
    <n v="56.2"/>
    <n v="13.57"/>
    <n v="14.47"/>
    <n v="12.58"/>
    <n v="13.91"/>
    <n v="14.55"/>
    <n v="13.19"/>
    <m/>
    <m/>
    <n v="14.605835000000001"/>
    <n v="9.6039060999999997"/>
    <n v="18.868016000000001"/>
    <n v="43.077756000000001"/>
    <n v="0.25342505999999998"/>
    <n v="2.5182840000000001E-2"/>
    <n v="0.1813343"/>
    <n v="0"/>
    <n v="7.5243989999999997E-2"/>
    <n v="0"/>
    <n v="0.53518619000000001"/>
    <n v="0"/>
    <n v="0.19311449999999999"/>
    <n v="0.19311449999999999"/>
    <n v="2.6516852000000002"/>
    <n v="9.1138159999999996E-2"/>
    <n v="6.7295331999999997"/>
    <n v="9.3558930999999905"/>
    <n v="0"/>
    <n v="3.1568369999999998E-2"/>
    <n v="10.371942000000001"/>
    <n v="29.231760000000001"/>
    <n v="0"/>
    <n v="0"/>
    <n v="0"/>
    <n v="7.0285963999999996"/>
    <n v="5.1588951999999999"/>
    <n v="12.187491"/>
    <n v="0.47325611000000001"/>
    <n v="0.24801298999999999"/>
    <n v="0.20893531000000001"/>
    <n v="0.93020440999999998"/>
    <n v="8.1035647999999902"/>
    <n v="1478.7357"/>
    <n v="1858.36"/>
    <n v="65.886032"/>
    <n v="2341.1169"/>
    <n v="918"/>
    <m/>
    <m/>
    <n v="20.6"/>
    <n v="15.5"/>
    <n v="25.5"/>
    <n v="94.4"/>
    <n v="36.799999999999997"/>
    <n v="4210000000"/>
    <n v="26568.219108923389"/>
    <n v="158460"/>
    <n v="127277.67"/>
    <m/>
    <m/>
    <m/>
    <n v="16298"/>
    <n v="102.8"/>
  </r>
  <r>
    <x v="14"/>
    <x v="23"/>
    <m/>
    <m/>
    <m/>
    <m/>
    <m/>
    <m/>
    <n v="314"/>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78.400000000000006"/>
    <m/>
    <n v="23.1"/>
    <n v="11.9"/>
    <n v="0.65"/>
    <m/>
    <m/>
    <n v="7.4"/>
    <x v="95"/>
    <n v="7.4"/>
    <s v="!"/>
    <n v="73.2"/>
    <n v="78.099999999999795"/>
    <n v="15.54"/>
    <n v="14.76"/>
    <n v="12.37"/>
    <n v="14.44"/>
    <n v="15.53"/>
    <n v="13.2"/>
    <m/>
    <m/>
    <n v="85.319935000000001"/>
    <n v="88.614593999999997"/>
    <n v="95.084484000000003"/>
    <n v="269.01900999999998"/>
    <n v="7.150506"/>
    <n v="2.726516E-2"/>
    <n v="0.51204090999999996"/>
    <n v="0"/>
    <n v="3.2360340000000001E-2"/>
    <n v="0"/>
    <n v="7.7221723999999998"/>
    <n v="1.9625400000000001E-2"/>
    <n v="0.5688917"/>
    <n v="0.58851710000000002"/>
    <n v="8.1423968999999996"/>
    <n v="0.20156768999999999"/>
    <n v="16.647183999999999"/>
    <n v="83.648803999999998"/>
    <n v="2.7520229999999999"/>
    <n v="3.346855E-2"/>
    <n v="23.818031000000001"/>
    <n v="135.24348000000001"/>
    <n v="43.161850000000001"/>
    <n v="21.710768999999999"/>
    <n v="64.872619999999998"/>
    <n v="22.995436000000002"/>
    <n v="27.620737999999999"/>
    <n v="50.616171999999999"/>
    <n v="1.4345311999999999"/>
    <n v="2.2137674999999999"/>
    <n v="6.3277549999999998"/>
    <n v="9.9760536999999996"/>
    <n v="39.8703"/>
    <n v="1281.6546000000001"/>
    <n v="2191.491"/>
    <n v="150.98272"/>
    <n v="3029.0111000000002"/>
    <n v="1734"/>
    <m/>
    <m/>
    <n v="21"/>
    <n v="16.3"/>
    <n v="25.4"/>
    <n v="91.9"/>
    <n v="37.9"/>
    <n v="7901000000"/>
    <n v="21465.442295153229"/>
    <n v="368080"/>
    <n v="147258.23999999999"/>
    <m/>
    <m/>
    <m/>
    <n v="16970"/>
    <n v="98.9"/>
  </r>
  <r>
    <x v="15"/>
    <x v="23"/>
    <m/>
    <m/>
    <m/>
    <m/>
    <m/>
    <m/>
    <n v="357"/>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76.599999999999895"/>
    <m/>
    <n v="21.3"/>
    <n v="15.5"/>
    <n v="1.04"/>
    <m/>
    <m/>
    <n v="8.4"/>
    <x v="126"/>
    <n v="13"/>
    <n v="7.2"/>
    <n v="66.8"/>
    <n v="52.4"/>
    <n v="13.48"/>
    <n v="16.670000000000002"/>
    <n v="14.29"/>
    <n v="14.5"/>
    <n v="15.32"/>
    <n v="13.63"/>
    <m/>
    <m/>
    <n v="15.166224"/>
    <n v="13.989796999999999"/>
    <n v="21.107962000000001"/>
    <n v="50.263981999999999"/>
    <n v="0.58587496999999999"/>
    <n v="2.892016E-2"/>
    <n v="0.17744157999999999"/>
    <n v="0"/>
    <n v="5.8316220000000002E-2"/>
    <n v="0"/>
    <n v="0.85055294000000004"/>
    <n v="2.2351220000000002E-2"/>
    <n v="0.18694574"/>
    <n v="0.20929695000000001"/>
    <n v="5.6400084000000001"/>
    <n v="0.10880673"/>
    <n v="5.5380396999999997"/>
    <n v="13.626905000000001"/>
    <n v="0"/>
    <n v="2.1844550000000001E-2"/>
    <n v="5.5952449"/>
    <n v="30.530850000000001"/>
    <n v="0"/>
    <n v="0"/>
    <n v="0"/>
    <n v="8.8091212999999904"/>
    <n v="8.5690282999999905"/>
    <n v="17.378150000000002"/>
    <n v="0.45467526000000003"/>
    <n v="0.36289132000000002"/>
    <n v="0.47756639000000001"/>
    <n v="1.2951330000000001"/>
    <n v="2.0763723999999999"/>
    <n v="388.72834999999998"/>
    <n v="1850.2149999999999"/>
    <n v="15.323202999999999"/>
    <n v="2962.1033000000002"/>
    <n v="2710"/>
    <m/>
    <m/>
    <n v="27.1"/>
    <n v="23.6"/>
    <n v="30.4"/>
    <n v="94.1"/>
    <n v="38.1"/>
    <n v="21362000000"/>
    <n v="35231.058482039778"/>
    <n v="606340"/>
    <n v="137986.59"/>
    <m/>
    <m/>
    <m/>
    <n v="15194"/>
    <n v="98.9"/>
  </r>
  <r>
    <x v="16"/>
    <x v="23"/>
    <m/>
    <m/>
    <m/>
    <m/>
    <m/>
    <m/>
    <n v="584"/>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83.099999999999895"/>
    <m/>
    <n v="18.8"/>
    <n v="14"/>
    <n v="0.87"/>
    <m/>
    <m/>
    <n v="3.6"/>
    <x v="21"/>
    <n v="7.8"/>
    <s v="!"/>
    <n v="81"/>
    <n v="45.1"/>
    <n v="14.19"/>
    <n v="14.52"/>
    <n v="12.26"/>
    <n v="13.7"/>
    <n v="14.75"/>
    <n v="12.44"/>
    <m/>
    <m/>
    <n v="82.450186000000002"/>
    <n v="69.889426"/>
    <n v="101.6172"/>
    <n v="253.95680999999999"/>
    <n v="0.24396729"/>
    <n v="2.4949300000000001E-2"/>
    <n v="0.24781273000000001"/>
    <n v="0"/>
    <n v="1.1011440000000001E-2"/>
    <n v="0"/>
    <n v="0.52774076999999997"/>
    <n v="0.20597698"/>
    <n v="0.35346976000000002"/>
    <n v="0.55944674000000005"/>
    <n v="11.804453000000001"/>
    <n v="0.16750713"/>
    <n v="5.5417589999999999"/>
    <n v="67.667557000000002"/>
    <n v="0.40211380000000002"/>
    <n v="2.7963829999999999E-2"/>
    <n v="8.8106183999999903"/>
    <n v="94.421971999999997"/>
    <n v="56.533396000000003"/>
    <n v="55.663269999999997"/>
    <n v="112.19667"/>
    <n v="18.754207999999998"/>
    <n v="24.657478999999999"/>
    <n v="43.411687999999998"/>
    <n v="1.0195409"/>
    <n v="1.8197551000000001"/>
    <n v="0"/>
    <n v="2.839296"/>
    <n v="112.01603"/>
    <n v="548.66147999999998"/>
    <n v="1296.8630000000001"/>
    <n v="-531.08825000000002"/>
    <n v="1419.6985999999999"/>
    <n v="1321"/>
    <m/>
    <m/>
    <n v="16"/>
    <n v="13.2"/>
    <n v="18.8"/>
    <n v="87.2"/>
    <n v="34.1"/>
    <n v="6259000000"/>
    <n v="26735.2953739695"/>
    <n v="234110"/>
    <n v="167655.51999999999"/>
    <m/>
    <m/>
    <m/>
    <n v="17988"/>
    <n v="97.7"/>
  </r>
  <r>
    <x v="17"/>
    <x v="23"/>
    <m/>
    <m/>
    <m/>
    <m/>
    <m/>
    <m/>
    <n v="27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77.400000000000006"/>
    <m/>
    <n v="10.199999999999999"/>
    <n v="14.5"/>
    <n v="0.66"/>
    <m/>
    <m/>
    <n v="8.5"/>
    <x v="21"/>
    <n v="13.5"/>
    <s v="!"/>
    <n v="67.5"/>
    <n v="87.2"/>
    <n v="13.8"/>
    <n v="16.22"/>
    <n v="12.45"/>
    <n v="14.21"/>
    <n v="15.05"/>
    <n v="13.49"/>
    <m/>
    <m/>
    <n v="222.35533000000001"/>
    <n v="213.4605"/>
    <n v="146.24458999999999"/>
    <n v="582.06042000000002"/>
    <n v="1.4921652000000001"/>
    <n v="1.8441030000000001E-2"/>
    <n v="0.36425215"/>
    <n v="0"/>
    <n v="4.657352E-2"/>
    <n v="0"/>
    <n v="1.9214319"/>
    <n v="0.75304179999999998"/>
    <n v="0.57109832999999999"/>
    <n v="1.3241400999999999"/>
    <n v="22.013822999999999"/>
    <n v="0.27054873000000002"/>
    <n v="10.328419"/>
    <n v="205.49867"/>
    <n v="2.6160014"/>
    <n v="6.2767920000000005E-2"/>
    <n v="10.516146000000001"/>
    <n v="251.30637999999999"/>
    <n v="155.71718000000001"/>
    <n v="54.436368999999999"/>
    <n v="210.15356"/>
    <n v="53.661233000000003"/>
    <n v="55.321404999999999"/>
    <n v="108.98263"/>
    <n v="1.7131441999999999"/>
    <n v="5.3458300000000003"/>
    <n v="1.3133075999999999"/>
    <n v="8.3722817999999997"/>
    <n v="2.8915909000000002"/>
    <n v="44.459729000000003"/>
    <n v="230.51949999999999"/>
    <n v="7.2536423000000001"/>
    <n v="363.70069999999998"/>
    <n v="386"/>
    <m/>
    <m/>
    <n v="26.2"/>
    <n v="23.1"/>
    <n v="29.2"/>
    <n v="96.5"/>
    <n v="42.9"/>
    <n v="1488000000"/>
    <n v="18716.981132075471"/>
    <n v="79500"/>
    <n v="133216.76999999999"/>
    <m/>
    <m/>
    <m/>
    <n v="18057"/>
    <n v="99.8"/>
  </r>
  <r>
    <x v="18"/>
    <x v="23"/>
    <m/>
    <m/>
    <m/>
    <m/>
    <m/>
    <m/>
    <n v="343"/>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75.900000000000006"/>
    <m/>
    <n v="31.1"/>
    <n v="23.8"/>
    <n v="0.64"/>
    <m/>
    <m/>
    <n v="4.3"/>
    <x v="135"/>
    <n v="7.9"/>
    <s v="!"/>
    <n v="75.099999999999795"/>
    <n v="62.6"/>
    <n v="13.71"/>
    <n v="15.23"/>
    <n v="12.06"/>
    <n v="14.64"/>
    <n v="16.010000000000002"/>
    <n v="13.18"/>
    <m/>
    <m/>
    <n v="65.109485000000006"/>
    <n v="87.108800000000002"/>
    <n v="148.81943000000001"/>
    <n v="301.03771999999998"/>
    <n v="0.15021109999999999"/>
    <n v="3.3431299999999997E-2"/>
    <n v="0.29170393999999999"/>
    <n v="0"/>
    <n v="2.01011E-2"/>
    <n v="0"/>
    <n v="0.49544744000000002"/>
    <n v="7.8229259999999995E-2"/>
    <n v="0.35031023999999999"/>
    <n v="0.42853950000000002"/>
    <n v="4.8130382999999997"/>
    <n v="0.1790988"/>
    <n v="5.4916105000000002"/>
    <n v="83.251823000000002"/>
    <n v="1.6415036999999999"/>
    <n v="7.0787600000000006E-2"/>
    <n v="5.4030638"/>
    <n v="100.85093000000001"/>
    <n v="41.781438000000001"/>
    <n v="63.095042999999997"/>
    <n v="104.87648"/>
    <n v="16.268049999999999"/>
    <n v="24.562964000000001"/>
    <n v="40.831012999999999"/>
    <n v="0.92637312000000005"/>
    <n v="2.2154725000000002"/>
    <n v="50.413463999999998"/>
    <n v="53.555309000000001"/>
    <n v="9.1576497000000003"/>
    <n v="56.079165000000003"/>
    <n v="258.08800000000002"/>
    <n v="40.195078000000002"/>
    <n v="461.69927999999999"/>
    <n v="427"/>
    <m/>
    <m/>
    <n v="21.5"/>
    <n v="20.7"/>
    <n v="22.2"/>
    <n v="92.3"/>
    <n v="37.799999999999997"/>
    <n v="1649000000"/>
    <n v="18869.435862226801"/>
    <n v="87390"/>
    <n v="183578.11"/>
    <m/>
    <m/>
    <m/>
    <n v="19775"/>
    <n v="96.9"/>
  </r>
  <r>
    <x v="19"/>
    <x v="23"/>
    <m/>
    <m/>
    <m/>
    <m/>
    <m/>
    <m/>
    <n v="434"/>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76.7"/>
    <m/>
    <n v="19.7"/>
    <n v="20.9"/>
    <n v="0.7"/>
    <m/>
    <m/>
    <n v="4.2"/>
    <x v="21"/>
    <n v="11.6"/>
    <s v="!"/>
    <n v="73.400000000000006"/>
    <n v="66.400000000000006"/>
    <n v="13.42"/>
    <n v="14.62"/>
    <n v="12.68"/>
    <n v="13.17"/>
    <n v="14.58"/>
    <n v="11.62"/>
    <m/>
    <m/>
    <n v="156.75281000000001"/>
    <n v="93.124347"/>
    <n v="194.63213999999999"/>
    <n v="444.50929000000002"/>
    <n v="2.5765831000000001"/>
    <n v="4.3612730000000002E-2"/>
    <n v="0.12525505000000001"/>
    <n v="0"/>
    <n v="0.14611456"/>
    <n v="0"/>
    <n v="2.8915655"/>
    <n v="1.1016815"/>
    <n v="0.32941109000000002"/>
    <n v="1.4310925999999999"/>
    <n v="27.582186"/>
    <n v="0.26494285000000001"/>
    <n v="1.8579417"/>
    <n v="89.728927999999996"/>
    <n v="0.92997574999999999"/>
    <n v="1.6353019"/>
    <n v="0.97298055999999999"/>
    <n v="122.97226000000001"/>
    <n v="116.55575"/>
    <n v="87.891108000000003"/>
    <n v="204.44686999999999"/>
    <n v="36.741629000000003"/>
    <n v="69.369363000000007"/>
    <n v="106.11099"/>
    <n v="1.1428267000000001"/>
    <n v="2.4654436"/>
    <n v="3.0482632999999999"/>
    <n v="6.6565336000000004"/>
    <n v="40.194661000000004"/>
    <n v="319.22624999999999"/>
    <n v="622.95780000000002"/>
    <n v="-136.09586999999999"/>
    <n v="700.19046000000003"/>
    <n v="488"/>
    <m/>
    <m/>
    <n v="23.4"/>
    <n v="17.399999999999999"/>
    <n v="29.5"/>
    <n v="89.9"/>
    <n v="39.799999999999997"/>
    <n v="2129000000"/>
    <n v="22290.859595853839"/>
    <n v="95510"/>
    <n v="152199.03"/>
    <m/>
    <m/>
    <m/>
    <n v="17781"/>
    <n v="101.1"/>
  </r>
  <r>
    <x v="20"/>
    <x v="23"/>
    <m/>
    <m/>
    <m/>
    <m/>
    <m/>
    <m/>
    <n v="546"/>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77.2"/>
    <m/>
    <n v="23.1"/>
    <n v="12"/>
    <n v="0.8"/>
    <m/>
    <m/>
    <n v="4.3"/>
    <x v="21"/>
    <n v="5.8"/>
    <s v="!"/>
    <n v="77.900000000000006"/>
    <s v="!"/>
    <n v="13.12"/>
    <n v="15.11"/>
    <n v="12.03"/>
    <n v="13.71"/>
    <n v="14.92"/>
    <n v="12.34"/>
    <m/>
    <m/>
    <n v="196.74520000000001"/>
    <n v="203.59130999999999"/>
    <n v="149.44523000000001"/>
    <n v="549.78174000000001"/>
    <n v="2.9631042000000001"/>
    <n v="7.294697E-2"/>
    <n v="1.2141221"/>
    <n v="0"/>
    <n v="0.11694868999999999"/>
    <n v="0"/>
    <n v="4.3671220000000002"/>
    <n v="0.98665106000000002"/>
    <n v="1.3768425"/>
    <n v="2.3634936"/>
    <n v="26.445553"/>
    <n v="0.39677804999999999"/>
    <n v="49.513038999999999"/>
    <n v="194.71806000000001"/>
    <n v="3.6912872999999999"/>
    <n v="9.6395529999999993E-2"/>
    <n v="30.324186000000001"/>
    <n v="305.18529999999998"/>
    <n v="89.739303000000007"/>
    <n v="28.849605"/>
    <n v="118.58892"/>
    <n v="51.384207000000004"/>
    <n v="57.909599999999998"/>
    <n v="109.29380999999999"/>
    <n v="3.5176916"/>
    <n v="5.1819557999999999"/>
    <n v="1.2834597000000001"/>
    <n v="9.9831070999999998"/>
    <n v="12.629771"/>
    <n v="43.657649999999997"/>
    <n v="128.9753"/>
    <n v="416.75304999999997"/>
    <n v="602.19646999999998"/>
    <n v="88"/>
    <m/>
    <m/>
    <n v="18.5"/>
    <n v="16"/>
    <n v="21.2"/>
    <n v="87.6"/>
    <n v="38.799999999999997"/>
    <n v="570000000"/>
    <n v="21056.520132988549"/>
    <n v="27070"/>
    <n v="104373.46"/>
    <m/>
    <m/>
    <m/>
    <n v="16525"/>
    <n v="104.9"/>
  </r>
  <r>
    <x v="21"/>
    <x v="23"/>
    <m/>
    <m/>
    <m/>
    <m/>
    <m/>
    <m/>
    <n v="305"/>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74.099999999999895"/>
    <m/>
    <n v="23.8"/>
    <n v="11.9"/>
    <n v="0.55000000000000004"/>
    <m/>
    <m/>
    <n v="10.9"/>
    <x v="21"/>
    <n v="12.1"/>
    <s v="!"/>
    <n v="63.8"/>
    <n v="72.2"/>
    <n v="13.85"/>
    <n v="14"/>
    <n v="12.18"/>
    <n v="13.23"/>
    <n v="14.37"/>
    <n v="11.98"/>
    <m/>
    <m/>
    <n v="64.339111000000003"/>
    <n v="62.743797999999998"/>
    <n v="63.205146999999997"/>
    <n v="190.28806"/>
    <n v="2.4855339999999999"/>
    <n v="8.5844699999999996E-2"/>
    <n v="0.47724"/>
    <n v="0"/>
    <n v="9.2811959999999999E-2"/>
    <n v="0"/>
    <n v="3.1414306000000001"/>
    <n v="3.2163919999999999E-2"/>
    <n v="0.52223467999999995"/>
    <n v="0.55439859999999996"/>
    <n v="11.591810000000001"/>
    <n v="0.26466820000000002"/>
    <n v="11.078410999999999"/>
    <n v="60.676174000000003"/>
    <n v="0.45595750000000002"/>
    <n v="4.4096804000000001"/>
    <n v="9.9922103999999905"/>
    <n v="98.468912000000003"/>
    <n v="27.025183999999999"/>
    <n v="11.780903"/>
    <n v="38.806086999999998"/>
    <n v="23.932276000000002"/>
    <n v="20.320471999999999"/>
    <n v="44.252749999999999"/>
    <n v="1.3037654000000001"/>
    <n v="1.6116663"/>
    <n v="2.1490488000000001"/>
    <n v="5.0644805000000002"/>
    <n v="16.820954"/>
    <n v="370.41991999999999"/>
    <n v="714.37260000000003"/>
    <n v="42.240260999999997"/>
    <n v="949.29498000000001"/>
    <n v="844"/>
    <m/>
    <m/>
    <n v="28.4"/>
    <n v="20.100000000000001"/>
    <n v="35.9"/>
    <n v="93"/>
    <n v="44.7"/>
    <n v="2469000000"/>
    <n v="18137.074854918093"/>
    <n v="136130"/>
    <n v="121581.09"/>
    <m/>
    <m/>
    <m/>
    <n v="15848"/>
    <n v="98.2"/>
  </r>
  <r>
    <x v="22"/>
    <x v="23"/>
    <m/>
    <m/>
    <m/>
    <m/>
    <m/>
    <m/>
    <n v="277"/>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80.599999999999895"/>
    <m/>
    <n v="14.2"/>
    <n v="7.8"/>
    <n v="0.65"/>
    <m/>
    <m/>
    <n v="7.3"/>
    <x v="172"/>
    <n v="13.3"/>
    <s v="!"/>
    <n v="71.3"/>
    <n v="69.8"/>
    <n v="14.04"/>
    <n v="14.37"/>
    <n v="13.23"/>
    <n v="13.64"/>
    <n v="14.81"/>
    <n v="12.18"/>
    <m/>
    <m/>
    <n v="311.36167"/>
    <n v="245.68521000000001"/>
    <n v="317.92327"/>
    <n v="874.97014999999999"/>
    <n v="2.0566216000000002"/>
    <n v="1.215044E-2"/>
    <n v="0.28855783000000002"/>
    <n v="0"/>
    <n v="1.023749E-2"/>
    <n v="0"/>
    <n v="2.3675673000000002"/>
    <n v="1.3994329999999999E-2"/>
    <n v="0.31829518000000001"/>
    <n v="0.33228951000000001"/>
    <n v="17.608861999999998"/>
    <n v="0.54453801999999996"/>
    <n v="1.7277701999999999"/>
    <n v="234.68286000000001"/>
    <n v="4.6371507999999997"/>
    <n v="0.35153958000000002"/>
    <n v="0.87940346999999996"/>
    <n v="260.43212999999997"/>
    <n v="230.32695000000001"/>
    <n v="163.39436000000001"/>
    <n v="393.72127999999998"/>
    <n v="77.901258999999996"/>
    <n v="131.23084"/>
    <n v="209.13210000000001"/>
    <n v="0.79884588999999895"/>
    <n v="6.3651952999999999"/>
    <n v="1.8207218999999999"/>
    <n v="8.9847629999999903"/>
    <n v="10.400316"/>
    <n v="299.38760000000002"/>
    <n v="1062.711"/>
    <n v="97.211815999999999"/>
    <n v="1983.0725"/>
    <n v="2146"/>
    <m/>
    <m/>
    <n v="23.1"/>
    <n v="19.5"/>
    <n v="26.5"/>
    <n v="92.9"/>
    <n v="37.4"/>
    <n v="7982000000"/>
    <n v="23597.232897770944"/>
    <n v="338260"/>
    <n v="119366.3"/>
    <m/>
    <m/>
    <m/>
    <n v="15838"/>
    <n v="98"/>
  </r>
  <r>
    <x v="23"/>
    <x v="23"/>
    <m/>
    <m/>
    <m/>
    <m/>
    <m/>
    <m/>
    <n v="855"/>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x"/>
    <n v="20.399999999999999"/>
    <n v="0.91"/>
    <m/>
    <m/>
    <s v="!"/>
    <x v="21"/>
    <n v="5.5"/>
    <s v="!"/>
    <n v="86.8"/>
    <s v="!"/>
    <n v="13.71"/>
    <n v="15.58"/>
    <n v="12.37"/>
    <n v="14.31"/>
    <n v="15.54"/>
    <n v="13.09"/>
    <m/>
    <m/>
    <n v="115.26993"/>
    <n v="102.16215"/>
    <n v="102.02007999999999"/>
    <n v="319.45215999999999"/>
    <n v="0"/>
    <n v="3.6963400000000002E-3"/>
    <n v="6.9738540000000002E-2"/>
    <n v="0"/>
    <n v="2.1422799999999999E-3"/>
    <n v="0"/>
    <n v="7.5577149999999996E-2"/>
    <n v="0"/>
    <n v="0.13199950999999999"/>
    <n v="0.13199950999999999"/>
    <n v="11.68378"/>
    <n v="0.13160918999999999"/>
    <n v="1.0225740999999999"/>
    <n v="99.33802"/>
    <n v="0.13639209999999999"/>
    <n v="3.7101660000000002E-2"/>
    <n v="1.5616859999999999"/>
    <n v="113.91116"/>
    <n v="87.143624000000003"/>
    <n v="46.121775"/>
    <n v="133.2654"/>
    <n v="26.479683000000001"/>
    <n v="42.478285999999997"/>
    <n v="68.957965999999999"/>
    <n v="0.42231058999999999"/>
    <n v="2.6877412999999999"/>
    <n v="0"/>
    <n v="3.1100519000000002"/>
    <n v="35.785321000000003"/>
    <n v="53.393912999999998"/>
    <n v="122.6725"/>
    <n v="139.36792"/>
    <n v="296.77713"/>
    <n v="120"/>
    <m/>
    <m/>
    <n v="11"/>
    <n v="8.3000000000000007"/>
    <n v="13.9"/>
    <n v="86.5"/>
    <n v="32.200000000000003"/>
    <n v="632000000"/>
    <n v="29164.743885556069"/>
    <n v="21670"/>
    <n v="131697.81"/>
    <m/>
    <m/>
    <m/>
    <n v="17881"/>
    <n v="106.1"/>
  </r>
  <r>
    <x v="24"/>
    <x v="23"/>
    <m/>
    <m/>
    <m/>
    <m/>
    <m/>
    <m/>
    <n v="516"/>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79.3"/>
    <m/>
    <n v="18"/>
    <n v="8.4"/>
    <n v="0.79"/>
    <m/>
    <m/>
    <n v="4.9000000000000004"/>
    <x v="21"/>
    <n v="6.2"/>
    <s v="!"/>
    <n v="78.8"/>
    <n v="100"/>
    <n v="13.97"/>
    <n v="14.25"/>
    <n v="13.03"/>
    <n v="14.83"/>
    <n v="15.4"/>
    <n v="14.17"/>
    <m/>
    <m/>
    <n v="55.616219999999998"/>
    <n v="46.292847000000002"/>
    <n v="43.869002000000002"/>
    <n v="145.77807000000001"/>
    <n v="0"/>
    <n v="9.6403999999999999E-4"/>
    <n v="1.3887129999999999E-2"/>
    <n v="0"/>
    <n v="1.9002400000000001E-3"/>
    <n v="0"/>
    <n v="1.67514E-2"/>
    <n v="1.9625400000000001E-2"/>
    <n v="3.6069900000000002E-2"/>
    <n v="5.5695300000000003E-2"/>
    <n v="3.1901138000000002"/>
    <n v="7.7496200000000001E-2"/>
    <n v="0.66581588999999997"/>
    <n v="44.968604999999997"/>
    <n v="8.8141529999999996E-2"/>
    <n v="8.1847459999999997E-2"/>
    <n v="0.66193407999999998"/>
    <n v="49.733953999999997"/>
    <n v="41.494444000000001"/>
    <n v="22.390191000000002"/>
    <n v="63.884632000000003"/>
    <n v="13.281179"/>
    <n v="17.444929999999999"/>
    <n v="30.726111"/>
    <n v="0.12482397000000001"/>
    <n v="1.2361008"/>
    <n v="0"/>
    <n v="1.3609248"/>
    <n v="70.544053000000005"/>
    <n v="165.80269000000001"/>
    <n v="587.20050000000003"/>
    <n v="-96.483682000000002"/>
    <n v="1106.3424"/>
    <n v="874"/>
    <m/>
    <m/>
    <n v="17.100000000000001"/>
    <n v="13.4"/>
    <n v="20.7"/>
    <n v="88.3"/>
    <n v="35.700000000000003"/>
    <n v="4623000000"/>
    <n v="30834.389381711466"/>
    <n v="149930"/>
    <n v="190551.8"/>
    <m/>
    <m/>
    <m/>
    <n v="19408"/>
    <n v="98.1"/>
  </r>
  <r>
    <x v="25"/>
    <x v="23"/>
    <m/>
    <m/>
    <m/>
    <m/>
    <m/>
    <m/>
    <n v="335"/>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79.900000000000006"/>
    <m/>
    <n v="16.2"/>
    <n v="16.399999999999999"/>
    <n v="0.81"/>
    <m/>
    <m/>
    <n v="5.5"/>
    <x v="37"/>
    <n v="10.1"/>
    <s v="!"/>
    <n v="73.8"/>
    <n v="57.4"/>
    <n v="12.56"/>
    <n v="15.15"/>
    <n v="12.75"/>
    <n v="14.74"/>
    <n v="15.78"/>
    <n v="13.72"/>
    <m/>
    <m/>
    <n v="117.42856"/>
    <n v="126.17173"/>
    <n v="119.98335"/>
    <n v="363.58364999999998"/>
    <n v="2.9032200000000002E-3"/>
    <n v="6.0577599999999997E-3"/>
    <n v="0.16757438"/>
    <n v="0"/>
    <n v="8.0561199999999999E-3"/>
    <n v="0"/>
    <n v="0.18459148"/>
    <n v="0.45481571999999998"/>
    <n v="0.32169347999999998"/>
    <n v="0.77650920000000001"/>
    <n v="10.913917"/>
    <n v="0.20188339"/>
    <n v="2.4328134000000001"/>
    <n v="121.74248"/>
    <n v="1.1866057999999999"/>
    <n v="4.4286399999999997E-2"/>
    <n v="2.4544326999999999"/>
    <n v="138.97641999999999"/>
    <n v="87.506083000000004"/>
    <n v="57.067047000000002"/>
    <n v="144.57312999999999"/>
    <n v="25.966846"/>
    <n v="48.829951000000001"/>
    <n v="74.796800000000005"/>
    <n v="1.0335515"/>
    <n v="3.2426504999999999"/>
    <n v="0"/>
    <n v="4.2762019999999996"/>
    <n v="6.5311104000000002"/>
    <n v="123.28676"/>
    <n v="556.79330000000004"/>
    <n v="20.086386000000001"/>
    <n v="987.95169999999996"/>
    <n v="944"/>
    <m/>
    <m/>
    <n v="21.9"/>
    <n v="20.7"/>
    <n v="23.1"/>
    <n v="93.1"/>
    <n v="39.299999999999997"/>
    <n v="4635000000"/>
    <n v="26552.474793767185"/>
    <n v="174560"/>
    <n v="133611.04999999999"/>
    <m/>
    <m/>
    <m/>
    <n v="18447"/>
    <n v="106.6"/>
  </r>
  <r>
    <x v="26"/>
    <x v="23"/>
    <m/>
    <m/>
    <m/>
    <m/>
    <m/>
    <m/>
    <n v="559"/>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73.5"/>
    <m/>
    <n v="9.9"/>
    <n v="2.2999999999999998"/>
    <n v="0.73"/>
    <m/>
    <m/>
    <n v="4.5"/>
    <x v="157"/>
    <n v="7"/>
    <s v="!"/>
    <n v="76.099999999999795"/>
    <n v="59"/>
    <n v="14.71"/>
    <n v="12.77"/>
    <n v="12.33"/>
    <n v="14.09"/>
    <n v="15.84"/>
    <n v="11.97"/>
    <m/>
    <m/>
    <n v="82.422585999999995"/>
    <n v="82.316745999999895"/>
    <n v="74.537790999999999"/>
    <n v="239.27712"/>
    <n v="0.91276084999999996"/>
    <n v="1.6305139999999999E-2"/>
    <n v="0.32969507999999997"/>
    <n v="1.5187E-3"/>
    <n v="2.0649109999999998E-2"/>
    <n v="0"/>
    <n v="1.2809288999999999"/>
    <n v="0"/>
    <n v="0.43174066999999999"/>
    <n v="0.43174066999999999"/>
    <n v="9.4894780999999906"/>
    <n v="0.13882897999999999"/>
    <n v="10.654832000000001"/>
    <n v="76.959618000000006"/>
    <n v="3.3151522"/>
    <n v="1.7894589999999998E-2"/>
    <n v="7.1016339999999998"/>
    <n v="107.67744"/>
    <n v="47.718927999999998"/>
    <n v="31.624254000000001"/>
    <n v="79.343183999999894"/>
    <n v="22.091322999999999"/>
    <n v="24.469788999999999"/>
    <n v="46.561112000000001"/>
    <n v="1.1960672000000001"/>
    <n v="2.0404575"/>
    <n v="0.74619751999999895"/>
    <n v="3.9827222"/>
    <n v="106.93685000000001"/>
    <n v="239.48238000000001"/>
    <n v="567.31629999999996"/>
    <n v="-13.244445000000001"/>
    <n v="826.10392999999999"/>
    <n v="387"/>
    <m/>
    <m/>
    <n v="20.3"/>
    <n v="17.100000000000001"/>
    <n v="23.4"/>
    <n v="87.5"/>
    <n v="30.4"/>
    <n v="2525000000"/>
    <n v="22143.295623958606"/>
    <n v="114030"/>
    <n v="172536.16"/>
    <m/>
    <m/>
    <m/>
    <n v="18705"/>
    <n v="98.8"/>
  </r>
  <r>
    <x v="27"/>
    <x v="23"/>
    <m/>
    <m/>
    <m/>
    <m/>
    <m/>
    <m/>
    <n v="786"/>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11.3"/>
    <n v="11"/>
    <n v="1.1499999999999999"/>
    <m/>
    <m/>
    <s v="!"/>
    <x v="21"/>
    <n v="2.2000000000000002"/>
    <s v="!"/>
    <n v="87.4"/>
    <s v="!"/>
    <n v="14.8"/>
    <n v="15.43"/>
    <n v="13.54"/>
    <n v="14.9"/>
    <n v="15.84"/>
    <n v="13.46"/>
    <m/>
    <m/>
    <n v="89.746663999999996"/>
    <n v="63.888210000000001"/>
    <n v="100.91793"/>
    <n v="254.55279999999999"/>
    <n v="2.3927E-4"/>
    <n v="6.9839999999999995E-5"/>
    <n v="1.507561E-2"/>
    <n v="0"/>
    <n v="7.3830000000000003E-5"/>
    <n v="0"/>
    <n v="1.545855E-2"/>
    <n v="0"/>
    <n v="5.857043E-2"/>
    <n v="5.857043E-2"/>
    <n v="7.0277348000000002"/>
    <n v="0.14499577999999999"/>
    <n v="0.48795158"/>
    <n v="61.205787999999998"/>
    <n v="0.98851650999999996"/>
    <n v="5.5620330000000003E-2"/>
    <n v="8.7931319999999993E-2"/>
    <n v="69.998537999999996"/>
    <n v="62.974604999999997"/>
    <n v="58.205198000000003"/>
    <n v="121.17981"/>
    <n v="25.994146000000001"/>
    <n v="35.393075000000003"/>
    <n v="61.387217999999997"/>
    <n v="0.21631576"/>
    <n v="1.6939063000000001"/>
    <n v="2.99066E-3"/>
    <n v="1.9132127000000001"/>
    <n v="19.265981"/>
    <n v="63.149808999999998"/>
    <n v="139.4408"/>
    <n v="340.44157000000001"/>
    <n v="532.36112000000003"/>
    <n v="142"/>
    <m/>
    <m/>
    <n v="12.6"/>
    <n v="7.4"/>
    <n v="18.2"/>
    <n v="87.2"/>
    <n v="41.9"/>
    <n v="815000000"/>
    <n v="35129.310344827587"/>
    <n v="23200"/>
    <n v="142274.47"/>
    <m/>
    <m/>
    <m/>
    <n v="20135"/>
    <n v="108.3"/>
  </r>
  <r>
    <x v="28"/>
    <x v="23"/>
    <m/>
    <m/>
    <m/>
    <m/>
    <m/>
    <m/>
    <n v="40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76.3"/>
    <m/>
    <n v="26.2"/>
    <n v="22.2"/>
    <n v="0.77"/>
    <m/>
    <m/>
    <n v="5.8"/>
    <x v="21"/>
    <n v="9.6"/>
    <s v="!"/>
    <n v="73.400000000000006"/>
    <n v="73.7"/>
    <n v="14.21"/>
    <n v="16.47"/>
    <n v="12.74"/>
    <n v="15.24"/>
    <n v="16.32"/>
    <n v="13.98"/>
    <m/>
    <m/>
    <n v="81.948654000000005"/>
    <n v="39.473671000000003"/>
    <n v="31.461010999999999"/>
    <n v="152.88334"/>
    <n v="8.7005399999999997E-3"/>
    <n v="7.4063999999999998E-4"/>
    <n v="0.10983846"/>
    <n v="0"/>
    <n v="3.5512E-4"/>
    <n v="0"/>
    <n v="0.11963476000000001"/>
    <n v="8.3600700000000007E-3"/>
    <n v="0.15859582999999999"/>
    <n v="0.16695589999999999"/>
    <n v="3.5777035000000001"/>
    <n v="7.1062020000000004E-2"/>
    <n v="0.76797747999999999"/>
    <n v="37.786307999999998"/>
    <n v="0.63929409000000004"/>
    <n v="2.1134489999999999E-2"/>
    <n v="0.76167910999999999"/>
    <n v="43.625158999999996"/>
    <n v="64.244026000000005"/>
    <n v="12.203516"/>
    <n v="76.447541000000001"/>
    <n v="16.208303000000001"/>
    <n v="14.807759000000001"/>
    <n v="31.016062000000002"/>
    <n v="0.45991327999999998"/>
    <n v="1.0480684"/>
    <n v="0"/>
    <n v="1.5079817"/>
    <n v="34.659847999999997"/>
    <n v="194.65009000000001"/>
    <n v="494.67149999999998"/>
    <n v="-173.17495"/>
    <n v="580.54326000000003"/>
    <n v="495"/>
    <m/>
    <m/>
    <n v="22.1"/>
    <n v="17.600000000000001"/>
    <n v="26.1"/>
    <n v="92.1"/>
    <n v="35.799999999999997"/>
    <n v="2610000000"/>
    <n v="23220.640569395018"/>
    <n v="112400"/>
    <n v="153525.82"/>
    <m/>
    <m/>
    <m/>
    <n v="18189"/>
    <n v="97.5"/>
  </r>
  <r>
    <x v="29"/>
    <x v="23"/>
    <m/>
    <m/>
    <m/>
    <m/>
    <m/>
    <m/>
    <n v="346"/>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82.099999999999895"/>
    <m/>
    <n v="19"/>
    <n v="12.6"/>
    <n v="0.65"/>
    <m/>
    <m/>
    <n v="4.7"/>
    <x v="72"/>
    <n v="9.1999999999999904"/>
    <s v="!"/>
    <n v="76.099999999999795"/>
    <n v="61.4"/>
    <n v="13.85"/>
    <n v="15.12"/>
    <n v="13.06"/>
    <n v="14.89"/>
    <n v="15.86"/>
    <n v="13.8"/>
    <m/>
    <m/>
    <n v="260.67435999999998"/>
    <n v="203.18439000000001"/>
    <n v="579.29188999999997"/>
    <n v="1043.1505999999999"/>
    <n v="0.37778701999999997"/>
    <n v="2.3093740000000001E-2"/>
    <n v="0.67047709"/>
    <n v="0"/>
    <n v="9.9456729999999993E-2"/>
    <n v="0"/>
    <n v="1.1708145999999999"/>
    <n v="2.1297511999999998"/>
    <n v="0.97816062000000004"/>
    <n v="3.1079118000000001"/>
    <n v="367.85757000000001"/>
    <n v="0.47986816999999998"/>
    <n v="8.4654188000000001"/>
    <n v="190.58435"/>
    <n v="7.4443488000000002"/>
    <n v="0.17080528"/>
    <n v="7.5373806999999999"/>
    <n v="582.53975000000003"/>
    <n v="190.75072"/>
    <n v="99.794400999999894"/>
    <n v="290.54512"/>
    <n v="56.960306000000003"/>
    <n v="83.229112999999998"/>
    <n v="140.18942000000001"/>
    <n v="2.8492750999999998"/>
    <n v="5.1556920999999996"/>
    <n v="17.592656999999999"/>
    <n v="25.597624"/>
    <n v="42.157001999999999"/>
    <n v="255.71514999999999"/>
    <n v="1020.128"/>
    <n v="78.624950999999996"/>
    <n v="1838.1217999999999"/>
    <n v="1644"/>
    <m/>
    <m/>
    <n v="20.2"/>
    <n v="15.4"/>
    <n v="24.7"/>
    <n v="92.3"/>
    <n v="40.200000000000003"/>
    <n v="7238000000"/>
    <n v="22888.404009739745"/>
    <n v="316230"/>
    <n v="137478.26"/>
    <m/>
    <m/>
    <m/>
    <n v="17247"/>
    <n v="96.7"/>
  </r>
  <r>
    <x v="30"/>
    <x v="23"/>
    <m/>
    <m/>
    <m/>
    <m/>
    <m/>
    <m/>
    <n v="544"/>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79.900000000000006"/>
    <m/>
    <n v="26"/>
    <n v="11.7"/>
    <n v="0.82"/>
    <m/>
    <m/>
    <n v="5.0999999999999996"/>
    <x v="173"/>
    <n v="8.5"/>
    <s v="!"/>
    <n v="70.3"/>
    <n v="37.700000000000003"/>
    <n v="13.6"/>
    <n v="14.68"/>
    <n v="12.91"/>
    <n v="18.420000000000002"/>
    <n v="21.34"/>
    <n v="15.24"/>
    <m/>
    <m/>
    <n v="109.315"/>
    <n v="184.70264"/>
    <n v="85.571395999999893"/>
    <n v="379.58904000000001"/>
    <n v="0.40458127999999999"/>
    <n v="7.9918890000000006E-2"/>
    <n v="0.57407492000000004"/>
    <n v="0"/>
    <n v="5.7260800000000001E-2"/>
    <n v="0"/>
    <n v="1.1158359"/>
    <n v="0"/>
    <n v="0.66393650000000004"/>
    <n v="0.66393650000000004"/>
    <n v="8.6203860999999904"/>
    <n v="0.27003115"/>
    <n v="17.510878000000002"/>
    <n v="174.01633000000001"/>
    <n v="6.1464657999999996"/>
    <n v="4.2861639999999999E-2"/>
    <n v="13.805197"/>
    <n v="220.41215"/>
    <n v="58.088397000000001"/>
    <n v="28.378952000000002"/>
    <n v="86.467350999999894"/>
    <n v="30.760650999999999"/>
    <n v="33.554032999999997"/>
    <n v="64.314680999999894"/>
    <n v="1.7170635000000001"/>
    <n v="4.5398468999999997"/>
    <n v="0.35817480000000002"/>
    <n v="6.6150852000000002"/>
    <n v="25.295273000000002"/>
    <n v="186.12826000000001"/>
    <n v="436.73630000000003"/>
    <n v="-56.897570000000002"/>
    <n v="678.90207999999996"/>
    <n v="411"/>
    <m/>
    <m/>
    <n v="25.9"/>
    <n v="22.9"/>
    <n v="28.8"/>
    <n v="92"/>
    <n v="40.9"/>
    <n v="2602000000"/>
    <n v="28029.731767747497"/>
    <n v="92830"/>
    <n v="188696.21"/>
    <m/>
    <m/>
    <m/>
    <n v="19750"/>
    <n v="102.5"/>
  </r>
  <r>
    <x v="31"/>
    <x v="23"/>
    <m/>
    <m/>
    <m/>
    <m/>
    <m/>
    <m/>
    <n v="264"/>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75"/>
    <m/>
    <n v="18.399999999999999"/>
    <n v="14.8"/>
    <n v="0.57999999999999996"/>
    <m/>
    <m/>
    <n v="6.9"/>
    <x v="21"/>
    <n v="14.4"/>
    <s v="!"/>
    <n v="68.8"/>
    <n v="100"/>
    <n v="14"/>
    <n v="14.66"/>
    <n v="12.53"/>
    <n v="13.2"/>
    <n v="14.03"/>
    <n v="12.25"/>
    <m/>
    <m/>
    <n v="335.18673999999999"/>
    <n v="272.72008"/>
    <n v="399.67601999999999"/>
    <n v="1007.5828"/>
    <n v="0"/>
    <n v="0"/>
    <n v="9.8563139999999994E-2"/>
    <n v="0"/>
    <n v="0"/>
    <n v="0"/>
    <n v="9.8563139999999994E-2"/>
    <n v="0.16246758"/>
    <n v="0.17814688000000001"/>
    <n v="0.34061447"/>
    <n v="24.400981999999999"/>
    <n v="0.76580225999999996"/>
    <n v="1.1887896"/>
    <n v="264.49423000000002"/>
    <n v="1.11982"/>
    <n v="0.96809738999999895"/>
    <n v="0.33419244999999997"/>
    <n v="293.27192000000002"/>
    <n v="242.47111000000001"/>
    <n v="205.02949000000001"/>
    <n v="447.50060999999999"/>
    <n v="90.688281000000003"/>
    <n v="168.01499999999999"/>
    <n v="258.70326999999997"/>
    <n v="0.56185019000000003"/>
    <n v="7.1060252000000004"/>
    <n v="0"/>
    <n v="7.6678753999999998"/>
    <n v="3.0977557999999998"/>
    <n v="45.972329000000002"/>
    <n v="238.41390000000001"/>
    <n v="1.0778878000000001"/>
    <n v="424.75371000000001"/>
    <n v="613"/>
    <m/>
    <m/>
    <n v="26.1"/>
    <n v="22.5"/>
    <n v="29.4"/>
    <n v="95.2"/>
    <n v="34.799999999999997"/>
    <n v="1777000000"/>
    <n v="19834.80299140529"/>
    <n v="89590"/>
    <n v="116908.2"/>
    <m/>
    <m/>
    <m/>
    <n v="18063"/>
    <n v="100"/>
  </r>
  <r>
    <x v="32"/>
    <x v="23"/>
    <m/>
    <m/>
    <m/>
    <m/>
    <m/>
    <m/>
    <n v="339"/>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80.099999999999895"/>
    <m/>
    <n v="14"/>
    <n v="8.5"/>
    <n v="0.72"/>
    <m/>
    <m/>
    <n v="7"/>
    <x v="174"/>
    <n v="7.2"/>
    <n v="19.8"/>
    <n v="73.2"/>
    <n v="59.9"/>
    <n v="17.95"/>
    <n v="14.53"/>
    <n v="13.28"/>
    <n v="14.55"/>
    <n v="15.12"/>
    <n v="13.96"/>
    <m/>
    <m/>
    <n v="222.11438999999999"/>
    <n v="235.75359"/>
    <n v="192.36575999999999"/>
    <n v="650.23374000000001"/>
    <n v="6.886581E-2"/>
    <n v="2.3310100000000001E-3"/>
    <n v="0.27946125999999999"/>
    <n v="0"/>
    <n v="4.5937800000000004E-3"/>
    <n v="0"/>
    <n v="0.35525185999999997"/>
    <n v="2.6939266000000002"/>
    <n v="0.63503741999999996"/>
    <n v="3.328964"/>
    <n v="25.400445999999999"/>
    <n v="0.30797696000000002"/>
    <n v="2.8273760999999999"/>
    <n v="227.86206000000001"/>
    <n v="1.7773004999999999"/>
    <n v="5.275092E-2"/>
    <n v="2.2445425999999999"/>
    <n v="260.47244999999998"/>
    <n v="166.62473"/>
    <n v="90.745821000000007"/>
    <n v="257.37054999999998"/>
    <n v="49.61392"/>
    <n v="70.766863000000001"/>
    <n v="120.38078"/>
    <n v="2.1338696000000001"/>
    <n v="6.1142320999999997"/>
    <n v="7.763979E-2"/>
    <n v="8.3257414999999906"/>
    <n v="12.037144"/>
    <n v="194.31478000000001"/>
    <n v="641.66520000000003"/>
    <n v="33.464613999999997"/>
    <n v="1121.6641999999999"/>
    <n v="837"/>
    <m/>
    <m/>
    <n v="21.3"/>
    <n v="16.2"/>
    <n v="26.2"/>
    <n v="93.8"/>
    <n v="37.700000000000003"/>
    <n v="4783000000"/>
    <n v="26788.014561747408"/>
    <n v="178550"/>
    <n v="159662.49"/>
    <m/>
    <m/>
    <m/>
    <n v="16629"/>
    <n v="100.6"/>
  </r>
  <r>
    <x v="1"/>
    <x v="24"/>
    <n v="1100"/>
    <n v="95.454544999999996"/>
    <n v="73.181818000000007"/>
    <n v="57.272727000000003"/>
    <n v="47.272727000000003"/>
    <n v="39.090909000000003"/>
    <n v="513"/>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82"/>
    <m/>
    <n v="16.8"/>
    <n v="21.5"/>
    <n v="1.19"/>
    <m/>
    <n v="1100"/>
    <n v="6.4"/>
    <x v="138"/>
    <n v="7.1"/>
    <n v="10.9"/>
    <n v="70.400000000000006"/>
    <n v="49.2"/>
    <n v="14.66"/>
    <n v="19.82"/>
    <n v="15.6"/>
    <n v="15.64"/>
    <n v="16.809999999999999"/>
    <n v="14.22"/>
    <n v="0.06"/>
    <m/>
    <n v="34.648882"/>
    <n v="22.429158000000001"/>
    <n v="91.029416999999995"/>
    <n v="148.10746"/>
    <n v="0"/>
    <n v="1.7259199999999999E-3"/>
    <n v="9.4402539999999993E-2"/>
    <n v="0"/>
    <n v="3.25502E-3"/>
    <n v="0"/>
    <n v="9.9383470000000002E-2"/>
    <n v="6.0894490000000003E-2"/>
    <n v="0.13815136"/>
    <n v="0.19904585999999999"/>
    <n v="1.8103908"/>
    <n v="4.0697339999999999E-2"/>
    <n v="0.81233966000000002"/>
    <n v="21.812441"/>
    <n v="2.1403780000000001E-2"/>
    <n v="6.8141900000000004E-3"/>
    <n v="0.88966226999999998"/>
    <n v="25.393749"/>
    <n v="25.611865999999999"/>
    <n v="68.955152999999996"/>
    <n v="94.567020999999997"/>
    <n v="7.5236890000000001"/>
    <n v="19.260824"/>
    <n v="26.784514999999999"/>
    <n v="0.46843410000000002"/>
    <n v="0.59531354999999997"/>
    <n v="0"/>
    <n v="1.0637475999999999"/>
    <n v="5.0516186999999997"/>
    <n v="266.52089000000001"/>
    <n v="850.72649999999999"/>
    <n v="10.716117000000001"/>
    <n v="1267.8548000000001"/>
    <n v="659"/>
    <m/>
    <m/>
    <n v="24.7"/>
    <n v="22.3"/>
    <n v="27.2"/>
    <n v="88.9"/>
    <n v="36"/>
    <n v="10769000000"/>
    <n v="46854.333449356076"/>
    <n v="229840"/>
    <n v="203784.56"/>
    <n v="4.5773137000000004"/>
    <n v="4.7218453188602396"/>
    <n v="4.4162129461584998"/>
    <n v="22508"/>
    <n v="100"/>
  </r>
  <r>
    <x v="2"/>
    <x v="24"/>
    <n v="1185"/>
    <n v="97.046413999999999"/>
    <n v="81.012658000000002"/>
    <n v="66.244726"/>
    <n v="56.540084"/>
    <n v="49.367089"/>
    <n v="679"/>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77.8"/>
    <m/>
    <n v="17.7"/>
    <n v="18.8"/>
    <n v="0.74"/>
    <m/>
    <n v="1185"/>
    <n v="5.5"/>
    <x v="141"/>
    <n v="7.2"/>
    <n v="26.9"/>
    <n v="78"/>
    <n v="54.8"/>
    <n v="12.24"/>
    <n v="15.99"/>
    <n v="13.01"/>
    <n v="16.53"/>
    <n v="17.899999999999999"/>
    <n v="15.02"/>
    <n v="0.05"/>
    <m/>
    <n v="107.37671"/>
    <n v="183.91908000000001"/>
    <n v="160.37396000000001"/>
    <n v="451.66976"/>
    <n v="3.2066650000000001"/>
    <n v="5.6193269999999997E-2"/>
    <n v="0.77153086999999998"/>
    <n v="0"/>
    <n v="0.13271788000000001"/>
    <n v="0"/>
    <n v="4.1671071"/>
    <n v="0.69144791000000005"/>
    <n v="0.85488408999999999"/>
    <n v="1.546332"/>
    <n v="11.119997"/>
    <n v="0.22895700999999999"/>
    <n v="22.854942000000001"/>
    <n v="177.35114999999999"/>
    <n v="2.0458287999999998"/>
    <n v="6.3711340000000005E-2"/>
    <n v="44.698013000000003"/>
    <n v="258.36259999999999"/>
    <n v="51.746524000000001"/>
    <n v="50.803339000000001"/>
    <n v="102.54986"/>
    <n v="28.654633"/>
    <n v="46.101050000000001"/>
    <n v="74.755680999999996"/>
    <n v="2.4942000000000002"/>
    <n v="4.5221027999999999"/>
    <n v="3.2718720000000001"/>
    <n v="10.288175000000001"/>
    <n v="155.04694000000001"/>
    <n v="395.84609"/>
    <n v="1046.8109999999999"/>
    <n v="152.52479"/>
    <n v="1857.9617000000001"/>
    <n v="1011"/>
    <m/>
    <m/>
    <n v="17.399999999999999"/>
    <n v="10.1"/>
    <n v="24.7"/>
    <n v="87.4"/>
    <n v="32.6"/>
    <n v="7953000000"/>
    <n v="30332.964643960488"/>
    <n v="262190"/>
    <n v="211768.32000000001"/>
    <n v="2.4973526000000001"/>
    <n v="2.5723472668810201"/>
    <n v="2.41563710123547"/>
    <n v="20681"/>
    <n v="100"/>
  </r>
  <r>
    <x v="3"/>
    <x v="24"/>
    <n v="380"/>
    <n v="96.052632000000003"/>
    <n v="78.947367999999997"/>
    <n v="60.526316000000001"/>
    <n v="51.315789000000002"/>
    <n v="46.052632000000003"/>
    <n v="428"/>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74.7"/>
    <m/>
    <n v="11.8"/>
    <n v="3.1"/>
    <n v="0.63"/>
    <m/>
    <n v="380"/>
    <n v="3.1"/>
    <x v="63"/>
    <n v="7.9"/>
    <s v="!"/>
    <n v="78.2"/>
    <n v="78.599999999999795"/>
    <n v="14.11"/>
    <n v="12.42"/>
    <n v="12.05"/>
    <n v="13.91"/>
    <n v="14.86"/>
    <n v="12.85"/>
    <n v="0.08"/>
    <m/>
    <n v="85.762997999999996"/>
    <n v="76.338976000000002"/>
    <n v="80.377065999999999"/>
    <n v="242.47904"/>
    <n v="5.2662988000000004"/>
    <n v="1.1271379999999999E-2"/>
    <n v="0.38313362000000001"/>
    <n v="0"/>
    <n v="3.2430500000000001E-2"/>
    <n v="0"/>
    <n v="5.6931342999999996"/>
    <n v="0"/>
    <n v="0.47488924999999998"/>
    <n v="0.47488924999999998"/>
    <n v="6.5986437999999996"/>
    <n v="9.0787809999999997E-2"/>
    <n v="3.3596523"/>
    <n v="73.988395999999895"/>
    <n v="0.38432163000000003"/>
    <n v="2.4830620000000001E-2"/>
    <n v="8.6277636999999903"/>
    <n v="93.074395999999894"/>
    <n v="63.329253999999999"/>
    <n v="25.822911999999999"/>
    <n v="89.152169000000001"/>
    <n v="16.732413999999999"/>
    <n v="20.513479"/>
    <n v="37.245893000000002"/>
    <n v="1.4836541000000001"/>
    <n v="1.9662586"/>
    <n v="13.388648"/>
    <n v="16.838560999999999"/>
    <n v="38.642423999999998"/>
    <n v="160.70839000000001"/>
    <n v="435.50150000000002"/>
    <n v="59.904353999999998"/>
    <n v="757.85410999999999"/>
    <n v="612"/>
    <m/>
    <m/>
    <n v="19.2"/>
    <n v="12.2"/>
    <n v="26.2"/>
    <n v="88.4"/>
    <n v="38.4"/>
    <n v="2237000000"/>
    <n v="19198.420871953313"/>
    <n v="116520"/>
    <n v="160145.82999999999"/>
    <n v="3.1883488"/>
    <n v="3.3345964380447102"/>
    <n v="3.0303030303030298"/>
    <n v="16523"/>
    <n v="100"/>
  </r>
  <r>
    <x v="4"/>
    <x v="24"/>
    <n v="305"/>
    <n v="93.442622999999998"/>
    <n v="75.409835999999999"/>
    <n v="60.655737999999999"/>
    <n v="50.819671999999997"/>
    <n v="45.901639000000003"/>
    <n v="55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76.7"/>
    <m/>
    <n v="30"/>
    <n v="20.3"/>
    <n v="0.94"/>
    <m/>
    <n v="305"/>
    <n v="3"/>
    <x v="135"/>
    <n v="7.1"/>
    <s v="!"/>
    <n v="78.3"/>
    <n v="72.900000000000006"/>
    <n v="17.350000000000001"/>
    <n v="15.64"/>
    <n v="12.37"/>
    <n v="13.96"/>
    <n v="15.77"/>
    <n v="12.2"/>
    <n v="0.09"/>
    <m/>
    <n v="68.949207000000001"/>
    <n v="67.319778999999997"/>
    <n v="102.04779000000001"/>
    <n v="238.31677999999999"/>
    <n v="49.264476999999999"/>
    <n v="2.099759E-2"/>
    <n v="0.27917627"/>
    <n v="0"/>
    <n v="1.6905630000000001E-2"/>
    <n v="0"/>
    <n v="49.581555999999999"/>
    <n v="5.8862949999999997E-2"/>
    <n v="0.35932671999999999"/>
    <n v="0.41818967000000001"/>
    <n v="4.1073240999999996"/>
    <n v="9.9632509999999994E-2"/>
    <n v="4.4491243000000003"/>
    <n v="62.778820000000003"/>
    <n v="2.8531787"/>
    <n v="1.341929E-2"/>
    <n v="3.4117424000000001"/>
    <n v="77.713240999999996"/>
    <n v="46.575681000000003"/>
    <n v="17.126363000000001"/>
    <n v="63.702041000000001"/>
    <n v="16.140136999999999"/>
    <n v="23.588636999999999"/>
    <n v="39.728774999999999"/>
    <n v="1.1457615999999999"/>
    <n v="1.6877803"/>
    <n v="4.3394326999999997"/>
    <n v="7.1729745999999999"/>
    <n v="42.675856000000003"/>
    <n v="132.43798000000001"/>
    <n v="372.83210000000003"/>
    <n v="-274.80671999999998"/>
    <n v="304.18376999999998"/>
    <n v="337"/>
    <m/>
    <m/>
    <n v="19.3"/>
    <n v="16"/>
    <n v="22.8"/>
    <n v="88.1"/>
    <n v="40"/>
    <n v="2025000000"/>
    <n v="23241.1339377941"/>
    <n v="87130"/>
    <n v="154341.51999999999"/>
    <n v="3.1026908"/>
    <n v="3.5416666666666599"/>
    <n v="2.6132404181184601"/>
    <n v="17787"/>
    <n v="100"/>
  </r>
  <r>
    <x v="5"/>
    <x v="24"/>
    <n v="2695"/>
    <n v="94.619665999999995"/>
    <n v="75.881262000000007"/>
    <n v="60.296846000000002"/>
    <n v="51.020408000000003"/>
    <n v="42.300556999999998"/>
    <n v="449"/>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75.2"/>
    <m/>
    <n v="34.200000000000003"/>
    <n v="9.1"/>
    <n v="1.04"/>
    <m/>
    <n v="2695"/>
    <n v="4.0999999999999996"/>
    <x v="175"/>
    <n v="5.5"/>
    <s v="!"/>
    <n v="71.7"/>
    <n v="61.6"/>
    <n v="13.53"/>
    <n v="18.68"/>
    <n v="15.85"/>
    <n v="17.5"/>
    <n v="19.16"/>
    <n v="15.64"/>
    <n v="0.08"/>
    <m/>
    <n v="70.458585999999997"/>
    <n v="52.747954"/>
    <n v="18.209154999999999"/>
    <n v="141.41569999999999"/>
    <n v="0"/>
    <n v="1.2112000000000001E-4"/>
    <n v="7.3739250000000006E-2"/>
    <n v="0"/>
    <n v="0"/>
    <n v="0"/>
    <n v="7.3860369999999995E-2"/>
    <n v="0"/>
    <n v="0.15880464"/>
    <n v="0.15880464"/>
    <n v="1.0376567000000001"/>
    <n v="3.3263870000000001E-2"/>
    <n v="0.82386780000000004"/>
    <n v="51.124927999999997"/>
    <n v="0.23254569999999999"/>
    <n v="1.7088160000000002E-2"/>
    <n v="1.3634455000000001"/>
    <n v="54.632795000000002"/>
    <n v="55.135004000000002"/>
    <n v="9.0482289999999903"/>
    <n v="64.183232000000004"/>
    <n v="13.653632999999999"/>
    <n v="6.7093505999999996"/>
    <n v="20.362984000000001"/>
    <n v="0.61353820999999997"/>
    <n v="1.3904812"/>
    <n v="0"/>
    <n v="2.0040193999999998"/>
    <n v="5.7866046999999998"/>
    <n v="158.62808000000001"/>
    <n v="1372.8019999999999"/>
    <n v="18.278331999999999"/>
    <n v="2369.5196999999998"/>
    <n v="346"/>
    <m/>
    <m/>
    <n v="25.3"/>
    <n v="21"/>
    <n v="29.2"/>
    <n v="90"/>
    <n v="36.700000000000003"/>
    <n v="23047000000"/>
    <n v="45442.356606266141"/>
    <n v="507170"/>
    <n v="234413.64"/>
    <n v="8.6448598000000008"/>
    <n v="8.8789237668161398"/>
    <n v="8.3984375"/>
    <n v="21837"/>
    <n v="100"/>
  </r>
  <r>
    <x v="6"/>
    <x v="24"/>
    <n v="135"/>
    <n v="96.296295999999998"/>
    <n v="74.074073999999996"/>
    <n v="51.851852000000001"/>
    <n v="40.740741"/>
    <n v="33.333333000000003"/>
    <n v="304"/>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69.3"/>
    <m/>
    <n v="13.3"/>
    <n v="2.5"/>
    <n v="0.52"/>
    <m/>
    <n v="135"/>
    <n v="8.1"/>
    <x v="34"/>
    <n v="10"/>
    <s v="!"/>
    <n v="68.099999999999795"/>
    <n v="68.2"/>
    <n v="13.41"/>
    <n v="14.59"/>
    <n v="12.73"/>
    <n v="13.92"/>
    <n v="16.02"/>
    <n v="11.5"/>
    <n v="0.13"/>
    <m/>
    <n v="21.080083999999999"/>
    <n v="16.072431000000002"/>
    <n v="14.527552999999999"/>
    <n v="51.680067999999999"/>
    <n v="0.95126474000000005"/>
    <n v="1.70936E-2"/>
    <n v="0.23160249999999999"/>
    <n v="0"/>
    <n v="5.044585E-2"/>
    <n v="0"/>
    <n v="1.2504067000000001"/>
    <n v="0"/>
    <n v="0.23801711"/>
    <n v="0.23801711"/>
    <n v="3.6142530000000002"/>
    <n v="5.8841930000000001E-2"/>
    <n v="11.389408"/>
    <n v="15.657703"/>
    <n v="0"/>
    <n v="3.3756830000000002E-2"/>
    <n v="3.2013988000000002"/>
    <n v="33.955362000000001"/>
    <n v="1.0598679"/>
    <n v="0.24242329000000001"/>
    <n v="1.3022912"/>
    <n v="7.5030036999999998"/>
    <n v="5.3975249999999999"/>
    <n v="12.900528"/>
    <n v="0.65818434999999997"/>
    <n v="0.41472780999999997"/>
    <n v="0.96054958999999995"/>
    <n v="2.0334617000000001"/>
    <n v="3.8089819"/>
    <n v="224.61231000000001"/>
    <n v="376.4699"/>
    <n v="10.249542"/>
    <n v="549.42049999999904"/>
    <n v="753"/>
    <m/>
    <m/>
    <n v="25.9"/>
    <n v="19"/>
    <n v="32.700000000000003"/>
    <n v="89.5"/>
    <n v="40.799999999999997"/>
    <n v="1060000000"/>
    <n v="20642.648490749758"/>
    <n v="51350"/>
    <n v="132104.9"/>
    <n v="3.6589147"/>
    <n v="3.6959134615384599"/>
    <n v="3.6206344120474201"/>
    <n v="17057"/>
    <n v="100"/>
  </r>
  <r>
    <x v="7"/>
    <x v="24"/>
    <n v="380"/>
    <n v="97.368420999999998"/>
    <n v="77.631579000000002"/>
    <n v="65.789473999999998"/>
    <n v="52.631579000000002"/>
    <n v="46.052632000000003"/>
    <n v="533"/>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79.5"/>
    <m/>
    <n v="13.3"/>
    <n v="15.1"/>
    <n v="0.85"/>
    <m/>
    <n v="380"/>
    <n v="4.5999999999999996"/>
    <x v="6"/>
    <n v="9.4"/>
    <s v="!"/>
    <n v="74.8"/>
    <n v="63"/>
    <n v="14.71"/>
    <n v="13.61"/>
    <n v="13.23"/>
    <n v="13.23"/>
    <n v="13.68"/>
    <n v="12.76"/>
    <n v="0.1"/>
    <m/>
    <n v="104.96764"/>
    <n v="122.44374999999999"/>
    <n v="1281.6377"/>
    <n v="1509.0491"/>
    <n v="0"/>
    <n v="5.5696799999999996E-3"/>
    <n v="0.18536104"/>
    <n v="3.7001510000000001E-2"/>
    <n v="5.7541500000000004E-3"/>
    <n v="0"/>
    <n v="0.23368638"/>
    <n v="58.484810000000003"/>
    <n v="0.23338053"/>
    <n v="58.71819"/>
    <n v="1144.8296"/>
    <n v="0.14246137"/>
    <n v="2.0544590999999999"/>
    <n v="117.89614"/>
    <n v="1.3604757999999999"/>
    <n v="8.7875140000000004E-2"/>
    <n v="2.0767019000000002"/>
    <n v="1268.4476999999999"/>
    <n v="77.970848000000004"/>
    <n v="38.990094999999997"/>
    <n v="116.96093999999999"/>
    <n v="23.788145"/>
    <n v="37.014848999999998"/>
    <n v="60.802992000000003"/>
    <n v="0.73544854000000004"/>
    <n v="3.1501315000000001"/>
    <n v="0"/>
    <n v="3.88558"/>
    <n v="181.36541"/>
    <n v="360.68266"/>
    <n v="781.88049999999998"/>
    <n v="-365.90192999999999"/>
    <n v="1019.932"/>
    <n v="710"/>
    <m/>
    <m/>
    <n v="21.6"/>
    <n v="14.5"/>
    <n v="28.1"/>
    <n v="90.1"/>
    <n v="41.5"/>
    <n v="3832000000"/>
    <n v="25628.6784376672"/>
    <n v="149520"/>
    <n v="136459.03"/>
    <n v="8.2978360999999996"/>
    <n v="8.4568733153638806"/>
    <n v="8.1351258186832105"/>
    <n v="17759"/>
    <n v="100"/>
  </r>
  <r>
    <x v="8"/>
    <x v="24"/>
    <n v="485"/>
    <n v="92.783505000000005"/>
    <n v="69.072164999999998"/>
    <n v="51.546391999999997"/>
    <n v="43.298969"/>
    <n v="38.144329999999997"/>
    <n v="30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73.900000000000006"/>
    <m/>
    <n v="13.9"/>
    <n v="-1.3"/>
    <n v="0.86"/>
    <m/>
    <n v="485"/>
    <n v="7"/>
    <x v="110"/>
    <n v="12.1"/>
    <s v="!"/>
    <n v="66.5"/>
    <n v="60.6"/>
    <n v="13.11"/>
    <n v="15.92"/>
    <n v="13.52"/>
    <n v="13.36"/>
    <n v="14.24"/>
    <n v="12.38"/>
    <n v="0.14000000000000001"/>
    <m/>
    <n v="167.01840999999999"/>
    <n v="193.58466000000001"/>
    <n v="275.33647000000002"/>
    <n v="635.93952999999999"/>
    <n v="4.6348371999999998"/>
    <n v="0.24395119000000001"/>
    <n v="1.3181921000000001"/>
    <n v="0.25058578999999997"/>
    <n v="0.32880272999999999"/>
    <n v="0"/>
    <n v="6.7763689999999999"/>
    <n v="3.1262060000000001E-2"/>
    <n v="1.4633560000000001"/>
    <n v="1.4946181000000001"/>
    <n v="27.931260999999999"/>
    <n v="0.61260879000000001"/>
    <n v="52.395569000000002"/>
    <n v="183.95598000000001"/>
    <n v="4.5209174000000001"/>
    <n v="3.0667043"/>
    <n v="27.246127999999999"/>
    <n v="299.72917000000001"/>
    <n v="51.457528000000003"/>
    <n v="48.402616000000002"/>
    <n v="99.860149000000007"/>
    <n v="56.108932000000003"/>
    <n v="77.691109999999895"/>
    <n v="133.80004"/>
    <n v="4.2748318000000003"/>
    <n v="4.8571758000000003"/>
    <n v="85.147186000000005"/>
    <n v="94.279194000000004"/>
    <n v="0.83135349999999997"/>
    <n v="75.963978999999895"/>
    <n v="402.75819999999999"/>
    <n v="3.6385805000000002"/>
    <n v="677.67448999999999"/>
    <n v="789"/>
    <m/>
    <m/>
    <n v="28.5"/>
    <n v="31"/>
    <n v="26.2"/>
    <n v="92.9"/>
    <n v="41.8"/>
    <n v="3687000000"/>
    <n v="24866.79705941863"/>
    <n v="148270"/>
    <n v="132384.64000000001"/>
    <n v="3.9669420999999998"/>
    <n v="4.2862203329791004"/>
    <n v="3.6231884057971002"/>
    <n v="17266"/>
    <n v="100"/>
  </r>
  <r>
    <x v="9"/>
    <x v="24"/>
    <n v="395"/>
    <n v="94.936708999999894"/>
    <n v="68.354429999999894"/>
    <n v="50.632911"/>
    <n v="41.772151999999998"/>
    <n v="37.974684000000003"/>
    <n v="338"/>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71.400000000000006"/>
    <m/>
    <n v="26.9"/>
    <n v="29.2"/>
    <n v="0.63"/>
    <m/>
    <n v="395"/>
    <n v="7.7"/>
    <x v="110"/>
    <n v="14.9"/>
    <s v="!"/>
    <n v="66.3"/>
    <n v="57"/>
    <n v="13.08"/>
    <n v="13"/>
    <n v="13.21"/>
    <n v="14.31"/>
    <n v="15.15"/>
    <n v="13.08"/>
    <n v="0.14000000000000001"/>
    <m/>
    <n v="53.495282000000003"/>
    <n v="37.616213999999999"/>
    <n v="31.414369000000001"/>
    <n v="122.52585999999999"/>
    <n v="3.24836E-3"/>
    <n v="2.8509299999999998E-3"/>
    <n v="4.1998290000000001E-2"/>
    <n v="0"/>
    <n v="1.4582900000000001E-3"/>
    <n v="0"/>
    <n v="4.9555870000000002E-2"/>
    <n v="9.6082400000000005E-3"/>
    <n v="0.10373847"/>
    <n v="0.11334671"/>
    <n v="1.3830861999999999"/>
    <n v="6.0134920000000001E-2"/>
    <n v="0.44297629999999999"/>
    <n v="36.591881000000001"/>
    <n v="1.2866020000000001E-2"/>
    <n v="4.0286280000000001E-2"/>
    <n v="0.67969751"/>
    <n v="39.210928000000003"/>
    <n v="40.366013000000002"/>
    <n v="14.08352"/>
    <n v="54.449531"/>
    <n v="12.126442000000001"/>
    <n v="15.150478"/>
    <n v="27.276917999999998"/>
    <n v="0.41411436000000001"/>
    <n v="1.0114666999999999"/>
    <n v="0"/>
    <n v="1.4255811"/>
    <n v="34.524371000000002"/>
    <n v="111.16285999999999"/>
    <n v="369.10160000000002"/>
    <n v="-87.214478999999997"/>
    <n v="545.37599"/>
    <n v="406"/>
    <m/>
    <m/>
    <n v="28.2"/>
    <n v="21.9"/>
    <n v="34"/>
    <n v="95.9"/>
    <n v="44.4"/>
    <n v="2196000000"/>
    <n v="17970.540098199672"/>
    <n v="122200"/>
    <n v="116061.4"/>
    <n v="1.7382998999999999"/>
    <n v="1.9442406456346299"/>
    <n v="1.5145476285372601"/>
    <n v="16582"/>
    <n v="100"/>
  </r>
  <r>
    <x v="10"/>
    <x v="24"/>
    <n v="380"/>
    <n v="96.052632000000003"/>
    <n v="76.315788999999995"/>
    <n v="61.842104999999997"/>
    <n v="51.315789000000002"/>
    <n v="43.421053000000001"/>
    <n v="357"/>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77.2"/>
    <m/>
    <n v="5.2"/>
    <n v="2.2000000000000002"/>
    <n v="0.48"/>
    <m/>
    <n v="380"/>
    <n v="3.3"/>
    <x v="176"/>
    <n v="4.8"/>
    <n v="12.7"/>
    <n v="75.7"/>
    <n v="69.3"/>
    <n v="14.03"/>
    <n v="14.96"/>
    <n v="10.55"/>
    <n v="18.760000000000002"/>
    <n v="21.42"/>
    <n v="15.85"/>
    <n v="7.0000000000000007E-2"/>
    <m/>
    <n v="58.178002999999997"/>
    <n v="50.888710000000003"/>
    <n v="39.950754000000003"/>
    <n v="149.01747"/>
    <n v="0.91512464999999998"/>
    <n v="1.554842E-2"/>
    <n v="0.16421779"/>
    <n v="0"/>
    <n v="3.327749E-2"/>
    <n v="0"/>
    <n v="1.1281684000000001"/>
    <n v="0"/>
    <n v="0.24388963"/>
    <n v="0.24388963"/>
    <n v="3.3639283"/>
    <n v="7.5318200000000002E-2"/>
    <n v="2.6081482999999999"/>
    <n v="48.775257000000003"/>
    <n v="0.78948324999999997"/>
    <n v="2.5702829999999999E-2"/>
    <n v="1.9934441000000001"/>
    <n v="57.631281999999999"/>
    <n v="42.274481999999999"/>
    <n v="14.698206000000001"/>
    <n v="56.972687000000001"/>
    <n v="12.055038"/>
    <n v="17.869654000000001"/>
    <n v="29.924692"/>
    <n v="0.83222836"/>
    <n v="1.3239698"/>
    <n v="0.96054958999999995"/>
    <n v="3.1167478000000002"/>
    <n v="3.8328080999999998"/>
    <n v="36.452603000000003"/>
    <n v="268.99740000000003"/>
    <n v="13.049398999999999"/>
    <n v="439.42556999999999"/>
    <n v="489"/>
    <m/>
    <m/>
    <n v="21.7"/>
    <n v="17.8"/>
    <n v="25.4"/>
    <n v="96.5"/>
    <n v="41.3"/>
    <n v="1615000000"/>
    <n v="15017.667844522968"/>
    <n v="107540"/>
    <n v="216900.3"/>
    <n v="3.4664830000000002"/>
    <n v="3.0303030303030298"/>
    <n v="3.90266299357208"/>
    <n v="19219"/>
    <n v="100"/>
  </r>
  <r>
    <x v="11"/>
    <x v="24"/>
    <n v="340"/>
    <n v="95.588234999999997"/>
    <n v="77.941175999999999"/>
    <n v="61.764705999999997"/>
    <n v="54.411765000000003"/>
    <n v="45.588234999999997"/>
    <n v="383"/>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71"/>
    <m/>
    <n v="4.3"/>
    <n v="7.9"/>
    <n v="0.54"/>
    <m/>
    <n v="340"/>
    <n v="5.0999999999999996"/>
    <x v="21"/>
    <n v="7.4"/>
    <s v="!"/>
    <n v="72.8"/>
    <n v="94.7"/>
    <n v="13.84"/>
    <n v="14.24"/>
    <n v="13.71"/>
    <n v="15.39"/>
    <n v="16.13"/>
    <n v="14.37"/>
    <n v="0.08"/>
    <m/>
    <n v="68.407172000000003"/>
    <n v="53.336765"/>
    <n v="171.23544000000001"/>
    <n v="292.97937999999999"/>
    <n v="1.4542056000000001"/>
    <n v="2.4088829999999999E-2"/>
    <n v="0.41131680999999998"/>
    <n v="7.7103320000000003E-2"/>
    <n v="3.1048880000000001E-2"/>
    <n v="0"/>
    <n v="1.9977635"/>
    <n v="0"/>
    <n v="0.47901802999999998"/>
    <n v="0.47901802999999998"/>
    <n v="7.4181347000000004"/>
    <n v="0.10061679"/>
    <n v="11.926398000000001"/>
    <n v="51.177773000000002"/>
    <n v="0.72099983999999895"/>
    <n v="0.33571556000000002"/>
    <n v="8.3504477000000001"/>
    <n v="80.030085"/>
    <n v="38.066656000000002"/>
    <n v="120.91797"/>
    <n v="158.98462000000001"/>
    <n v="16.080880000000001"/>
    <n v="26.527456000000001"/>
    <n v="42.608336000000001"/>
    <n v="1.4429029"/>
    <n v="1.360889"/>
    <n v="6.0757589000000003"/>
    <n v="8.8795508000000005"/>
    <n v="17.762792000000001"/>
    <n v="613.16544999999996"/>
    <n v="851.71460000000002"/>
    <n v="44.187412999999999"/>
    <n v="1125.5473"/>
    <n v="284"/>
    <m/>
    <m/>
    <n v="23.3"/>
    <n v="18.3"/>
    <n v="27.8"/>
    <n v="92"/>
    <n v="39.4"/>
    <n v="1921000000"/>
    <n v="18455.183014698818"/>
    <n v="104090"/>
    <n v="212795.73"/>
    <n v="1.4443819"/>
    <n v="1.7190929041697101"/>
    <n v="1.15517905275317"/>
    <n v="20241"/>
    <n v="100"/>
  </r>
  <r>
    <x v="12"/>
    <x v="24"/>
    <n v="365"/>
    <n v="97.260273999999995"/>
    <n v="75.342466000000002"/>
    <n v="53.424658000000001"/>
    <n v="43.835616000000002"/>
    <n v="36.986300999999997"/>
    <n v="363"/>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84.4"/>
    <m/>
    <n v="8"/>
    <n v="15.3"/>
    <n v="0.44"/>
    <m/>
    <n v="365"/>
    <n v="3"/>
    <x v="119"/>
    <n v="4.5999999999999996"/>
    <s v="!"/>
    <n v="77.3"/>
    <n v="70.8"/>
    <n v="14.79"/>
    <n v="14.42"/>
    <n v="13.28"/>
    <n v="20.81"/>
    <n v="23.66"/>
    <n v="16.89"/>
    <n v="0.06"/>
    <m/>
    <n v="90.625435999999894"/>
    <n v="53.986212999999999"/>
    <n v="310.24317000000002"/>
    <n v="454.85482000000002"/>
    <n v="0.17508361"/>
    <n v="1.6916759999999999E-2"/>
    <n v="0.15438540000000001"/>
    <n v="0"/>
    <n v="1.261145E-2"/>
    <n v="0"/>
    <n v="0.35899722000000001"/>
    <n v="1.602487E-2"/>
    <n v="0.25256619000000002"/>
    <n v="0.26859105999999999"/>
    <n v="8.4980106000000006"/>
    <n v="0.11472436"/>
    <n v="3.3179927"/>
    <n v="52.368434999999998"/>
    <n v="0.18807529000000001"/>
    <n v="2.714068E-2"/>
    <n v="4.1485080999999999"/>
    <n v="68.662886999999998"/>
    <n v="64.662277000000003"/>
    <n v="128.59341000000001"/>
    <n v="193.25568999999999"/>
    <n v="21.342542000000002"/>
    <n v="35.485070999999998"/>
    <n v="56.827609000000002"/>
    <n v="0.89567357000000003"/>
    <n v="1.4297025000000001"/>
    <n v="133.15566999999999"/>
    <n v="135.48105000000001"/>
    <n v="5.7635417000000002"/>
    <n v="15.956564"/>
    <n v="212.3965"/>
    <n v="26.904145"/>
    <n v="424.37511999999998"/>
    <n v="1672"/>
    <m/>
    <m/>
    <n v="20.3"/>
    <n v="15.7"/>
    <n v="24.6"/>
    <n v="91.8"/>
    <n v="37.6"/>
    <n v="1312000000"/>
    <n v="13985.715808549196"/>
    <n v="93810"/>
    <n v="242247.18"/>
    <n v="3.6868002999999998"/>
    <n v="3.6807278742762599"/>
    <n v="3.6943992906753298"/>
    <n v="19208"/>
    <n v="100"/>
  </r>
  <r>
    <x v="13"/>
    <x v="24"/>
    <n v="515"/>
    <n v="96.116505000000004"/>
    <n v="74.757282000000004"/>
    <n v="55.339806000000003"/>
    <n v="46.601942000000001"/>
    <n v="39.805824999999999"/>
    <n v="32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81"/>
    <m/>
    <n v="22.9"/>
    <n v="17.3"/>
    <n v="0.72"/>
    <m/>
    <n v="515"/>
    <n v="4.3"/>
    <x v="177"/>
    <n v="10.1"/>
    <s v="!"/>
    <n v="76.5"/>
    <n v="75.8"/>
    <n v="14.03"/>
    <n v="16.149999999999999"/>
    <n v="13.13"/>
    <n v="14.89"/>
    <n v="15.72"/>
    <n v="13.98"/>
    <n v="0.11"/>
    <m/>
    <n v="14.542794000000001"/>
    <n v="9.9512155"/>
    <n v="18.967168999999998"/>
    <n v="43.461179000000001"/>
    <n v="0.33925378"/>
    <n v="2.3448130000000001E-2"/>
    <n v="0.17988923000000001"/>
    <n v="0"/>
    <n v="7.6011930000000005E-2"/>
    <n v="0"/>
    <n v="0.61860307999999997"/>
    <n v="0"/>
    <n v="0.18903489000000001"/>
    <n v="0.18903489000000001"/>
    <n v="2.6042980999999998"/>
    <n v="7.2241739999999999E-2"/>
    <n v="6.7596641000000002"/>
    <n v="9.6940308000000002"/>
    <n v="0"/>
    <n v="3.1714140000000002E-2"/>
    <n v="10.961091"/>
    <n v="30.12304"/>
    <n v="0"/>
    <n v="0"/>
    <n v="0"/>
    <n v="6.8827254"/>
    <n v="4.6489903000000004"/>
    <n v="11.531715"/>
    <n v="0.53148024999999999"/>
    <n v="0.25718474000000002"/>
    <n v="0.21012022999999999"/>
    <n v="0.99878522999999997"/>
    <n v="8.5719060000000002"/>
    <n v="1448.4407000000001"/>
    <n v="1797.7380000000001"/>
    <n v="64.591509000000002"/>
    <n v="2285.1909999999998"/>
    <n v="873"/>
    <m/>
    <m/>
    <n v="20.100000000000001"/>
    <n v="14.4"/>
    <n v="25.5"/>
    <n v="92.7"/>
    <n v="36.5"/>
    <n v="4219000000"/>
    <n v="26471.326389760321"/>
    <n v="159380"/>
    <n v="133356.13"/>
    <n v="1.6725352"/>
    <n v="1.89328743545611"/>
    <n v="1.44144144144144"/>
    <n v="16516"/>
    <n v="100"/>
  </r>
  <r>
    <x v="14"/>
    <x v="24"/>
    <n v="1385"/>
    <n v="94.945847999999998"/>
    <n v="76.895307000000003"/>
    <n v="60.288809000000001"/>
    <n v="43.321300000000001"/>
    <n v="36.101083000000003"/>
    <n v="319"/>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78.2"/>
    <m/>
    <n v="18.8"/>
    <n v="15.1"/>
    <n v="0.69"/>
    <m/>
    <n v="1385"/>
    <n v="4.4000000000000004"/>
    <x v="178"/>
    <n v="8.6"/>
    <s v="!"/>
    <n v="72.3"/>
    <n v="44.8"/>
    <n v="16.260000000000002"/>
    <n v="15.14"/>
    <n v="12.81"/>
    <n v="14.87"/>
    <n v="15.9"/>
    <n v="13.69"/>
    <n v="0.11"/>
    <m/>
    <n v="85.127848"/>
    <n v="87.012640000000005"/>
    <n v="96.814751999999999"/>
    <n v="268.95524"/>
    <n v="5.9469919000000004"/>
    <n v="2.5427290000000002E-2"/>
    <n v="0.50796037999999999"/>
    <n v="0"/>
    <n v="3.3257799999999997E-2"/>
    <n v="0"/>
    <n v="6.5136374000000004"/>
    <n v="6.4099500000000002E-3"/>
    <n v="0.55644475999999998"/>
    <n v="0.56285470999999998"/>
    <n v="7.5893579000000004"/>
    <n v="0.16052294"/>
    <n v="16.824072000000001"/>
    <n v="82.098343"/>
    <n v="2.7386959000000002"/>
    <n v="4.1913329999999999E-2"/>
    <n v="25.17041"/>
    <n v="134.62331"/>
    <n v="43.812092999999997"/>
    <n v="24.728936999999998"/>
    <n v="68.541032000000001"/>
    <n v="21.816258000000001"/>
    <n v="26.747883000000002"/>
    <n v="48.564140999999999"/>
    <n v="1.6110199999999999"/>
    <n v="2.1756015"/>
    <n v="6.3636413000000003"/>
    <n v="10.150263000000001"/>
    <n v="43.151547999999998"/>
    <n v="1318.5214000000001"/>
    <n v="2153.37"/>
    <n v="108.13703"/>
    <n v="2941.0342999999998"/>
    <n v="1736"/>
    <m/>
    <m/>
    <n v="24.3"/>
    <n v="18.600000000000001"/>
    <n v="29.5"/>
    <n v="89.7"/>
    <n v="39.299999999999997"/>
    <n v="8167000000"/>
    <n v="22053.303810115303"/>
    <n v="370330"/>
    <n v="149691.9"/>
    <n v="5.8276778"/>
    <n v="5.6701030927835001"/>
    <n v="5.9969558599695496"/>
    <n v="17293"/>
    <n v="100"/>
  </r>
  <r>
    <x v="15"/>
    <x v="24"/>
    <n v="3110"/>
    <n v="94.855305000000001"/>
    <n v="73.311897000000002"/>
    <n v="54.823151000000003"/>
    <n v="44.212218999999997"/>
    <n v="37.138263999999999"/>
    <n v="366"/>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82.2"/>
    <m/>
    <n v="15.8"/>
    <n v="17.5"/>
    <n v="1.06"/>
    <m/>
    <n v="3110"/>
    <n v="5.9"/>
    <x v="179"/>
    <n v="16.7"/>
    <n v="11.8"/>
    <n v="67.5"/>
    <n v="46.7"/>
    <n v="14.33"/>
    <n v="17.72"/>
    <n v="14.57"/>
    <n v="14.92"/>
    <n v="15.52"/>
    <n v="14.19"/>
    <n v="0.17"/>
    <m/>
    <n v="15.019906000000001"/>
    <n v="14.467207999999999"/>
    <n v="20.352995"/>
    <n v="49.840108999999998"/>
    <n v="0.48338655000000003"/>
    <n v="2.6876339999999999E-2"/>
    <n v="0.17602754000000001"/>
    <n v="0"/>
    <n v="5.8668430000000001E-2"/>
    <n v="0"/>
    <n v="0.74495884999999995"/>
    <n v="8.9377399999999996E-3"/>
    <n v="0.18303324000000001"/>
    <n v="0.19197098000000001"/>
    <n v="5.5442786000000002"/>
    <n v="8.7834980000000007E-2"/>
    <n v="5.5666384999999998"/>
    <n v="14.091825"/>
    <n v="0"/>
    <n v="2.197234E-2"/>
    <n v="5.9143328999999998"/>
    <n v="31.226882"/>
    <n v="0"/>
    <n v="0"/>
    <n v="0"/>
    <n v="8.5835936999999998"/>
    <n v="7.7264321999999996"/>
    <n v="16.310025"/>
    <n v="0.51061343999999997"/>
    <n v="0.37538326"/>
    <n v="0.4802748"/>
    <n v="1.3662715000000001"/>
    <n v="2.2299899999999999"/>
    <n v="332.43463000000003"/>
    <n v="1612.241"/>
    <n v="14.419261000000001"/>
    <n v="2707.4259000000002"/>
    <n v="2871"/>
    <m/>
    <m/>
    <n v="28.3"/>
    <n v="22.7"/>
    <n v="33.5"/>
    <n v="93.5"/>
    <n v="38.700000000000003"/>
    <n v="21888000000"/>
    <n v="35586.193441396914"/>
    <n v="615070"/>
    <n v="140883.93"/>
    <n v="5.0111857000000004"/>
    <n v="4.8150470219435704"/>
    <n v="5.2164840897235196"/>
    <n v="15311"/>
    <n v="100"/>
  </r>
  <r>
    <x v="16"/>
    <x v="24"/>
    <n v="910"/>
    <n v="94.505494999999996"/>
    <n v="79.120879000000002"/>
    <n v="66.483515999999895"/>
    <n v="56.593406999999999"/>
    <n v="48.351647999999997"/>
    <n v="59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80.5"/>
    <m/>
    <n v="9.6999999999999904"/>
    <n v="12.7"/>
    <n v="0.94"/>
    <m/>
    <n v="910"/>
    <n v="4.0999999999999996"/>
    <x v="32"/>
    <n v="8.6"/>
    <s v="!"/>
    <n v="77.099999999999795"/>
    <n v="70.8"/>
    <n v="14.74"/>
    <n v="15.29"/>
    <n v="13.22"/>
    <n v="14.81"/>
    <n v="16.18"/>
    <n v="13.2"/>
    <n v="0.08"/>
    <m/>
    <n v="81.990199000000004"/>
    <n v="70.806049999999999"/>
    <n v="98.301984000000004"/>
    <n v="251.09823"/>
    <n v="0.18519856000000001"/>
    <n v="2.3052659999999999E-2"/>
    <n v="0.2458379"/>
    <n v="0"/>
    <n v="1.1291000000000001E-2"/>
    <n v="0"/>
    <n v="0.46538012000000001"/>
    <n v="6.982555E-2"/>
    <n v="0.34437403"/>
    <n v="0.41419958000000001"/>
    <n v="12.090833"/>
    <n v="0.13303161999999999"/>
    <n v="5.5957222"/>
    <n v="68.565994000000003"/>
    <n v="0.39458369999999998"/>
    <n v="2.8484490000000001E-2"/>
    <n v="9.3103198999999996"/>
    <n v="96.118969000000007"/>
    <n v="56.953206000000002"/>
    <n v="53.065995999999998"/>
    <n v="110.0192"/>
    <n v="17.706085000000002"/>
    <n v="23.383951"/>
    <n v="41.090035"/>
    <n v="1.1449739000000001"/>
    <n v="1.8454716"/>
    <n v="0"/>
    <n v="2.9904454999999999"/>
    <n v="119.45157"/>
    <n v="502.71359000000001"/>
    <n v="1180.271"/>
    <n v="-982.35771999999997"/>
    <n v="858.92711999999904"/>
    <n v="1403"/>
    <m/>
    <m/>
    <n v="19.600000000000001"/>
    <n v="17.899999999999999"/>
    <n v="21.3"/>
    <n v="85.4"/>
    <n v="37"/>
    <n v="6399000000"/>
    <n v="27256.463773054478"/>
    <n v="234770"/>
    <n v="169180.95"/>
    <n v="5.1910696999999999"/>
    <n v="5.7145412269719102"/>
    <n v="4.64508907751142"/>
    <n v="18482"/>
    <n v="100"/>
  </r>
  <r>
    <x v="17"/>
    <x v="24"/>
    <n v="225"/>
    <n v="97.777777999999998"/>
    <n v="75.555555999999996"/>
    <n v="60"/>
    <n v="48.888888999999999"/>
    <n v="37.777777999999998"/>
    <n v="28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77.599999999999895"/>
    <m/>
    <s v="x"/>
    <n v="22.3"/>
    <n v="0.69"/>
    <m/>
    <n v="225"/>
    <n v="5.9"/>
    <x v="21"/>
    <n v="14.2"/>
    <s v="!"/>
    <n v="70.2"/>
    <n v="85.9"/>
    <n v="14.58"/>
    <n v="16.399999999999999"/>
    <n v="13.24"/>
    <n v="14.6"/>
    <n v="15.74"/>
    <n v="13.62"/>
    <n v="0.15"/>
    <m/>
    <n v="222.26145"/>
    <n v="217.67941999999999"/>
    <n v="134.44009"/>
    <n v="574.38095999999996"/>
    <n v="1.2113605000000001"/>
    <n v="1.7190279999999999E-2"/>
    <n v="0.36134937"/>
    <n v="0"/>
    <n v="4.6327109999999998E-2"/>
    <n v="0"/>
    <n v="1.6362272"/>
    <n v="0.33076188000000001"/>
    <n v="0.55570262999999998"/>
    <n v="0.88646451000000004"/>
    <n v="20.839580999999999"/>
    <n v="0.21460776000000001"/>
    <n v="10.420237999999999"/>
    <n v="209.6584"/>
    <n v="2.5511048000000001"/>
    <n v="6.3579430000000006E-2"/>
    <n v="11.112893"/>
    <n v="254.86041"/>
    <n v="158.40922"/>
    <n v="49.571142999999999"/>
    <n v="207.98038"/>
    <n v="50.591033000000003"/>
    <n v="49.711891000000001"/>
    <n v="100.30292"/>
    <n v="1.9239104"/>
    <n v="5.4699168"/>
    <n v="1.3207557000000001"/>
    <n v="8.7145828999999999"/>
    <n v="3.0966935000000002"/>
    <n v="39.756816000000001"/>
    <n v="205.40090000000001"/>
    <n v="7.0575659000000002"/>
    <n v="335.04385000000002"/>
    <n v="353"/>
    <m/>
    <m/>
    <n v="25.4"/>
    <n v="24.4"/>
    <n v="26.4"/>
    <n v="95.4"/>
    <n v="42.8"/>
    <n v="1533000000"/>
    <n v="19365.841334007073"/>
    <n v="79160"/>
    <n v="124646.99"/>
    <n v="2.3064407999999998"/>
    <n v="2.3408924652523702"/>
    <n v="2.2690763052208802"/>
    <n v="18361"/>
    <n v="100"/>
  </r>
  <r>
    <x v="18"/>
    <x v="24"/>
    <n v="300"/>
    <n v="95"/>
    <n v="78.333332999999996"/>
    <n v="65"/>
    <n v="55"/>
    <n v="45"/>
    <n v="348"/>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82.8"/>
    <m/>
    <n v="20.5"/>
    <n v="16.100000000000001"/>
    <n v="0.64"/>
    <m/>
    <n v="300"/>
    <n v="3"/>
    <x v="21"/>
    <n v="6.4"/>
    <s v="!"/>
    <n v="76.400000000000006"/>
    <n v="85.4"/>
    <n v="13.83"/>
    <n v="15.63"/>
    <n v="13.01"/>
    <n v="14.79"/>
    <n v="15.86"/>
    <n v="13.65"/>
    <n v="0.1"/>
    <m/>
    <n v="65.193448000000004"/>
    <n v="89.006197999999998"/>
    <n v="153.10196999999999"/>
    <n v="307.30162000000001"/>
    <n v="0.18815309999999999"/>
    <n v="3.0942480000000001E-2"/>
    <n v="0.28937930000000001"/>
    <n v="0"/>
    <n v="2.0643640000000001E-2"/>
    <n v="0"/>
    <n v="0.52911852999999998"/>
    <n v="3.1282089999999999E-2"/>
    <n v="0.34218872"/>
    <n v="0.37347079999999999"/>
    <n v="4.5020021999999997"/>
    <n v="0.14328714000000001"/>
    <n v="5.5562043000000001"/>
    <n v="85.122130999999996"/>
    <n v="1.6129656000000001"/>
    <n v="7.1239129999999998E-2"/>
    <n v="5.7106462000000002"/>
    <n v="102.71848"/>
    <n v="42.249626999999997"/>
    <n v="65.677826999999894"/>
    <n v="107.92744999999999"/>
    <n v="15.715705"/>
    <n v="25.043742999999999"/>
    <n v="40.759447999999999"/>
    <n v="1.0403438"/>
    <n v="2.2711009999999998"/>
    <n v="51.682209"/>
    <n v="54.993653999999999"/>
    <n v="9.8828923999999905"/>
    <n v="50.99512"/>
    <n v="241.68770000000001"/>
    <n v="38.725251"/>
    <n v="446.17892999999998"/>
    <n v="565"/>
    <m/>
    <m/>
    <n v="21.2"/>
    <n v="16.5"/>
    <n v="25.5"/>
    <n v="91"/>
    <n v="37.200000000000003"/>
    <n v="1692000000"/>
    <n v="19094.910281006658"/>
    <n v="88610"/>
    <n v="192560.71"/>
    <n v="4.6525153000000001"/>
    <n v="4.5505617977527999"/>
    <n v="4.7619047619047601"/>
    <n v="20020"/>
    <n v="100"/>
  </r>
  <r>
    <x v="19"/>
    <x v="24"/>
    <n v="275"/>
    <n v="92.727272999999997"/>
    <n v="76.363636"/>
    <n v="65.454544999999996"/>
    <n v="54.545454999999997"/>
    <n v="47.272727000000003"/>
    <n v="438"/>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76.3"/>
    <m/>
    <n v="20.7"/>
    <n v="12.2"/>
    <n v="0.75"/>
    <m/>
    <n v="275"/>
    <n v="4.8"/>
    <x v="21"/>
    <n v="10"/>
    <s v="!"/>
    <n v="75.5"/>
    <s v="!"/>
    <n v="13.33"/>
    <n v="14.72"/>
    <n v="12.82"/>
    <n v="13.61"/>
    <n v="14.45"/>
    <n v="12.64"/>
    <n v="7.0000000000000007E-2"/>
    <m/>
    <n v="154.58859000000001"/>
    <n v="94.111042999999995"/>
    <n v="182.92653000000001"/>
    <n v="431.62617"/>
    <n v="2.0531126999999998"/>
    <n v="4.0901930000000003E-2"/>
    <n v="0.12425688"/>
    <n v="0"/>
    <n v="0.14855958999999999"/>
    <n v="0"/>
    <n v="2.3668311000000002"/>
    <n v="0.46323906999999998"/>
    <n v="0.31888768000000001"/>
    <n v="0.78212674999999998"/>
    <n v="27.213911"/>
    <n v="0.21291012000000001"/>
    <n v="1.8640367"/>
    <n v="90.693427999999997"/>
    <n v="0.92728816999999997"/>
    <n v="1.5806259"/>
    <n v="1.0283802"/>
    <n v="123.52058"/>
    <n v="116.15938"/>
    <n v="83.592269999999999"/>
    <n v="199.75164000000001"/>
    <n v="34.8386"/>
    <n v="64.159882999999894"/>
    <n v="98.998478000000006"/>
    <n v="1.2834274000000001"/>
    <n v="2.4903271"/>
    <n v="2.4327393000000002"/>
    <n v="6.2064937000000002"/>
    <n v="43.579897000000003"/>
    <n v="301.77120000000002"/>
    <n v="597.91179999999997"/>
    <n v="-139.16173000000001"/>
    <n v="674.01854000000003"/>
    <n v="431"/>
    <m/>
    <m/>
    <n v="20.7"/>
    <n v="15.1"/>
    <n v="26.6"/>
    <n v="90.5"/>
    <n v="38"/>
    <n v="2127000000"/>
    <n v="22140.106172582491"/>
    <n v="96070"/>
    <n v="153485.01999999999"/>
    <n v="4.2346938999999999"/>
    <n v="4.0477426050856202"/>
    <n v="4.41767068273092"/>
    <n v="18284"/>
    <n v="100"/>
  </r>
  <r>
    <x v="20"/>
    <x v="24"/>
    <n v="80"/>
    <n v="93.75"/>
    <n v="75"/>
    <n v="62.5"/>
    <n v="50"/>
    <n v="50"/>
    <n v="544"/>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12.5"/>
    <n v="16.3"/>
    <n v="0.84"/>
    <m/>
    <n v="80"/>
    <n v="4.0999999999999996"/>
    <x v="21"/>
    <n v="8.1999999999999904"/>
    <s v="!"/>
    <n v="78"/>
    <s v="!"/>
    <n v="13.63"/>
    <n v="14.73"/>
    <n v="12.33"/>
    <n v="13.55"/>
    <n v="14.66"/>
    <n v="12.66"/>
    <n v="0.08"/>
    <m/>
    <n v="196.24186"/>
    <n v="217.18669"/>
    <n v="148.18368000000001"/>
    <n v="561.61222999999995"/>
    <n v="2.6044716999999999"/>
    <n v="6.8317870000000003E-2"/>
    <n v="1.2044466"/>
    <n v="0"/>
    <n v="0.12006247"/>
    <n v="0"/>
    <n v="3.9972986000000001"/>
    <n v="0.48241588000000002"/>
    <n v="1.3462316000000001"/>
    <n v="1.8286475"/>
    <n v="25.099015999999999"/>
    <n v="0.31657749000000002"/>
    <n v="49.913871999999998"/>
    <n v="207.97329999999999"/>
    <n v="3.6732497"/>
    <n v="9.8043080000000005E-2"/>
    <n v="32.055374"/>
    <n v="319.12943000000001"/>
    <n v="90.364159999999998"/>
    <n v="29.848367"/>
    <n v="120.21253"/>
    <n v="49.462685999999998"/>
    <n v="56.200294999999997"/>
    <n v="105.66298"/>
    <n v="3.950469"/>
    <n v="5.5401382000000003"/>
    <n v="1.2907386000000001"/>
    <n v="10.781345999999999"/>
    <n v="13.431734000000001"/>
    <n v="41.466813999999999"/>
    <n v="121.1199"/>
    <n v="414.54602999999997"/>
    <n v="593.45894999999996"/>
    <n v="89"/>
    <m/>
    <m/>
    <n v="18.7"/>
    <n v="15.5"/>
    <n v="22"/>
    <n v="85.2"/>
    <n v="38.299999999999997"/>
    <n v="572000000"/>
    <n v="21263.940520446096"/>
    <n v="26900"/>
    <n v="106654.39"/>
    <n v="3.6118980000000001"/>
    <n v="4.1704857928505898"/>
    <n v="3.0185004868549101"/>
    <n v="16479"/>
    <n v="100"/>
  </r>
  <r>
    <x v="21"/>
    <x v="24"/>
    <n v="470"/>
    <n v="92.553190999999998"/>
    <n v="73.404255000000006"/>
    <n v="54.255319"/>
    <n v="44.680850999999997"/>
    <n v="35.106383000000001"/>
    <n v="309"/>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72.900000000000006"/>
    <m/>
    <n v="14.1"/>
    <n v="6.3"/>
    <n v="0.59"/>
    <m/>
    <n v="470"/>
    <n v="10.8"/>
    <x v="21"/>
    <n v="13.6"/>
    <s v="!"/>
    <n v="64.2"/>
    <n v="56.4"/>
    <n v="14.24"/>
    <n v="14.14"/>
    <n v="13.07"/>
    <n v="13.99"/>
    <n v="14.75"/>
    <n v="13.17"/>
    <n v="0.15"/>
    <m/>
    <n v="64.212479000000002"/>
    <n v="64.298367999999996"/>
    <n v="61.783540000000002"/>
    <n v="190.29438999999999"/>
    <n v="2.5610681"/>
    <n v="7.9438079999999994E-2"/>
    <n v="0.47343682999999998"/>
    <n v="0"/>
    <n v="9.3644240000000004E-2"/>
    <n v="0"/>
    <n v="3.2075871999999999"/>
    <n v="1.2142709999999999E-2"/>
    <n v="0.51094788000000002"/>
    <n v="0.52309059999999996"/>
    <n v="10.977327000000001"/>
    <n v="0.21465403999999999"/>
    <n v="11.247522"/>
    <n v="62.198669000000002"/>
    <n v="0.44585624000000001"/>
    <n v="3.8490712999999999"/>
    <n v="10.561082000000001"/>
    <n v="99.494183000000007"/>
    <n v="27.045200000000001"/>
    <n v="11.826076"/>
    <n v="38.871276000000002"/>
    <n v="23.471205999999999"/>
    <n v="19.447800000000001"/>
    <n v="42.919006000000003"/>
    <n v="1.4641662"/>
    <n v="1.6538423"/>
    <n v="2.1612364999999998"/>
    <n v="5.2792450000000004"/>
    <n v="18.010110999999998"/>
    <n v="365.67252000000002"/>
    <n v="683.48119999999903"/>
    <n v="41.688428000000002"/>
    <n v="915.50573999999904"/>
    <n v="808"/>
    <m/>
    <m/>
    <n v="28"/>
    <n v="20.100000000000001"/>
    <n v="35.200000000000003"/>
    <n v="90.7"/>
    <n v="44.6"/>
    <n v="2569000000"/>
    <n v="18904.996688498049"/>
    <n v="135890"/>
    <n v="113724.87"/>
    <n v="3.0841272000000002"/>
    <n v="3.10201471058522"/>
    <n v="3.0668841761826999"/>
    <n v="16333"/>
    <n v="100"/>
  </r>
  <r>
    <x v="22"/>
    <x v="24"/>
    <n v="1245"/>
    <n v="94.779116000000002"/>
    <n v="73.092369000000005"/>
    <n v="56.626505999999999"/>
    <n v="44.578313000000001"/>
    <n v="36.546185000000001"/>
    <n v="286"/>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80"/>
    <m/>
    <n v="7"/>
    <n v="7.6"/>
    <n v="0.65"/>
    <m/>
    <n v="1245"/>
    <n v="3.2"/>
    <x v="180"/>
    <n v="14.3"/>
    <s v="!"/>
    <n v="75.2"/>
    <n v="79.2"/>
    <n v="14.91"/>
    <n v="14.67"/>
    <n v="13.62"/>
    <n v="14.23"/>
    <n v="15.17"/>
    <n v="12.85"/>
    <n v="0.14000000000000001"/>
    <m/>
    <n v="312.02629000000002"/>
    <n v="249.00834"/>
    <n v="305.04534000000001"/>
    <n v="866.07997"/>
    <n v="1.6742553"/>
    <n v="1.142025E-2"/>
    <n v="0.28625827999999998"/>
    <n v="0"/>
    <n v="1.0494730000000001E-2"/>
    <n v="0"/>
    <n v="1.9824284999999999"/>
    <n v="6.3965899999999997E-3"/>
    <n v="0.31137121000000001"/>
    <n v="0.31776779999999999"/>
    <n v="17.500195999999999"/>
    <n v="0.44245793999999999"/>
    <n v="1.7328950000000001"/>
    <n v="237.93752000000001"/>
    <n v="4.6199398"/>
    <n v="0.35173159999999998"/>
    <n v="0.92978351999999997"/>
    <n v="263.51452"/>
    <n v="234.50297"/>
    <n v="156.75649000000001"/>
    <n v="391.25947000000002"/>
    <n v="74.295665999999997"/>
    <n v="125.53106"/>
    <n v="199.82673"/>
    <n v="0.89712703000000005"/>
    <n v="6.4508885999999999"/>
    <n v="1.8310477000000001"/>
    <n v="9.1790632999999904"/>
    <n v="11.059374"/>
    <n v="237.19617"/>
    <n v="943.27980000000002"/>
    <n v="87.126660999999999"/>
    <n v="1853.5632000000001"/>
    <n v="2265"/>
    <m/>
    <m/>
    <n v="22.3"/>
    <n v="18.7"/>
    <n v="25.8"/>
    <n v="92.1"/>
    <n v="36.5"/>
    <n v="8219000000"/>
    <n v="24216.977518489053"/>
    <n v="339390"/>
    <n v="121492.87"/>
    <n v="4.5338674000000001"/>
    <n v="4.7200095113541796"/>
    <n v="4.3397396156230599"/>
    <n v="16171"/>
    <n v="100"/>
  </r>
  <r>
    <x v="23"/>
    <x v="24"/>
    <n v="80"/>
    <n v="93.75"/>
    <n v="81.25"/>
    <n v="68.75"/>
    <n v="62.5"/>
    <n v="50"/>
    <n v="835"/>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x"/>
    <n v="18.7"/>
    <n v="1"/>
    <m/>
    <n v="80"/>
    <s v="!"/>
    <x v="21"/>
    <n v="1.6"/>
    <s v="!"/>
    <n v="86.099999999999795"/>
    <s v="!"/>
    <n v="14.78"/>
    <n v="16.399999999999999"/>
    <n v="13.29"/>
    <n v="15.28"/>
    <n v="16.37"/>
    <n v="14.06"/>
    <n v="0.06"/>
    <m/>
    <n v="115.07511"/>
    <n v="100.93744"/>
    <n v="101.41271999999999"/>
    <n v="317.42527000000001"/>
    <n v="0"/>
    <n v="3.4210299999999998E-3"/>
    <n v="6.9182779999999999E-2"/>
    <n v="0"/>
    <n v="2.0799199999999999E-3"/>
    <n v="0"/>
    <n v="7.4683739999999998E-2"/>
    <n v="0"/>
    <n v="0.12816118000000001"/>
    <n v="0.12816118000000001"/>
    <n v="11.717444"/>
    <n v="0.10665309000000001"/>
    <n v="1.0257235"/>
    <n v="98.152541999999997"/>
    <n v="0.12675165999999999"/>
    <n v="3.6393759999999997E-2"/>
    <n v="1.6503201000000001"/>
    <n v="112.81583000000001"/>
    <n v="88.292428000000001"/>
    <n v="46.748615999999998"/>
    <n v="135.04104000000001"/>
    <n v="25.085346999999999"/>
    <n v="41.147790000000001"/>
    <n v="66.233136999999999"/>
    <n v="0.47426698"/>
    <n v="2.6581492"/>
    <n v="0"/>
    <n v="3.1324162000000002"/>
    <n v="38.195163000000001"/>
    <n v="53.608117"/>
    <n v="113.86750000000001"/>
    <n v="138.33976999999999"/>
    <n v="287.55972000000003"/>
    <n v="102"/>
    <m/>
    <m/>
    <n v="11.9"/>
    <n v="15.3"/>
    <n v="8.4"/>
    <n v="83.7"/>
    <n v="32.200000000000003"/>
    <n v="625000000"/>
    <n v="28604.118993135013"/>
    <n v="21850"/>
    <n v="137984.31"/>
    <n v="2.3681378"/>
    <n v="2.8169014084507"/>
    <n v="1.8518518518518501"/>
    <n v="18381"/>
    <n v="100"/>
  </r>
  <r>
    <x v="24"/>
    <x v="24"/>
    <n v="535"/>
    <n v="95.327102999999894"/>
    <n v="80.373831999999894"/>
    <n v="68.224299000000002"/>
    <n v="58.878504999999997"/>
    <n v="51.401868999999998"/>
    <n v="514"/>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75.900000000000006"/>
    <m/>
    <n v="13.8"/>
    <n v="13.6"/>
    <n v="0.83"/>
    <m/>
    <n v="535"/>
    <n v="4"/>
    <x v="21"/>
    <n v="6.9"/>
    <s v="!"/>
    <n v="77"/>
    <n v="100"/>
    <n v="14.58"/>
    <n v="15.8"/>
    <n v="13.59"/>
    <n v="15.19"/>
    <n v="15.49"/>
    <n v="14.82"/>
    <n v="7.0000000000000007E-2"/>
    <m/>
    <n v="55.219160000000002"/>
    <n v="46.025351000000001"/>
    <n v="40.210695999999999"/>
    <n v="141.45520999999999"/>
    <n v="0"/>
    <n v="9.0715000000000001E-4"/>
    <n v="1.3776460000000001E-2"/>
    <n v="0"/>
    <n v="2.0185300000000002E-3"/>
    <n v="0"/>
    <n v="1.6702140000000001E-2"/>
    <n v="6.4099500000000002E-3"/>
    <n v="3.4920939999999998E-2"/>
    <n v="4.1330890000000002E-2"/>
    <n v="3.0338091999999999"/>
    <n v="6.3684260000000006E-2"/>
    <n v="0.67147398000000003"/>
    <n v="44.712176999999997"/>
    <n v="8.5395289999999999E-2"/>
    <n v="8.1715170000000004E-2"/>
    <n v="0.69946772000000002"/>
    <n v="49.347723000000002"/>
    <n v="41.816840999999997"/>
    <n v="19.650417000000001"/>
    <n v="61.467256999999996"/>
    <n v="12.541966"/>
    <n v="16.672267000000002"/>
    <n v="29.214234000000001"/>
    <n v="0.14018093000000001"/>
    <n v="1.2277787"/>
    <n v="0"/>
    <n v="1.3679596000000001"/>
    <n v="76.404082000000002"/>
    <n v="158.72434999999999"/>
    <n v="545.81079999999997"/>
    <n v="-109.96693"/>
    <n v="1056.0589"/>
    <n v="805"/>
    <m/>
    <m/>
    <n v="19.7"/>
    <n v="19.100000000000001"/>
    <n v="20.3"/>
    <n v="86.8"/>
    <n v="37.799999999999997"/>
    <n v="4624000000"/>
    <n v="30687.549774356252"/>
    <n v="150680"/>
    <n v="185680.24"/>
    <n v="2.7340369999999998"/>
    <n v="2.3521505376344001"/>
    <n v="3.1417350946090599"/>
    <n v="19488"/>
    <n v="100"/>
  </r>
  <r>
    <x v="25"/>
    <x v="24"/>
    <n v="690"/>
    <n v="96.376812000000001"/>
    <n v="76.086956999999998"/>
    <n v="55.797100999999998"/>
    <n v="44.202899000000002"/>
    <n v="35.507246000000002"/>
    <n v="344"/>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77.599999999999895"/>
    <m/>
    <n v="19.8"/>
    <n v="14.1"/>
    <n v="0.81"/>
    <m/>
    <n v="690"/>
    <n v="4.5999999999999996"/>
    <x v="4"/>
    <n v="8.3000000000000007"/>
    <s v="!"/>
    <n v="75.3"/>
    <n v="65.8"/>
    <n v="12.68"/>
    <n v="15.65"/>
    <n v="13.43"/>
    <n v="15.12"/>
    <n v="16.28"/>
    <n v="13.91"/>
    <n v="0.12"/>
    <m/>
    <n v="117.95059999999999"/>
    <n v="128.61403000000001"/>
    <n v="119.05459999999999"/>
    <n v="365.61923000000002"/>
    <n v="0.13391368000000001"/>
    <n v="5.6436100000000003E-3"/>
    <n v="0.16623895999999999"/>
    <n v="0"/>
    <n v="8.3372900000000007E-3"/>
    <n v="0"/>
    <n v="0.31413354999999998"/>
    <n v="0.20788926999999999"/>
    <n v="0.31229298999999999"/>
    <n v="0.52018226999999895"/>
    <n v="10.362211"/>
    <n v="0.16660133999999999"/>
    <n v="2.4483665999999999"/>
    <n v="124.1305"/>
    <n v="1.1686164000000001"/>
    <n v="4.4457770000000001E-2"/>
    <n v="2.594033"/>
    <n v="140.91479000000001"/>
    <n v="89.106730999999996"/>
    <n v="58.910167000000001"/>
    <n v="148.01689999999999"/>
    <n v="24.756260999999999"/>
    <n v="46.62135"/>
    <n v="71.377612999999997"/>
    <n v="1.1607080999999999"/>
    <n v="3.3149090000000001"/>
    <n v="0"/>
    <n v="4.4756171"/>
    <n v="6.9489859000000003"/>
    <n v="108.62958999999999"/>
    <n v="509.78250000000003"/>
    <n v="19.576353000000001"/>
    <n v="940.76328999999998"/>
    <n v="976"/>
    <m/>
    <m/>
    <n v="21.1"/>
    <n v="19.7"/>
    <n v="22.3"/>
    <n v="93.2"/>
    <n v="40.200000000000003"/>
    <n v="4543000000"/>
    <n v="25822.770420053432"/>
    <n v="175930"/>
    <n v="135167.67999999999"/>
    <n v="3.0707274"/>
    <n v="3.2155130093274402"/>
    <n v="2.9183884297520599"/>
    <n v="18811"/>
    <n v="100"/>
  </r>
  <r>
    <x v="26"/>
    <x v="24"/>
    <n v="370"/>
    <n v="97.297297"/>
    <n v="79.729730000000004"/>
    <n v="66.216216000000003"/>
    <n v="54.054054000000001"/>
    <n v="48.648648999999999"/>
    <n v="558"/>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75.5"/>
    <m/>
    <n v="11.2"/>
    <n v="-0.1"/>
    <n v="0.78"/>
    <m/>
    <n v="370"/>
    <n v="6.1"/>
    <x v="21"/>
    <n v="9.6"/>
    <s v="!"/>
    <n v="73.900000000000006"/>
    <n v="85.4"/>
    <n v="15.91"/>
    <n v="12.68"/>
    <n v="12.68"/>
    <n v="14.71"/>
    <n v="16.21"/>
    <n v="12.66"/>
    <n v="0.09"/>
    <m/>
    <n v="82.593718999999894"/>
    <n v="83.155085999999997"/>
    <n v="69.660278000000005"/>
    <n v="235.40907999999999"/>
    <n v="0.78329504000000005"/>
    <n v="1.5238150000000001E-2"/>
    <n v="0.32706770000000002"/>
    <n v="1.75235E-3"/>
    <n v="2.0868540000000001E-2"/>
    <n v="0"/>
    <n v="1.1482218"/>
    <n v="0"/>
    <n v="0.42115384"/>
    <n v="0.42115384"/>
    <n v="9.1535510999999996"/>
    <n v="0.10947103"/>
    <n v="10.748219000000001"/>
    <n v="77.791550000000001"/>
    <n v="3.2952487000000001"/>
    <n v="1.821161E-2"/>
    <n v="7.5122795"/>
    <n v="108.62853"/>
    <n v="48.451633000000001"/>
    <n v="28.386779000000001"/>
    <n v="76.838412000000005"/>
    <n v="21.302427000000002"/>
    <n v="22.910155"/>
    <n v="44.212581"/>
    <n v="1.3432181000000001"/>
    <n v="2.066535"/>
    <n v="0.75042938999999997"/>
    <n v="4.1601825000000003"/>
    <n v="114.84856000000001"/>
    <n v="232.63073"/>
    <n v="535.94960000000003"/>
    <n v="-19.329948999999999"/>
    <n v="794.96912999999995"/>
    <n v="472"/>
    <m/>
    <m/>
    <n v="21.3"/>
    <n v="14.8"/>
    <n v="27.6"/>
    <n v="86.7"/>
    <n v="28.2"/>
    <n v="2563000000"/>
    <n v="22378.416135510346"/>
    <n v="114530"/>
    <n v="173798.86"/>
    <n v="2.7121430000000002"/>
    <n v="2.9351814105177301"/>
    <n v="2.4855012427506198"/>
    <n v="18923"/>
    <n v="100"/>
  </r>
  <r>
    <x v="27"/>
    <x v="24"/>
    <n v="85"/>
    <n v="94.117647000000005"/>
    <n v="82.352941000000001"/>
    <n v="64.705882000000003"/>
    <n v="58.823529000000001"/>
    <n v="52.941175999999999"/>
    <n v="807"/>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20.7"/>
    <n v="21.9"/>
    <n v="1.06"/>
    <m/>
    <n v="85"/>
    <n v="4.7"/>
    <x v="21"/>
    <n v="2.5"/>
    <s v="!"/>
    <n v="86.5"/>
    <s v="!"/>
    <n v="15.08"/>
    <n v="17.55"/>
    <n v="13.41"/>
    <n v="16.05"/>
    <n v="18.010000000000002"/>
    <n v="13.38"/>
    <n v="0.05"/>
    <m/>
    <n v="89.732578000000004"/>
    <n v="63.749333"/>
    <n v="97.709141000000002"/>
    <n v="251.19104999999999"/>
    <n v="1.5198099999999999E-3"/>
    <n v="6.711E-5"/>
    <n v="1.495547E-2"/>
    <n v="0"/>
    <n v="7.4040000000000003E-5"/>
    <n v="0"/>
    <n v="1.6616430000000001E-2"/>
    <n v="0"/>
    <n v="5.6559989999999997E-2"/>
    <n v="5.6559989999999997E-2"/>
    <n v="6.9171218999999997"/>
    <n v="0.11700246"/>
    <n v="0.48932627000000001"/>
    <n v="61.079498000000001"/>
    <n v="0.98177296000000003"/>
    <n v="5.976807E-2"/>
    <n v="9.3020560000000002E-2"/>
    <n v="69.737510999999998"/>
    <n v="63.856245000000001"/>
    <n v="57.381239000000001"/>
    <n v="121.23748000000001"/>
    <n v="25.072562999999999"/>
    <n v="33.138638999999998"/>
    <n v="58.211202"/>
    <n v="0.24292885"/>
    <n v="1.6880614"/>
    <n v="6.8847000000000005E-4"/>
    <n v="1.9316787"/>
    <n v="20.455397000000001"/>
    <n v="59.084294"/>
    <n v="123.61499999999999"/>
    <n v="338.95963999999998"/>
    <n v="516.02854000000002"/>
    <n v="135"/>
    <m/>
    <m/>
    <n v="9.3000000000000007"/>
    <n v="8.3000000000000007"/>
    <n v="10.3"/>
    <n v="86.3"/>
    <n v="44"/>
    <n v="792000000"/>
    <n v="34137.931034482761"/>
    <n v="23200"/>
    <n v="153357.32"/>
    <n v="1.6129032000000001"/>
    <n v="2.1937842778793399"/>
    <n v="1.05448154657293"/>
    <n v="20124"/>
    <n v="100"/>
  </r>
  <r>
    <x v="28"/>
    <x v="24"/>
    <n v="445"/>
    <n v="96.629212999999893"/>
    <n v="69.662920999999997"/>
    <n v="50.561798000000003"/>
    <n v="39.325842999999999"/>
    <n v="32.584269999999997"/>
    <n v="41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71.400000000000006"/>
    <m/>
    <n v="22.3"/>
    <n v="16.399999999999999"/>
    <n v="0.81"/>
    <m/>
    <n v="445"/>
    <n v="4.7"/>
    <x v="21"/>
    <n v="9.8000000000000007"/>
    <s v="!"/>
    <n v="71.599999999999795"/>
    <n v="49.8"/>
    <n v="14.92"/>
    <n v="16.16"/>
    <n v="13.71"/>
    <n v="15.58"/>
    <n v="16.739999999999998"/>
    <n v="14.16"/>
    <n v="0.11"/>
    <m/>
    <n v="81.930183999999997"/>
    <n v="39.805939000000002"/>
    <n v="31.013369999999998"/>
    <n v="152.74949000000001"/>
    <n v="0.16729076000000001"/>
    <n v="6.8882999999999998E-4"/>
    <n v="0.10896314999999999"/>
    <n v="0"/>
    <n v="3.7123000000000001E-4"/>
    <n v="0"/>
    <n v="0.27731397000000002"/>
    <n v="4.4621900000000004E-3"/>
    <n v="0.15448857999999999"/>
    <n v="0.15895076999999999"/>
    <n v="3.3831787000000002"/>
    <n v="5.643633E-2"/>
    <n v="0.77037584999999997"/>
    <n v="38.111472999999997"/>
    <n v="0.63966656"/>
    <n v="2.1358499999999999E-2"/>
    <n v="0.80487591000000003"/>
    <n v="43.787365000000001"/>
    <n v="64.975514000000004"/>
    <n v="12.202233"/>
    <n v="77.177747999999895"/>
    <n v="15.404347"/>
    <n v="14.372474"/>
    <n v="29.776820000000001"/>
    <n v="0.51649588000000002"/>
    <n v="1.0547997"/>
    <n v="0"/>
    <n v="1.5712956"/>
    <n v="36.895581"/>
    <n v="188.43347"/>
    <n v="461.16399999999999"/>
    <n v="-175.30133000000001"/>
    <n v="545.90540999999996"/>
    <n v="505"/>
    <m/>
    <m/>
    <n v="24.9"/>
    <n v="19.8"/>
    <n v="29.5"/>
    <n v="93.1"/>
    <n v="37.6"/>
    <n v="2662000000"/>
    <n v="23668.533831243887"/>
    <n v="112470"/>
    <n v="154090.09"/>
    <n v="3.4503754999999998"/>
    <n v="3.27868852459016"/>
    <n v="3.62737015663643"/>
    <n v="18631"/>
    <n v="100"/>
  </r>
  <r>
    <x v="29"/>
    <x v="24"/>
    <n v="1200"/>
    <n v="95.416667000000004"/>
    <n v="73.333332999999996"/>
    <n v="56.25"/>
    <n v="45.416666999999997"/>
    <n v="37.5"/>
    <n v="354"/>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81.3"/>
    <m/>
    <n v="26.4"/>
    <n v="14.8"/>
    <n v="0.66"/>
    <m/>
    <n v="1200"/>
    <n v="5"/>
    <x v="125"/>
    <n v="9.8000000000000007"/>
    <s v="!"/>
    <n v="75.099999999999795"/>
    <n v="67.099999999999795"/>
    <n v="15"/>
    <n v="15.94"/>
    <n v="13.5"/>
    <n v="15.08"/>
    <n v="16.2"/>
    <n v="13.78"/>
    <n v="0.12"/>
    <m/>
    <n v="260.89017999999999"/>
    <n v="205.2978"/>
    <n v="599.45522000000005"/>
    <n v="1065.6432"/>
    <n v="0.43653733"/>
    <n v="2.1518760000000001E-2"/>
    <n v="0.66513401000000005"/>
    <n v="0"/>
    <n v="0.10485364"/>
    <n v="0"/>
    <n v="1.2280437"/>
    <n v="0.87809789000000005"/>
    <n v="0.95269369999999998"/>
    <n v="1.8307916"/>
    <n v="395.87880999999999"/>
    <n v="0.38411379000000001"/>
    <n v="8.5346326999999995"/>
    <n v="192.62529000000001"/>
    <n v="7.4595227"/>
    <n v="0.17273580999999999"/>
    <n v="7.9711546999999996"/>
    <n v="613.02625999999998"/>
    <n v="193.37728000000001"/>
    <n v="97.161114999999995"/>
    <n v="290.53838999999999"/>
    <n v="54.160618999999997"/>
    <n v="80.941417999999999"/>
    <n v="135.10203999999999"/>
    <n v="3.1998180999999999"/>
    <n v="5.2129830999999998"/>
    <n v="15.504865000000001"/>
    <n v="23.917666000000001"/>
    <n v="44.899417"/>
    <n v="223.04395"/>
    <n v="923.15409999999997"/>
    <n v="29.826899999999998"/>
    <n v="1701.3136"/>
    <n v="1733"/>
    <m/>
    <m/>
    <n v="21"/>
    <n v="16.399999999999999"/>
    <n v="25.3"/>
    <n v="92.8"/>
    <n v="38.4"/>
    <n v="7341000000"/>
    <n v="23150.42573320719"/>
    <n v="317100"/>
    <n v="139349.79999999999"/>
    <n v="4.4449095999999999"/>
    <n v="5.1250845165652397"/>
    <n v="3.7197231833909998"/>
    <n v="17311"/>
    <n v="100"/>
  </r>
  <r>
    <x v="30"/>
    <x v="24"/>
    <n v="385"/>
    <n v="94.805194999999998"/>
    <n v="77.922077999999999"/>
    <n v="58.441558000000001"/>
    <n v="49.350648999999997"/>
    <n v="42.857143000000001"/>
    <n v="546"/>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77.599999999999895"/>
    <m/>
    <n v="38.5"/>
    <n v="16"/>
    <n v="0.86"/>
    <m/>
    <n v="385"/>
    <n v="4.2"/>
    <x v="181"/>
    <n v="7.1"/>
    <s v="!"/>
    <n v="73.099999999999795"/>
    <n v="41.6"/>
    <n v="15.02"/>
    <n v="16.350000000000001"/>
    <n v="13.61"/>
    <n v="20.25"/>
    <n v="23.42"/>
    <n v="16.8"/>
    <n v="0.08"/>
    <m/>
    <n v="109.62184999999999"/>
    <n v="187.37869000000001"/>
    <n v="84.343763999999894"/>
    <n v="381.34429999999998"/>
    <n v="1.0566758000000001"/>
    <n v="7.4292769999999994E-2"/>
    <n v="0.56950009000000001"/>
    <n v="0"/>
    <n v="5.9022020000000001E-2"/>
    <n v="0"/>
    <n v="1.7594907"/>
    <n v="0"/>
    <n v="0.64895468999999895"/>
    <n v="0.64895468999999895"/>
    <n v="7.8846626000000004"/>
    <n v="0.21897653"/>
    <n v="17.667726999999999"/>
    <n v="176.72083000000001"/>
    <n v="6.0313039000000002"/>
    <n v="4.3681900000000003E-2"/>
    <n v="14.597303"/>
    <n v="223.16448"/>
    <n v="58.810023000000001"/>
    <n v="27.466673"/>
    <n v="86.276694000000006"/>
    <n v="29.997336000000001"/>
    <n v="32.582268999999997"/>
    <n v="62.579608"/>
    <n v="1.9283117999999999"/>
    <n v="4.6265564000000001"/>
    <n v="0.36020609999999997"/>
    <n v="6.9150742999999997"/>
    <n v="27.098420000000001"/>
    <n v="184.63330999999999"/>
    <n v="418.84519999999998"/>
    <n v="-58.944535000000002"/>
    <n v="667.96464000000003"/>
    <n v="436"/>
    <m/>
    <m/>
    <n v="23.8"/>
    <n v="19.2"/>
    <n v="28.1"/>
    <n v="89"/>
    <n v="40.200000000000003"/>
    <n v="2602000000"/>
    <n v="27754.666666666668"/>
    <n v="93750"/>
    <n v="185744.09"/>
    <n v="4.3226274"/>
    <n v="4.1587901701323204"/>
    <n v="4.4938271604938196"/>
    <n v="20165"/>
    <n v="100"/>
  </r>
  <r>
    <x v="31"/>
    <x v="24"/>
    <n v="290"/>
    <n v="94.827585999999997"/>
    <n v="77.586207000000002"/>
    <n v="55.172414000000003"/>
    <n v="46.551724"/>
    <n v="39.655172"/>
    <n v="275"/>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83.5"/>
    <m/>
    <n v="13.2"/>
    <n v="19.600000000000001"/>
    <n v="0.59"/>
    <m/>
    <n v="290"/>
    <n v="5.6"/>
    <x v="21"/>
    <n v="12"/>
    <s v="!"/>
    <n v="71.099999999999795"/>
    <n v="67.2"/>
    <n v="13.51"/>
    <n v="16.93"/>
    <n v="13.54"/>
    <n v="14.23"/>
    <n v="15.96"/>
    <n v="12.42"/>
    <n v="0.15"/>
    <m/>
    <n v="332.71946000000003"/>
    <n v="276.24009999999998"/>
    <n v="367.07562000000001"/>
    <n v="976.03517999999997"/>
    <n v="0"/>
    <n v="0"/>
    <n v="9.777769E-2"/>
    <n v="0"/>
    <n v="0"/>
    <n v="0"/>
    <n v="9.777769E-2"/>
    <n v="6.4019339999999994E-2"/>
    <n v="0.17305272999999999"/>
    <n v="0.23707207"/>
    <n v="23.101866000000001"/>
    <n v="0.62787205000000001"/>
    <n v="1.1925135"/>
    <n v="267.92847"/>
    <n v="1.1088126"/>
    <n v="0.46640268000000001"/>
    <n v="0.35320701999999998"/>
    <n v="294.77913999999998"/>
    <n v="245.29216"/>
    <n v="187.68507"/>
    <n v="432.97721000000001"/>
    <n v="85.332978999999895"/>
    <n v="154.77718999999999"/>
    <n v="240.11016000000001"/>
    <n v="0.63097393999999996"/>
    <n v="7.2028217000000003"/>
    <n v="0"/>
    <n v="7.8337956999999996"/>
    <n v="3.3130592000000001"/>
    <n v="37.055923"/>
    <n v="214.3109"/>
    <n v="0.55402441000000002"/>
    <n v="393.64260999999999"/>
    <n v="604"/>
    <m/>
    <m/>
    <n v="24.7"/>
    <n v="20.7"/>
    <n v="28.4"/>
    <n v="93.5"/>
    <n v="35.4"/>
    <n v="1899000000"/>
    <n v="21132.873358557757"/>
    <n v="89860"/>
    <n v="108181.85"/>
    <n v="5.5259330999999996"/>
    <n v="5.6432329029172603"/>
    <n v="5.4107230693556296"/>
    <n v="18434"/>
    <n v="100"/>
  </r>
  <r>
    <x v="32"/>
    <x v="24"/>
    <n v="700"/>
    <n v="94.285713999999999"/>
    <n v="72.857142999999894"/>
    <n v="55"/>
    <n v="47.142856999999999"/>
    <n v="39.285713999999999"/>
    <n v="35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82"/>
    <m/>
    <n v="12.5"/>
    <n v="8.1999999999999904"/>
    <n v="0.73"/>
    <m/>
    <n v="700"/>
    <n v="3.8"/>
    <x v="182"/>
    <n v="9"/>
    <s v="!"/>
    <n v="75.5"/>
    <n v="63.4"/>
    <n v="18.18"/>
    <n v="13.99"/>
    <n v="12.79"/>
    <n v="14.36"/>
    <n v="14.92"/>
    <n v="13.64"/>
    <n v="0.11"/>
    <m/>
    <n v="222.3434"/>
    <n v="236.95203000000001"/>
    <n v="171.05735000000001"/>
    <n v="630.35279000000003"/>
    <n v="6.3959230000000006E-2"/>
    <n v="2.20492E-3"/>
    <n v="0.27723423000000003"/>
    <n v="0"/>
    <n v="4.5486199999999997E-3"/>
    <n v="0"/>
    <n v="0.34794700000000001"/>
    <n v="1.0149884"/>
    <n v="0.61548625999999995"/>
    <n v="1.6304746999999999"/>
    <n v="24.550363999999998"/>
    <n v="0.24351959000000001"/>
    <n v="2.8489285"/>
    <n v="229.07633999999999"/>
    <n v="1.7251000000000001"/>
    <n v="5.1539509999999997E-2"/>
    <n v="2.3720129000000001"/>
    <n v="260.86779999999999"/>
    <n v="169.00915000000001"/>
    <n v="74.912424999999999"/>
    <n v="243.92157"/>
    <n v="47.196209000000003"/>
    <n v="67.777619999999999"/>
    <n v="114.97383000000001"/>
    <n v="2.3963971000000002"/>
    <n v="6.1505941999999996"/>
    <n v="6.4165150000000004E-2"/>
    <n v="8.6111564999999999"/>
    <n v="12.956201"/>
    <n v="195.15737999999999"/>
    <n v="601.6268"/>
    <n v="58.754756"/>
    <n v="1097.8722"/>
    <n v="964"/>
    <m/>
    <m/>
    <n v="21.6"/>
    <n v="16.7"/>
    <n v="26.2"/>
    <n v="93.4"/>
    <n v="37.700000000000003"/>
    <n v="4884000000"/>
    <n v="27113.751179703548"/>
    <n v="180130"/>
    <n v="159331.87"/>
    <n v="4.1207475000000002"/>
    <n v="4.3488536988891502"/>
    <n v="3.8872691933916399"/>
    <n v="16390"/>
    <n v="100"/>
  </r>
  <r>
    <x v="1"/>
    <x v="25"/>
    <n v="1070"/>
    <n v="94.859813000000003"/>
    <n v="74.766355000000004"/>
    <n v="61.214953000000001"/>
    <n v="51.401868999999998"/>
    <m/>
    <n v="50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83.599999999999895"/>
    <m/>
    <n v="17.5"/>
    <n v="23.3"/>
    <n v="1.18"/>
    <m/>
    <n v="1070"/>
    <n v="3.4"/>
    <x v="64"/>
    <n v="6.8"/>
    <n v="7"/>
    <n v="76.3"/>
    <n v="71.2"/>
    <n v="14.61"/>
    <n v="20.32"/>
    <n v="15.57"/>
    <n v="16.84"/>
    <n v="18.940000000000001"/>
    <n v="14.29"/>
    <m/>
    <m/>
    <n v="35.396599000000002"/>
    <n v="22.688140000000001"/>
    <n v="92.417148999999895"/>
    <n v="150.50189"/>
    <n v="0"/>
    <n v="2.8547999999999998E-3"/>
    <n v="9.2210429999999996E-2"/>
    <n v="0"/>
    <n v="2.4651400000000002E-3"/>
    <n v="0"/>
    <n v="9.7530370000000005E-2"/>
    <n v="8.7039140000000001E-2"/>
    <n v="0.15441133000000001"/>
    <n v="0.24145047"/>
    <n v="2.1558136999999999"/>
    <n v="4.5389770000000003E-2"/>
    <n v="0.77816671000000004"/>
    <n v="22.072064999999998"/>
    <n v="2.120317E-2"/>
    <n v="4.4454799999999999E-3"/>
    <n v="0.88104963000000003"/>
    <n v="25.958134000000001"/>
    <n v="26.444344999999998"/>
    <n v="70.163476000000003"/>
    <n v="96.607820000000004"/>
    <n v="7.4425379999999999"/>
    <n v="19.074615999999999"/>
    <n v="26.517154000000001"/>
    <n v="0.48492742"/>
    <n v="0.59487115999999995"/>
    <n v="0"/>
    <n v="1.0797985999999999"/>
    <n v="4.9997546000000002"/>
    <n v="260.32668000000001"/>
    <n v="806.70780000000002"/>
    <n v="9.6263640000000006"/>
    <n v="1207.4236000000001"/>
    <n v="670"/>
    <m/>
    <m/>
    <n v="21"/>
    <n v="18.3"/>
    <n v="23.8"/>
    <n v="91.4"/>
    <n v="33.9"/>
    <n v="10466000000"/>
    <n v="45743.006993006995"/>
    <n v="228800"/>
    <n v="201131.2"/>
    <n v="3.8618478999999999"/>
    <n v="3.9557399723374802"/>
    <n v="3.7573144441022399"/>
    <m/>
    <n v="96"/>
  </r>
  <r>
    <x v="2"/>
    <x v="25"/>
    <n v="1095"/>
    <n v="94.977169000000004"/>
    <n v="79.452055000000001"/>
    <n v="63.470320000000001"/>
    <n v="52.054794999999999"/>
    <m/>
    <n v="673"/>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76.7"/>
    <m/>
    <n v="14.5"/>
    <n v="19"/>
    <n v="0.78"/>
    <m/>
    <n v="1095"/>
    <n v="3.5"/>
    <x v="21"/>
    <n v="7.5"/>
    <s v="!"/>
    <n v="82.2"/>
    <n v="89.3"/>
    <n v="13.14"/>
    <n v="16.010000000000002"/>
    <n v="12.99"/>
    <n v="16.57"/>
    <n v="17.88"/>
    <n v="15.21"/>
    <m/>
    <m/>
    <n v="107.96821"/>
    <n v="191.84836999999999"/>
    <n v="162.86888999999999"/>
    <n v="462.68547000000001"/>
    <n v="2.8389120000000001"/>
    <n v="3.6975359999999999E-2"/>
    <n v="0.75361526000000001"/>
    <n v="0"/>
    <n v="0.13094057000000001"/>
    <n v="0"/>
    <n v="3.7604432000000001"/>
    <n v="0.74838161000000003"/>
    <n v="0.94486504999999998"/>
    <n v="1.6932467"/>
    <n v="12.015597"/>
    <n v="0.25246084000000002"/>
    <n v="21.726341000000001"/>
    <n v="185.21152000000001"/>
    <n v="2.0136151"/>
    <n v="5.6300549999999998E-2"/>
    <n v="44.264763000000002"/>
    <n v="265.54059999999998"/>
    <n v="53.460588000000001"/>
    <n v="50.362085999999998"/>
    <n v="103.82267"/>
    <n v="28.500782999999998"/>
    <n v="46.751202999999997"/>
    <n v="75.251992000000001"/>
    <n v="2.5820192999999998"/>
    <n v="4.6232347000000003"/>
    <n v="5.4112678000000001"/>
    <n v="12.616522"/>
    <n v="154.62672000000001"/>
    <n v="402.94670000000002"/>
    <n v="1000.271"/>
    <n v="128.49991"/>
    <n v="1825.4974999999999"/>
    <n v="991"/>
    <m/>
    <m/>
    <n v="14.8"/>
    <n v="8.3000000000000007"/>
    <n v="21.4"/>
    <n v="89"/>
    <n v="32.1"/>
    <n v="8053000000"/>
    <n v="30760.122230710465"/>
    <n v="261800"/>
    <n v="210544.73"/>
    <n v="2.5413869999999998"/>
    <n v="2.6685149887367801"/>
    <n v="2.3875624652970502"/>
    <m/>
    <n v="100.9"/>
  </r>
  <r>
    <x v="3"/>
    <x v="25"/>
    <n v="365"/>
    <n v="94.520548000000005"/>
    <n v="78.082192000000006"/>
    <n v="60.273972999999998"/>
    <n v="50.684932000000003"/>
    <m/>
    <n v="428"/>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68.8"/>
    <m/>
    <n v="25.7"/>
    <n v="17.5"/>
    <n v="0.64"/>
    <m/>
    <n v="365"/>
    <n v="5.9"/>
    <x v="21"/>
    <n v="7.9"/>
    <s v="!"/>
    <n v="74.5"/>
    <n v="71.5"/>
    <n v="14.29"/>
    <n v="14.41"/>
    <n v="11.76"/>
    <n v="14.39"/>
    <n v="15.64"/>
    <n v="13.03"/>
    <m/>
    <m/>
    <n v="86.713976000000002"/>
    <n v="78.600722000000005"/>
    <n v="88.023223000000002"/>
    <n v="253.33792"/>
    <n v="4.6188788000000001"/>
    <n v="1.2523340000000001E-2"/>
    <n v="0.37423694000000002"/>
    <n v="0"/>
    <n v="5.1326249999999997E-2"/>
    <n v="0"/>
    <n v="5.0569654000000002"/>
    <n v="0"/>
    <n v="0.52745396"/>
    <n v="0.52745396"/>
    <n v="7.1751680000000002"/>
    <n v="0.1009786"/>
    <n v="3.1956796999999999"/>
    <n v="76.226294999999894"/>
    <n v="0.37983462000000001"/>
    <n v="3.0073079999999999E-2"/>
    <n v="8.5440912000000004"/>
    <n v="95.652120999999894"/>
    <n v="64.707930000000005"/>
    <n v="26.937953"/>
    <n v="91.645887999999999"/>
    <n v="16.372782999999998"/>
    <n v="21.051794000000001"/>
    <n v="37.424576999999999"/>
    <n v="1.5358927"/>
    <n v="1.9945921"/>
    <n v="19.500437000000002"/>
    <n v="23.030922"/>
    <n v="38.418053999999998"/>
    <n v="144.33881"/>
    <n v="405.56290000000001"/>
    <n v="52.553973999999997"/>
    <n v="726.28444999999999"/>
    <n v="620"/>
    <m/>
    <m/>
    <n v="20.9"/>
    <n v="15.9"/>
    <n v="25.8"/>
    <n v="89.9"/>
    <n v="40.200000000000003"/>
    <n v="2239000000"/>
    <n v="19255.245958032338"/>
    <n v="116280"/>
    <n v="159209.38"/>
    <n v="3.7325677000000002"/>
    <n v="3.59683794466403"/>
    <n v="3.8789428815004201"/>
    <m/>
    <n v="85.9"/>
  </r>
  <r>
    <x v="4"/>
    <x v="25"/>
    <n v="260"/>
    <n v="92.307692000000003"/>
    <n v="75"/>
    <n v="63.461537999999997"/>
    <n v="55.769230999999998"/>
    <m/>
    <n v="559"/>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75.8"/>
    <m/>
    <n v="25.1"/>
    <n v="18.100000000000001"/>
    <n v="0.91"/>
    <m/>
    <n v="260"/>
    <n v="2.2999999999999998"/>
    <x v="183"/>
    <n v="7.4"/>
    <s v="!"/>
    <n v="75.599999999999795"/>
    <n v="54.2"/>
    <n v="18.149999999999999"/>
    <n v="15.74"/>
    <n v="12.69"/>
    <n v="13.75"/>
    <n v="15.48"/>
    <n v="12.27"/>
    <m/>
    <m/>
    <n v="70.539803000000006"/>
    <n v="72.694826000000006"/>
    <n v="112.8621"/>
    <n v="256.09672999999998"/>
    <n v="49.599567"/>
    <n v="1.448319E-2"/>
    <n v="0.27269354000000001"/>
    <n v="0"/>
    <n v="1.8369070000000001E-2"/>
    <n v="0"/>
    <n v="49.905113"/>
    <n v="7.4586830000000007E-2"/>
    <n v="0.39970875"/>
    <n v="0.47429557999999999"/>
    <n v="4.2293887000000003"/>
    <n v="0.27345753"/>
    <n v="4.2403445"/>
    <n v="68.073265000000006"/>
    <n v="2.8162823000000001"/>
    <n v="1.217008E-2"/>
    <n v="3.3791964000000001"/>
    <n v="83.024105000000006"/>
    <n v="48.117204999999998"/>
    <n v="18.161957999999998"/>
    <n v="66.279162999999997"/>
    <n v="16.323748999999999"/>
    <n v="25.490960000000001"/>
    <n v="41.814711000000003"/>
    <n v="1.1861032"/>
    <n v="1.8052783999999999"/>
    <n v="11.60796"/>
    <n v="14.599341000000001"/>
    <n v="42.003940999999998"/>
    <n v="128.59717000000001"/>
    <n v="349.8535"/>
    <n v="-285.78262000000001"/>
    <n v="274.65314999999998"/>
    <n v="410"/>
    <m/>
    <m/>
    <n v="22.7"/>
    <n v="17.100000000000001"/>
    <n v="28.3"/>
    <n v="88.9"/>
    <n v="42.2"/>
    <n v="2168000000"/>
    <n v="24974.081327036056"/>
    <n v="86810"/>
    <n v="154685.59"/>
    <n v="2.7995521000000001"/>
    <n v="3.35316387236344"/>
    <n v="2.2054556006964501"/>
    <m/>
    <n v="104.5"/>
  </r>
  <r>
    <x v="5"/>
    <x v="25"/>
    <n v="2405"/>
    <n v="93.970894000000001"/>
    <n v="76.507277000000002"/>
    <n v="60.083159999999999"/>
    <n v="49.064449000000003"/>
    <m/>
    <n v="453"/>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78.7"/>
    <m/>
    <n v="23.7"/>
    <n v="15.3"/>
    <n v="1.03"/>
    <m/>
    <n v="2405"/>
    <n v="2.4"/>
    <x v="184"/>
    <n v="3.2"/>
    <s v="!"/>
    <n v="75.599999999999795"/>
    <n v="63.7"/>
    <n v="13.47"/>
    <n v="19.55"/>
    <n v="16.47"/>
    <n v="18.28"/>
    <n v="19.97"/>
    <n v="16.170000000000002"/>
    <m/>
    <m/>
    <n v="71.178145999999998"/>
    <n v="52.423819999999999"/>
    <n v="18.475248000000001"/>
    <n v="142.07721000000001"/>
    <n v="0"/>
    <n v="7.8892000000000003E-4"/>
    <n v="7.2026960000000001E-2"/>
    <n v="0"/>
    <n v="0"/>
    <n v="0"/>
    <n v="7.2815879999999999E-2"/>
    <n v="0"/>
    <n v="0.17946956999999999"/>
    <n v="0.17946956999999999"/>
    <n v="1.1238946999999999"/>
    <n v="3.73922E-2"/>
    <n v="0.79263675"/>
    <n v="50.830505000000002"/>
    <n v="0.23039820999999999"/>
    <n v="1.5881260000000001E-2"/>
    <n v="1.3502518999999999"/>
    <n v="54.380960000000002"/>
    <n v="56.097869000000003"/>
    <n v="9.0841232999999999"/>
    <n v="65.181994000000003"/>
    <n v="13.401002999999999"/>
    <n v="6.8629159"/>
    <n v="20.263919000000001"/>
    <n v="0.63514053999999998"/>
    <n v="1.3629161000000001"/>
    <n v="0"/>
    <n v="1.9980567"/>
    <n v="5.7730097999999996"/>
    <n v="154.17909"/>
    <n v="1313.078"/>
    <n v="17.146100000000001"/>
    <n v="2245.1770000000001"/>
    <n v="319"/>
    <m/>
    <m/>
    <n v="22.5"/>
    <n v="19.899999999999999"/>
    <n v="25"/>
    <n v="88.8"/>
    <n v="34.1"/>
    <n v="24051000000"/>
    <n v="46863.856900683932"/>
    <n v="513210"/>
    <n v="249749.24"/>
    <n v="7.5106282000000002"/>
    <n v="8.0586080586080495"/>
    <n v="6.9268292682926802"/>
    <m/>
    <n v="103.1"/>
  </r>
  <r>
    <x v="6"/>
    <x v="25"/>
    <n v="140"/>
    <n v="96.428571000000005"/>
    <n v="78.571428999999895"/>
    <n v="53.571429000000002"/>
    <n v="42.857143000000001"/>
    <m/>
    <n v="30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71.2"/>
    <m/>
    <n v="6.2"/>
    <n v="5.2"/>
    <n v="0.48"/>
    <m/>
    <n v="140"/>
    <n v="5.7"/>
    <x v="185"/>
    <n v="8"/>
    <s v="!"/>
    <n v="72.599999999999795"/>
    <n v="34"/>
    <n v="14.22"/>
    <n v="14.82"/>
    <n v="12.35"/>
    <n v="14.44"/>
    <n v="16.79"/>
    <n v="11.98"/>
    <m/>
    <m/>
    <n v="21.139939999999999"/>
    <n v="14.886339"/>
    <n v="15.989998"/>
    <n v="52.016275999999998"/>
    <n v="0.85259390000000002"/>
    <n v="1.0316799999999999E-2"/>
    <n v="0.22622450999999999"/>
    <n v="0"/>
    <n v="5.4817989999999997E-2"/>
    <n v="0"/>
    <n v="1.1439531999999999"/>
    <n v="0"/>
    <n v="0.26211636999999999"/>
    <n v="0.26211636999999999"/>
    <n v="3.8621479999999999"/>
    <n v="6.4044790000000004E-2"/>
    <n v="10.816459999999999"/>
    <n v="14.506933999999999"/>
    <n v="0"/>
    <n v="4.1657109999999997E-2"/>
    <n v="3.1704884"/>
    <n v="32.461731999999998"/>
    <n v="1.5333429999999999"/>
    <n v="0.41919263000000001"/>
    <n v="1.9525356"/>
    <n v="7.6204374000000001"/>
    <n v="5.9261089"/>
    <n v="13.546547"/>
    <n v="0.68135869999999998"/>
    <n v="0.37940446"/>
    <n v="1.5886290999999999"/>
    <n v="2.6493923000000001"/>
    <n v="3.7376437"/>
    <n v="213.15307999999999"/>
    <n v="370.81880000000001"/>
    <n v="9.5015675000000002"/>
    <n v="525.55616999999995"/>
    <n v="881"/>
    <m/>
    <m/>
    <n v="23"/>
    <n v="17.7"/>
    <n v="28.1"/>
    <n v="92.3"/>
    <n v="39.700000000000003"/>
    <n v="1093000000"/>
    <n v="21243.926141885324"/>
    <n v="51450"/>
    <n v="137074.68"/>
    <n v="3.4056225000000002"/>
    <n v="3.3988150919862798"/>
    <n v="3.4151193633952199"/>
    <m/>
    <n v="96.7"/>
  </r>
  <r>
    <x v="7"/>
    <x v="25"/>
    <n v="340"/>
    <n v="92.647058999999999"/>
    <n v="76.470588000000006"/>
    <n v="61.764705999999997"/>
    <n v="54.411765000000003"/>
    <m/>
    <n v="53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84.8"/>
    <m/>
    <n v="7.5"/>
    <n v="10.5"/>
    <n v="0.86"/>
    <m/>
    <n v="340"/>
    <n v="2.2000000000000002"/>
    <x v="148"/>
    <n v="8.6"/>
    <s v="!"/>
    <n v="76.900000000000006"/>
    <n v="54.3"/>
    <n v="15.18"/>
    <n v="14.62"/>
    <n v="13.82"/>
    <n v="13.93"/>
    <n v="14.39"/>
    <n v="13.41"/>
    <m/>
    <m/>
    <n v="106.80383999999999"/>
    <n v="123.48268"/>
    <n v="1320.8529000000001"/>
    <n v="1551.1395"/>
    <n v="0"/>
    <n v="3.3820199999999999E-3"/>
    <n v="0.18105681000000001"/>
    <n v="3.687236E-2"/>
    <n v="5.3817300000000004E-3"/>
    <n v="0"/>
    <n v="0.22669291"/>
    <n v="53.865231000000001"/>
    <n v="0.25937921000000003"/>
    <n v="54.124609999999997"/>
    <n v="1189.5521000000001"/>
    <n v="0.16055686999999999"/>
    <n v="1.9673103999999999"/>
    <n v="118.97615999999999"/>
    <n v="1.3420472000000001"/>
    <n v="7.1852100000000002E-2"/>
    <n v="2.0565802999999998"/>
    <n v="1314.1266000000001"/>
    <n v="80.269222999999997"/>
    <n v="37.809672999999997"/>
    <n v="118.0789"/>
    <n v="23.365525000000002"/>
    <n v="37.328152000000003"/>
    <n v="60.693674000000001"/>
    <n v="0.76134329999999895"/>
    <n v="3.1276014000000001"/>
    <n v="0"/>
    <n v="3.8889447000000001"/>
    <n v="179.81458000000001"/>
    <n v="359.77685000000002"/>
    <n v="749.04700000000003"/>
    <n v="-389.85633999999999"/>
    <n v="984.25557000000003"/>
    <n v="725"/>
    <m/>
    <m/>
    <n v="21.4"/>
    <n v="15.8"/>
    <n v="26.6"/>
    <n v="90.1"/>
    <n v="41.6"/>
    <n v="3954000000"/>
    <n v="26501.340482573727"/>
    <n v="149200"/>
    <n v="137990.54"/>
    <n v="6.9142352000000002"/>
    <n v="7.3920552677029301"/>
    <n v="6.4153678869155399"/>
    <m/>
    <n v="102.7"/>
  </r>
  <r>
    <x v="8"/>
    <x v="25"/>
    <n v="440"/>
    <n v="90.909091000000004"/>
    <n v="69.318181999999894"/>
    <n v="54.545454999999997"/>
    <n v="43.181818"/>
    <m/>
    <n v="308"/>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76.900000000000006"/>
    <m/>
    <n v="15.8"/>
    <n v="-0.7"/>
    <n v="0.85"/>
    <m/>
    <n v="440"/>
    <n v="3.4"/>
    <x v="186"/>
    <n v="12.6"/>
    <s v="!"/>
    <n v="65.5"/>
    <n v="51.1"/>
    <n v="13.65"/>
    <n v="16.03"/>
    <n v="14.31"/>
    <n v="14.13"/>
    <n v="15"/>
    <n v="13.1"/>
    <m/>
    <m/>
    <n v="165.50688"/>
    <n v="200.96392"/>
    <n v="283.23732999999999"/>
    <n v="649.70812000000001"/>
    <n v="4.4299492999999996"/>
    <n v="0.14756230000000001"/>
    <n v="1.2875825999999999"/>
    <n v="0.24971115999999999"/>
    <n v="0.38708197999999999"/>
    <n v="0"/>
    <n v="6.5018874000000002"/>
    <n v="3.2489400000000002E-2"/>
    <n v="1.6175227000000001"/>
    <n v="1.6500121000000001"/>
    <n v="29.401411"/>
    <n v="0.66166150999999995"/>
    <n v="49.797482000000002"/>
    <n v="191.2868"/>
    <n v="4.4609246000000002"/>
    <n v="3.0428823999999999"/>
    <n v="26.983017"/>
    <n v="305.63418000000001"/>
    <n v="52.044431000000003"/>
    <n v="47.973968999999997"/>
    <n v="100.0184"/>
    <n v="56.334515000000003"/>
    <n v="79.779887000000002"/>
    <n v="136.11439999999999"/>
    <n v="4.4253463999999996"/>
    <n v="4.9664769"/>
    <n v="90.397414999999995"/>
    <n v="99.789237999999997"/>
    <n v="0.81789186999999997"/>
    <n v="71.706072000000006"/>
    <n v="375.93079999999998"/>
    <n v="3.3028027999999998"/>
    <n v="637.21415000000002"/>
    <n v="624"/>
    <m/>
    <m/>
    <n v="32.200000000000003"/>
    <n v="31.3"/>
    <n v="33.1"/>
    <n v="91.7"/>
    <n v="44.2"/>
    <n v="3819000000"/>
    <n v="25680.855356062133"/>
    <n v="148710"/>
    <n v="135303.87"/>
    <n v="3.7785259999999998"/>
    <n v="3.4306569343065698"/>
    <n v="4.1458733205374196"/>
    <m/>
    <n v="103"/>
  </r>
  <r>
    <x v="9"/>
    <x v="25"/>
    <n v="415"/>
    <n v="91.566265000000001"/>
    <n v="73.493976000000004"/>
    <n v="59.036144999999998"/>
    <n v="49.397590000000001"/>
    <m/>
    <n v="347"/>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81.400000000000006"/>
    <m/>
    <n v="25.6"/>
    <s v="x"/>
    <n v="0.67"/>
    <m/>
    <n v="415"/>
    <n v="7.4"/>
    <x v="21"/>
    <n v="12.6"/>
    <s v="!"/>
    <n v="71.099999999999795"/>
    <n v="100"/>
    <m/>
    <n v="13.63"/>
    <n v="13.67"/>
    <n v="14.55"/>
    <n v="15.22"/>
    <n v="13.69"/>
    <m/>
    <m/>
    <n v="54.211502000000003"/>
    <n v="37.725707999999997"/>
    <n v="33.840848999999999"/>
    <n v="125.77806"/>
    <n v="3.7072799999999999E-3"/>
    <n v="1.0509600000000001E-3"/>
    <n v="4.1023049999999998E-2"/>
    <n v="0"/>
    <n v="1.4659E-3"/>
    <n v="0"/>
    <n v="4.724718E-2"/>
    <n v="1.3381860000000001E-2"/>
    <n v="0.1175881"/>
    <n v="0.13096996"/>
    <n v="1.5318525000000001"/>
    <n v="6.6683249999999999E-2"/>
    <n v="0.42732282999999999"/>
    <n v="36.710064000000003"/>
    <n v="1.2586139999999999E-2"/>
    <n v="3.4919489999999997E-2"/>
    <n v="0.67310261999999998"/>
    <n v="39.456530999999998"/>
    <n v="41.421784000000002"/>
    <n v="16.294264999999999"/>
    <n v="57.716051"/>
    <n v="11.775088"/>
    <n v="15.220420000000001"/>
    <n v="26.995508000000001"/>
    <n v="0.42869510999999999"/>
    <n v="1.0030581999999999"/>
    <n v="0"/>
    <n v="1.4317533"/>
    <n v="34.249592"/>
    <n v="109.17167000000001"/>
    <n v="351.66090000000003"/>
    <n v="-91.638385"/>
    <n v="524.92623000000003"/>
    <n v="443"/>
    <m/>
    <m/>
    <n v="23.2"/>
    <n v="16.7"/>
    <n v="29.4"/>
    <n v="94.4"/>
    <n v="40.200000000000003"/>
    <n v="2297000000"/>
    <n v="18837.133016237494"/>
    <n v="121940"/>
    <n v="121716.91"/>
    <n v="1.2795657"/>
    <n v="1.3893967093235799"/>
    <n v="1.15559224102352"/>
    <m/>
    <n v="102.7"/>
  </r>
  <r>
    <x v="10"/>
    <x v="25"/>
    <n v="365"/>
    <n v="95.890411"/>
    <n v="75.342466000000002"/>
    <n v="60.273972999999998"/>
    <n v="49.315067999999997"/>
    <m/>
    <n v="359"/>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80.7"/>
    <m/>
    <n v="20.7"/>
    <n v="10.3"/>
    <n v="0.48"/>
    <m/>
    <n v="365"/>
    <n v="3.2"/>
    <x v="187"/>
    <n v="4.7"/>
    <s v="!"/>
    <n v="74.8"/>
    <n v="81.3"/>
    <n v="15"/>
    <m/>
    <n v="12.23"/>
    <n v="18.579999999999998"/>
    <n v="21.74"/>
    <n v="15.19"/>
    <m/>
    <m/>
    <n v="58.946162000000001"/>
    <n v="49.874152000000002"/>
    <n v="41.829633999999999"/>
    <n v="150.64994999999999"/>
    <n v="0.79397797999999997"/>
    <n v="2.280749E-2"/>
    <n v="0.16040451999999999"/>
    <n v="0"/>
    <n v="5.853974E-2"/>
    <n v="0"/>
    <n v="1.0357297000000001"/>
    <n v="0"/>
    <n v="0.27273306000000003"/>
    <n v="0.27273306000000003"/>
    <n v="3.5660783999999999"/>
    <n v="0.17470579999999999"/>
    <n v="2.4861152"/>
    <n v="47.811923999999998"/>
    <n v="0.78216273000000003"/>
    <n v="2.8839920000000002E-2"/>
    <n v="1.9741762"/>
    <n v="56.824002"/>
    <n v="43.124276999999999"/>
    <n v="15.507841000000001"/>
    <n v="58.632112999999997"/>
    <n v="12.041100999999999"/>
    <n v="18.114038999999998"/>
    <n v="30.155141"/>
    <n v="0.86153066"/>
    <n v="1.2800658"/>
    <n v="1.5886290999999999"/>
    <n v="3.7302255999999998"/>
    <n v="3.7703687000000001"/>
    <n v="35.634732"/>
    <n v="257.22789999999998"/>
    <n v="12.471389"/>
    <n v="421.29172"/>
    <n v="550"/>
    <m/>
    <m/>
    <n v="22.7"/>
    <n v="18.3"/>
    <n v="26.8"/>
    <n v="92.4"/>
    <n v="41.5"/>
    <n v="1732000000"/>
    <n v="16017.756404328124"/>
    <n v="108130"/>
    <n v="232389.48"/>
    <n v="3.1601124"/>
    <n v="2.9144768275202999"/>
    <n v="3.3976124885215699"/>
    <m/>
    <n v="103.8"/>
  </r>
  <r>
    <x v="11"/>
    <x v="25"/>
    <n v="355"/>
    <n v="92.957746"/>
    <n v="78.873238999999998"/>
    <n v="63.380282000000001"/>
    <n v="52.112676"/>
    <m/>
    <n v="387"/>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69.900000000000006"/>
    <m/>
    <n v="3.2"/>
    <n v="9.1"/>
    <n v="0.56000000000000005"/>
    <m/>
    <n v="355"/>
    <n v="4.5"/>
    <x v="188"/>
    <n v="6.3"/>
    <s v="!"/>
    <n v="77.2"/>
    <n v="67.7"/>
    <n v="13.01"/>
    <n v="15.71"/>
    <n v="14.01"/>
    <n v="16.170000000000002"/>
    <n v="17.5"/>
    <n v="14.52"/>
    <m/>
    <m/>
    <n v="68.256355999999997"/>
    <n v="55.395088999999999"/>
    <n v="166.62831"/>
    <n v="290.27974999999998"/>
    <n v="1.5606556"/>
    <n v="2.14419E-2"/>
    <n v="0.4017657"/>
    <n v="7.6834200000000005E-2"/>
    <n v="2.9356790000000001E-2"/>
    <n v="0"/>
    <n v="2.0900542"/>
    <n v="0"/>
    <n v="0.53062898000000003"/>
    <n v="0.53062898000000003"/>
    <n v="7.8902105999999996"/>
    <n v="0.11015495"/>
    <n v="11.314477"/>
    <n v="53.210529000000001"/>
    <n v="0.71393870999999998"/>
    <n v="0.33110373999999998"/>
    <n v="8.2698821999999996"/>
    <n v="81.840297000000007"/>
    <n v="38.511915999999999"/>
    <n v="117.16439"/>
    <n v="155.6763"/>
    <n v="16.003861000000001"/>
    <n v="26.524789999999999"/>
    <n v="42.528651000000004"/>
    <n v="1.4937068"/>
    <n v="1.3937869000000001"/>
    <n v="4.7263245999999999"/>
    <n v="7.6138183000000001"/>
    <n v="17.768923999999998"/>
    <n v="661.74532999999997"/>
    <n v="889.87130000000002"/>
    <n v="42.383968000000003"/>
    <n v="1171.0690999999999"/>
    <n v="309"/>
    <m/>
    <m/>
    <n v="19.100000000000001"/>
    <n v="16.8"/>
    <n v="21.3"/>
    <n v="93.3"/>
    <n v="36.5"/>
    <n v="2003000000"/>
    <n v="19105.303319343762"/>
    <n v="104840"/>
    <n v="227436.88"/>
    <n v="1.8469154999999999"/>
    <n v="2.2635998539613"/>
    <n v="1.3927576601671301"/>
    <m/>
    <n v="101.5"/>
  </r>
  <r>
    <x v="12"/>
    <x v="25"/>
    <n v="320"/>
    <n v="95.3125"/>
    <n v="75"/>
    <n v="59.375"/>
    <n v="48.4375"/>
    <m/>
    <n v="37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86"/>
    <m/>
    <n v="12.2"/>
    <n v="15.4"/>
    <n v="0.43"/>
    <m/>
    <n v="320"/>
    <n v="2.2999999999999998"/>
    <x v="16"/>
    <n v="5.3"/>
    <s v="!"/>
    <n v="75.400000000000006"/>
    <n v="70.3"/>
    <n v="14.86"/>
    <n v="13.74"/>
    <n v="12.35"/>
    <n v="20.02"/>
    <n v="23.11"/>
    <n v="16.62"/>
    <m/>
    <m/>
    <n v="92.066028000000003"/>
    <n v="55.182442000000002"/>
    <n v="304.77273000000002"/>
    <n v="452.02120000000002"/>
    <n v="0.17202623"/>
    <n v="9.25548E-3"/>
    <n v="0.15080045"/>
    <n v="0"/>
    <n v="1.6014810000000001E-2"/>
    <n v="0"/>
    <n v="0.34809697000000001"/>
    <n v="2.2905040000000002E-2"/>
    <n v="0.28332554999999998"/>
    <n v="0.30623059000000002"/>
    <n v="9.0146723000000009"/>
    <n v="0.12572537"/>
    <n v="3.1706189999999999"/>
    <n v="53.557461000000004"/>
    <n v="0.18412629"/>
    <n v="2.3972609999999998E-2"/>
    <n v="4.1082535"/>
    <n v="70.184830000000005"/>
    <n v="66.439852999999999"/>
    <n v="123.16352999999999"/>
    <n v="189.60338999999999"/>
    <n v="21.09422"/>
    <n v="37.738677000000003"/>
    <n v="58.832900000000002"/>
    <n v="0.92720979000000003"/>
    <n v="1.4408548999999999"/>
    <n v="130.3777"/>
    <n v="132.74576999999999"/>
    <n v="5.6918961000000001"/>
    <n v="15.238121"/>
    <n v="200.1927"/>
    <n v="26.348583000000001"/>
    <n v="405.60507999999999"/>
    <n v="1654"/>
    <m/>
    <m/>
    <n v="22.9"/>
    <n v="17.5"/>
    <n v="27.9"/>
    <n v="91.8"/>
    <n v="39.700000000000003"/>
    <n v="1391000000"/>
    <n v="14679.189531447868"/>
    <n v="94760"/>
    <n v="253016.15"/>
    <n v="3.9158387000000001"/>
    <n v="3.8111490329920299"/>
    <n v="4.0270473328324501"/>
    <m/>
    <n v="109"/>
  </r>
  <r>
    <x v="13"/>
    <x v="25"/>
    <n v="475"/>
    <n v="94.736841999999996"/>
    <n v="72.631579000000002"/>
    <n v="54.736842000000003"/>
    <n v="46.315789000000002"/>
    <m/>
    <n v="32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79.599999999999895"/>
    <m/>
    <n v="21.7"/>
    <n v="20"/>
    <n v="0.71"/>
    <m/>
    <n v="475"/>
    <n v="5.0999999999999996"/>
    <x v="189"/>
    <n v="9.9"/>
    <s v="!"/>
    <n v="75.400000000000006"/>
    <n v="63"/>
    <n v="14.21"/>
    <n v="16.41"/>
    <n v="13.1"/>
    <n v="14.69"/>
    <n v="15.33"/>
    <n v="14.06"/>
    <m/>
    <m/>
    <n v="14.359733"/>
    <n v="10.180891000000001"/>
    <n v="19.500571999999998"/>
    <n v="44.041195999999999"/>
    <n v="0.32950499999999999"/>
    <n v="2.4170730000000001E-2"/>
    <n v="0.17571205000000001"/>
    <n v="0"/>
    <n v="0.10589284"/>
    <n v="0"/>
    <n v="0.63528061999999996"/>
    <n v="0"/>
    <n v="0.20840468000000001"/>
    <n v="0.20840468000000001"/>
    <n v="2.8054063"/>
    <n v="8.0801109999999995E-2"/>
    <n v="6.3936666999999998"/>
    <n v="9.9226493999999903"/>
    <n v="0"/>
    <n v="3.6715129999999999E-2"/>
    <n v="10.854967"/>
    <n v="30.094206"/>
    <n v="0"/>
    <n v="0"/>
    <n v="0"/>
    <n v="7.0317563999999999"/>
    <n v="4.9156012000000002"/>
    <n v="11.947357999999999"/>
    <n v="0.55019337000000001"/>
    <n v="0.25824118000000001"/>
    <n v="0.3475126"/>
    <n v="1.1559470999999999"/>
    <n v="8.4102461999999996"/>
    <n v="1595.8128999999999"/>
    <n v="1927.01"/>
    <n v="63.129362999999998"/>
    <n v="2405.2361000000001"/>
    <n v="992"/>
    <m/>
    <m/>
    <n v="20.6"/>
    <n v="14.7"/>
    <n v="26.2"/>
    <n v="94.3"/>
    <n v="37"/>
    <n v="4286000000"/>
    <n v="26765.752825829015"/>
    <n v="160130"/>
    <n v="136698.99"/>
    <n v="1.1059908000000001"/>
    <n v="1.1214953271028001"/>
    <n v="1.0909090909090899"/>
    <m/>
    <n v="102.7"/>
  </r>
  <r>
    <x v="14"/>
    <x v="25"/>
    <n v="1320"/>
    <n v="93.560606000000007"/>
    <n v="76.893939000000003"/>
    <n v="58.712121000000003"/>
    <n v="50"/>
    <m/>
    <n v="329"/>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77"/>
    <m/>
    <n v="17.600000000000001"/>
    <n v="12.6"/>
    <n v="0.66"/>
    <m/>
    <n v="1320"/>
    <n v="3.6"/>
    <x v="190"/>
    <n v="7.3"/>
    <s v="!"/>
    <n v="74.8"/>
    <n v="46.7"/>
    <n v="16.309999999999999"/>
    <n v="15.15"/>
    <n v="13.16"/>
    <n v="14.71"/>
    <n v="15.24"/>
    <n v="14.12"/>
    <m/>
    <m/>
    <n v="85.514517999999995"/>
    <n v="91.349224000000007"/>
    <n v="101.75194"/>
    <n v="278.61568"/>
    <n v="5.2496394999999998"/>
    <n v="2.0569420000000001E-2"/>
    <n v="0.49616515999999999"/>
    <n v="0"/>
    <n v="3.0628300000000001E-2"/>
    <n v="0"/>
    <n v="5.7970024000000002"/>
    <n v="9.1620199999999999E-3"/>
    <n v="0.61468588999999996"/>
    <n v="0.62384790999999995"/>
    <n v="8.2701882999999903"/>
    <n v="0.17876700000000001"/>
    <n v="16.000298999999998"/>
    <n v="86.385154999999997"/>
    <n v="2.7079206"/>
    <n v="3.2120950000000002E-2"/>
    <n v="24.926569000000001"/>
    <n v="138.50102000000001"/>
    <n v="44.819983999999998"/>
    <n v="25.030252999999998"/>
    <n v="69.850239000000002"/>
    <n v="21.915641000000001"/>
    <n v="27.479375999999998"/>
    <n v="49.395017000000003"/>
    <n v="1.6677431"/>
    <n v="2.2561483"/>
    <n v="10.524668"/>
    <n v="14.448558999999999"/>
    <n v="43.194842999999999"/>
    <n v="1306.3150000000001"/>
    <n v="2093.0990000000002"/>
    <n v="100.36006"/>
    <n v="2871.9636999999998"/>
    <n v="1893"/>
    <m/>
    <m/>
    <n v="22.4"/>
    <n v="15.8"/>
    <n v="28.6"/>
    <n v="94.3"/>
    <n v="40"/>
    <n v="8378000000"/>
    <n v="22557.281710239356"/>
    <n v="371410"/>
    <n v="154054.28"/>
    <n v="4.5291480000000002"/>
    <n v="4.3402272065248999"/>
    <n v="4.7297297297297298"/>
    <m/>
    <n v="98.4"/>
  </r>
  <r>
    <x v="15"/>
    <x v="25"/>
    <n v="2920"/>
    <n v="94.863014000000007"/>
    <n v="72.773972999999998"/>
    <n v="54.794521000000003"/>
    <n v="44.863014"/>
    <m/>
    <n v="376"/>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85.2"/>
    <m/>
    <n v="13.3"/>
    <n v="14"/>
    <n v="1.04"/>
    <m/>
    <n v="2920"/>
    <n v="5.7"/>
    <x v="191"/>
    <n v="12.3"/>
    <n v="7.6"/>
    <n v="65.900000000000006"/>
    <n v="50.7"/>
    <n v="14.46"/>
    <n v="17.43"/>
    <n v="14.99"/>
    <n v="15.06"/>
    <n v="15.51"/>
    <n v="14.53"/>
    <m/>
    <m/>
    <n v="14.696156999999999"/>
    <n v="14.757116"/>
    <n v="21.252844"/>
    <n v="50.706116999999999"/>
    <n v="0.42414552"/>
    <n v="2.803303E-2"/>
    <n v="0.17194003999999999"/>
    <n v="0"/>
    <n v="7.4652830000000003E-2"/>
    <n v="0"/>
    <n v="0.69877142000000003"/>
    <n v="9.5922500000000001E-3"/>
    <n v="0.20168304000000001"/>
    <n v="0.2112753"/>
    <n v="5.9774709000000001"/>
    <n v="9.6588160000000006E-2"/>
    <n v="5.2709808000000002"/>
    <n v="14.381159"/>
    <n v="0"/>
    <n v="2.3053609999999999E-2"/>
    <n v="5.8574023000000004"/>
    <n v="31.606655"/>
    <n v="0"/>
    <n v="0"/>
    <n v="0"/>
    <n v="8.5229613000000004"/>
    <n v="7.9675906000000003"/>
    <n v="16.490552999999998"/>
    <n v="0.52859186999999996"/>
    <n v="0.37595695000000001"/>
    <n v="0.79431456"/>
    <n v="1.6988634"/>
    <n v="2.1857616000000002"/>
    <n v="316.93056000000001"/>
    <n v="1529.077"/>
    <n v="13.628926"/>
    <n v="2570.1979000000001"/>
    <n v="3013"/>
    <m/>
    <m/>
    <n v="30.1"/>
    <n v="25.9"/>
    <n v="34"/>
    <n v="91.4"/>
    <n v="39.799999999999997"/>
    <n v="22882000000"/>
    <n v="36845.834272648222"/>
    <n v="621020"/>
    <n v="151860.37"/>
    <n v="4.8212422000000004"/>
    <n v="4.7196143110885496"/>
    <n v="4.9167114454594296"/>
    <m/>
    <n v="101.1"/>
  </r>
  <r>
    <x v="16"/>
    <x v="25"/>
    <n v="870"/>
    <n v="88.505747"/>
    <n v="74.137930999999895"/>
    <n v="59.770114999999997"/>
    <n v="52.298850999999999"/>
    <m/>
    <n v="58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80.5"/>
    <m/>
    <n v="10.8"/>
    <n v="12.2"/>
    <n v="0.89"/>
    <m/>
    <n v="870"/>
    <n v="4.2"/>
    <x v="21"/>
    <n v="6.3"/>
    <s v="!"/>
    <n v="81"/>
    <n v="72.2"/>
    <n v="15.2"/>
    <n v="15.42"/>
    <n v="13.37"/>
    <n v="14.9"/>
    <n v="16.07"/>
    <n v="13.47"/>
    <m/>
    <m/>
    <n v="82.912368000000001"/>
    <n v="72.906741999999895"/>
    <n v="99.072432000000006"/>
    <n v="254.89153999999999"/>
    <n v="0.12417846"/>
    <n v="1.2811609999999999E-2"/>
    <n v="0.24012934"/>
    <n v="0"/>
    <n v="1.1261780000000001E-2"/>
    <n v="0"/>
    <n v="0.38838118999999999"/>
    <n v="9.6270229999999998E-2"/>
    <n v="0.38430867000000002"/>
    <n v="0.48057889999999998"/>
    <n v="13.533144"/>
    <n v="0.14880808000000001"/>
    <n v="5.3282432999999996"/>
    <n v="70.648055999999997"/>
    <n v="0.38966033"/>
    <n v="2.580182E-2"/>
    <n v="9.2199793000000003"/>
    <n v="99.293693000000005"/>
    <n v="58.308743"/>
    <n v="52.002940000000002"/>
    <n v="110.31169"/>
    <n v="17.465655999999999"/>
    <n v="23.897237000000001"/>
    <n v="41.362893"/>
    <n v="1.1852878"/>
    <n v="1.8690255"/>
    <n v="0"/>
    <n v="3.0543133"/>
    <n v="117.95706"/>
    <n v="498.13112999999998"/>
    <n v="1121.8219999999999"/>
    <n v="-1034.8846000000001"/>
    <n v="749.67519000000004"/>
    <n v="1519"/>
    <m/>
    <m/>
    <n v="15.4"/>
    <n v="13"/>
    <n v="17.8"/>
    <n v="86.3"/>
    <n v="34.299999999999997"/>
    <n v="6770000000"/>
    <n v="28786.46143379539"/>
    <n v="235180"/>
    <n v="174358.02"/>
    <n v="4.9174138999999997"/>
    <n v="5.1367640241075501"/>
    <n v="4.6900528592023001"/>
    <m/>
    <n v="102"/>
  </r>
  <r>
    <x v="17"/>
    <x v="25"/>
    <n v="210"/>
    <n v="92.857142999999894"/>
    <n v="71.428571000000005"/>
    <n v="59.523809999999997"/>
    <n v="52.380952000000001"/>
    <m/>
    <n v="286"/>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76.2"/>
    <m/>
    <n v="26.3"/>
    <n v="26.2"/>
    <n v="0.64"/>
    <m/>
    <n v="210"/>
    <n v="6"/>
    <x v="21"/>
    <n v="12.3"/>
    <s v="!"/>
    <n v="72.7"/>
    <n v="100"/>
    <n v="15.1"/>
    <n v="17.68"/>
    <n v="13.07"/>
    <n v="14.61"/>
    <n v="15.71"/>
    <n v="13.61"/>
    <m/>
    <m/>
    <n v="224.61162999999999"/>
    <n v="229.68270000000001"/>
    <n v="141.17095"/>
    <n v="595.46528000000001"/>
    <n v="1.0636292000000001"/>
    <n v="1.4355359999999999E-2"/>
    <n v="0.35295855999999998"/>
    <n v="0"/>
    <n v="4.4807590000000001E-2"/>
    <n v="0"/>
    <n v="1.4757507000000001"/>
    <n v="0.43883196000000002"/>
    <n v="0.62215023999999997"/>
    <n v="1.0609822"/>
    <n v="22.742502000000002"/>
    <n v="0.24174638000000001"/>
    <n v="9.9298639000000009"/>
    <n v="221.51172"/>
    <n v="2.5133163999999999"/>
    <n v="5.5467919999999997E-2"/>
    <n v="11.005143"/>
    <n v="267.99975999999998"/>
    <n v="161.67008999999999"/>
    <n v="52.270014000000003"/>
    <n v="213.94009"/>
    <n v="50.044913000000001"/>
    <n v="51.110084000000001"/>
    <n v="101.155"/>
    <n v="1.9916502"/>
    <n v="5.6576671999999997"/>
    <n v="2.1843650000000001"/>
    <n v="9.8336824000000007"/>
    <n v="3.0732864000000002"/>
    <n v="38.884312999999999"/>
    <n v="193.7706"/>
    <n v="6.6840014999999999"/>
    <n v="321.75646999999998"/>
    <n v="327"/>
    <m/>
    <m/>
    <n v="22.7"/>
    <n v="19.8"/>
    <n v="25.4"/>
    <n v="96.5"/>
    <n v="41.1"/>
    <n v="1551000000"/>
    <n v="19692.737430167599"/>
    <n v="78760"/>
    <n v="123070.45"/>
    <n v="2.2490347000000002"/>
    <n v="2.0036764705882302"/>
    <n v="2.52186292454748"/>
    <m/>
    <n v="98.8"/>
  </r>
  <r>
    <x v="18"/>
    <x v="25"/>
    <n v="270"/>
    <n v="94.444444000000004"/>
    <n v="75.925926000000004"/>
    <n v="61.111111000000001"/>
    <n v="53.703704000000002"/>
    <m/>
    <n v="355"/>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86.2"/>
    <m/>
    <n v="18.5"/>
    <n v="14.9"/>
    <n v="0.63"/>
    <m/>
    <n v="270"/>
    <n v="1.9"/>
    <x v="192"/>
    <n v="7.2"/>
    <s v="!"/>
    <n v="79.5"/>
    <n v="80.5"/>
    <n v="14.13"/>
    <n v="16.149999999999999"/>
    <n v="13.75"/>
    <n v="15.24"/>
    <n v="16.22"/>
    <n v="14.22"/>
    <m/>
    <m/>
    <n v="66.216437999999997"/>
    <n v="91.465540000000004"/>
    <n v="158.93749"/>
    <n v="316.61946999999998"/>
    <n v="0.19783097999999999"/>
    <n v="1.7104729999999999E-2"/>
    <n v="0.28265968000000002"/>
    <n v="0"/>
    <n v="1.8476240000000001E-2"/>
    <n v="0"/>
    <n v="0.51607163"/>
    <n v="3.3572890000000001E-2"/>
    <n v="0.37930965"/>
    <n v="0.41288254000000002"/>
    <n v="4.7764915999999999"/>
    <n v="0.15774035"/>
    <n v="5.2980999999999998"/>
    <n v="87.574332999999996"/>
    <n v="1.5924615"/>
    <n v="7.0449399999999995E-2"/>
    <n v="5.6555337999999997"/>
    <n v="105.12511000000001"/>
    <n v="43.472856999999998"/>
    <n v="61.982948999999998"/>
    <n v="105.45581"/>
    <n v="15.706538"/>
    <n v="23.812418000000001"/>
    <n v="39.518957"/>
    <n v="1.0769736999999999"/>
    <n v="2.2987454"/>
    <n v="62.214924000000003"/>
    <n v="65.590643"/>
    <n v="9.8916149999999998"/>
    <n v="49.023294"/>
    <n v="229.77289999999999"/>
    <n v="37.404674999999997"/>
    <n v="432.67025000000001"/>
    <n v="584"/>
    <m/>
    <m/>
    <n v="18.899999999999999"/>
    <n v="16.899999999999999"/>
    <n v="20.8"/>
    <n v="90.4"/>
    <n v="35.299999999999997"/>
    <n v="1769000000"/>
    <n v="19635.919635919636"/>
    <n v="90090"/>
    <n v="199590.84"/>
    <n v="3.9442466999999999"/>
    <n v="4.4545973729297499"/>
    <n v="3.3929673041332502"/>
    <m/>
    <n v="100.7"/>
  </r>
  <r>
    <x v="19"/>
    <x v="25"/>
    <n v="310"/>
    <n v="90.322581"/>
    <n v="74.193548000000007"/>
    <n v="59.677419"/>
    <n v="46.774194000000001"/>
    <m/>
    <n v="44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75.3"/>
    <m/>
    <n v="20.100000000000001"/>
    <n v="6.9"/>
    <n v="0.77"/>
    <m/>
    <n v="310"/>
    <n v="5.5"/>
    <x v="21"/>
    <n v="10.199999999999999"/>
    <s v="!"/>
    <n v="74.5"/>
    <n v="100"/>
    <n v="13.82"/>
    <n v="14.71"/>
    <n v="13.42"/>
    <n v="13.94"/>
    <n v="14.99"/>
    <n v="12.71"/>
    <m/>
    <m/>
    <n v="154.10452000000001"/>
    <n v="94.730367000000001"/>
    <n v="189.06910999999999"/>
    <n v="437.904"/>
    <n v="1.8184830999999999"/>
    <n v="4.3802029999999999E-2"/>
    <n v="0.12137153000000001"/>
    <n v="0"/>
    <n v="0.21357313"/>
    <n v="0"/>
    <n v="2.1972298000000001"/>
    <n v="0.61336451999999997"/>
    <n v="0.36173581999999999"/>
    <n v="0.97510034000000001"/>
    <n v="29.394971999999999"/>
    <n v="0.23588459000000001"/>
    <n v="1.7876188"/>
    <n v="91.336394999999996"/>
    <n v="0.91752725999999996"/>
    <n v="1.5433569"/>
    <n v="1.0184580999999999"/>
    <n v="126.23421"/>
    <n v="116.88316"/>
    <n v="86.319885999999997"/>
    <n v="203.20304999999999"/>
    <n v="33.622019000000002"/>
    <n v="63.330424000000001"/>
    <n v="96.952440999999894"/>
    <n v="1.3286161000000001"/>
    <n v="2.4764444999999999"/>
    <n v="4.5369058000000004"/>
    <n v="8.3419664000000004"/>
    <n v="43.745804"/>
    <n v="263.33488999999997"/>
    <n v="550.80150000000003"/>
    <n v="-147.81138999999999"/>
    <n v="613.77548000000002"/>
    <n v="437"/>
    <m/>
    <m/>
    <n v="21.2"/>
    <n v="16.899999999999999"/>
    <n v="25.5"/>
    <n v="89.1"/>
    <n v="38.200000000000003"/>
    <n v="2325000000"/>
    <n v="24274.378784714972"/>
    <n v="95780"/>
    <n v="158081.78"/>
    <n v="2.8813995000000001"/>
    <n v="2.73109243697479"/>
    <n v="3.0272452068617501"/>
    <m/>
    <n v="106.8"/>
  </r>
  <r>
    <x v="20"/>
    <x v="25"/>
    <n v="85"/>
    <n v="94.117647000000005"/>
    <n v="70.588234999999997"/>
    <n v="64.705882000000003"/>
    <n v="52.941175999999999"/>
    <m/>
    <n v="54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5"/>
    <n v="3.8"/>
    <n v="0.81"/>
    <m/>
    <n v="85"/>
    <n v="3"/>
    <x v="21"/>
    <n v="6.7"/>
    <s v="!"/>
    <n v="81.099999999999795"/>
    <s v="!"/>
    <n v="14.3"/>
    <n v="14.15"/>
    <n v="13.54"/>
    <n v="14.47"/>
    <n v="15.52"/>
    <n v="13.48"/>
    <m/>
    <m/>
    <n v="194.34041999999999"/>
    <n v="223.00063"/>
    <n v="152.90016"/>
    <n v="570.24122"/>
    <n v="2.5283909000000002"/>
    <n v="7.2442880000000001E-2"/>
    <n v="1.1764783999999999"/>
    <n v="0"/>
    <n v="0.14860324999999999"/>
    <n v="0"/>
    <n v="3.9259154000000001"/>
    <n v="0.52193641999999996"/>
    <n v="1.4885268"/>
    <n v="2.0104631999999998"/>
    <n v="26.767112999999998"/>
    <n v="0.35273936"/>
    <n v="47.366515999999997"/>
    <n v="213.77370999999999"/>
    <n v="3.63293"/>
    <n v="9.4612570000000007E-2"/>
    <n v="31.747301"/>
    <n v="323.73491999999999"/>
    <n v="91.519934000000006"/>
    <n v="29.84262"/>
    <n v="121.36255"/>
    <n v="48.699404999999999"/>
    <n v="58.689684999999997"/>
    <n v="107.38909"/>
    <n v="4.0895628999999998"/>
    <n v="5.5939921999999997"/>
    <n v="2.1347203000000001"/>
    <n v="11.818275"/>
    <n v="13.155773999999999"/>
    <n v="40.415883000000001"/>
    <n v="115.1438"/>
    <n v="412.75713000000002"/>
    <n v="581.04561999999999"/>
    <n v="100"/>
    <m/>
    <m/>
    <n v="16.3"/>
    <n v="14.1"/>
    <n v="18.7"/>
    <n v="90.7"/>
    <n v="39.200000000000003"/>
    <n v="591000000"/>
    <n v="21929.499072356215"/>
    <n v="26950"/>
    <n v="104586.26"/>
    <n v="3.4516524"/>
    <n v="3.46117867165575"/>
    <n v="3.4447300771208198"/>
    <m/>
    <n v="99.8"/>
  </r>
  <r>
    <x v="21"/>
    <x v="25"/>
    <n v="395"/>
    <n v="93.670885999999996"/>
    <n v="75.949366999999995"/>
    <n v="59.493670999999999"/>
    <n v="49.367089"/>
    <m/>
    <n v="318"/>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78.599999999999895"/>
    <m/>
    <n v="23.9"/>
    <n v="12.8"/>
    <n v="0.57999999999999996"/>
    <m/>
    <n v="395"/>
    <n v="7.7"/>
    <x v="21"/>
    <n v="11.1"/>
    <n v="30.3"/>
    <n v="68.099999999999795"/>
    <n v="62.6"/>
    <n v="14.69"/>
    <n v="15.2"/>
    <n v="13.23"/>
    <n v="15.02"/>
    <n v="15.83"/>
    <n v="14.17"/>
    <m/>
    <m/>
    <n v="64.753961000000004"/>
    <n v="66.885923000000005"/>
    <n v="64.243716000000006"/>
    <n v="195.8836"/>
    <n v="2.3848894"/>
    <n v="4.3753090000000001E-2"/>
    <n v="0.46244322999999998"/>
    <n v="0"/>
    <n v="0.12944644999999999"/>
    <n v="0"/>
    <n v="3.0205321000000001"/>
    <n v="1.417326E-2"/>
    <n v="0.56402909999999895"/>
    <n v="0.57820236000000003"/>
    <n v="11.451152"/>
    <n v="0.23281513000000001"/>
    <n v="10.739666"/>
    <n v="64.753699999999895"/>
    <n v="0.43993324"/>
    <n v="3.4464907999999999"/>
    <n v="10.459168999999999"/>
    <n v="101.52293"/>
    <n v="27.793061999999999"/>
    <n v="12.199002999999999"/>
    <n v="39.992066000000001"/>
    <n v="23.679043"/>
    <n v="20.308408"/>
    <n v="43.987451999999998"/>
    <n v="1.5157187000000001"/>
    <n v="1.6922896999999999"/>
    <n v="3.5744153999999999"/>
    <n v="6.7824239000000004"/>
    <n v="17.906531999999999"/>
    <n v="336.00076000000001"/>
    <n v="638.91049999999996"/>
    <n v="39.819330999999998"/>
    <n v="864.73991000000001"/>
    <n v="841"/>
    <m/>
    <m/>
    <n v="26.3"/>
    <n v="21.1"/>
    <n v="30.9"/>
    <n v="93.1"/>
    <n v="44.1"/>
    <n v="2583000000"/>
    <n v="19022.019294498859"/>
    <n v="135790"/>
    <n v="119900.98"/>
    <n v="2.9910269"/>
    <n v="3.2710280373831702"/>
    <n v="2.7134348113831899"/>
    <m/>
    <n v="96.6"/>
  </r>
  <r>
    <x v="22"/>
    <x v="25"/>
    <n v="1100"/>
    <n v="93.636364"/>
    <n v="69.090908999999996"/>
    <n v="51.818182"/>
    <n v="42.272727000000003"/>
    <m/>
    <n v="296"/>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80.2"/>
    <m/>
    <n v="21.5"/>
    <n v="14.2"/>
    <n v="0.67"/>
    <m/>
    <n v="1100"/>
    <n v="4.9000000000000004"/>
    <x v="135"/>
    <n v="13.6"/>
    <s v="!"/>
    <n v="73.900000000000006"/>
    <n v="67.7"/>
    <n v="15.22"/>
    <n v="15.67"/>
    <n v="13.49"/>
    <n v="14.58"/>
    <n v="16.03"/>
    <n v="12.72"/>
    <m/>
    <m/>
    <n v="318.92478"/>
    <n v="244.4556"/>
    <n v="315.35725000000002"/>
    <n v="878.73762999999997"/>
    <n v="1.4687209999999999"/>
    <n v="1.277327E-2"/>
    <n v="0.27961113999999998"/>
    <n v="0"/>
    <n v="2.6177860000000001E-2"/>
    <n v="0"/>
    <n v="1.7872832999999999"/>
    <n v="8.4396899999999997E-3"/>
    <n v="0.34384680000000001"/>
    <n v="0.35228649000000001"/>
    <n v="18.808565000000002"/>
    <n v="0.48526257"/>
    <n v="1.6843493"/>
    <n v="233.63478000000001"/>
    <n v="4.5705333000000001"/>
    <n v="0.31826874999999999"/>
    <n v="0.92089361000000003"/>
    <n v="260.42264999999998"/>
    <n v="241.83680000000001"/>
    <n v="163.45858999999999"/>
    <n v="405.29539999999997"/>
    <n v="73.851457999999894"/>
    <n v="126.82123"/>
    <n v="200.67269999999999"/>
    <n v="0.92871439"/>
    <n v="6.2502817999999998"/>
    <n v="3.0283240999999999"/>
    <n v="10.207319999999999"/>
    <n v="10.872779"/>
    <n v="230.23518999999999"/>
    <n v="899.69209999999998"/>
    <n v="84.268444000000002"/>
    <n v="1814.6865"/>
    <n v="2253"/>
    <m/>
    <m/>
    <n v="22.3"/>
    <n v="16.899999999999999"/>
    <n v="27.4"/>
    <n v="95.7"/>
    <n v="37.200000000000003"/>
    <n v="8742000000"/>
    <n v="25714.789975291209"/>
    <n v="339960"/>
    <n v="125933.43"/>
    <n v="3.9730555999999999"/>
    <n v="3.90309555854643"/>
    <n v="4.0458015267175496"/>
    <m/>
    <n v="105.4"/>
  </r>
  <r>
    <x v="23"/>
    <x v="25"/>
    <n v="75"/>
    <n v="93.333332999999996"/>
    <n v="73.333332999999996"/>
    <n v="60"/>
    <n v="46.666666999999997"/>
    <m/>
    <n v="829"/>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5.0999999999999996"/>
    <n v="10.4"/>
    <n v="1.06"/>
    <m/>
    <n v="75"/>
    <s v="!"/>
    <x v="21"/>
    <n v="6.5"/>
    <s v="!"/>
    <n v="88.3"/>
    <s v="!"/>
    <n v="14.39"/>
    <n v="15.96"/>
    <n v="14.33"/>
    <n v="15.06"/>
    <n v="15.76"/>
    <n v="14.17"/>
    <m/>
    <m/>
    <n v="117.09117999999999"/>
    <n v="103.75584000000001"/>
    <n v="103.19099"/>
    <n v="324.03800999999999"/>
    <n v="0"/>
    <n v="1.15905E-3"/>
    <n v="6.7576300000000006E-2"/>
    <n v="0"/>
    <n v="2.1145399999999998E-3"/>
    <n v="0"/>
    <n v="7.0849889999999999E-2"/>
    <n v="0"/>
    <n v="0.14428946000000001"/>
    <n v="0.14428946000000001"/>
    <n v="12.586694"/>
    <n v="0.11869623"/>
    <n v="0.99217038999999996"/>
    <n v="100.93737"/>
    <n v="0.12397055"/>
    <n v="6.7812129999999998E-2"/>
    <n v="1.6343226"/>
    <n v="116.46104"/>
    <n v="90.644480999999999"/>
    <n v="47.134874000000003"/>
    <n v="137.77937"/>
    <n v="24.751698000000001"/>
    <n v="41.645318000000003"/>
    <n v="66.397013000000001"/>
    <n v="0.49096569000000001"/>
    <n v="2.6944957"/>
    <n v="0"/>
    <n v="3.1854613999999999"/>
    <n v="38.077419999999996"/>
    <n v="53.563816000000003"/>
    <n v="108.5729"/>
    <n v="137.39356000000001"/>
    <n v="281.42302999999998"/>
    <n v="135"/>
    <m/>
    <m/>
    <n v="11.7"/>
    <n v="9.3000000000000007"/>
    <n v="14.3"/>
    <n v="83.8"/>
    <n v="32.4"/>
    <n v="624000000"/>
    <n v="28363.636363636364"/>
    <n v="22000"/>
    <n v="147759.12"/>
    <n v="2.2883295000000001"/>
    <n v="2.4390243902439002"/>
    <n v="2.1276595744680802"/>
    <m/>
    <n v="99.5"/>
  </r>
  <r>
    <x v="24"/>
    <x v="25"/>
    <n v="515"/>
    <n v="97.087378999999999"/>
    <n v="81.553398000000001"/>
    <n v="66.019417000000004"/>
    <n v="56.310679999999998"/>
    <m/>
    <n v="52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78"/>
    <m/>
    <n v="16.8"/>
    <n v="12.2"/>
    <n v="0.81"/>
    <m/>
    <n v="515"/>
    <n v="3.6"/>
    <x v="21"/>
    <n v="4.5999999999999996"/>
    <s v="!"/>
    <n v="76.8"/>
    <n v="58.7"/>
    <n v="15.21"/>
    <n v="15.3"/>
    <n v="13.28"/>
    <n v="15.7"/>
    <n v="16.77"/>
    <n v="14.51"/>
    <m/>
    <m/>
    <n v="55.877274999999997"/>
    <n v="45.729360999999997"/>
    <n v="39.687514"/>
    <n v="141.29415"/>
    <n v="0"/>
    <n v="7.9606000000000002E-4"/>
    <n v="1.3456559999999999E-2"/>
    <n v="0"/>
    <n v="1.5372199999999999E-3"/>
    <n v="0"/>
    <n v="1.5789839999999999E-2"/>
    <n v="9.1620199999999999E-3"/>
    <n v="3.9603569999999998E-2"/>
    <n v="4.8765589999999998E-2"/>
    <n v="3.2437809"/>
    <n v="6.9765489999999999E-2"/>
    <n v="0.64809728"/>
    <n v="44.439846000000003"/>
    <n v="8.4125480000000002E-2"/>
    <n v="8.8850090000000007E-2"/>
    <n v="0.69267827000000004"/>
    <n v="49.267144000000002"/>
    <n v="42.762715999999998"/>
    <n v="18.879134000000001"/>
    <n v="61.641849999999998"/>
    <n v="12.268286"/>
    <n v="16.701809999999998"/>
    <n v="28.970096000000002"/>
    <n v="0.14511663"/>
    <n v="1.20539"/>
    <n v="0"/>
    <n v="1.3505065999999999"/>
    <n v="76.606412000000006"/>
    <n v="154.93844000000001"/>
    <n v="519.67619999999999"/>
    <n v="-124.87339"/>
    <n v="1037.7521999999999"/>
    <n v="770"/>
    <m/>
    <m/>
    <n v="20.3"/>
    <n v="16.5"/>
    <n v="24.2"/>
    <n v="84.9"/>
    <n v="38.6"/>
    <n v="4735000000"/>
    <n v="31336.863004632694"/>
    <n v="151100"/>
    <n v="195211.86"/>
    <n v="2.4943702999999999"/>
    <n v="2.0202020202020199"/>
    <n v="2.9978586723768701"/>
    <m/>
    <n v="98.8"/>
  </r>
  <r>
    <x v="25"/>
    <x v="25"/>
    <n v="620"/>
    <n v="91.935484000000002"/>
    <n v="74.193548000000007"/>
    <n v="54.838709999999999"/>
    <n v="44.354838999999998"/>
    <m/>
    <n v="348"/>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82.3"/>
    <m/>
    <n v="16.8"/>
    <n v="16.3"/>
    <n v="0.82"/>
    <m/>
    <n v="620"/>
    <n v="4.5999999999999996"/>
    <x v="193"/>
    <n v="8.6999999999999904"/>
    <n v="11.9"/>
    <n v="76.099999999999795"/>
    <n v="67.900000000000006"/>
    <n v="13.63"/>
    <n v="16.510000000000002"/>
    <n v="13.88"/>
    <n v="15.5"/>
    <n v="16.559999999999999"/>
    <n v="14.29"/>
    <m/>
    <m/>
    <n v="120.42937999999999"/>
    <n v="131.44902999999999"/>
    <n v="129.86241000000001"/>
    <n v="381.74081999999999"/>
    <n v="0.15167427"/>
    <n v="4.2701400000000004E-3"/>
    <n v="0.16237876000000001"/>
    <n v="0"/>
    <n v="6.9465500000000001E-3"/>
    <n v="0"/>
    <n v="0.32526971999999998"/>
    <n v="0.27428994000000001"/>
    <n v="0.35172594000000001"/>
    <n v="0.62601587000000003"/>
    <n v="11.250904"/>
    <n v="0.18184769000000001"/>
    <n v="2.3440118000000001"/>
    <n v="126.95623999999999"/>
    <n v="1.1536033999999999"/>
    <n v="5.3052420000000003E-2"/>
    <n v="2.5689657000000001"/>
    <n v="144.50862000000001"/>
    <n v="91.935771000000003"/>
    <n v="68.722479000000007"/>
    <n v="160.65825000000001"/>
    <n v="24.433916"/>
    <n v="46.647984000000001"/>
    <n v="71.081905000000006"/>
    <n v="1.201576"/>
    <n v="3.339191"/>
    <n v="0"/>
    <n v="4.5407669999999998"/>
    <n v="6.8668985999999999"/>
    <n v="101.33822000000001"/>
    <n v="482.48439999999999"/>
    <n v="18.833227999999998"/>
    <n v="902.39143999999999"/>
    <n v="1031"/>
    <m/>
    <m/>
    <n v="20.2"/>
    <n v="18"/>
    <n v="22.3"/>
    <n v="92.2"/>
    <n v="40.6"/>
    <n v="4890000000"/>
    <n v="27653.678674433071"/>
    <n v="176830"/>
    <n v="138801.85999999999"/>
    <n v="3.2379714000000002"/>
    <n v="3.66009726132582"/>
    <n v="2.8020089875759902"/>
    <m/>
    <n v="102.8"/>
  </r>
  <r>
    <x v="26"/>
    <x v="25"/>
    <n v="315"/>
    <n v="95.238095000000001"/>
    <n v="80.952381000000003"/>
    <n v="66.666667000000004"/>
    <n v="57.142856999999999"/>
    <m/>
    <n v="554"/>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76.400000000000006"/>
    <m/>
    <n v="21.3"/>
    <n v="3.3"/>
    <n v="0.78"/>
    <m/>
    <n v="315"/>
    <n v="4.3"/>
    <x v="44"/>
    <n v="7.9"/>
    <s v="!"/>
    <n v="74.400000000000006"/>
    <n v="73.7"/>
    <n v="14.91"/>
    <n v="13.87"/>
    <n v="13.37"/>
    <n v="15.14"/>
    <n v="16.82"/>
    <n v="12.83"/>
    <m/>
    <m/>
    <n v="83.197470999999894"/>
    <n v="85.803484999999895"/>
    <n v="71.932113999999999"/>
    <n v="240.93306999999999"/>
    <n v="0.69753999"/>
    <n v="1.422411E-2"/>
    <n v="0.31947293999999998"/>
    <n v="1.7462300000000001E-3"/>
    <n v="2.1664630000000001E-2"/>
    <n v="0"/>
    <n v="1.0546479"/>
    <n v="0"/>
    <n v="0.46849238999999998"/>
    <n v="0.46849238999999998"/>
    <n v="9.4236336000000005"/>
    <n v="0.12344292"/>
    <n v="10.215026999999999"/>
    <n v="80.443297999999999"/>
    <n v="3.2582119"/>
    <n v="1.402305E-2"/>
    <n v="7.4414492000000001"/>
    <n v="110.91909"/>
    <n v="50.068182999999998"/>
    <n v="28.958487000000002"/>
    <n v="79.026672000000005"/>
    <n v="20.735783999999999"/>
    <n v="23.996532999999999"/>
    <n v="44.732314000000002"/>
    <n v="1.3905121"/>
    <n v="2.1002285000000001"/>
    <n v="1.2411165"/>
    <n v="4.7318572000000003"/>
    <n v="114.55065"/>
    <n v="227.51714999999999"/>
    <n v="512.28189999999995"/>
    <n v="-34.706394000000003"/>
    <n v="755.89544000000001"/>
    <n v="498"/>
    <m/>
    <m/>
    <n v="22.2"/>
    <n v="16.100000000000001"/>
    <n v="27.9"/>
    <n v="86.5"/>
    <n v="32.4"/>
    <n v="2605000000"/>
    <n v="22648.235089549642"/>
    <n v="115020"/>
    <n v="181504.77"/>
    <n v="2.9510255000000001"/>
    <n v="2.8145695364238401"/>
    <n v="3.09060118543607"/>
    <m/>
    <n v="105.3"/>
  </r>
  <r>
    <x v="27"/>
    <x v="25"/>
    <n v="80"/>
    <n v="100"/>
    <n v="81.25"/>
    <n v="62.5"/>
    <n v="56.25"/>
    <m/>
    <n v="83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13.3"/>
    <n v="15"/>
    <n v="1.08"/>
    <m/>
    <n v="80"/>
    <s v="!"/>
    <x v="21"/>
    <n v="2"/>
    <s v="!"/>
    <n v="82.7"/>
    <s v="!"/>
    <n v="15.82"/>
    <n v="15.95"/>
    <n v="13.83"/>
    <n v="15.4"/>
    <n v="17.100000000000001"/>
    <n v="13.5"/>
    <m/>
    <m/>
    <n v="91.240371999999894"/>
    <n v="63.948197999999998"/>
    <n v="97.497992999999894"/>
    <n v="252.68655999999999"/>
    <n v="0"/>
    <n v="3.6980000000000002E-5"/>
    <n v="1.460819E-2"/>
    <n v="0"/>
    <n v="6.8280000000000004E-5"/>
    <n v="0"/>
    <n v="1.4713449999999999E-2"/>
    <n v="0"/>
    <n v="6.4561930000000003E-2"/>
    <n v="6.4561930000000003E-2"/>
    <n v="7.4594269000000004"/>
    <n v="0.12869926000000001"/>
    <n v="0.47863044999999999"/>
    <n v="61.303474000000001"/>
    <n v="0.97080058000000002"/>
    <n v="6.594506E-2"/>
    <n v="9.2144729999999994E-2"/>
    <n v="70.499121000000002"/>
    <n v="65.916619999999895"/>
    <n v="58.385475"/>
    <n v="124.3021"/>
    <n v="24.514468999999998"/>
    <n v="31.366064000000001"/>
    <n v="55.88053"/>
    <n v="0.25148225000000002"/>
    <n v="1.6739234000000001"/>
    <n v="1.3307999999999999E-4"/>
    <n v="1.9255386999999999"/>
    <n v="20.204034"/>
    <n v="58.697819000000003"/>
    <n v="115.8651"/>
    <n v="337.56436000000002"/>
    <n v="506.79433"/>
    <n v="157"/>
    <m/>
    <m/>
    <n v="14.6"/>
    <n v="13.1"/>
    <n v="16.100000000000001"/>
    <n v="89.4"/>
    <n v="43.5"/>
    <n v="838000000"/>
    <n v="36308.492201039859"/>
    <n v="23080"/>
    <n v="159315.57999999999"/>
    <n v="1.2773722999999999"/>
    <n v="1.6791044776119399"/>
    <n v="0.89285714285714202"/>
    <m/>
    <n v="104.1"/>
  </r>
  <r>
    <x v="28"/>
    <x v="25"/>
    <n v="365"/>
    <n v="94.520548000000005"/>
    <n v="76.712328999999997"/>
    <n v="57.534247000000001"/>
    <n v="47.945205000000001"/>
    <m/>
    <n v="416"/>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76.099999999999895"/>
    <m/>
    <n v="23"/>
    <n v="21.4"/>
    <n v="0.79"/>
    <m/>
    <n v="365"/>
    <n v="4.5"/>
    <x v="21"/>
    <n v="11.2"/>
    <s v="!"/>
    <n v="73.599999999999795"/>
    <n v="84.5"/>
    <n v="15.2"/>
    <n v="17.45"/>
    <n v="13.7"/>
    <n v="16.350000000000001"/>
    <n v="17.850000000000001"/>
    <n v="14.48"/>
    <m/>
    <m/>
    <n v="83.546513000000004"/>
    <n v="40.159359000000002"/>
    <n v="32.126187000000002"/>
    <n v="155.83206000000001"/>
    <n v="0.19092469000000001"/>
    <n v="5.4692E-4"/>
    <n v="0.10643293"/>
    <n v="0"/>
    <n v="2.9896000000000002E-4"/>
    <n v="0"/>
    <n v="0.29820351"/>
    <n v="4.4349599999999999E-3"/>
    <n v="0.17247854000000001"/>
    <n v="0.17691351"/>
    <n v="3.6131022000000002"/>
    <n v="6.3560519999999995E-2"/>
    <n v="0.74380343999999998"/>
    <n v="38.474117"/>
    <n v="0.63346564999999999"/>
    <n v="2.1439239999999998E-2"/>
    <n v="0.79706526"/>
    <n v="44.346553999999998"/>
    <n v="66.793957000000006"/>
    <n v="12.952467"/>
    <n v="79.746425000000002"/>
    <n v="15.19516"/>
    <n v="14.482348"/>
    <n v="29.677508"/>
    <n v="0.53468143999999995"/>
    <n v="1.0517763"/>
    <n v="0"/>
    <n v="1.5864577"/>
    <n v="36.608784999999997"/>
    <n v="182.79623000000001"/>
    <n v="439.22430000000003"/>
    <n v="-179.70466999999999"/>
    <n v="517.33898999999997"/>
    <n v="447"/>
    <m/>
    <m/>
    <n v="22.9"/>
    <n v="18.2"/>
    <n v="27.2"/>
    <n v="95"/>
    <n v="38.299999999999997"/>
    <n v="2784000000"/>
    <n v="24707.135250266241"/>
    <n v="112680"/>
    <n v="155486.44"/>
    <n v="2.9386891999999998"/>
    <n v="2.9544521953221099"/>
    <n v="2.92193632795464"/>
    <m/>
    <n v="103.6"/>
  </r>
  <r>
    <x v="29"/>
    <x v="25"/>
    <n v="1130"/>
    <n v="92.920354000000003"/>
    <n v="71.681415999999999"/>
    <n v="54.424779000000001"/>
    <n v="44.690264999999997"/>
    <m/>
    <n v="36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81.7"/>
    <m/>
    <n v="24.6"/>
    <n v="15"/>
    <n v="0.65"/>
    <m/>
    <n v="1130"/>
    <n v="3.7"/>
    <x v="194"/>
    <n v="10.9"/>
    <s v="!"/>
    <n v="74.7"/>
    <n v="38.200000000000003"/>
    <n v="15.62"/>
    <n v="16.3"/>
    <n v="13.75"/>
    <n v="15.68"/>
    <n v="16.690000000000001"/>
    <n v="14.43"/>
    <m/>
    <m/>
    <n v="265.59784999999999"/>
    <n v="211.29837000000001"/>
    <n v="696.46376999999995"/>
    <n v="1173.3599999999999"/>
    <n v="0.41300135999999998"/>
    <n v="2.2080720000000002E-2"/>
    <n v="0.64968908000000003"/>
    <n v="0"/>
    <n v="8.4408520000000001E-2"/>
    <n v="0"/>
    <n v="1.1691796999999999"/>
    <n v="1.1835399"/>
    <n v="1.0640204"/>
    <n v="2.2475603"/>
    <n v="497.24081000000001"/>
    <n v="0.42763075"/>
    <n v="8.1462269000000003"/>
    <n v="198.61302000000001"/>
    <n v="7.3886671000000002"/>
    <n v="0.20108116000000001"/>
    <n v="7.8954557999999997"/>
    <n v="719.91290000000004"/>
    <n v="198.92778000000001"/>
    <n v="99.968637000000001"/>
    <n v="298.89641"/>
    <n v="53.497655999999999"/>
    <n v="80.803116000000003"/>
    <n v="134.30077"/>
    <n v="3.3124821"/>
    <n v="5.2966771000000001"/>
    <n v="8.2240027999999903"/>
    <n v="16.833162000000002"/>
    <n v="44.550566000000003"/>
    <n v="216.36027999999999"/>
    <n v="880.88139999999999"/>
    <n v="21.639355999999999"/>
    <n v="1670.5717999999999"/>
    <n v="1850"/>
    <m/>
    <m/>
    <n v="22.4"/>
    <n v="19.7"/>
    <n v="24.9"/>
    <n v="93.7"/>
    <n v="38.299999999999997"/>
    <n v="7739000000"/>
    <n v="24323.474871923816"/>
    <n v="318170"/>
    <n v="150663"/>
    <n v="3.2692307999999999"/>
    <n v="3.3249511036602399"/>
    <n v="3.2112757919209498"/>
    <m/>
    <n v="102.2"/>
  </r>
  <r>
    <x v="30"/>
    <x v="25"/>
    <n v="365"/>
    <n v="94.520548000000005"/>
    <n v="78.082192000000006"/>
    <n v="64.383561999999998"/>
    <n v="53.424658000000001"/>
    <m/>
    <n v="54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83.099999999999895"/>
    <m/>
    <n v="30"/>
    <n v="14.1"/>
    <n v="0.89"/>
    <m/>
    <n v="365"/>
    <n v="3.3"/>
    <x v="195"/>
    <n v="6.2"/>
    <s v="!"/>
    <n v="73"/>
    <n v="71.099999999999795"/>
    <n v="15.16"/>
    <n v="16.850000000000001"/>
    <n v="14.35"/>
    <n v="21.37"/>
    <n v="25.42"/>
    <n v="17.100000000000001"/>
    <m/>
    <m/>
    <n v="110.54367000000001"/>
    <n v="197.15625"/>
    <n v="88.608405000000005"/>
    <n v="396.30831999999998"/>
    <n v="1.1189937999999999"/>
    <n v="4.1976960000000001E-2"/>
    <n v="0.55627583999999997"/>
    <n v="0"/>
    <n v="6.3380469999999994E-2"/>
    <n v="0"/>
    <n v="1.780627"/>
    <n v="0"/>
    <n v="0.71817898999999996"/>
    <n v="0.71817898999999996"/>
    <n v="8.6293240000000004"/>
    <n v="0.23783591000000001"/>
    <n v="16.786383000000001"/>
    <n v="186.4128"/>
    <n v="5.9532584999999996"/>
    <n v="3.9618960000000002E-2"/>
    <n v="14.458055"/>
    <n v="232.51727"/>
    <n v="60.519678999999996"/>
    <n v="29.309940000000001"/>
    <n v="89.829622000000001"/>
    <n v="29.966942"/>
    <n v="34.113543"/>
    <n v="64.080484999999996"/>
    <n v="1.9962067999999999"/>
    <n v="4.7901939999999996"/>
    <n v="0.59573591000000004"/>
    <n v="7.3821367000000002"/>
    <n v="26.868645999999998"/>
    <n v="169.65192999999999"/>
    <n v="385.51069999999999"/>
    <n v="-67.306387000000001"/>
    <n v="622.67241000000001"/>
    <n v="410"/>
    <m/>
    <m/>
    <n v="24.4"/>
    <n v="22.3"/>
    <n v="26.4"/>
    <n v="86.4"/>
    <n v="39.9"/>
    <n v="2777000000"/>
    <n v="29542.553191489362"/>
    <n v="94000"/>
    <n v="195997.7"/>
    <n v="2.6926877"/>
    <n v="2.7656477438136799"/>
    <n v="2.6170105686965202"/>
    <m/>
    <n v="107.5"/>
  </r>
  <r>
    <x v="31"/>
    <x v="25"/>
    <n v="255"/>
    <n v="94.117647000000005"/>
    <n v="68.627450999999894"/>
    <n v="52.941175999999999"/>
    <n v="41.176470999999999"/>
    <m/>
    <n v="28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82.8"/>
    <m/>
    <n v="13.8"/>
    <n v="18.8"/>
    <n v="0.6"/>
    <m/>
    <n v="255"/>
    <n v="5.0999999999999996"/>
    <x v="155"/>
    <n v="11.5"/>
    <s v="!"/>
    <n v="72"/>
    <n v="77.900000000000006"/>
    <n v="15.04"/>
    <n v="16.73"/>
    <n v="13.69"/>
    <n v="14.8"/>
    <n v="16.37"/>
    <n v="13.15"/>
    <m/>
    <m/>
    <n v="337.51479"/>
    <n v="276.30466000000001"/>
    <n v="376.22397999999998"/>
    <n v="990.04342999999903"/>
    <n v="0"/>
    <n v="0"/>
    <n v="9.55072E-2"/>
    <n v="0"/>
    <n v="0"/>
    <n v="0"/>
    <n v="9.55072E-2"/>
    <n v="8.7286199999999994E-2"/>
    <n v="0.19458271999999999"/>
    <n v="0.28186892000000002"/>
    <n v="25.800782999999999"/>
    <n v="0.69397907999999997"/>
    <n v="1.1749296"/>
    <n v="268.11324999999999"/>
    <n v="1.0962236999999999"/>
    <n v="0.39236390999999998"/>
    <n v="0.34979557999999999"/>
    <n v="297.62133"/>
    <n v="251.35117"/>
    <n v="191.05029999999999"/>
    <n v="442.40145000000001"/>
    <n v="84.045405000000002"/>
    <n v="157.84947"/>
    <n v="241.89487"/>
    <n v="0.65319020000000005"/>
    <n v="7.0951861999999997"/>
    <n v="0"/>
    <n v="7.7483763999999997"/>
    <n v="3.2729187"/>
    <n v="34.550550999999999"/>
    <n v="201.8081"/>
    <n v="-0.14188366999999999"/>
    <n v="370.04599000000002"/>
    <n v="568"/>
    <m/>
    <m/>
    <n v="24.1"/>
    <n v="22.4"/>
    <n v="25.8"/>
    <n v="95.1"/>
    <n v="34.299999999999997"/>
    <n v="1992000000"/>
    <n v="22229.661868095078"/>
    <n v="89610"/>
    <n v="113560.87"/>
    <n v="5.5071019000000003"/>
    <n v="5.67901234567901"/>
    <n v="5.3373615307150004"/>
    <m/>
    <n v="108.3"/>
  </r>
  <r>
    <x v="32"/>
    <x v="25"/>
    <n v="600"/>
    <n v="96.666667000000004"/>
    <n v="75.833332999999996"/>
    <n v="57.5"/>
    <n v="45.833333000000003"/>
    <m/>
    <n v="353"/>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84"/>
    <m/>
    <n v="10.5"/>
    <n v="7"/>
    <n v="0.72"/>
    <m/>
    <n v="600"/>
    <n v="3.2"/>
    <x v="46"/>
    <n v="8.8000000000000007"/>
    <s v="!"/>
    <n v="78"/>
    <n v="71.099999999999795"/>
    <n v="18.64"/>
    <n v="15.48"/>
    <n v="14.4"/>
    <n v="15.16"/>
    <n v="16.13"/>
    <n v="13.98"/>
    <m/>
    <m/>
    <n v="225.40977000000001"/>
    <n v="247.20826"/>
    <n v="176.85297"/>
    <n v="649.471"/>
    <n v="4.809401E-2"/>
    <n v="3.1939999999999998E-3"/>
    <n v="0.2707966"/>
    <n v="0"/>
    <n v="7.1785699999999996E-3"/>
    <n v="0"/>
    <n v="0.32926317999999999"/>
    <n v="1.3987273"/>
    <n v="0.69606416999999998"/>
    <n v="2.0947914999999999"/>
    <n v="26.562104999999999"/>
    <n v="0.27380001999999998"/>
    <n v="2.7483822999999998"/>
    <n v="239.19022000000001"/>
    <n v="1.6994378999999999"/>
    <n v="8.435484E-2"/>
    <n v="2.3490407000000002"/>
    <n v="272.90733999999998"/>
    <n v="172.79622000000001"/>
    <n v="77.493898000000002"/>
    <n v="250.29011"/>
    <n v="46.417535000000001"/>
    <n v="68.532488000000001"/>
    <n v="114.95001999999999"/>
    <n v="2.4807730000000001"/>
    <n v="6.3186064000000002"/>
    <n v="0.10008778"/>
    <n v="8.8994671000000007"/>
    <n v="12.902417"/>
    <n v="199.12279000000001"/>
    <n v="586.61159999999995"/>
    <n v="30.328074000000001"/>
    <n v="1054.3942999999999"/>
    <n v="1065"/>
    <m/>
    <m/>
    <n v="19.5"/>
    <n v="14.7"/>
    <n v="24.1"/>
    <n v="92.6"/>
    <n v="36.700000000000003"/>
    <n v="5067000000"/>
    <n v="27946.610777122056"/>
    <n v="181310"/>
    <n v="159339.10999999999"/>
    <n v="3.8771030999999998"/>
    <n v="3.96844370069328"/>
    <n v="3.7341299477221801"/>
    <m/>
    <n v="102.1"/>
  </r>
  <r>
    <x v="1"/>
    <x v="26"/>
    <n v="1070"/>
    <n v="96.261681999999894"/>
    <n v="76.635514000000001"/>
    <n v="59.813084000000003"/>
    <m/>
    <m/>
    <n v="493"/>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85.7"/>
    <m/>
    <n v="18.3"/>
    <n v="23"/>
    <n v="1.22"/>
    <m/>
    <n v="1070"/>
    <n v="7.1"/>
    <x v="37"/>
    <n v="7.1"/>
    <n v="22.9"/>
    <n v="74"/>
    <n v="53"/>
    <n v="15.58"/>
    <n v="20.86"/>
    <n v="16.14"/>
    <n v="17.170000000000002"/>
    <n v="19.12"/>
    <n v="14.87"/>
    <m/>
    <m/>
    <n v="34.702987"/>
    <n v="22.958109"/>
    <n v="93.383114000000006"/>
    <n v="151.04420999999999"/>
    <n v="0"/>
    <n v="2.9346900000000002E-3"/>
    <n v="9.0231049999999993E-2"/>
    <n v="0"/>
    <n v="2.6948800000000002E-3"/>
    <n v="0"/>
    <n v="9.5860619999999994E-2"/>
    <n v="8.7239990000000003E-2"/>
    <n v="0.15997115000000001"/>
    <n v="0.24721114"/>
    <n v="2.0914187000000002"/>
    <n v="4.6715850000000003E-2"/>
    <n v="0.81303745999999999"/>
    <n v="22.121582"/>
    <n v="2.013202E-2"/>
    <n v="4.4692899999999999E-3"/>
    <n v="0.87786818"/>
    <n v="25.975224000000001"/>
    <n v="25.904689999999999"/>
    <n v="71.659030999999999"/>
    <n v="97.563726000000003"/>
    <n v="7.1856641999999997"/>
    <n v="18.610741000000001"/>
    <n v="25.796406000000001"/>
    <n v="0.54939287999999997"/>
    <n v="0.81639457000000004"/>
    <n v="0"/>
    <n v="1.3657874000000001"/>
    <n v="5.7083276999999999"/>
    <n v="242.07135"/>
    <n v="771.47609999999997"/>
    <n v="8.7277746"/>
    <n v="1183.2731000000001"/>
    <n v="748"/>
    <m/>
    <m/>
    <n v="20.3"/>
    <n v="13.7"/>
    <n v="27"/>
    <n v="91"/>
    <n v="32.4"/>
    <n v="10809000000"/>
    <n v="47499.560555457902"/>
    <n v="227560"/>
    <n v="196835.87"/>
    <n v="4.1610130999999999"/>
    <n v="4.6232876712328697"/>
    <n v="3.64566677326511"/>
    <m/>
    <n v="98.5"/>
  </r>
  <r>
    <x v="2"/>
    <x v="26"/>
    <n v="1080"/>
    <n v="96.296295999999998"/>
    <n v="77.777777999999998"/>
    <n v="62.5"/>
    <m/>
    <m/>
    <n v="668"/>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78"/>
    <m/>
    <n v="10.4"/>
    <n v="9.6999999999999904"/>
    <n v="0.74"/>
    <m/>
    <n v="1080"/>
    <n v="3.9"/>
    <x v="21"/>
    <n v="7.4"/>
    <s v="!"/>
    <n v="80.400000000000006"/>
    <n v="80.400000000000006"/>
    <n v="13.99"/>
    <n v="16.2"/>
    <n v="14.69"/>
    <n v="17.190000000000001"/>
    <n v="17.86"/>
    <n v="16.41"/>
    <m/>
    <m/>
    <n v="107.73078"/>
    <n v="186.18915000000001"/>
    <n v="162.96938"/>
    <n v="456.88931000000002"/>
    <n v="2.6473144999999998"/>
    <n v="3.6818459999999997E-2"/>
    <n v="0.73743820000000004"/>
    <n v="0"/>
    <n v="0.14230856"/>
    <n v="0"/>
    <n v="3.5638798"/>
    <n v="0.76461714999999997"/>
    <n v="0.97337437000000004"/>
    <n v="1.7379914999999999"/>
    <n v="12.78745"/>
    <n v="0.25575259"/>
    <n v="22.821055999999999"/>
    <n v="177.66379000000001"/>
    <n v="1.8937576"/>
    <n v="5.6965090000000003E-2"/>
    <n v="44.107277000000003"/>
    <n v="259.58605"/>
    <n v="53.166328999999998"/>
    <n v="49.021186"/>
    <n v="102.18751"/>
    <n v="27.107316000000001"/>
    <n v="45.928063000000002"/>
    <n v="73.035381999999998"/>
    <n v="2.9252688999999998"/>
    <n v="6.6316012999999998"/>
    <n v="7.2216239"/>
    <n v="16.778493999999998"/>
    <n v="178.55984000000001"/>
    <n v="420.38423"/>
    <n v="1014.736"/>
    <n v="111.0331"/>
    <n v="1774.1076"/>
    <n v="1047"/>
    <m/>
    <m/>
    <n v="16.3"/>
    <n v="10.7"/>
    <n v="22.2"/>
    <n v="90.5"/>
    <n v="34"/>
    <n v="8057000000"/>
    <n v="30814.242551726777"/>
    <n v="261470"/>
    <n v="214966.15"/>
    <n v="2.2119388999999998"/>
    <n v="2.2540250447227099"/>
    <n v="2.1676577786303399"/>
    <m/>
    <n v="99"/>
  </r>
  <r>
    <x v="3"/>
    <x v="26"/>
    <n v="355"/>
    <n v="95.774647999999999"/>
    <n v="76.056337999999997"/>
    <n v="59.15493"/>
    <m/>
    <m/>
    <n v="428"/>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73.5"/>
    <m/>
    <n v="10.4"/>
    <n v="13.1"/>
    <n v="0.64"/>
    <m/>
    <n v="355"/>
    <n v="4.0999999999999996"/>
    <x v="196"/>
    <n v="10.6"/>
    <s v="!"/>
    <n v="76"/>
    <n v="78.8"/>
    <n v="14.32"/>
    <n v="14.96"/>
    <n v="12.95"/>
    <n v="14.66"/>
    <n v="15.66"/>
    <n v="13.55"/>
    <m/>
    <m/>
    <n v="86.227811000000003"/>
    <n v="79.131162000000003"/>
    <n v="89.949529999999996"/>
    <n v="255.30850000000001"/>
    <n v="4.3062873000000002"/>
    <n v="1.24969E-2"/>
    <n v="0.36620361000000001"/>
    <n v="0"/>
    <n v="5.6242569999999999E-2"/>
    <n v="0"/>
    <n v="4.7412304000000001"/>
    <n v="0"/>
    <n v="0.54472100999999995"/>
    <n v="0.54472100999999995"/>
    <n v="7.3976325999999997"/>
    <n v="0.10265709000000001"/>
    <n v="3.3515964"/>
    <n v="75.955749999999895"/>
    <n v="0.35948193000000001"/>
    <n v="3.0456489999999999E-2"/>
    <n v="8.5138884000000008"/>
    <n v="95.711461999999997"/>
    <n v="64.346294999999998"/>
    <n v="26.387499999999999"/>
    <n v="90.733793000000006"/>
    <n v="15.878923"/>
    <n v="20.592113999999999"/>
    <n v="36.471035000000001"/>
    <n v="1.7400717999999999"/>
    <n v="2.8159306000000002"/>
    <n v="22.550255"/>
    <n v="27.106256999999999"/>
    <n v="44.399047000000003"/>
    <n v="150.95993999999999"/>
    <n v="410.82560000000001"/>
    <n v="46.664031999999999"/>
    <n v="717.47253999999998"/>
    <n v="591"/>
    <m/>
    <m/>
    <n v="20.8"/>
    <n v="19.600000000000001"/>
    <n v="22"/>
    <n v="91.7"/>
    <n v="40.6"/>
    <n v="2378000000"/>
    <n v="20492.93347121682"/>
    <n v="116040"/>
    <n v="165053.24"/>
    <n v="3.5714286"/>
    <n v="3.3413848631239902"/>
    <n v="3.8194444444444402"/>
    <m/>
    <n v="88.2"/>
  </r>
  <r>
    <x v="4"/>
    <x v="26"/>
    <n v="270"/>
    <n v="96.296295999999998"/>
    <n v="77.777777999999998"/>
    <n v="66.666667000000004"/>
    <m/>
    <m/>
    <n v="55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75.5"/>
    <m/>
    <n v="21.9"/>
    <n v="14.8"/>
    <n v="0.95"/>
    <m/>
    <n v="270"/>
    <n v="3.2"/>
    <x v="21"/>
    <n v="8.8000000000000007"/>
    <s v="!"/>
    <n v="76.5"/>
    <s v="!"/>
    <n v="18.149999999999999"/>
    <n v="15.35"/>
    <n v="13.09"/>
    <n v="13.92"/>
    <n v="14.82"/>
    <n v="12.98"/>
    <m/>
    <m/>
    <n v="70.402671999999995"/>
    <n v="72.676544000000007"/>
    <n v="116.73383"/>
    <n v="259.81304"/>
    <n v="42.964973000000001"/>
    <n v="1.4301929999999999E-2"/>
    <n v="0.26683992000000001"/>
    <n v="0"/>
    <n v="1.9970439999999999E-2"/>
    <n v="0"/>
    <n v="43.266086000000001"/>
    <n v="7.5392210000000001E-2"/>
    <n v="0.41311130000000001"/>
    <n v="0.48850350999999997"/>
    <n v="5.7278509"/>
    <n v="0.25273742999999999"/>
    <n v="4.4480405000000003"/>
    <n v="67.521049000000005"/>
    <n v="2.6571669999999998"/>
    <n v="1.2305780000000001E-2"/>
    <n v="3.3648889"/>
    <n v="83.984039999999894"/>
    <n v="48.154223999999999"/>
    <n v="17.872305000000001"/>
    <n v="66.026531000000006"/>
    <n v="15.776673000000001"/>
    <n v="25.393232999999999"/>
    <n v="41.169905"/>
    <n v="1.3437819"/>
    <n v="2.4983279999999999"/>
    <n v="21.035869999999999"/>
    <n v="24.877980000000001"/>
    <n v="44.945267999999999"/>
    <n v="135.82214999999999"/>
    <n v="352.7319"/>
    <n v="-262.30971"/>
    <n v="298.45242999999999"/>
    <n v="396"/>
    <m/>
    <m/>
    <n v="21"/>
    <n v="17.5"/>
    <n v="24.7"/>
    <n v="87"/>
    <n v="40.9"/>
    <n v="2156000000"/>
    <n v="24994.203570600512"/>
    <n v="86260"/>
    <n v="166031.04999999999"/>
    <n v="2.6946994000000002"/>
    <n v="2.9205607476635498"/>
    <n v="2.4624624624624598"/>
    <m/>
    <n v="101.9"/>
  </r>
  <r>
    <x v="5"/>
    <x v="26"/>
    <n v="2550"/>
    <n v="95.294117999999997"/>
    <n v="77.058824000000001"/>
    <n v="58.627451000000001"/>
    <m/>
    <m/>
    <n v="45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74.099999999999895"/>
    <m/>
    <n v="24.1"/>
    <n v="16.7"/>
    <n v="1.07"/>
    <m/>
    <n v="2550"/>
    <n v="4.9000000000000004"/>
    <x v="23"/>
    <n v="5.9"/>
    <n v="12.5"/>
    <n v="77"/>
    <n v="54.1"/>
    <n v="14.25"/>
    <n v="19.41"/>
    <n v="16.809999999999999"/>
    <n v="18.39"/>
    <n v="20.02"/>
    <n v="16.55"/>
    <m/>
    <m/>
    <n v="70.786259000000001"/>
    <n v="52.725754999999999"/>
    <n v="19.009647000000001"/>
    <n v="142.52166"/>
    <n v="0"/>
    <n v="7.9653999999999999E-4"/>
    <n v="7.0480829999999994E-2"/>
    <n v="0"/>
    <n v="0"/>
    <n v="0"/>
    <n v="7.1277370000000007E-2"/>
    <n v="0"/>
    <n v="0.18695469000000001"/>
    <n v="0.18695469000000001"/>
    <n v="1.1712864999999999"/>
    <n v="3.7797890000000001E-2"/>
    <n v="0.82495624000000001"/>
    <n v="50.636840999999997"/>
    <n v="0.21880092000000001"/>
    <n v="1.6082200000000001E-2"/>
    <n v="1.3453516999999999"/>
    <n v="54.251116000000003"/>
    <n v="56.121941999999997"/>
    <n v="9.8925452000000007"/>
    <n v="66.014486000000005"/>
    <n v="12.862351"/>
    <n v="6.5457869999999998"/>
    <n v="19.408138000000001"/>
    <n v="0.71957510999999996"/>
    <n v="1.8701137000000001"/>
    <n v="0"/>
    <n v="2.5896887999999998"/>
    <n v="7.0452442"/>
    <n v="152.52835999999999"/>
    <n v="1284.604"/>
    <n v="16.192492000000001"/>
    <n v="2211.1768999999999"/>
    <n v="327"/>
    <m/>
    <m/>
    <n v="19.100000000000001"/>
    <n v="13.9"/>
    <n v="23.9"/>
    <n v="91.2"/>
    <n v="31.6"/>
    <n v="25170000000"/>
    <n v="48543.876567020248"/>
    <n v="518500"/>
    <n v="266347.18"/>
    <n v="6.8037200000000002"/>
    <n v="7.0961718020541502"/>
    <n v="6.4814814814814801"/>
    <m/>
    <n v="107"/>
  </r>
  <r>
    <x v="6"/>
    <x v="26"/>
    <n v="130"/>
    <n v="96.153846000000001"/>
    <n v="73.076922999999894"/>
    <n v="61.538462000000003"/>
    <m/>
    <m/>
    <n v="299"/>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69.599999999999895"/>
    <m/>
    <n v="6"/>
    <n v="-2"/>
    <n v="0.53"/>
    <m/>
    <n v="130"/>
    <n v="3.5"/>
    <x v="37"/>
    <n v="11.7"/>
    <s v="!"/>
    <n v="74.599999999999795"/>
    <n v="62.8"/>
    <n v="14.09"/>
    <n v="15.9"/>
    <n v="12.86"/>
    <n v="14.16"/>
    <n v="15.79"/>
    <n v="12.51"/>
    <m/>
    <m/>
    <n v="21.664095"/>
    <n v="14.708367000000001"/>
    <n v="16.346613000000001"/>
    <n v="52.719074999999997"/>
    <n v="0.79159455999999895"/>
    <n v="1.025539E-2"/>
    <n v="0.22136839"/>
    <n v="0"/>
    <n v="5.9714669999999997E-2"/>
    <n v="0"/>
    <n v="1.0829329999999999"/>
    <n v="0"/>
    <n v="0.26952565000000001"/>
    <n v="0.26952565000000001"/>
    <n v="4.0141292000000002"/>
    <n v="6.456278E-2"/>
    <n v="11.368055999999999"/>
    <n v="14.182510000000001"/>
    <n v="0"/>
    <n v="4.2368509999999998E-2"/>
    <n v="3.1586837999999999"/>
    <n v="32.830311000000002"/>
    <n v="1.5921193"/>
    <n v="0.43982639000000001"/>
    <n v="2.0319457000000001"/>
    <n v="7.4410882000000003"/>
    <n v="5.6453674999999999"/>
    <n v="13.086456"/>
    <n v="0.77193736999999996"/>
    <n v="0.52585696999999998"/>
    <n v="2.1201097999999998"/>
    <n v="3.4179040999999999"/>
    <n v="3.9656920000000002"/>
    <n v="218.2071"/>
    <n v="374.85829999999999"/>
    <n v="8.8926151000000004"/>
    <n v="531.70719999999903"/>
    <n v="653"/>
    <m/>
    <m/>
    <n v="22.7"/>
    <n v="17"/>
    <n v="28.3"/>
    <n v="92.8"/>
    <n v="40"/>
    <n v="1174000000"/>
    <n v="22840.466926070039"/>
    <n v="51400"/>
    <n v="145774.01999999999"/>
    <n v="3.4418129"/>
    <n v="3.6529680365296802"/>
    <n v="3.2131381649410899"/>
    <m/>
    <n v="99.7"/>
  </r>
  <r>
    <x v="7"/>
    <x v="26"/>
    <n v="385"/>
    <n v="94.805194999999998"/>
    <n v="77.922077999999999"/>
    <n v="64.935064999999895"/>
    <m/>
    <m/>
    <n v="534"/>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81.599999999999895"/>
    <m/>
    <n v="11.9"/>
    <n v="14.1"/>
    <n v="0.89"/>
    <m/>
    <n v="385"/>
    <n v="2.2999999999999998"/>
    <x v="197"/>
    <n v="7.9"/>
    <s v="!"/>
    <n v="72"/>
    <s v="!"/>
    <n v="15.68"/>
    <n v="14.07"/>
    <n v="14.11"/>
    <n v="14.05"/>
    <n v="14.24"/>
    <n v="13.84"/>
    <m/>
    <m/>
    <n v="105.76124"/>
    <n v="121.96080000000001"/>
    <n v="1327.7499"/>
    <n v="1555.472"/>
    <n v="0"/>
    <n v="3.3495700000000001E-3"/>
    <n v="0.17717026"/>
    <n v="3.687236E-2"/>
    <n v="5.8731299999999998E-3"/>
    <n v="0"/>
    <n v="0.22326531999999999"/>
    <n v="63.716003000000001"/>
    <n v="0.26795702999999998"/>
    <n v="63.983960000000003"/>
    <n v="1187.2698"/>
    <n v="0.16524987999999999"/>
    <n v="2.0547392000000002"/>
    <n v="116.34801"/>
    <n v="1.2664055999999999"/>
    <n v="9.1446059999999996E-2"/>
    <n v="2.0492300999999999"/>
    <n v="1309.2448999999999"/>
    <n v="79.783246000000005"/>
    <n v="38.303848000000002"/>
    <n v="118.08709"/>
    <n v="22.615575"/>
    <n v="36.145139999999998"/>
    <n v="58.760717999999997"/>
    <n v="0.86255503"/>
    <n v="4.3095160000000003"/>
    <n v="0"/>
    <n v="5.1720709999999999"/>
    <n v="194.37944999999999"/>
    <n v="370.73772000000002"/>
    <n v="751.87760000000003"/>
    <n v="-359.47890000000001"/>
    <n v="987.86679000000004"/>
    <n v="640"/>
    <m/>
    <m/>
    <n v="26.3"/>
    <n v="22.8"/>
    <n v="29.6"/>
    <n v="89.2"/>
    <n v="45.3"/>
    <n v="4036000000"/>
    <n v="27125.478862826803"/>
    <n v="148790"/>
    <n v="147898.4"/>
    <n v="5.5910834999999999"/>
    <n v="5.86762075134168"/>
    <n v="5.3044452745610702"/>
    <m/>
    <n v="102.6"/>
  </r>
  <r>
    <x v="8"/>
    <x v="26"/>
    <n v="480"/>
    <n v="94.791667000000004"/>
    <n v="72.916667000000004"/>
    <n v="60.416666999999997"/>
    <m/>
    <m/>
    <n v="303"/>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74.5"/>
    <m/>
    <n v="8.9"/>
    <n v="-3.2"/>
    <n v="0.84"/>
    <m/>
    <n v="480"/>
    <n v="6.6"/>
    <x v="198"/>
    <n v="10.5"/>
    <n v="18.3"/>
    <n v="67"/>
    <n v="56.6"/>
    <n v="14.48"/>
    <n v="16.940000000000001"/>
    <n v="14.56"/>
    <n v="14.55"/>
    <n v="15.35"/>
    <n v="13.56"/>
    <m/>
    <m/>
    <n v="168.14928"/>
    <n v="201.50289000000001"/>
    <n v="277.09028999999998"/>
    <n v="646.74246000000005"/>
    <n v="4.1252351000000003"/>
    <n v="0.1463373"/>
    <n v="1.2599435000000001"/>
    <n v="0.24971115999999999"/>
    <n v="0.42225453000000002"/>
    <n v="0"/>
    <n v="6.2034815999999999"/>
    <n v="3.2846609999999998E-2"/>
    <n v="1.6664021"/>
    <n v="1.6992487000000001"/>
    <n v="30.419083000000001"/>
    <n v="0.66594200999999997"/>
    <n v="52.315334"/>
    <n v="189.99055000000001"/>
    <n v="4.2114042999999999"/>
    <n v="3.0478445999999999"/>
    <n v="26.882729999999999"/>
    <n v="307.53289000000001"/>
    <n v="53.073799999999999"/>
    <n v="42.709752000000002"/>
    <n v="95.783557000000002"/>
    <n v="54.820160999999999"/>
    <n v="79.242883000000006"/>
    <n v="134.06304"/>
    <n v="5.0136441999999999"/>
    <n v="7.0512170999999997"/>
    <n v="89.395377999999894"/>
    <n v="101.46024"/>
    <n v="1.0028512999999999"/>
    <n v="68.807784999999996"/>
    <n v="366.12939999999998"/>
    <n v="3.0313766000000002"/>
    <n v="626.16611"/>
    <n v="720"/>
    <m/>
    <m/>
    <n v="28.3"/>
    <n v="25.5"/>
    <n v="30.9"/>
    <n v="93"/>
    <n v="41.7"/>
    <n v="3890000000"/>
    <n v="26151.26050420168"/>
    <n v="148750"/>
    <n v="138937.9"/>
    <n v="3.2050029000000002"/>
    <n v="3.3474413235859899"/>
    <n v="3.0591974572904199"/>
    <m/>
    <n v="102"/>
  </r>
  <r>
    <x v="9"/>
    <x v="26"/>
    <n v="345"/>
    <n v="95.652174000000002"/>
    <n v="76.811593999999999"/>
    <n v="59.420290000000001"/>
    <m/>
    <m/>
    <n v="344"/>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73.599999999999895"/>
    <m/>
    <n v="26.6"/>
    <s v="x"/>
    <n v="0.62"/>
    <m/>
    <n v="345"/>
    <n v="6.4"/>
    <x v="199"/>
    <n v="12"/>
    <s v="!"/>
    <n v="68.8"/>
    <n v="63.4"/>
    <m/>
    <n v="14.22"/>
    <n v="14.68"/>
    <n v="15.23"/>
    <n v="15.51"/>
    <n v="14.84"/>
    <m/>
    <m/>
    <n v="53.586790000000001"/>
    <n v="37.220834000000004"/>
    <n v="30.986974"/>
    <n v="121.7946"/>
    <n v="3.2994399999999998E-3"/>
    <n v="1.03286E-3"/>
    <n v="4.0142450000000003E-2"/>
    <n v="0"/>
    <n v="1.5854899999999999E-3"/>
    <n v="0"/>
    <n v="4.6060240000000002E-2"/>
    <n v="1.3260549999999999E-2"/>
    <n v="0.12267189000000001"/>
    <n v="0.13593243999999999"/>
    <n v="1.5942311"/>
    <n v="6.7037139999999995E-2"/>
    <n v="0.44374403000000001"/>
    <n v="35.887566"/>
    <n v="1.174094E-2"/>
    <n v="3.5160980000000001E-2"/>
    <n v="0.67073696999999999"/>
    <n v="38.710217"/>
    <n v="41.402009999999997"/>
    <n v="13.780218"/>
    <n v="55.182226"/>
    <n v="11.092537"/>
    <n v="14.820411999999999"/>
    <n v="25.912951"/>
    <n v="0.48568514000000002"/>
    <n v="1.3215273999999999"/>
    <n v="0"/>
    <n v="1.8072125000000001"/>
    <n v="37.041234000000003"/>
    <n v="111.2371"/>
    <n v="351.12970000000001"/>
    <n v="-89.490662999999998"/>
    <n v="523.68544999999904"/>
    <n v="382"/>
    <m/>
    <m/>
    <n v="26.5"/>
    <n v="21.3"/>
    <n v="31.5"/>
    <n v="92.4"/>
    <n v="42.6"/>
    <n v="2292000000"/>
    <n v="18811.55613919895"/>
    <n v="121840"/>
    <n v="123230.29"/>
    <n v="0.96418733000000001"/>
    <n v="0.97305389221556804"/>
    <n v="0.95435684647302899"/>
    <m/>
    <n v="100.5"/>
  </r>
  <r>
    <x v="10"/>
    <x v="26"/>
    <n v="355"/>
    <n v="95.774647999999999"/>
    <n v="78.873238999999998"/>
    <n v="60.563380000000002"/>
    <m/>
    <m/>
    <n v="357"/>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79.400000000000006"/>
    <m/>
    <n v="4.3"/>
    <n v="2.6"/>
    <n v="0.47"/>
    <m/>
    <n v="355"/>
    <n v="2.8"/>
    <x v="200"/>
    <n v="4.5"/>
    <s v="!"/>
    <n v="77.7"/>
    <n v="90.099999999999795"/>
    <n v="14.48"/>
    <m/>
    <n v="12.03"/>
    <n v="20.329999999999998"/>
    <n v="24.35"/>
    <n v="16.190000000000001"/>
    <m/>
    <m/>
    <n v="58.940416999999997"/>
    <n v="49.724200000000003"/>
    <n v="41.833326999999997"/>
    <n v="150.49794"/>
    <n v="0.74251807000000003"/>
    <n v="2.2894899999999999E-2"/>
    <n v="0.15696128000000001"/>
    <n v="0"/>
    <n v="6.4100050000000006E-2"/>
    <n v="0"/>
    <n v="0.98647428999999998"/>
    <n v="0"/>
    <n v="0.28262495999999998"/>
    <n v="0.28262495999999998"/>
    <n v="3.6758441999999998"/>
    <n v="0.18772025000000001"/>
    <n v="2.6062555000000001"/>
    <n v="47.236651999999999"/>
    <n v="0.74275327000000002"/>
    <n v="2.928714E-2"/>
    <n v="1.9669156000000001"/>
    <n v="56.445428"/>
    <n v="43.205365"/>
    <n v="14.966201"/>
    <n v="58.171562999999999"/>
    <n v="11.713149"/>
    <n v="18.057735999999998"/>
    <n v="29.770886999999998"/>
    <n v="0.97606117000000003"/>
    <n v="1.7447941"/>
    <n v="2.1201097999999998"/>
    <n v="4.8409651"/>
    <n v="4.1339329999999999"/>
    <n v="35.181030999999997"/>
    <n v="255.63300000000001"/>
    <n v="12.940897"/>
    <n v="417.27316999999999"/>
    <n v="583"/>
    <m/>
    <m/>
    <n v="20"/>
    <n v="15.5"/>
    <n v="24.3"/>
    <n v="93.1"/>
    <n v="39.700000000000003"/>
    <n v="1798000000"/>
    <n v="16597.433767192837"/>
    <n v="108330"/>
    <n v="244041.56"/>
    <n v="2.4623476000000002"/>
    <n v="1.9883608147429599"/>
    <n v="2.92314945780292"/>
    <m/>
    <n v="108.1"/>
  </r>
  <r>
    <x v="11"/>
    <x v="26"/>
    <n v="335"/>
    <n v="97.014925000000005"/>
    <n v="77.611940000000004"/>
    <n v="62.686566999999997"/>
    <m/>
    <m/>
    <n v="389"/>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70.099999999999895"/>
    <m/>
    <n v="-0.7"/>
    <n v="-3.8"/>
    <n v="0.59"/>
    <m/>
    <n v="335"/>
    <n v="2.2999999999999998"/>
    <x v="174"/>
    <n v="6.2"/>
    <s v="!"/>
    <n v="80.8"/>
    <n v="69.3"/>
    <n v="14.12"/>
    <n v="14.58"/>
    <n v="14.33"/>
    <n v="16.64"/>
    <n v="17.45"/>
    <n v="15.61"/>
    <m/>
    <m/>
    <n v="68.748192000000003"/>
    <n v="55.974812"/>
    <n v="169.11848000000001"/>
    <n v="293.84147999999999"/>
    <n v="1.4078157"/>
    <n v="2.1477710000000001E-2"/>
    <n v="0.39314142000000002"/>
    <n v="7.6834200000000005E-2"/>
    <n v="3.1968669999999998E-2"/>
    <n v="0"/>
    <n v="1.9312377000000001"/>
    <n v="0"/>
    <n v="0.54726421999999997"/>
    <n v="0.54726421999999997"/>
    <n v="8.1737061000000004"/>
    <n v="0.11152164000000001"/>
    <n v="11.892545"/>
    <n v="53.246906000000003"/>
    <n v="0.67727488000000002"/>
    <n v="0.33129682999999999"/>
    <n v="8.2388276999999999"/>
    <n v="82.672077999999999"/>
    <n v="38.647348000000001"/>
    <n v="123.04764"/>
    <n v="161.69499999999999"/>
    <n v="15.575616"/>
    <n v="26.181218999999999"/>
    <n v="41.756835000000002"/>
    <n v="1.6922777"/>
    <n v="1.9737966"/>
    <n v="1.5730052999999999"/>
    <n v="5.2390796000000002"/>
    <n v="21.036190000000001"/>
    <n v="649.65931999999998"/>
    <n v="874.529"/>
    <n v="41.055273"/>
    <n v="1149.9091000000001"/>
    <n v="329"/>
    <m/>
    <m/>
    <n v="17.3"/>
    <n v="12.8"/>
    <n v="21.5"/>
    <n v="88.7"/>
    <n v="34.799999999999997"/>
    <n v="2096000000"/>
    <n v="19812.836752055959"/>
    <n v="105790"/>
    <n v="239591.02"/>
    <n v="1.8417991"/>
    <n v="2.1189591078066901"/>
    <n v="1.5397082658022601"/>
    <m/>
    <n v="103.9"/>
  </r>
  <r>
    <x v="12"/>
    <x v="26"/>
    <n v="345"/>
    <n v="95.652174000000002"/>
    <n v="76.811593999999999"/>
    <n v="59.420290000000001"/>
    <m/>
    <m/>
    <n v="368"/>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84.9"/>
    <m/>
    <n v="10.3"/>
    <n v="13.7"/>
    <n v="0.45"/>
    <m/>
    <n v="345"/>
    <n v="3"/>
    <x v="121"/>
    <n v="5.5"/>
    <s v="!"/>
    <n v="73.599999999999795"/>
    <n v="57.2"/>
    <n v="16.28"/>
    <n v="13.88"/>
    <n v="14.28"/>
    <n v="22.53"/>
    <n v="26.81"/>
    <n v="18.12"/>
    <m/>
    <m/>
    <n v="90.982624999999999"/>
    <n v="54.399963999999997"/>
    <n v="290.28262999999998"/>
    <n v="435.66521999999998"/>
    <n v="0.15804718000000001"/>
    <n v="9.1819399999999995E-3"/>
    <n v="0.14756337"/>
    <n v="0"/>
    <n v="1.7495460000000001E-2"/>
    <n v="0"/>
    <n v="0.33228795"/>
    <n v="2.2957890000000002E-2"/>
    <n v="0.29406252999999999"/>
    <n v="0.31702042000000002"/>
    <n v="9.3173227000000001"/>
    <n v="0.12723319"/>
    <n v="3.3187335"/>
    <n v="52.297558000000002"/>
    <n v="0.17195089"/>
    <n v="2.426174E-2"/>
    <n v="4.0938277000000003"/>
    <n v="69.350887999999998"/>
    <n v="65.897249000000002"/>
    <n v="124.07338"/>
    <n v="189.97063"/>
    <n v="20.274545"/>
    <n v="36.186861999999998"/>
    <n v="56.461407999999999"/>
    <n v="1.0504715"/>
    <n v="1.9304553"/>
    <n v="116.25206"/>
    <n v="119.23299"/>
    <n v="6.0375575000000001"/>
    <n v="15.636899"/>
    <n v="201.2484"/>
    <n v="25.961192"/>
    <n v="403.93074999999999"/>
    <n v="1813"/>
    <m/>
    <m/>
    <n v="24.1"/>
    <n v="21"/>
    <n v="26.9"/>
    <n v="89.2"/>
    <n v="40"/>
    <n v="1420000000"/>
    <n v="14920.66827781864"/>
    <n v="95170"/>
    <n v="258874.22"/>
    <n v="3.6883425000000001"/>
    <n v="3.5838150289017299"/>
    <n v="3.7999696002431902"/>
    <m/>
    <n v="107"/>
  </r>
  <r>
    <x v="13"/>
    <x v="26"/>
    <n v="490"/>
    <n v="94.897959"/>
    <n v="72.448980000000006"/>
    <n v="55.102041"/>
    <m/>
    <m/>
    <n v="318"/>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81"/>
    <m/>
    <n v="17.5"/>
    <n v="14.1"/>
    <n v="0.7"/>
    <m/>
    <n v="490"/>
    <n v="2.7"/>
    <x v="201"/>
    <n v="10"/>
    <s v="!"/>
    <n v="75.8"/>
    <n v="68.900000000000006"/>
    <n v="14.7"/>
    <n v="17.5"/>
    <n v="14.94"/>
    <n v="15.32"/>
    <n v="15.36"/>
    <n v="15.29"/>
    <m/>
    <m/>
    <n v="14.59966"/>
    <n v="10.022503"/>
    <n v="19.736781000000001"/>
    <n v="44.358944000000001"/>
    <n v="0.30162126"/>
    <n v="2.433428E-2"/>
    <n v="0.17194022"/>
    <n v="0"/>
    <n v="0.11575885"/>
    <n v="0"/>
    <n v="0.61365460999999999"/>
    <n v="0"/>
    <n v="0.21441661000000001"/>
    <n v="0.21441661000000001"/>
    <n v="2.9223897000000001"/>
    <n v="8.1954899999999997E-2"/>
    <n v="6.7281016999999999"/>
    <n v="9.6639166000000003"/>
    <n v="0"/>
    <n v="3.7305579999999998E-2"/>
    <n v="10.815825"/>
    <n v="30.249493000000001"/>
    <n v="0"/>
    <n v="0"/>
    <n v="0"/>
    <n v="6.8618663"/>
    <n v="4.9738180999999999"/>
    <n v="11.835684000000001"/>
    <n v="0.62333517999999999"/>
    <n v="0.35858643000000001"/>
    <n v="0.46377403"/>
    <n v="1.4456956000000001"/>
    <n v="8.8324557000000006"/>
    <n v="1625.5437999999999"/>
    <n v="1952.7670000000001"/>
    <n v="62.144193000000001"/>
    <n v="2417.5273999999999"/>
    <n v="972"/>
    <m/>
    <m/>
    <n v="22.1"/>
    <n v="18.100000000000001"/>
    <n v="26"/>
    <n v="93.9"/>
    <n v="38.6"/>
    <n v="4517000000"/>
    <n v="28171.385805164027"/>
    <n v="160340"/>
    <n v="147176.91"/>
    <n v="0.96246390999999998"/>
    <s v="*"/>
    <s v="*"/>
    <m/>
    <n v="110"/>
  </r>
  <r>
    <x v="14"/>
    <x v="26"/>
    <n v="1190"/>
    <n v="92.016807"/>
    <n v="71.428571000000005"/>
    <n v="55.462184999999998"/>
    <m/>
    <m/>
    <n v="335"/>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79.400000000000006"/>
    <m/>
    <n v="13.2"/>
    <n v="9.9"/>
    <n v="0.66"/>
    <m/>
    <n v="1190"/>
    <n v="3.9"/>
    <x v="124"/>
    <n v="8.1999999999999904"/>
    <s v="!"/>
    <n v="75.2"/>
    <n v="73.400000000000006"/>
    <n v="16.690000000000001"/>
    <n v="15.52"/>
    <n v="13.81"/>
    <n v="15.18"/>
    <n v="16.16"/>
    <n v="14.03"/>
    <m/>
    <m/>
    <n v="85.453294"/>
    <n v="91.485485999999895"/>
    <n v="103.05633"/>
    <n v="279.99511000000001"/>
    <n v="4.8882317999999998"/>
    <n v="2.0249630000000001E-2"/>
    <n v="0.48551449000000002"/>
    <n v="0"/>
    <n v="3.3362599999999999E-2"/>
    <n v="0"/>
    <n v="5.4273585000000004"/>
    <n v="9.1831599999999992E-3"/>
    <n v="0.63306110999999998"/>
    <n v="0.64224426999999995"/>
    <n v="8.6512870999999905"/>
    <n v="0.1810302"/>
    <n v="16.804234999999998"/>
    <n v="85.742217999999895"/>
    <n v="2.5624266000000002"/>
    <n v="4.53719E-2"/>
    <n v="24.837305000000001"/>
    <n v="138.82387"/>
    <n v="44.784574999999997"/>
    <n v="23.123573"/>
    <n v="67.908150000000006"/>
    <n v="20.856458"/>
    <n v="27.221005000000002"/>
    <n v="48.077461"/>
    <n v="1.8894502"/>
    <n v="3.180841"/>
    <n v="14.045726999999999"/>
    <n v="19.116018"/>
    <n v="51.611356000000001"/>
    <n v="1268.4398000000001"/>
    <n v="2030.8340000000001"/>
    <n v="113.94007000000001"/>
    <n v="2805.9625999999998"/>
    <n v="1820"/>
    <m/>
    <m/>
    <n v="21.8"/>
    <n v="16"/>
    <n v="27.2"/>
    <n v="92.2"/>
    <n v="39.200000000000003"/>
    <n v="8420000000"/>
    <n v="22639.885993923261"/>
    <n v="371910"/>
    <n v="159286.13"/>
    <n v="4.1666667000000004"/>
    <n v="4.2121212121212102"/>
    <n v="4.1204437400950802"/>
    <m/>
    <n v="96.1"/>
  </r>
  <r>
    <x v="15"/>
    <x v="26"/>
    <n v="2870"/>
    <n v="94.773518999999894"/>
    <n v="71.951220000000006"/>
    <n v="55.052264999999998"/>
    <m/>
    <m/>
    <n v="379"/>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83.9"/>
    <m/>
    <n v="14.1"/>
    <n v="14.1"/>
    <n v="1.04"/>
    <m/>
    <n v="2870"/>
    <n v="6.3"/>
    <x v="202"/>
    <n v="14.4"/>
    <n v="11.5"/>
    <n v="64.3"/>
    <n v="45.7"/>
    <n v="14.69"/>
    <n v="17.88"/>
    <n v="15.38"/>
    <n v="15.95"/>
    <n v="16.57"/>
    <n v="15.24"/>
    <m/>
    <m/>
    <n v="14.700096"/>
    <n v="14.56357"/>
    <n v="21.342333"/>
    <n v="50.605998999999997"/>
    <n v="0.39584019999999998"/>
    <n v="2.826876E-2"/>
    <n v="0.16824918999999999"/>
    <n v="0"/>
    <n v="8.1459320000000002E-2"/>
    <n v="0"/>
    <n v="0.67381747000000003"/>
    <n v="9.8254799999999993E-3"/>
    <n v="0.20744592000000001"/>
    <n v="0.2172714"/>
    <n v="6.2080096999999999"/>
    <n v="9.8527190000000001E-2"/>
    <n v="5.5437284"/>
    <n v="14.042871999999999"/>
    <n v="0"/>
    <n v="2.3381740000000002E-2"/>
    <n v="5.8348326999999998"/>
    <n v="31.751352000000001"/>
    <n v="0"/>
    <n v="0"/>
    <n v="0"/>
    <n v="8.1818106000000004"/>
    <n v="7.6021333999999996"/>
    <n v="15.783944999999999"/>
    <n v="0.59886198999999996"/>
    <n v="0.52069765000000001"/>
    <n v="1.0600548999999999"/>
    <n v="2.1796145"/>
    <n v="2.5584839000000001"/>
    <n v="332.69288999999998"/>
    <n v="1516.183"/>
    <n v="13.161146"/>
    <n v="2531.3888000000002"/>
    <n v="2833"/>
    <m/>
    <m/>
    <n v="31.4"/>
    <n v="26.6"/>
    <n v="35.9"/>
    <n v="92.9"/>
    <n v="41.3"/>
    <n v="23403000000"/>
    <n v="37360.514678884436"/>
    <n v="626410"/>
    <n v="159246.51999999999"/>
    <n v="4.296875"/>
    <n v="4.0458015267175496"/>
    <n v="4.5718232044198803"/>
    <m/>
    <n v="103.2"/>
  </r>
  <r>
    <x v="16"/>
    <x v="26"/>
    <n v="785"/>
    <n v="97.452229000000003"/>
    <n v="79.617834000000002"/>
    <n v="64.331209999999999"/>
    <m/>
    <m/>
    <n v="583"/>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79.3"/>
    <m/>
    <n v="12.1"/>
    <n v="10.8"/>
    <n v="0.92"/>
    <m/>
    <n v="785"/>
    <n v="2.5"/>
    <x v="203"/>
    <n v="6.5"/>
    <s v="!"/>
    <n v="81.2"/>
    <n v="41.7"/>
    <n v="17.350000000000001"/>
    <n v="15.43"/>
    <n v="13.76"/>
    <n v="15.06"/>
    <n v="15.88"/>
    <n v="13.98"/>
    <m/>
    <m/>
    <n v="82.258195999999998"/>
    <n v="72.269369999999995"/>
    <n v="85.802975000000004"/>
    <n v="240.33054000000001"/>
    <n v="0.12602495999999999"/>
    <n v="1.2706449999999999E-2"/>
    <n v="0.23497472999999999"/>
    <n v="0"/>
    <n v="1.2278839999999999E-2"/>
    <n v="0"/>
    <n v="0.38598497999999998"/>
    <n v="9.6551280000000003E-2"/>
    <n v="0.39783686000000001"/>
    <n v="0.49438813999999998"/>
    <n v="11.074608"/>
    <n v="0.15122843999999999"/>
    <n v="5.5901541999999997"/>
    <n v="69.334975999999997"/>
    <n v="0.36836511"/>
    <n v="2.6126989999999999E-2"/>
    <n v="9.1876029999999904"/>
    <n v="95.733062000000004"/>
    <n v="57.929206999999998"/>
    <n v="41.242704000000003"/>
    <n v="99.171906000000007"/>
    <n v="16.763165000000001"/>
    <n v="23.873142999999999"/>
    <n v="40.636307000000002"/>
    <n v="1.3428580000000001"/>
    <n v="2.5660286000000001"/>
    <n v="0"/>
    <n v="3.9088866000000002"/>
    <n v="130.03310999999999"/>
    <n v="500.22379999999998"/>
    <n v="1111.336"/>
    <n v="-568.41921000000002"/>
    <n v="1191.5245"/>
    <n v="1489"/>
    <m/>
    <m/>
    <n v="16.7"/>
    <n v="17.600000000000001"/>
    <n v="15.8"/>
    <n v="86.6"/>
    <n v="35.799999999999997"/>
    <n v="6929000000"/>
    <n v="29417.508703404943"/>
    <n v="235540"/>
    <n v="181353.79"/>
    <n v="4.6590075999999998"/>
    <n v="5.0307810696421704"/>
    <n v="4.25616547334924"/>
    <m/>
    <n v="102.1"/>
  </r>
  <r>
    <x v="17"/>
    <x v="26"/>
    <n v="195"/>
    <n v="97.435896999999997"/>
    <n v="74.358974000000003"/>
    <n v="58.974359"/>
    <m/>
    <m/>
    <n v="28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74"/>
    <m/>
    <n v="21.5"/>
    <n v="27.2"/>
    <n v="0.63"/>
    <m/>
    <n v="195"/>
    <n v="4.7"/>
    <x v="204"/>
    <n v="13.2"/>
    <s v="!"/>
    <n v="73.8"/>
    <n v="64.400000000000006"/>
    <n v="15.11"/>
    <n v="20.38"/>
    <n v="14.86"/>
    <n v="14.93"/>
    <n v="16.18"/>
    <n v="13.93"/>
    <m/>
    <m/>
    <n v="222.98186999999999"/>
    <n v="228.09286"/>
    <n v="142.85605000000001"/>
    <n v="593.93078000000003"/>
    <n v="0.99142854999999996"/>
    <n v="1.43287E-2"/>
    <n v="0.34538197999999998"/>
    <n v="0"/>
    <n v="4.8577250000000002E-2"/>
    <n v="0"/>
    <n v="1.3997165"/>
    <n v="0.42594885999999998"/>
    <n v="0.64509231"/>
    <n v="1.0710412"/>
    <n v="23.716145999999998"/>
    <n v="0.24561988000000001"/>
    <n v="10.410311999999999"/>
    <n v="217.62782000000001"/>
    <n v="2.3659998999999998"/>
    <n v="5.6054149999999997E-2"/>
    <n v="10.966138000000001"/>
    <n v="265.38808999999998"/>
    <n v="161.37365"/>
    <n v="53.475366999999999"/>
    <n v="214.84902"/>
    <n v="47.951019000000002"/>
    <n v="50.001291000000002"/>
    <n v="97.952314999999999"/>
    <n v="2.2564167999999998"/>
    <n v="8.0990380999999996"/>
    <n v="2.9151509"/>
    <n v="13.270606000000001"/>
    <n v="3.4320541000000002"/>
    <n v="35.147319000000003"/>
    <n v="187.2312"/>
    <n v="6.3771377999999999"/>
    <n v="309.60412000000002"/>
    <n v="351"/>
    <m/>
    <m/>
    <n v="22.6"/>
    <n v="21.2"/>
    <n v="23.9"/>
    <n v="94.6"/>
    <n v="40.700000000000003"/>
    <n v="1506000000"/>
    <n v="19270.63339731286"/>
    <n v="78150"/>
    <n v="127111.66"/>
    <n v="1.6949152999999999"/>
    <n v="1.71395924585793"/>
    <n v="1.67372881355932"/>
    <m/>
    <n v="89.2"/>
  </r>
  <r>
    <x v="18"/>
    <x v="26"/>
    <n v="270"/>
    <n v="96.296295999999998"/>
    <n v="79.629630000000006"/>
    <n v="62.962963000000002"/>
    <m/>
    <m/>
    <n v="353"/>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84"/>
    <m/>
    <n v="15.2"/>
    <n v="17.7"/>
    <n v="0.63"/>
    <m/>
    <n v="270"/>
    <n v="3.1"/>
    <x v="21"/>
    <n v="9.6"/>
    <s v="!"/>
    <n v="79.3"/>
    <n v="92"/>
    <n v="14.29"/>
    <n v="16.489999999999998"/>
    <n v="13.5"/>
    <n v="15.46"/>
    <n v="16.16"/>
    <n v="14.86"/>
    <m/>
    <m/>
    <n v="65.525414999999995"/>
    <n v="94.234841000000003"/>
    <n v="159.75457"/>
    <n v="319.51483000000002"/>
    <n v="0.17906006999999999"/>
    <n v="1.690525E-2"/>
    <n v="0.27659213999999999"/>
    <n v="0"/>
    <n v="2.0104650000000002E-2"/>
    <n v="0"/>
    <n v="0.49266210999999999"/>
    <n v="3.4389160000000002E-2"/>
    <n v="0.39133300999999998"/>
    <n v="0.42572218000000001"/>
    <n v="4.9301038000000004"/>
    <n v="0.15971054000000001"/>
    <n v="5.5563269000000002"/>
    <n v="89.418403999999995"/>
    <n v="1.5044483"/>
    <n v="7.0853899999999997E-2"/>
    <n v="5.634366"/>
    <n v="107.27421"/>
    <n v="43.051822000000001"/>
    <n v="61.530915999999998"/>
    <n v="104.58274"/>
    <n v="15.029196000000001"/>
    <n v="24.71959"/>
    <n v="39.748786000000003"/>
    <n v="1.2201449"/>
    <n v="3.3119888"/>
    <n v="62.458571999999997"/>
    <n v="66.990706000000003"/>
    <n v="11.576760999999999"/>
    <n v="50.231171000000003"/>
    <n v="229.49850000000001"/>
    <n v="38.799177"/>
    <n v="429.22037"/>
    <n v="637"/>
    <m/>
    <m/>
    <n v="18.2"/>
    <n v="15"/>
    <n v="21.2"/>
    <n v="91.1"/>
    <n v="34.799999999999997"/>
    <n v="1850000000"/>
    <n v="20253.996058681849"/>
    <n v="91340"/>
    <n v="217003.66"/>
    <n v="4.2006269999999999"/>
    <n v="5.4455445544554397"/>
    <n v="2.92249047013977"/>
    <m/>
    <n v="103.6"/>
  </r>
  <r>
    <x v="19"/>
    <x v="26"/>
    <n v="290"/>
    <n v="94.827585999999997"/>
    <n v="81.034482999999895"/>
    <n v="65.517240999999999"/>
    <m/>
    <m/>
    <n v="44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72.599999999999895"/>
    <m/>
    <n v="26.1"/>
    <n v="9.6"/>
    <n v="0.78"/>
    <m/>
    <n v="290"/>
    <n v="5.5"/>
    <x v="21"/>
    <n v="8.1999999999999904"/>
    <s v="!"/>
    <n v="72.8"/>
    <n v="64.599999999999795"/>
    <n v="13.74"/>
    <n v="15.02"/>
    <n v="13.34"/>
    <n v="14.14"/>
    <n v="15.1"/>
    <n v="13.03"/>
    <m/>
    <m/>
    <n v="152.29691"/>
    <n v="94.373096000000004"/>
    <n v="188.67182"/>
    <n v="435.34183000000002"/>
    <n v="1.6978164"/>
    <n v="4.4240229999999998E-2"/>
    <n v="0.11876617"/>
    <n v="0"/>
    <n v="0.23373541"/>
    <n v="0"/>
    <n v="2.0945581999999998"/>
    <n v="0.59923464000000004"/>
    <n v="0.37751558000000002"/>
    <n v="0.97675022"/>
    <n v="30.728739000000001"/>
    <n v="0.24059077000000001"/>
    <n v="1.8635451000000001"/>
    <n v="90.179610999999895"/>
    <n v="0.86932796000000001"/>
    <n v="1.5429541"/>
    <n v="1.0146344"/>
    <n v="126.43940000000001"/>
    <n v="115.8177"/>
    <n v="84.036068999999998"/>
    <n v="199.85377"/>
    <n v="32.614148999999998"/>
    <n v="63.834198000000001"/>
    <n v="96.448341999999997"/>
    <n v="1.5052402"/>
    <n v="3.3241565"/>
    <n v="4.6996092999999997"/>
    <n v="9.5290060000000008"/>
    <n v="52.297172000000003"/>
    <n v="284.95521000000002"/>
    <n v="566.25819999999999"/>
    <n v="-151.45504"/>
    <n v="631.96747000000005"/>
    <n v="427"/>
    <m/>
    <m/>
    <n v="22.9"/>
    <n v="14.5"/>
    <n v="31.6"/>
    <n v="90.9"/>
    <n v="39.9"/>
    <n v="2368000000"/>
    <n v="24790.619765494139"/>
    <n v="95520"/>
    <n v="166025.1"/>
    <n v="3.1315240000000002"/>
    <n v="3.2727272727272698"/>
    <n v="2.99369747899159"/>
    <m/>
    <n v="104.9"/>
  </r>
  <r>
    <x v="20"/>
    <x v="26"/>
    <n v="70"/>
    <n v="92.857142999999894"/>
    <n v="78.571428999999895"/>
    <n v="64.285713999999999"/>
    <m/>
    <m/>
    <n v="558"/>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3.5"/>
    <n v="1.2"/>
    <n v="0.89"/>
    <m/>
    <n v="70"/>
    <n v="1.8"/>
    <x v="21"/>
    <n v="5.0999999999999996"/>
    <s v="!"/>
    <n v="79"/>
    <s v="!"/>
    <n v="14.27"/>
    <n v="13.87"/>
    <n v="13.59"/>
    <n v="14"/>
    <n v="13.98"/>
    <n v="14.02"/>
    <m/>
    <m/>
    <n v="195.54553999999999"/>
    <n v="214.13963000000001"/>
    <n v="153.55214000000001"/>
    <n v="563.23730999999998"/>
    <n v="2.3328772"/>
    <n v="7.2578970000000007E-2"/>
    <n v="1.1512241000000001"/>
    <n v="0"/>
    <n v="0.1625191"/>
    <n v="0"/>
    <n v="3.7191993999999999"/>
    <n v="0.51652998000000006"/>
    <n v="1.5337529999999999"/>
    <n v="2.0502829999999999"/>
    <n v="27.294407"/>
    <n v="0.36046656999999999"/>
    <n v="49.784537999999998"/>
    <n v="203.16888"/>
    <n v="3.4396338000000002"/>
    <n v="9.5918009999999998E-2"/>
    <n v="31.622855999999999"/>
    <n v="315.76670000000001"/>
    <n v="91.513887999999895"/>
    <n v="30.528334000000001"/>
    <n v="122.04222"/>
    <n v="46.928913999999999"/>
    <n v="57.716754000000002"/>
    <n v="104.64566000000001"/>
    <n v="4.6332231000000004"/>
    <n v="7.5311130999999998"/>
    <n v="2.8488975000000001"/>
    <n v="15.013234000000001"/>
    <n v="14.378721000000001"/>
    <n v="40.840265000000002"/>
    <n v="114.3113"/>
    <n v="410.91708999999997"/>
    <n v="576.90922999999998"/>
    <n v="132"/>
    <m/>
    <m/>
    <n v="19.600000000000001"/>
    <n v="19"/>
    <n v="20.2"/>
    <n v="89.2"/>
    <n v="41"/>
    <n v="607000000"/>
    <n v="22623.928438315317"/>
    <n v="26830"/>
    <n v="111831"/>
    <n v="3.5751566000000001"/>
    <n v="3.8076152304609199"/>
    <n v="3.3333333333333299"/>
    <m/>
    <n v="103.7"/>
  </r>
  <r>
    <x v="21"/>
    <x v="26"/>
    <n v="350"/>
    <n v="94.285713999999999"/>
    <n v="71.428571000000005"/>
    <n v="57.142856999999999"/>
    <m/>
    <m/>
    <n v="315"/>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75.599999999999895"/>
    <m/>
    <n v="17"/>
    <n v="10.8"/>
    <n v="0.56999999999999995"/>
    <m/>
    <n v="350"/>
    <n v="5.9"/>
    <x v="21"/>
    <n v="10.4"/>
    <s v="!"/>
    <n v="70.3"/>
    <n v="66.900000000000006"/>
    <n v="15.31"/>
    <n v="14.98"/>
    <n v="13.4"/>
    <n v="15.28"/>
    <n v="16.93"/>
    <n v="13.68"/>
    <m/>
    <m/>
    <n v="64.586850999999996"/>
    <n v="65.476330000000004"/>
    <n v="67.037842999999995"/>
    <n v="197.10102000000001"/>
    <n v="2.1987367"/>
    <n v="4.335845E-2"/>
    <n v="0.45251647"/>
    <n v="0"/>
    <n v="0.14146223999999999"/>
    <n v="0"/>
    <n v="2.8360737999999999"/>
    <n v="1.4417050000000001E-2"/>
    <n v="0.58068138000000002"/>
    <n v="0.59509844000000001"/>
    <n v="11.715512"/>
    <n v="0.23449284000000001"/>
    <n v="11.263339"/>
    <n v="62.734763999999998"/>
    <n v="0.41535452"/>
    <n v="4.5975241999999996"/>
    <n v="10.419976"/>
    <n v="101.38096"/>
    <n v="27.710436000000001"/>
    <n v="12.258106"/>
    <n v="39.968541000000002"/>
    <n v="22.862662"/>
    <n v="20.644010999999999"/>
    <n v="43.506672999999999"/>
    <n v="1.7172159"/>
    <n v="2.3262109999999998"/>
    <n v="4.7702470000000003"/>
    <n v="8.8136738999999995"/>
    <n v="19.950265000000002"/>
    <n v="341.56857000000002"/>
    <n v="643.1789"/>
    <n v="38.889355000000002"/>
    <n v="860.76022"/>
    <n v="789"/>
    <m/>
    <m/>
    <n v="25.4"/>
    <n v="18.899999999999999"/>
    <n v="31.3"/>
    <n v="92.1"/>
    <n v="43.4"/>
    <n v="2599000000"/>
    <n v="19212.004730928445"/>
    <n v="135280"/>
    <n v="121012.96"/>
    <n v="2.9807030000000001"/>
    <n v="2.9172320217096299"/>
    <n v="3.0462184873949498"/>
    <m/>
    <n v="96.7"/>
  </r>
  <r>
    <x v="22"/>
    <x v="26"/>
    <n v="1075"/>
    <n v="94.883720999999895"/>
    <n v="73.953487999999894"/>
    <n v="58.139535000000002"/>
    <m/>
    <m/>
    <n v="293"/>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79.599999999999895"/>
    <m/>
    <n v="12.9"/>
    <n v="9.8000000000000007"/>
    <n v="0.69"/>
    <m/>
    <n v="1075"/>
    <n v="3.8"/>
    <x v="205"/>
    <n v="15.4"/>
    <s v="!"/>
    <n v="74.7"/>
    <n v="61.2"/>
    <n v="15.52"/>
    <n v="16"/>
    <n v="14.46"/>
    <n v="14.9"/>
    <n v="15.93"/>
    <n v="13.59"/>
    <m/>
    <m/>
    <n v="313.49840999999998"/>
    <n v="240.53093999999999"/>
    <n v="313.99203"/>
    <n v="868.02139"/>
    <n v="1.3692689"/>
    <n v="1.2607E-2"/>
    <n v="0.27360900999999999"/>
    <n v="0"/>
    <n v="2.8803530000000001E-2"/>
    <n v="0"/>
    <n v="1.6842884"/>
    <n v="8.1547900000000003E-3"/>
    <n v="0.35406559999999998"/>
    <n v="0.36222039"/>
    <n v="19.544419999999999"/>
    <n v="0.48972466999999997"/>
    <n v="1.7403763999999999"/>
    <n v="227.78586000000001"/>
    <n v="4.3293238000000001"/>
    <n v="0.44403695999999998"/>
    <n v="0.91708319999999999"/>
    <n v="255.25082"/>
    <n v="239.12714"/>
    <n v="161.54798"/>
    <n v="400.67511000000002"/>
    <n v="70.951048999999998"/>
    <n v="125.5885"/>
    <n v="196.53953999999999"/>
    <n v="1.0521761000000001"/>
    <n v="8.4157600000000006"/>
    <n v="4.0414591"/>
    <n v="13.509395"/>
    <n v="11.840249999999999"/>
    <n v="238.18082000000001"/>
    <n v="901.31299999999999"/>
    <n v="86.950654999999998"/>
    <n v="1884.7055"/>
    <n v="2299"/>
    <m/>
    <m/>
    <n v="22.4"/>
    <n v="18.899999999999999"/>
    <n v="25.7"/>
    <n v="91"/>
    <n v="36.4"/>
    <n v="8963000000"/>
    <n v="26347.815862190604"/>
    <n v="340180"/>
    <n v="136156.79"/>
    <n v="4.0069350999999997"/>
    <n v="4.1311967951927802"/>
    <n v="3.8760711931443601"/>
    <m/>
    <n v="105.6"/>
  </r>
  <r>
    <x v="23"/>
    <x v="26"/>
    <n v="55"/>
    <n v="100"/>
    <n v="81.818181999999894"/>
    <n v="54.545454999999997"/>
    <m/>
    <m/>
    <n v="839"/>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x"/>
    <n v="26.9"/>
    <n v="1.03"/>
    <m/>
    <n v="55"/>
    <s v="!"/>
    <x v="21"/>
    <n v="2.7"/>
    <s v="!"/>
    <n v="87.5"/>
    <s v="!"/>
    <n v="14.92"/>
    <n v="17.3"/>
    <n v="13.01"/>
    <n v="15.3"/>
    <n v="17.23"/>
    <n v="12.55"/>
    <m/>
    <m/>
    <n v="116.14564"/>
    <n v="104.93967000000001"/>
    <n v="101.45701"/>
    <n v="322.54232000000002"/>
    <n v="0"/>
    <n v="1.11724E-3"/>
    <n v="6.6125710000000004E-2"/>
    <n v="0"/>
    <n v="2.2862099999999999E-3"/>
    <n v="0"/>
    <n v="6.9529160000000007E-2"/>
    <n v="0"/>
    <n v="0.15002589999999999"/>
    <n v="0.15002589999999999"/>
    <n v="13.033099"/>
    <n v="0.12097777999999999"/>
    <n v="1.0284515999999999"/>
    <n v="101.08887"/>
    <n v="0.11561376"/>
    <n v="6.9281590000000004E-2"/>
    <n v="1.6285130999999999"/>
    <n v="117.08481"/>
    <n v="90.407047000000006"/>
    <n v="45.664447000000003"/>
    <n v="136.07149000000001"/>
    <n v="23.937752"/>
    <n v="40.937289999999997"/>
    <n v="64.875039000000001"/>
    <n v="0.55623381999999999"/>
    <n v="3.7351817999999999"/>
    <n v="0"/>
    <n v="4.2914155999999997"/>
    <n v="41.388703999999997"/>
    <n v="57.296832000000002"/>
    <n v="111.1264"/>
    <n v="136.47623999999999"/>
    <n v="282.20934999999997"/>
    <n v="140"/>
    <m/>
    <m/>
    <n v="12.5"/>
    <n v="6.6"/>
    <n v="18.399999999999999"/>
    <n v="84.9"/>
    <n v="33.1"/>
    <n v="618000000"/>
    <n v="27850.383055430375"/>
    <n v="22190"/>
    <n v="154205.67000000001"/>
    <n v="2.0118342999999999"/>
    <n v="1.8957345971563899"/>
    <n v="2.1276595744680802"/>
    <m/>
    <n v="99"/>
  </r>
  <r>
    <x v="24"/>
    <x v="26"/>
    <n v="465"/>
    <n v="94.623655999999997"/>
    <n v="79.569891999999996"/>
    <n v="65.591397999999998"/>
    <m/>
    <m/>
    <n v="52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79.7"/>
    <m/>
    <n v="15.3"/>
    <n v="11.1"/>
    <n v="0.82"/>
    <m/>
    <n v="465"/>
    <n v="3.7"/>
    <x v="21"/>
    <n v="7"/>
    <n v="13.5"/>
    <n v="77.900000000000006"/>
    <n v="78.599999999999795"/>
    <n v="15.45"/>
    <n v="15.77"/>
    <n v="13.93"/>
    <n v="16.41"/>
    <n v="17.46"/>
    <n v="15.29"/>
    <m/>
    <m/>
    <n v="54.985238000000003"/>
    <n v="45.502513"/>
    <n v="37.927691000000003"/>
    <n v="138.41543999999999"/>
    <n v="0"/>
    <n v="7.9502000000000001E-4"/>
    <n v="1.3167699999999999E-2"/>
    <n v="0"/>
    <n v="1.68008E-3"/>
    <n v="0"/>
    <n v="1.5642799999999998E-2"/>
    <n v="9.1831599999999992E-3"/>
    <n v="4.1326269999999998E-2"/>
    <n v="5.0509419999999999E-2"/>
    <n v="3.3442289999999999"/>
    <n v="7.0134650000000007E-2"/>
    <n v="0.67371957999999998"/>
    <n v="43.808467999999998"/>
    <n v="7.9246419999999998E-2"/>
    <n v="8.9317900000000006E-2"/>
    <n v="0.69025576"/>
    <n v="48.755370999999997"/>
    <n v="42.440736000000001"/>
    <n v="17.475031999999999"/>
    <n v="59.915767000000002"/>
    <n v="11.65188"/>
    <n v="16.247064000000002"/>
    <n v="27.898944"/>
    <n v="0.16440819000000001"/>
    <n v="1.6147982999999999"/>
    <n v="0"/>
    <n v="1.7792064999999999"/>
    <n v="91.449776"/>
    <n v="168.43716000000001"/>
    <n v="527.86320000000001"/>
    <n v="-129.59700000000001"/>
    <n v="1018.4833"/>
    <n v="772"/>
    <m/>
    <m/>
    <n v="19.100000000000001"/>
    <n v="14.9"/>
    <n v="23.2"/>
    <n v="87.2"/>
    <n v="38.1"/>
    <n v="4808000000"/>
    <n v="31780.025117324345"/>
    <n v="151290"/>
    <n v="195642.03"/>
    <n v="3.1160458000000002"/>
    <n v="2.95446645811609"/>
    <n v="3.2914201183431899"/>
    <m/>
    <n v="94.3"/>
  </r>
  <r>
    <x v="25"/>
    <x v="26"/>
    <n v="595"/>
    <n v="95.798319000000006"/>
    <n v="73.949579999999997"/>
    <n v="57.142856999999999"/>
    <m/>
    <m/>
    <n v="348"/>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74.900000000000006"/>
    <m/>
    <n v="13"/>
    <n v="16.600000000000001"/>
    <n v="0.83"/>
    <m/>
    <n v="595"/>
    <n v="5.4"/>
    <x v="67"/>
    <n v="10.199999999999999"/>
    <s v="!"/>
    <n v="75.2"/>
    <n v="54.1"/>
    <n v="13.58"/>
    <n v="16.73"/>
    <n v="14"/>
    <n v="16"/>
    <n v="16.989999999999998"/>
    <n v="14.85"/>
    <m/>
    <m/>
    <n v="119.36288"/>
    <n v="133.52032"/>
    <n v="129.36331999999999"/>
    <n v="382.24653000000001"/>
    <n v="0.1351946"/>
    <n v="4.2128000000000001E-3"/>
    <n v="0.15889315000000001"/>
    <n v="0"/>
    <n v="7.5641700000000003E-3"/>
    <n v="0"/>
    <n v="0.30586471999999998"/>
    <n v="0.26503068000000002"/>
    <n v="0.36577769999999998"/>
    <n v="0.63080837999999895"/>
    <n v="11.662914000000001"/>
    <n v="0.19060096000000001"/>
    <n v="2.4483193999999999"/>
    <n v="127.70084"/>
    <n v="1.0892481000000001"/>
    <n v="5.3930980000000003E-2"/>
    <n v="2.5594928000000001"/>
    <n v="145.70534000000001"/>
    <n v="91.404865000000001"/>
    <n v="69.371142000000006"/>
    <n v="160.77601999999999"/>
    <n v="23.623718"/>
    <n v="45.113241000000002"/>
    <n v="68.736958999999999"/>
    <n v="1.3613116000000001"/>
    <n v="4.7302384000000002"/>
    <n v="0"/>
    <n v="6.0915499999999998"/>
    <n v="7.4085014999999999"/>
    <n v="100.48175000000001"/>
    <n v="474.96839999999997"/>
    <n v="18.233609000000001"/>
    <n v="890.20734000000004"/>
    <n v="1111"/>
    <m/>
    <m/>
    <n v="20.399999999999999"/>
    <n v="18.5"/>
    <n v="22.3"/>
    <n v="92.1"/>
    <n v="42.7"/>
    <n v="5046000000"/>
    <n v="28381.798751335846"/>
    <n v="177790"/>
    <n v="144608.19"/>
    <n v="3.2703391000000002"/>
    <n v="4.0805511393746601"/>
    <n v="2.4410089503661498"/>
    <m/>
    <n v="107.2"/>
  </r>
  <r>
    <x v="26"/>
    <x v="26"/>
    <n v="295"/>
    <n v="96.610168999999999"/>
    <n v="77.966102000000006"/>
    <n v="66.101695000000007"/>
    <m/>
    <m/>
    <n v="55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74.400000000000006"/>
    <m/>
    <n v="10.3"/>
    <n v="-12.6"/>
    <n v="0.79"/>
    <m/>
    <n v="295"/>
    <n v="3.4"/>
    <x v="206"/>
    <n v="8.1"/>
    <s v="!"/>
    <n v="74.3"/>
    <n v="68.5"/>
    <n v="16.399999999999999"/>
    <n v="12.93"/>
    <n v="14.29"/>
    <n v="15.03"/>
    <n v="15.48"/>
    <n v="14.45"/>
    <m/>
    <m/>
    <n v="82.926669000000004"/>
    <n v="84.315923999999995"/>
    <n v="74.013189999999895"/>
    <n v="241.25577999999999"/>
    <n v="0.65002948000000005"/>
    <n v="1.405114E-2"/>
    <n v="0.31261516"/>
    <n v="1.7462300000000001E-3"/>
    <n v="2.3583239999999998E-2"/>
    <n v="0"/>
    <n v="1.0020252000000001"/>
    <n v="0"/>
    <n v="0.48420553999999999"/>
    <n v="0.48420553999999999"/>
    <n v="9.6855697999999997"/>
    <n v="0.12540364000000001"/>
    <n v="10.727785000000001"/>
    <n v="78.325958"/>
    <n v="3.0835520999999999"/>
    <n v="1.414172E-2"/>
    <n v="7.4063106000000003"/>
    <n v="109.36872"/>
    <n v="49.830706999999997"/>
    <n v="29.064534999999999"/>
    <n v="78.895245000000003"/>
    <n v="19.995991"/>
    <n v="25.37323"/>
    <n v="45.369221000000003"/>
    <n v="1.5753645000000001"/>
    <n v="2.9046674000000001"/>
    <n v="1.6563357000000001"/>
    <n v="6.1363675999999998"/>
    <n v="130.30133000000001"/>
    <n v="239.62794"/>
    <n v="517.08789999999999"/>
    <n v="-41.861975000000001"/>
    <n v="746.33753999999999"/>
    <n v="503"/>
    <m/>
    <m/>
    <n v="23.1"/>
    <n v="17.100000000000001"/>
    <n v="28.7"/>
    <n v="90.2"/>
    <n v="30.2"/>
    <n v="2737000000"/>
    <n v="23744.252624273446"/>
    <n v="115270"/>
    <n v="180534"/>
    <n v="2.1985058999999998"/>
    <n v="2.2147931466778101"/>
    <n v="2.1824530772588302"/>
    <m/>
    <n v="107.1"/>
  </r>
  <r>
    <x v="27"/>
    <x v="26"/>
    <n v="70"/>
    <n v="92.857142999999894"/>
    <n v="85.714286000000001"/>
    <n v="71.428571000000005"/>
    <m/>
    <m/>
    <n v="844"/>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14.7"/>
    <n v="-2.7"/>
    <n v="1.1100000000000001"/>
    <m/>
    <n v="70"/>
    <s v="!"/>
    <x v="21"/>
    <n v="6"/>
    <s v="!"/>
    <n v="81.7"/>
    <s v="!"/>
    <n v="16.079999999999998"/>
    <n v="16.34"/>
    <n v="16.489999999999998"/>
    <n v="17.13"/>
    <n v="18.239999999999998"/>
    <n v="15.35"/>
    <m/>
    <m/>
    <n v="89.957774999999998"/>
    <n v="64.020045999999894"/>
    <n v="95.910605000000004"/>
    <n v="249.88843"/>
    <n v="0"/>
    <n v="3.6059999999999997E-5"/>
    <n v="1.4294619999999999E-2"/>
    <n v="0"/>
    <n v="7.4070000000000001E-5"/>
    <n v="0"/>
    <n v="1.4404739999999999E-2"/>
    <n v="0"/>
    <n v="6.7583589999999999E-2"/>
    <n v="6.7583589999999999E-2"/>
    <n v="7.7061662999999996"/>
    <n v="0.1311446"/>
    <n v="0.49250179999999999"/>
    <n v="60.859509000000003"/>
    <n v="0.91896904000000001"/>
    <n v="5.4998980000000003E-2"/>
    <n v="9.1704259999999996E-2"/>
    <n v="70.254992999999999"/>
    <n v="65.561036000000001"/>
    <n v="57.012656"/>
    <n v="122.5737"/>
    <n v="23.537444000000001"/>
    <n v="30.913343999999999"/>
    <n v="54.450785000000003"/>
    <n v="0.28491387000000001"/>
    <n v="2.2415680999999998"/>
    <n v="4.8076999999999999E-4"/>
    <n v="2.5269626999999999"/>
    <n v="21.476641000000001"/>
    <n v="60.121409999999997"/>
    <n v="114.405"/>
    <n v="335.83039000000002"/>
    <n v="502.19609000000003"/>
    <n v="204"/>
    <m/>
    <m/>
    <n v="18.3"/>
    <n v="12.1"/>
    <n v="24.6"/>
    <n v="70.8"/>
    <n v="47.5"/>
    <n v="832000000"/>
    <n v="36189.647672901265"/>
    <n v="22990"/>
    <n v="165719.15"/>
    <n v="1.3371538000000001"/>
    <s v="*"/>
    <s v="*"/>
    <m/>
    <n v="95.5"/>
  </r>
  <r>
    <x v="28"/>
    <x v="26"/>
    <n v="350"/>
    <n v="97.142857000000006"/>
    <n v="67.142857000000006"/>
    <n v="48.571429000000002"/>
    <m/>
    <m/>
    <n v="409"/>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77"/>
    <m/>
    <n v="28.7"/>
    <n v="23.5"/>
    <n v="0.79"/>
    <m/>
    <n v="350"/>
    <n v="3.4"/>
    <x v="166"/>
    <n v="11.8"/>
    <s v="!"/>
    <n v="69.900000000000006"/>
    <n v="54.5"/>
    <n v="15.38"/>
    <n v="18.13"/>
    <n v="13.8"/>
    <n v="16.71"/>
    <n v="18.329999999999998"/>
    <n v="14.81"/>
    <m/>
    <m/>
    <n v="82.612792999999996"/>
    <n v="40.395425000000003"/>
    <n v="31.757619999999999"/>
    <n v="154.76584"/>
    <n v="0.16992099999999999"/>
    <n v="5.3790000000000001E-4"/>
    <n v="0.10414825"/>
    <n v="0"/>
    <n v="3.2599000000000001E-4"/>
    <n v="0"/>
    <n v="0.27493313000000003"/>
    <n v="4.3985600000000001E-3"/>
    <n v="0.17858895999999999"/>
    <n v="0.18298750999999999"/>
    <n v="3.7334578"/>
    <n v="6.4529000000000003E-2"/>
    <n v="0.77194059000000004"/>
    <n v="38.381293999999997"/>
    <n v="0.60099440999999998"/>
    <n v="2.1736780000000001E-2"/>
    <n v="0.79426925999999998"/>
    <n v="44.368222000000003"/>
    <n v="66.315394999999995"/>
    <n v="12.590952"/>
    <n v="78.906344000000004"/>
    <n v="14.636958999999999"/>
    <n v="14.377492"/>
    <n v="29.014451999999999"/>
    <n v="0.60576110999999999"/>
    <n v="1.4131362000000001"/>
    <n v="0"/>
    <n v="2.0188974000000002"/>
    <n v="39.313366000000002"/>
    <n v="161.01705999999999"/>
    <n v="411.33170000000001"/>
    <n v="-180.59900999999999"/>
    <n v="479.54187999999999"/>
    <n v="534"/>
    <m/>
    <m/>
    <n v="27.6"/>
    <n v="25.1"/>
    <n v="29.9"/>
    <n v="93.8"/>
    <n v="36.9"/>
    <n v="2863000000"/>
    <n v="25437.58329631275"/>
    <n v="112550"/>
    <n v="163570.19"/>
    <n v="2.9335634000000002"/>
    <n v="3.0492898913951501"/>
    <n v="2.8099910793933902"/>
    <m/>
    <n v="101.9"/>
  </r>
  <r>
    <x v="29"/>
    <x v="26"/>
    <n v="1135"/>
    <n v="95.154184999999998"/>
    <n v="73.568281999999996"/>
    <n v="59.030836999999998"/>
    <m/>
    <m/>
    <n v="36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79.5"/>
    <m/>
    <n v="23.8"/>
    <n v="16.899999999999999"/>
    <n v="0.65"/>
    <m/>
    <n v="1135"/>
    <n v="3.4"/>
    <x v="207"/>
    <n v="10.9"/>
    <s v="!"/>
    <n v="76.400000000000006"/>
    <n v="73.099999999999795"/>
    <n v="16.07"/>
    <n v="16.649999999999999"/>
    <n v="13.8"/>
    <n v="16.21"/>
    <n v="17.75"/>
    <n v="14.58"/>
    <m/>
    <m/>
    <n v="261.01402000000002"/>
    <n v="210.21692999999999"/>
    <n v="569.16822000000002"/>
    <n v="1040.3992000000001"/>
    <n v="0.38001766999999997"/>
    <n v="2.2103339999999999E-2"/>
    <n v="0.63574284000000003"/>
    <n v="0"/>
    <n v="9.2184950000000002E-2"/>
    <n v="0"/>
    <n v="1.1300488"/>
    <n v="1.1560911"/>
    <n v="1.1019163000000001"/>
    <n v="2.2580073999999999"/>
    <n v="377.04683999999997"/>
    <n v="0.44375798"/>
    <n v="8.5296477999999905"/>
    <n v="195.96194"/>
    <n v="7.011622"/>
    <n v="0.20446565999999999"/>
    <n v="7.860538"/>
    <n v="597.05881999999997"/>
    <n v="195.54478"/>
    <n v="98.024433999999999"/>
    <n v="293.56921"/>
    <n v="51.449100000000001"/>
    <n v="78.408957999999998"/>
    <n v="129.85805999999999"/>
    <n v="3.7528381"/>
    <n v="7.2433629000000002"/>
    <n v="5.5288291000000003"/>
    <n v="16.525030000000001"/>
    <n v="48.208717999999998"/>
    <n v="221.19228000000001"/>
    <n v="878.82889999999998"/>
    <n v="41.046830999999997"/>
    <n v="1671.1510000000001"/>
    <n v="1932"/>
    <m/>
    <m/>
    <n v="21"/>
    <n v="18.399999999999999"/>
    <n v="23.3"/>
    <n v="90.6"/>
    <n v="39.9"/>
    <n v="7862000000"/>
    <n v="24644.222932731489"/>
    <n v="319020"/>
    <n v="152949.4"/>
    <n v="2.8217032"/>
    <n v="3.0707418567943701"/>
    <n v="2.56748826291079"/>
    <m/>
    <n v="99.7"/>
  </r>
  <r>
    <x v="30"/>
    <x v="26"/>
    <n v="445"/>
    <n v="96.629212999999893"/>
    <n v="78.651685000000001"/>
    <n v="59.550561999999999"/>
    <m/>
    <m/>
    <n v="537"/>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78"/>
    <m/>
    <n v="33"/>
    <n v="18"/>
    <n v="0.87"/>
    <m/>
    <n v="445"/>
    <n v="2.6"/>
    <x v="208"/>
    <n v="7.3"/>
    <s v="!"/>
    <n v="71.900000000000006"/>
    <n v="59.3"/>
    <n v="15.53"/>
    <n v="17.61"/>
    <n v="14.28"/>
    <n v="19.36"/>
    <n v="22.1"/>
    <n v="16.239999999999998"/>
    <m/>
    <m/>
    <n v="111.11887"/>
    <n v="193.69836000000001"/>
    <n v="87.184917999999996"/>
    <n v="392.00214999999997"/>
    <n v="1.0081137"/>
    <n v="4.1547210000000001E-2"/>
    <n v="0.54433483000000005"/>
    <n v="0"/>
    <n v="6.9232199999999994E-2"/>
    <n v="0"/>
    <n v="1.6632279999999999"/>
    <n v="0"/>
    <n v="0.74032991999999997"/>
    <n v="0.74032991999999997"/>
    <n v="9.0035390999999905"/>
    <n v="0.23969314"/>
    <n v="17.633275999999999"/>
    <n v="181.33438000000001"/>
    <n v="5.6224356000000002"/>
    <n v="4.0120509999999998E-2"/>
    <n v="14.396834"/>
    <n v="228.27028000000001"/>
    <n v="61.041932000000003"/>
    <n v="27.789984"/>
    <n v="88.831909999999894"/>
    <n v="28.89742"/>
    <n v="33.800812999999998"/>
    <n v="62.698236000000001"/>
    <n v="2.2615789999999998"/>
    <n v="6.7415390000000004"/>
    <n v="0.79504114000000004"/>
    <n v="9.7981592000000006"/>
    <n v="30.293507999999999"/>
    <n v="175.11133000000001"/>
    <n v="390.72370000000001"/>
    <n v="-71.76455"/>
    <n v="616.46505999999999"/>
    <n v="436"/>
    <m/>
    <m/>
    <n v="26.2"/>
    <n v="22.8"/>
    <n v="29.4"/>
    <n v="88.1"/>
    <n v="40.4"/>
    <n v="2730000000"/>
    <n v="28940.951977101664"/>
    <n v="94330"/>
    <n v="201029.22"/>
    <n v="2.6666666999999999"/>
    <n v="2.9717682020802298"/>
    <n v="2.3517382413087899"/>
    <m/>
    <n v="106.7"/>
  </r>
  <r>
    <x v="31"/>
    <x v="26"/>
    <n v="265"/>
    <n v="94.339623000000003"/>
    <n v="75.471698000000004"/>
    <n v="54.716980999999997"/>
    <m/>
    <m/>
    <n v="279"/>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81.3"/>
    <m/>
    <n v="19.399999999999999"/>
    <n v="23.1"/>
    <n v="0.62"/>
    <m/>
    <n v="265"/>
    <n v="4.4000000000000004"/>
    <x v="209"/>
    <n v="13.9"/>
    <s v="!"/>
    <n v="72.2"/>
    <n v="56"/>
    <n v="17.48"/>
    <n v="17.34"/>
    <n v="13.43"/>
    <n v="14.22"/>
    <n v="15.35"/>
    <n v="13.15"/>
    <m/>
    <m/>
    <n v="333.93668000000002"/>
    <n v="273.41712000000001"/>
    <n v="378.36369000000002"/>
    <n v="985.71749"/>
    <n v="0"/>
    <n v="0"/>
    <n v="9.3457059999999995E-2"/>
    <n v="0"/>
    <n v="0"/>
    <n v="0"/>
    <n v="9.3457059999999995E-2"/>
    <n v="8.5661370000000001E-2"/>
    <n v="0.20219126000000001"/>
    <n v="0.28785263"/>
    <n v="27.168875"/>
    <n v="0.69662404"/>
    <n v="1.2034009999999999"/>
    <n v="262.66025000000002"/>
    <n v="1.0376734999999999"/>
    <n v="2.6166635"/>
    <n v="0.34849798999999998"/>
    <n v="295.73198000000002"/>
    <n v="251.32163"/>
    <n v="192.36499000000001"/>
    <n v="443.68664999999999"/>
    <n v="80.375973999999999"/>
    <n v="155.08238"/>
    <n v="235.45835"/>
    <n v="0.74002427000000004"/>
    <n v="9.7191992000000003"/>
    <n v="0"/>
    <n v="10.459223"/>
    <n v="3.6641688000000001"/>
    <n v="33.773156999999998"/>
    <n v="196.80930000000001"/>
    <n v="-0.50890749999999996"/>
    <n v="359.61214000000001"/>
    <n v="581"/>
    <m/>
    <m/>
    <n v="24.5"/>
    <n v="20.399999999999999"/>
    <n v="28.3"/>
    <n v="95.2"/>
    <n v="36"/>
    <n v="2118000000"/>
    <n v="23763.042746549982"/>
    <n v="89130"/>
    <n v="121394.08"/>
    <n v="5.2863436000000004"/>
    <n v="5.3291536050156703"/>
    <n v="5.2442159383033404"/>
    <m/>
    <n v="104.3"/>
  </r>
  <r>
    <x v="32"/>
    <x v="26"/>
    <n v="660"/>
    <n v="93.939393999999893"/>
    <n v="75"/>
    <n v="58.333333000000003"/>
    <m/>
    <m/>
    <n v="356"/>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82.3"/>
    <m/>
    <n v="16.399999999999999"/>
    <n v="13.1"/>
    <n v="0.74"/>
    <m/>
    <n v="660"/>
    <n v="3.9"/>
    <x v="154"/>
    <n v="10.9"/>
    <n v="24"/>
    <n v="76.099999999999795"/>
    <n v="55.1"/>
    <n v="19.239999999999998"/>
    <n v="18.48"/>
    <n v="16.059999999999999"/>
    <n v="15.32"/>
    <n v="16.27"/>
    <n v="14.12"/>
    <m/>
    <m/>
    <n v="222.49203"/>
    <n v="266.94105000000002"/>
    <n v="183.10696999999999"/>
    <n v="672.54006000000004"/>
    <n v="4.483997E-2"/>
    <n v="3.20368E-3"/>
    <n v="0.26498370999999998"/>
    <n v="0"/>
    <n v="7.8374499999999993E-3"/>
    <n v="0"/>
    <n v="0.32086482999999999"/>
    <n v="1.3794310999999999"/>
    <n v="0.72534394000000002"/>
    <n v="2.1047750999999999"/>
    <n v="28.000565999999999"/>
    <n v="0.28325500999999997"/>
    <n v="2.8573062"/>
    <n v="255.8605"/>
    <n v="1.6005033"/>
    <n v="8.596065E-2"/>
    <n v="2.3405988"/>
    <n v="291.02868999999998"/>
    <n v="171.14581999999999"/>
    <n v="82.565934999999996"/>
    <n v="253.71176"/>
    <n v="44.688015"/>
    <n v="68.259955000000005"/>
    <n v="112.94797"/>
    <n v="2.8105628"/>
    <n v="9.4800395999999996"/>
    <n v="0.13539145999999999"/>
    <n v="12.425993999999999"/>
    <n v="14.943622"/>
    <n v="198.29886999999999"/>
    <n v="581.9846"/>
    <n v="29.131920999999998"/>
    <n v="1045.9961000000001"/>
    <n v="992"/>
    <m/>
    <m/>
    <n v="20.8"/>
    <n v="13.2"/>
    <n v="28"/>
    <n v="94.2"/>
    <n v="37.700000000000003"/>
    <n v="5325000000"/>
    <n v="29235.752717689691"/>
    <n v="182140"/>
    <n v="171186.68"/>
    <n v="3.5100728999999999"/>
    <n v="3.6567528035104799"/>
    <n v="3.3626097867001201"/>
    <m/>
    <n v="102.8"/>
  </r>
  <r>
    <x v="1"/>
    <x v="27"/>
    <n v="1065"/>
    <n v="95.305164000000005"/>
    <n v="76.995305000000002"/>
    <m/>
    <m/>
    <m/>
    <n v="498"/>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88.2"/>
    <m/>
    <n v="18.100000000000001"/>
    <n v="18.899999999999999"/>
    <n v="1.22"/>
    <m/>
    <n v="1065"/>
    <n v="3"/>
    <x v="210"/>
    <n v="6.6"/>
    <s v="!"/>
    <n v="79.099999999999795"/>
    <n v="75.5"/>
    <n v="15.49"/>
    <n v="21.18"/>
    <n v="17.170000000000002"/>
    <n v="17.86"/>
    <n v="19.72"/>
    <n v="15.77"/>
    <m/>
    <m/>
    <n v="35.034927000000003"/>
    <n v="23.374981999999999"/>
    <n v="90.903836999999996"/>
    <n v="149.31375"/>
    <n v="0"/>
    <n v="2.9423800000000001E-3"/>
    <n v="8.4736000000000006E-2"/>
    <n v="0"/>
    <n v="2.1785099999999998E-3"/>
    <n v="0"/>
    <n v="8.985688E-2"/>
    <n v="6.7063940000000002E-2"/>
    <n v="0.16752230000000001"/>
    <n v="0.23458624"/>
    <n v="1.7598528"/>
    <n v="4.091475E-2"/>
    <n v="0.77942204000000004"/>
    <n v="22.277695000000001"/>
    <n v="2.0475940000000002E-2"/>
    <n v="3.8802900000000002E-3"/>
    <n v="0.87981664999999998"/>
    <n v="25.762056999999999"/>
    <n v="26.288830999999998"/>
    <n v="69.581289999999996"/>
    <n v="95.870119000000003"/>
    <n v="7.1232664999999997"/>
    <n v="18.565897"/>
    <n v="25.689164999999999"/>
    <n v="0.59114933000000003"/>
    <n v="1.076811"/>
    <n v="0"/>
    <n v="1.6679603000000001"/>
    <n v="5.5005933999999996"/>
    <n v="223.84948"/>
    <n v="721.3365"/>
    <n v="7.9601430999999998"/>
    <n v="1154.8056999999999"/>
    <n v="815"/>
    <m/>
    <m/>
    <n v="18.399999999999999"/>
    <n v="14.7"/>
    <n v="22.3"/>
    <n v="89.2"/>
    <n v="31.2"/>
    <n v="11225000000"/>
    <n v="49088.20571128701"/>
    <n v="228670"/>
    <n v="195094.01"/>
    <n v="4.6575762000000003"/>
    <n v="4.9883313885647604"/>
    <n v="4.2621892153697098"/>
    <m/>
    <m/>
  </r>
  <r>
    <x v="2"/>
    <x v="27"/>
    <n v="1105"/>
    <n v="94.117647000000005"/>
    <n v="77.375566000000006"/>
    <m/>
    <m/>
    <m/>
    <n v="67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81.2"/>
    <m/>
    <n v="10.5"/>
    <n v="10.5"/>
    <n v="0.74"/>
    <m/>
    <n v="1105"/>
    <n v="2.7"/>
    <x v="156"/>
    <n v="5.8"/>
    <s v="!"/>
    <n v="80.8"/>
    <n v="75.099999999999795"/>
    <n v="14.1"/>
    <n v="16.23"/>
    <n v="14.52"/>
    <n v="17.96"/>
    <n v="18.8"/>
    <n v="17.010000000000002"/>
    <m/>
    <m/>
    <n v="106.21379"/>
    <n v="188.06626"/>
    <n v="155.26147"/>
    <n v="449.54151999999999"/>
    <n v="1.8088542000000001"/>
    <n v="3.7514800000000001E-2"/>
    <n v="0.69252837"/>
    <n v="0"/>
    <n v="0.12116825000000001"/>
    <n v="0"/>
    <n v="2.6600655999999998"/>
    <n v="0.65782505000000002"/>
    <n v="0.99305582000000003"/>
    <n v="1.6508809"/>
    <n v="10.443548"/>
    <n v="0.23009887000000001"/>
    <n v="21.694427000000001"/>
    <n v="176.94324"/>
    <n v="2.0203025000000001"/>
    <n v="4.7742180000000002E-2"/>
    <n v="44.204174000000002"/>
    <n v="255.58353"/>
    <n v="53.255808000000002"/>
    <n v="46.612549000000001"/>
    <n v="99.868357000000003"/>
    <n v="26.430371999999998"/>
    <n v="44.175535000000004"/>
    <n v="70.605909999999895"/>
    <n v="3.1476030000000002"/>
    <n v="9.1027184000000005"/>
    <n v="6.9224620000000003"/>
    <n v="19.172782999999999"/>
    <n v="171.20103"/>
    <n v="377.64118999999999"/>
    <n v="957.46559999999999"/>
    <n v="96.002179999999996"/>
    <n v="1706.8766000000001"/>
    <n v="1152"/>
    <m/>
    <m/>
    <n v="17"/>
    <n v="12.2"/>
    <n v="21.9"/>
    <n v="89"/>
    <n v="34"/>
    <n v="7961000000"/>
    <n v="30477.393667930017"/>
    <n v="261210"/>
    <n v="211149.25"/>
    <n v="1.8977283"/>
    <n v="1.91447486133476"/>
    <n v="1.8801410105757901"/>
    <m/>
    <m/>
  </r>
  <r>
    <x v="3"/>
    <x v="27"/>
    <n v="350"/>
    <n v="94.285713999999999"/>
    <n v="75.714286000000001"/>
    <m/>
    <m/>
    <m/>
    <n v="43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70.3"/>
    <m/>
    <n v="12.9"/>
    <n v="9.8000000000000007"/>
    <n v="0.64"/>
    <m/>
    <n v="350"/>
    <n v="2.4"/>
    <x v="21"/>
    <n v="7.3"/>
    <s v="!"/>
    <n v="75.7"/>
    <n v="76"/>
    <n v="14.71"/>
    <n v="14.83"/>
    <n v="13.29"/>
    <n v="14.89"/>
    <n v="15.62"/>
    <n v="14.1"/>
    <m/>
    <m/>
    <n v="86.522195999999894"/>
    <n v="82.256445999999997"/>
    <n v="84.107898000000006"/>
    <n v="252.88654"/>
    <n v="2.9583061000000002"/>
    <n v="1.291746E-2"/>
    <n v="0.34390187"/>
    <n v="0"/>
    <n v="4.6449089999999998E-2"/>
    <n v="0"/>
    <n v="3.3615745000000001"/>
    <n v="0"/>
    <n v="0.56221491000000001"/>
    <n v="0.56221491000000001"/>
    <n v="6.2464022999999997"/>
    <n v="9.1248759999999998E-2"/>
    <n v="3.1902184"/>
    <n v="78.017760999999894"/>
    <n v="0.37256159999999999"/>
    <n v="2.6224999999999998E-2"/>
    <n v="8.5325088999999998"/>
    <n v="96.476926000000006"/>
    <n v="64.800720999999996"/>
    <n v="23.644041000000001"/>
    <n v="88.444759000000005"/>
    <n v="15.752814000000001"/>
    <n v="20.080266000000002"/>
    <n v="35.833078999999998"/>
    <n v="1.8723255000000001"/>
    <n v="3.8661227"/>
    <n v="22.469533999999999"/>
    <n v="28.207982000000001"/>
    <n v="42.644272000000001"/>
    <n v="135.76452"/>
    <n v="385.464"/>
    <n v="41.604407000000002"/>
    <n v="679.18011999999999"/>
    <n v="617"/>
    <m/>
    <m/>
    <n v="22.4"/>
    <n v="18.3"/>
    <n v="26.5"/>
    <n v="91.2"/>
    <n v="42.2"/>
    <n v="2502000000"/>
    <n v="21531.841652323579"/>
    <n v="116200"/>
    <n v="167671.29"/>
    <n v="2.8343481000000001"/>
    <n v="2.8571428571428501"/>
    <n v="2.8102031993082499"/>
    <m/>
    <m/>
  </r>
  <r>
    <x v="4"/>
    <x v="27"/>
    <n v="265"/>
    <n v="94.339623000000003"/>
    <n v="75.471698000000004"/>
    <m/>
    <m/>
    <m/>
    <n v="55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80.3"/>
    <m/>
    <n v="22.7"/>
    <n v="16.899999999999999"/>
    <n v="1"/>
    <m/>
    <n v="265"/>
    <n v="3.3"/>
    <x v="129"/>
    <n v="7.2"/>
    <s v="!"/>
    <n v="74.599999999999795"/>
    <n v="60.2"/>
    <n v="18.73"/>
    <n v="16.2"/>
    <n v="13.46"/>
    <n v="14.34"/>
    <n v="15.42"/>
    <n v="13.49"/>
    <m/>
    <m/>
    <n v="72.026453000000004"/>
    <n v="73.463054"/>
    <n v="115.08555"/>
    <n v="260.57506000000001"/>
    <n v="42.761924999999998"/>
    <n v="1.468241E-2"/>
    <n v="0.25058943"/>
    <n v="0"/>
    <n v="1.7048029999999999E-2"/>
    <n v="0"/>
    <n v="43.044244999999997"/>
    <n v="6.0651480000000001E-2"/>
    <n v="0.42789599"/>
    <n v="0.48854747999999998"/>
    <n v="3.6748557000000002"/>
    <n v="0.23912465999999999"/>
    <n v="4.2393688999999997"/>
    <n v="67.408546000000001"/>
    <n v="2.7535826999999999"/>
    <n v="1.0278509999999999E-2"/>
    <n v="3.3732543000000001"/>
    <n v="81.699010999999999"/>
    <n v="49.696492999999997"/>
    <n v="20.208998999999999"/>
    <n v="69.905495999999999"/>
    <n v="15.966189"/>
    <n v="24.170594000000001"/>
    <n v="40.136783999999999"/>
    <n v="1.4459157"/>
    <n v="3.3009252999999998"/>
    <n v="20.55414"/>
    <n v="25.300981"/>
    <n v="44.306018999999999"/>
    <n v="131.50935000000001"/>
    <n v="337.83109999999999"/>
    <n v="-270.90107"/>
    <n v="266.65753999999998"/>
    <n v="387"/>
    <m/>
    <m/>
    <n v="22.9"/>
    <n v="19.2"/>
    <n v="26.6"/>
    <n v="87.1"/>
    <n v="42.1"/>
    <n v="2234000000"/>
    <n v="26016.070804704785"/>
    <n v="85870"/>
    <n v="174077.39"/>
    <n v="2.2125273000000001"/>
    <n v="2.6203534430225401"/>
    <n v="1.78571428571428"/>
    <m/>
    <m/>
  </r>
  <r>
    <x v="5"/>
    <x v="27"/>
    <n v="2590"/>
    <n v="94.980694999999997"/>
    <n v="74.710425000000001"/>
    <m/>
    <m/>
    <m/>
    <n v="46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23.1"/>
    <n v="10.7"/>
    <n v="1.06"/>
    <m/>
    <n v="2590"/>
    <n v="2.9"/>
    <x v="72"/>
    <n v="5.9"/>
    <s v="!"/>
    <n v="75.099999999999795"/>
    <n v="59"/>
    <n v="14.97"/>
    <n v="20.36"/>
    <n v="17"/>
    <n v="18.7"/>
    <n v="20.55"/>
    <n v="16.670000000000002"/>
    <m/>
    <m/>
    <n v="71.640415000000004"/>
    <n v="52.602763000000003"/>
    <n v="17.960004000000001"/>
    <n v="142.20318"/>
    <n v="0"/>
    <n v="8.2857999999999998E-4"/>
    <n v="6.6188570000000002E-2"/>
    <n v="0"/>
    <n v="0"/>
    <n v="0"/>
    <n v="6.7017140000000003E-2"/>
    <n v="0"/>
    <n v="0.20065448999999999"/>
    <n v="0.20065448999999999"/>
    <n v="0.96978372000000002"/>
    <n v="3.3452530000000001E-2"/>
    <n v="0.79498816000000005"/>
    <n v="49.955275999999998"/>
    <n v="0.22228502"/>
    <n v="1.3411070000000001E-2"/>
    <n v="1.3483480999999999"/>
    <n v="53.337544999999999"/>
    <n v="57.005040999999999"/>
    <n v="9.2020882999999998"/>
    <n v="66.207132999999999"/>
    <n v="12.799277"/>
    <n v="6.3920916999999999"/>
    <n v="19.191369000000002"/>
    <n v="0.77426618000000003"/>
    <n v="2.4252017000000001"/>
    <n v="0"/>
    <n v="3.1994677999999999"/>
    <n v="6.6496836999999998"/>
    <n v="144.16334000000001"/>
    <n v="1224.8040000000001"/>
    <n v="15.299735"/>
    <n v="2105.5587"/>
    <n v="309"/>
    <m/>
    <m/>
    <n v="22.6"/>
    <n v="18"/>
    <n v="27"/>
    <n v="92.8"/>
    <n v="34.9"/>
    <n v="26037000000"/>
    <n v="49600.899167508047"/>
    <n v="524930"/>
    <n v="267285.37"/>
    <n v="5.2816900999999996"/>
    <n v="6.3037249283667602"/>
    <n v="4.1445270988310297"/>
    <m/>
    <m/>
  </r>
  <r>
    <x v="6"/>
    <x v="27"/>
    <n v="135"/>
    <n v="96.296295999999998"/>
    <n v="74.074073999999996"/>
    <m/>
    <m/>
    <m/>
    <n v="297"/>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71.3"/>
    <m/>
    <n v="4.5999999999999996"/>
    <n v="0.3"/>
    <n v="0.49"/>
    <m/>
    <n v="135"/>
    <n v="1"/>
    <x v="211"/>
    <n v="11.9"/>
    <s v="!"/>
    <n v="74.400000000000006"/>
    <n v="41.5"/>
    <n v="14"/>
    <n v="15.95"/>
    <n v="14.1"/>
    <n v="15.86"/>
    <n v="17.920000000000002"/>
    <n v="13.84"/>
    <m/>
    <m/>
    <n v="21.059360999999999"/>
    <n v="14.641356999999999"/>
    <n v="15.591995000000001"/>
    <n v="51.292713999999997"/>
    <n v="0.51257788999999998"/>
    <n v="1.0429239999999999E-2"/>
    <n v="0.20788709999999999"/>
    <n v="0"/>
    <n v="5.0377819999999997E-2"/>
    <n v="0"/>
    <n v="0.78127205"/>
    <n v="0"/>
    <n v="0.27258139999999997"/>
    <n v="0.27258139999999997"/>
    <n v="3.518939"/>
    <n v="5.9250129999999998E-2"/>
    <n v="10.795863000000001"/>
    <n v="13.950315"/>
    <n v="0"/>
    <n v="3.4501999999999998E-2"/>
    <n v="3.1658463000000001"/>
    <n v="31.524716000000002"/>
    <n v="1.5863822000000001"/>
    <n v="0.38483272000000002"/>
    <n v="1.9712149999999999"/>
    <n v="7.3660394"/>
    <n v="5.8229572999999997"/>
    <n v="13.188997000000001"/>
    <n v="0.83060825000000005"/>
    <n v="0.69104177"/>
    <n v="2.0322824000000002"/>
    <n v="3.5539323999999999"/>
    <n v="3.9197324999999998"/>
    <n v="221.05973"/>
    <n v="372.05380000000002"/>
    <n v="8.3106238999999995"/>
    <n v="521.93526999999904"/>
    <n v="628"/>
    <m/>
    <m/>
    <n v="24.8"/>
    <n v="20.8"/>
    <n v="28.7"/>
    <n v="93.7"/>
    <n v="41.7"/>
    <n v="1242000000"/>
    <n v="24097.788125727591"/>
    <n v="51540"/>
    <n v="151097.28"/>
    <n v="2.9982669"/>
    <n v="3.0774321641297102"/>
    <n v="2.9122679286494302"/>
    <m/>
    <m/>
  </r>
  <r>
    <x v="7"/>
    <x v="27"/>
    <n v="365"/>
    <n v="95.890411"/>
    <n v="78.082192000000006"/>
    <m/>
    <m/>
    <m/>
    <n v="535"/>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86.5"/>
    <m/>
    <n v="11"/>
    <n v="11.8"/>
    <n v="0.86"/>
    <m/>
    <n v="365"/>
    <n v="3.1"/>
    <x v="212"/>
    <n v="9"/>
    <s v="!"/>
    <n v="75.099999999999795"/>
    <n v="49.8"/>
    <n v="16.18"/>
    <n v="14.02"/>
    <n v="13.97"/>
    <n v="14.43"/>
    <n v="15.06"/>
    <n v="13.85"/>
    <m/>
    <m/>
    <n v="106.52516"/>
    <n v="121.58457"/>
    <n v="1165.6438000000001"/>
    <n v="1393.7535"/>
    <n v="0"/>
    <n v="3.42524E-3"/>
    <n v="0.16638061000000001"/>
    <n v="3.687236E-2"/>
    <n v="4.8628400000000002E-3"/>
    <n v="0"/>
    <n v="0.21154105000000001"/>
    <n v="49.117874"/>
    <n v="0.27697675999999999"/>
    <n v="49.394851000000003"/>
    <n v="1050.3185000000001"/>
    <n v="0.14320795"/>
    <n v="1.9696696"/>
    <n v="114.57021"/>
    <n v="1.3294752999999999"/>
    <n v="5.6921060000000002E-2"/>
    <n v="2.0537459999999998"/>
    <n v="1170.4417000000001"/>
    <n v="80.645668000000001"/>
    <n v="29.016898000000001"/>
    <n v="109.66256"/>
    <n v="22.538352"/>
    <n v="34.928393999999997"/>
    <n v="57.466746000000001"/>
    <n v="0.92811328000000004"/>
    <n v="5.6480131"/>
    <n v="0"/>
    <n v="6.5761263999999997"/>
    <n v="190.5581"/>
    <n v="344.35897999999997"/>
    <n v="706.12159999999903"/>
    <n v="-338.98208"/>
    <n v="935.93430999999998"/>
    <n v="675"/>
    <m/>
    <m/>
    <n v="22.6"/>
    <n v="18.2"/>
    <n v="26.7"/>
    <n v="89.2"/>
    <n v="43.1"/>
    <n v="4188000000"/>
    <n v="28133.817009270457"/>
    <n v="148860"/>
    <n v="146987.48000000001"/>
    <n v="4.7469523000000002"/>
    <n v="4.6745774901114698"/>
    <n v="4.8252279635258297"/>
    <m/>
    <m/>
  </r>
  <r>
    <x v="8"/>
    <x v="27"/>
    <n v="480"/>
    <n v="94.791667000000004"/>
    <n v="75"/>
    <m/>
    <m/>
    <m/>
    <n v="308"/>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76.2"/>
    <m/>
    <n v="10.199999999999999"/>
    <n v="-0.1"/>
    <n v="0.85"/>
    <m/>
    <n v="480"/>
    <n v="5.8"/>
    <x v="213"/>
    <n v="7.9"/>
    <n v="12.2"/>
    <n v="68.599999999999795"/>
    <n v="53"/>
    <n v="14.28"/>
    <n v="17.350000000000001"/>
    <n v="15.25"/>
    <n v="15.27"/>
    <n v="16.38"/>
    <n v="14.11"/>
    <m/>
    <m/>
    <n v="167.60541000000001"/>
    <n v="201.87726000000001"/>
    <n v="258.08330999999998"/>
    <n v="627.56597999999997"/>
    <n v="2.7837543"/>
    <n v="0.14935702000000001"/>
    <n v="1.1832130999999999"/>
    <n v="0.24971115999999999"/>
    <n v="0.35432975999999999"/>
    <n v="0"/>
    <n v="4.7203654000000004"/>
    <n v="2.956042E-2"/>
    <n v="1.7004504"/>
    <n v="1.7300108000000001"/>
    <n v="26.172056000000001"/>
    <n v="0.61562413000000005"/>
    <n v="49.720367000000003"/>
    <n v="187.86268999999999"/>
    <n v="4.4134349999999998"/>
    <n v="3.0285609"/>
    <n v="26.943612999999999"/>
    <n v="298.75634000000002"/>
    <n v="54.881095999999999"/>
    <n v="42.551141999999999"/>
    <n v="97.432241000000005"/>
    <n v="54.725574999999999"/>
    <n v="72.231826999999996"/>
    <n v="126.95740000000001"/>
    <n v="5.3947053"/>
    <n v="9.3514260999999905"/>
    <n v="83.223488000000003"/>
    <n v="97.969618999999895"/>
    <n v="0.95062376999999998"/>
    <n v="58.484788999999999"/>
    <n v="336.37720000000002"/>
    <n v="2.7702141999999998"/>
    <n v="583.9837"/>
    <n v="707"/>
    <m/>
    <m/>
    <n v="27.2"/>
    <n v="24.8"/>
    <n v="29.5"/>
    <n v="94"/>
    <n v="41.5"/>
    <n v="4026000000"/>
    <n v="26962.228770425932"/>
    <n v="149320"/>
    <n v="143390.35"/>
    <n v="2.5992343"/>
    <n v="2.51113811259619"/>
    <n v="2.68644747393745"/>
    <m/>
    <m/>
  </r>
  <r>
    <x v="9"/>
    <x v="27"/>
    <n v="370"/>
    <n v="93.243243000000007"/>
    <n v="75.675675999999996"/>
    <m/>
    <m/>
    <m/>
    <n v="345"/>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74.5"/>
    <m/>
    <n v="25.9"/>
    <s v="x"/>
    <n v="0.62"/>
    <m/>
    <n v="370"/>
    <n v="4.5999999999999996"/>
    <x v="198"/>
    <n v="9.1"/>
    <s v="!"/>
    <n v="74.3"/>
    <n v="69.599999999999795"/>
    <n v="18.350000000000001"/>
    <n v="14.3"/>
    <n v="14.27"/>
    <n v="15.69"/>
    <n v="15.82"/>
    <n v="15.51"/>
    <m/>
    <m/>
    <n v="53.523508"/>
    <n v="36.616151000000002"/>
    <n v="30.158462"/>
    <n v="120.29812"/>
    <n v="8.7308000000000004E-4"/>
    <n v="1.0355500000000001E-3"/>
    <n v="3.769778E-2"/>
    <n v="0"/>
    <n v="1.3906000000000001E-3"/>
    <n v="0"/>
    <n v="4.0997020000000002E-2"/>
    <n v="1.0582370000000001E-2"/>
    <n v="0.13251205999999999"/>
    <n v="0.14309442999999999"/>
    <n v="1.3540334000000001"/>
    <n v="6.0430440000000002E-2"/>
    <n v="0.42896890999999998"/>
    <n v="34.934029000000002"/>
    <n v="1.319203E-2"/>
    <n v="3.1753469999999999E-2"/>
    <n v="0.67219806000000004"/>
    <n v="37.494605"/>
    <n v="41.592221000000002"/>
    <n v="13.590177000000001"/>
    <n v="55.182398999999997"/>
    <n v="10.809509"/>
    <n v="14.435988999999999"/>
    <n v="25.245497"/>
    <n v="0.52259951999999998"/>
    <n v="1.6689299"/>
    <n v="0"/>
    <n v="2.1915295000000001"/>
    <n v="36.259334000000003"/>
    <n v="103.60315"/>
    <n v="333.30709999999999"/>
    <n v="-79.298480999999995"/>
    <n v="505.15661"/>
    <n v="478"/>
    <m/>
    <m/>
    <n v="22.1"/>
    <n v="19"/>
    <n v="25.1"/>
    <n v="93.4"/>
    <n v="39.9"/>
    <n v="2318000000"/>
    <n v="18998.442750594215"/>
    <n v="122010"/>
    <n v="119405.43"/>
    <n v="0.96501809000000005"/>
    <n v="1.11026033690658"/>
    <n v="0.80440304826418196"/>
    <m/>
    <m/>
  </r>
  <r>
    <x v="10"/>
    <x v="27"/>
    <n v="325"/>
    <n v="96.923077000000006"/>
    <n v="76.923077000000006"/>
    <m/>
    <m/>
    <m/>
    <n v="359"/>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83.5"/>
    <m/>
    <n v="6.9"/>
    <n v="6.7"/>
    <n v="0.46"/>
    <m/>
    <n v="325"/>
    <n v="2.2000000000000002"/>
    <x v="59"/>
    <n v="5.7"/>
    <s v="!"/>
    <n v="77.5"/>
    <n v="76.2"/>
    <n v="15.94"/>
    <m/>
    <n v="13.06"/>
    <n v="21.49"/>
    <n v="25.16"/>
    <n v="17.46"/>
    <m/>
    <m/>
    <n v="60.414000000000001"/>
    <n v="50.984814999999998"/>
    <n v="40.169130000000003"/>
    <n v="151.56793999999999"/>
    <n v="0.49924886000000002"/>
    <n v="2.3544900000000001E-2"/>
    <n v="0.14740238"/>
    <n v="0"/>
    <n v="5.3351999999999997E-2"/>
    <n v="0"/>
    <n v="0.72354814000000001"/>
    <n v="0"/>
    <n v="0.29630761999999999"/>
    <n v="0.29630761999999999"/>
    <n v="3.0386136000000001"/>
    <n v="0.22307341999999999"/>
    <n v="2.4851127000000002"/>
    <n v="47.904003000000003"/>
    <n v="0.75481999"/>
    <n v="2.4019869999999999E-2"/>
    <n v="1.9713373999999999"/>
    <n v="56.400979999999997"/>
    <n v="44.589168000000001"/>
    <n v="14.975134000000001"/>
    <n v="59.564303000000002"/>
    <n v="11.845763"/>
    <n v="17.328524000000002"/>
    <n v="29.174285000000001"/>
    <n v="1.0502465000000001"/>
    <n v="2.3259916"/>
    <n v="2.0322824000000002"/>
    <n v="5.4085204999999998"/>
    <n v="4.0408321000000003"/>
    <n v="31.930969999999999"/>
    <n v="244.6634"/>
    <n v="12.403342"/>
    <n v="401.55245000000002"/>
    <n v="551"/>
    <m/>
    <m/>
    <n v="20.8"/>
    <n v="19.100000000000001"/>
    <n v="22.5"/>
    <n v="94"/>
    <n v="40.6"/>
    <n v="1843000000"/>
    <n v="16964.285714285714"/>
    <n v="108640"/>
    <n v="253660.69"/>
    <n v="2.1151008"/>
    <n v="1.99600798403193"/>
    <n v="2.2319262493934899"/>
    <m/>
    <m/>
  </r>
  <r>
    <x v="11"/>
    <x v="27"/>
    <n v="355"/>
    <n v="92.957746"/>
    <n v="74.647886999999997"/>
    <m/>
    <m/>
    <m/>
    <n v="39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74.5"/>
    <m/>
    <n v="6"/>
    <n v="9"/>
    <n v="0.55000000000000004"/>
    <m/>
    <n v="355"/>
    <n v="2"/>
    <x v="214"/>
    <n v="7.6"/>
    <s v="!"/>
    <n v="78.900000000000006"/>
    <n v="72.7"/>
    <n v="14.89"/>
    <n v="16.37"/>
    <n v="15.34"/>
    <n v="17.579999999999998"/>
    <n v="18.38"/>
    <n v="16.55"/>
    <m/>
    <m/>
    <n v="68.774206000000007"/>
    <n v="57.618291999999997"/>
    <n v="172.85595000000001"/>
    <n v="299.24844999999999"/>
    <n v="0.59998357000000002"/>
    <n v="2.1968600000000001E-2"/>
    <n v="0.36919919000000001"/>
    <n v="7.6834200000000005E-2"/>
    <n v="2.6799179999999999E-2"/>
    <n v="0"/>
    <n v="1.0947846999999999"/>
    <n v="0"/>
    <n v="0.56132298999999997"/>
    <n v="0.56132298999999997"/>
    <n v="12.593709"/>
    <n v="0.10111718"/>
    <n v="11.284889"/>
    <n v="54.161369000000001"/>
    <n v="0.68959813999999997"/>
    <n v="0.32832238000000002"/>
    <n v="8.2576218000000008"/>
    <n v="87.416627000000005"/>
    <n v="39.360427999999999"/>
    <n v="119.46889"/>
    <n v="158.82932"/>
    <n v="15.377468"/>
    <n v="25.453699"/>
    <n v="40.831166000000003"/>
    <n v="1.8208987999999999"/>
    <n v="2.6904902000000002"/>
    <n v="6.0038413999999998"/>
    <n v="10.515230000000001"/>
    <n v="20.035789000000001"/>
    <n v="635.89476999999999"/>
    <n v="855.64120000000003"/>
    <n v="39.792597999999998"/>
    <n v="1126.2012"/>
    <n v="311"/>
    <m/>
    <m/>
    <n v="19.5"/>
    <n v="13.3"/>
    <n v="25.1"/>
    <n v="89.9"/>
    <n v="36.700000000000003"/>
    <n v="2209000000"/>
    <n v="20627.509571388553"/>
    <n v="107090"/>
    <n v="256616.07"/>
    <n v="1.5714005"/>
    <n v="1.6916570549788501"/>
    <n v="1.44578313253012"/>
    <m/>
    <m/>
  </r>
  <r>
    <x v="12"/>
    <x v="27"/>
    <n v="335"/>
    <n v="95.522388000000007"/>
    <n v="79.104478"/>
    <m/>
    <m/>
    <m/>
    <n v="37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87.4"/>
    <m/>
    <n v="10.6"/>
    <n v="16.600000000000001"/>
    <n v="0.43"/>
    <m/>
    <n v="335"/>
    <n v="2.7"/>
    <x v="136"/>
    <n v="6.4"/>
    <s v="!"/>
    <n v="73.400000000000006"/>
    <n v="66.5"/>
    <n v="16.21"/>
    <n v="15.96"/>
    <n v="14.26"/>
    <n v="24.09"/>
    <n v="28.24"/>
    <n v="19.34"/>
    <m/>
    <m/>
    <n v="91.613443000000004"/>
    <n v="54.510165999999998"/>
    <n v="295.50743999999997"/>
    <n v="441.63105000000002"/>
    <n v="4.1273289999999997E-2"/>
    <n v="9.3365600000000007E-3"/>
    <n v="0.13857679000000001"/>
    <n v="0"/>
    <n v="1.459881E-2"/>
    <n v="0"/>
    <n v="0.20378545000000001"/>
    <n v="1.7648400000000002E-2"/>
    <n v="0.31049448000000002"/>
    <n v="0.32814289000000002"/>
    <n v="7.7396779000000002"/>
    <n v="0.11528814"/>
    <n v="3.1727731000000001"/>
    <n v="51.816840999999997"/>
    <n v="0.19205162000000001"/>
    <n v="2.0337000000000001E-2"/>
    <n v="4.1027398000000002"/>
    <n v="67.159709000000007"/>
    <n v="66.787711999999999"/>
    <n v="123.87815000000001"/>
    <n v="190.66585000000001"/>
    <n v="20.073575000000002"/>
    <n v="36.862457999999997"/>
    <n v="56.936033999999999"/>
    <n v="1.1303122999999999"/>
    <n v="2.5012736000000002"/>
    <n v="122.70593"/>
    <n v="126.33752"/>
    <n v="5.9549687999999996"/>
    <n v="14.757873"/>
    <n v="194.98400000000001"/>
    <n v="25.568411000000001"/>
    <n v="390.94220000000001"/>
    <n v="1688"/>
    <m/>
    <m/>
    <n v="24.6"/>
    <n v="21.1"/>
    <n v="27.9"/>
    <n v="90.6"/>
    <n v="41.1"/>
    <n v="1429000000"/>
    <n v="14958.651732440072"/>
    <n v="95530"/>
    <n v="252744.84"/>
    <n v="3.6086727999999999"/>
    <n v="3.4824420807227101"/>
    <n v="3.7472901827190999"/>
    <m/>
    <m/>
  </r>
  <r>
    <x v="13"/>
    <x v="27"/>
    <n v="490"/>
    <n v="93.877550999999997"/>
    <n v="70.408163000000002"/>
    <m/>
    <m/>
    <m/>
    <n v="316"/>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84.9"/>
    <m/>
    <n v="13.1"/>
    <n v="10.8"/>
    <n v="0.71"/>
    <m/>
    <n v="490"/>
    <n v="4.4000000000000004"/>
    <x v="78"/>
    <n v="16.5"/>
    <s v="!"/>
    <n v="74.099999999999795"/>
    <n v="44.3"/>
    <n v="15.07"/>
    <n v="17.059999999999999"/>
    <n v="15.25"/>
    <n v="15.17"/>
    <n v="15.58"/>
    <n v="14.75"/>
    <m/>
    <m/>
    <n v="14.321436"/>
    <n v="10.04768"/>
    <n v="19.408377999999999"/>
    <n v="43.777495000000002"/>
    <n v="0.14598671999999999"/>
    <n v="2.4871460000000001E-2"/>
    <n v="0.1614691"/>
    <n v="0"/>
    <n v="9.6579399999999996E-2"/>
    <n v="0"/>
    <n v="0.42890667999999998"/>
    <n v="0"/>
    <n v="0.21742829999999999"/>
    <n v="0.21742829999999999"/>
    <n v="2.5962284000000002"/>
    <n v="7.2600330000000005E-2"/>
    <n v="6.3665742999999999"/>
    <n v="9.5704841999999903"/>
    <n v="0"/>
    <n v="3.0523519999999998E-2"/>
    <n v="10.839808"/>
    <n v="29.476217999999999"/>
    <n v="0"/>
    <n v="0"/>
    <n v="0"/>
    <n v="6.9052528000000004"/>
    <n v="5.1572190999999998"/>
    <n v="12.062472"/>
    <n v="0.67071164000000005"/>
    <n v="0.47719610000000001"/>
    <n v="0.44456178000000002"/>
    <n v="1.5924695"/>
    <n v="8.7565200999999906"/>
    <n v="1506.2283"/>
    <n v="1813.7270000000001"/>
    <n v="61.08878"/>
    <n v="2257.7067000000002"/>
    <n v="1068"/>
    <m/>
    <m/>
    <n v="22.5"/>
    <n v="19.3"/>
    <n v="25.6"/>
    <n v="95.1"/>
    <n v="39.1"/>
    <n v="4591000000"/>
    <n v="28535.023929392752"/>
    <n v="160890"/>
    <n v="151326.19"/>
    <n v="1.1560694"/>
    <s v="*"/>
    <s v="*"/>
    <m/>
    <m/>
  </r>
  <r>
    <x v="14"/>
    <x v="27"/>
    <n v="1495"/>
    <n v="94.314380999999997"/>
    <n v="73.913043000000002"/>
    <m/>
    <m/>
    <m/>
    <n v="335"/>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81.099999999999895"/>
    <m/>
    <n v="15.4"/>
    <n v="10.199999999999999"/>
    <n v="0.66"/>
    <m/>
    <n v="1495"/>
    <n v="4.0999999999999996"/>
    <x v="215"/>
    <n v="7.3"/>
    <n v="21.9"/>
    <n v="73.7"/>
    <n v="61.2"/>
    <n v="17.52"/>
    <n v="15.88"/>
    <n v="14.26"/>
    <n v="15.37"/>
    <n v="16.149999999999999"/>
    <n v="14.52"/>
    <m/>
    <m/>
    <n v="84.999624999999895"/>
    <n v="90.357003000000006"/>
    <n v="97.589740000000006"/>
    <n v="272.94637"/>
    <n v="3.3017325"/>
    <n v="2.1095539999999999E-2"/>
    <n v="0.45594674000000002"/>
    <n v="0"/>
    <n v="2.7912559999999999E-2"/>
    <n v="0"/>
    <n v="3.8066873999999999"/>
    <n v="7.0593599999999998E-3"/>
    <n v="0.64503884"/>
    <n v="0.65209819999999996"/>
    <n v="7.1292105000000001"/>
    <n v="0.16132365000000001"/>
    <n v="15.980824999999999"/>
    <n v="83.579650999999998"/>
    <n v="2.630007"/>
    <n v="3.0560509999999999E-2"/>
    <n v="24.892115"/>
    <n v="134.40369000000001"/>
    <n v="45.377155999999999"/>
    <n v="22.244130999999999"/>
    <n v="67.621285"/>
    <n v="20.5076"/>
    <n v="26.310728999999998"/>
    <n v="46.818325999999999"/>
    <n v="2.0330572"/>
    <n v="4.1473455000000001"/>
    <n v="13.463870999999999"/>
    <n v="19.644273999999999"/>
    <n v="48.997427000000002"/>
    <n v="1063.9386"/>
    <n v="1800.22"/>
    <n v="116.13621999999999"/>
    <n v="2558.5983999999999"/>
    <n v="1794"/>
    <m/>
    <m/>
    <n v="23.2"/>
    <n v="20.2"/>
    <n v="26"/>
    <n v="95"/>
    <n v="40.700000000000003"/>
    <n v="8636000000"/>
    <n v="23118.725739526169"/>
    <n v="373550"/>
    <n v="160083.76"/>
    <n v="3.3935585000000001"/>
    <n v="3.6401925391095"/>
    <n v="3.125"/>
    <m/>
    <m/>
  </r>
  <r>
    <x v="15"/>
    <x v="27"/>
    <n v="3275"/>
    <n v="94.351145000000002"/>
    <n v="75.877863000000005"/>
    <m/>
    <m/>
    <m/>
    <n v="385"/>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86.4"/>
    <m/>
    <n v="12.9"/>
    <n v="12.4"/>
    <n v="1.04"/>
    <m/>
    <n v="3275"/>
    <n v="4.7"/>
    <x v="216"/>
    <n v="16.399999999999999"/>
    <n v="10.3"/>
    <n v="67.3"/>
    <n v="47.8"/>
    <n v="15.65"/>
    <n v="18.63"/>
    <n v="16.309999999999999"/>
    <n v="16.39"/>
    <n v="17.100000000000001"/>
    <n v="15.62"/>
    <m/>
    <m/>
    <n v="14.455933999999999"/>
    <n v="14.572009"/>
    <n v="20.156950999999999"/>
    <n v="49.184893000000002"/>
    <n v="0.25608328000000002"/>
    <n v="2.8748510000000001E-2"/>
    <n v="0.15800284000000001"/>
    <n v="0"/>
    <n v="6.8464269999999994E-2"/>
    <n v="0"/>
    <n v="0.5112989"/>
    <n v="8.4515600000000003E-3"/>
    <n v="0.210095"/>
    <n v="0.21854656"/>
    <n v="5.5515165"/>
    <n v="8.8381310000000005E-2"/>
    <n v="5.2515010999999996"/>
    <n v="13.883359"/>
    <n v="0"/>
    <n v="1.9279629999999999E-2"/>
    <n v="5.8483877"/>
    <n v="30.642424999999999"/>
    <n v="0"/>
    <n v="0"/>
    <n v="0"/>
    <n v="8.1919570999999998"/>
    <n v="7.2714965999999999"/>
    <n v="15.463454"/>
    <n v="0.64437829999999996"/>
    <n v="0.68864959000000003"/>
    <n v="1.0161412000000001"/>
    <n v="2.3491691000000001"/>
    <n v="2.4543851000000001"/>
    <n v="296.60590000000002"/>
    <n v="1417.943"/>
    <n v="12.576928000000001"/>
    <n v="2413.8811000000001"/>
    <n v="2940"/>
    <m/>
    <m/>
    <n v="29.3"/>
    <n v="27.5"/>
    <n v="31"/>
    <n v="92.4"/>
    <n v="39.299999999999997"/>
    <n v="24547000000"/>
    <n v="38771.480919888803"/>
    <n v="633120"/>
    <n v="160197.07999999999"/>
    <n v="3.9932432000000002"/>
    <n v="4.1314797973236299"/>
    <n v="3.8450704225352101"/>
    <m/>
    <m/>
  </r>
  <r>
    <x v="16"/>
    <x v="27"/>
    <n v="880"/>
    <n v="95.454544999999996"/>
    <n v="78.409091000000004"/>
    <m/>
    <m/>
    <m/>
    <n v="59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81.8"/>
    <m/>
    <n v="12.1"/>
    <n v="9.3000000000000007"/>
    <n v="0.93"/>
    <m/>
    <n v="880"/>
    <n v="3.1"/>
    <x v="21"/>
    <n v="6.9"/>
    <s v="!"/>
    <n v="78.7"/>
    <s v="!"/>
    <n v="15.81"/>
    <n v="16.420000000000002"/>
    <n v="14.71"/>
    <n v="15.82"/>
    <n v="16.71"/>
    <n v="14.7"/>
    <m/>
    <m/>
    <n v="82.895052000000007"/>
    <n v="72.485316999999895"/>
    <n v="93.102847999999895"/>
    <n v="248.48321999999999"/>
    <n v="4.1837840000000001E-2"/>
    <n v="1.291293E-2"/>
    <n v="0.22066480999999999"/>
    <n v="0"/>
    <n v="1.0259239999999999E-2"/>
    <n v="0"/>
    <n v="0.28567482999999999"/>
    <n v="7.5508820000000004E-2"/>
    <n v="0.41514167000000002"/>
    <n v="0.49065048999999999"/>
    <n v="10.096997"/>
    <n v="0.13371243999999999"/>
    <n v="5.3239431000000002"/>
    <n v="68.728363000000002"/>
    <n v="0.38427493000000001"/>
    <n v="2.1848719999999999E-2"/>
    <n v="9.2076043999999904"/>
    <n v="93.896743999999998"/>
    <n v="58.926399000000004"/>
    <n v="50.438744999999997"/>
    <n v="109.36514"/>
    <n v="16.563980999999998"/>
    <n v="23.063421999999999"/>
    <n v="39.627406000000001"/>
    <n v="1.4449216"/>
    <n v="3.3726790000000002"/>
    <n v="0"/>
    <n v="4.8176005999999996"/>
    <n v="126.67341"/>
    <n v="456.22251"/>
    <n v="1041.94"/>
    <n v="-314.21024999999997"/>
    <n v="1360.5522000000001"/>
    <n v="1507"/>
    <m/>
    <m/>
    <n v="18.8"/>
    <n v="15.1"/>
    <n v="22.6"/>
    <n v="85.3"/>
    <n v="37.299999999999997"/>
    <n v="7208000000"/>
    <n v="30564.389602679898"/>
    <n v="235830"/>
    <n v="185031.14"/>
    <n v="4.6227497"/>
    <n v="5.0687622789783804"/>
    <n v="4.1155600608210801"/>
    <m/>
    <m/>
  </r>
  <r>
    <x v="17"/>
    <x v="27"/>
    <n v="210"/>
    <n v="88.095237999999895"/>
    <n v="66.666667000000004"/>
    <m/>
    <m/>
    <m/>
    <n v="278"/>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68.7"/>
    <m/>
    <s v="x"/>
    <n v="20.399999999999999"/>
    <n v="0.57999999999999996"/>
    <m/>
    <n v="210"/>
    <n v="5.5"/>
    <x v="21"/>
    <n v="10.1"/>
    <s v="!"/>
    <n v="68.3"/>
    <s v="!"/>
    <n v="15.69"/>
    <n v="17.850000000000001"/>
    <n v="14.23"/>
    <n v="14.78"/>
    <n v="15.31"/>
    <n v="14.28"/>
    <m/>
    <m/>
    <n v="225.62443999999999"/>
    <n v="228.40708000000001"/>
    <n v="132.59526"/>
    <n v="586.62678000000005"/>
    <n v="0.67915475000000003"/>
    <n v="1.465113E-2"/>
    <n v="0.32434826999999999"/>
    <n v="0"/>
    <n v="4.191549E-2"/>
    <n v="0"/>
    <n v="1.0600696000000001"/>
    <n v="0.36363899999999999"/>
    <n v="0.67811887999999998"/>
    <n v="1.0417578999999999"/>
    <n v="19.613184"/>
    <n v="0.21571447999999999"/>
    <n v="9.9241113999999904"/>
    <n v="215.02391"/>
    <n v="2.4980655"/>
    <n v="4.7333199999999999E-2"/>
    <n v="10.990164999999999"/>
    <n v="258.31247999999999"/>
    <n v="164.56388999999999"/>
    <n v="49.177621000000002"/>
    <n v="213.74151000000001"/>
    <n v="47.706054000000002"/>
    <n v="48.657494"/>
    <n v="96.363553999999894"/>
    <n v="2.4279153"/>
    <n v="10.885104"/>
    <n v="2.7943883"/>
    <n v="16.107408"/>
    <n v="3.3316070999999998"/>
    <n v="31.716182"/>
    <n v="177.06610000000001"/>
    <n v="6.0745668000000004"/>
    <n v="296.97957000000002"/>
    <n v="390"/>
    <m/>
    <m/>
    <n v="27.8"/>
    <n v="25.3"/>
    <n v="30.1"/>
    <n v="93"/>
    <n v="44.8"/>
    <n v="1509000000"/>
    <n v="19395.886889460155"/>
    <n v="77800"/>
    <n v="125411.65"/>
    <n v="1.4878785000000001"/>
    <n v="1.59017713365539"/>
    <n v="1.3784191255653599"/>
    <m/>
    <m/>
  </r>
  <r>
    <x v="18"/>
    <x v="27"/>
    <n v="290"/>
    <n v="96.551723999999894"/>
    <n v="81.034482999999895"/>
    <m/>
    <m/>
    <m/>
    <n v="356"/>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84.9"/>
    <m/>
    <n v="16.899999999999999"/>
    <n v="14.3"/>
    <n v="0.62"/>
    <m/>
    <n v="290"/>
    <n v="2.2999999999999998"/>
    <x v="217"/>
    <n v="9.4"/>
    <s v="!"/>
    <n v="80.400000000000006"/>
    <n v="79.599999999999795"/>
    <n v="15.1"/>
    <n v="16.66"/>
    <n v="14.33"/>
    <n v="16.16"/>
    <n v="16.86"/>
    <n v="15.45"/>
    <m/>
    <m/>
    <n v="65.453468999999998"/>
    <n v="94.067614000000006"/>
    <n v="153.97470999999999"/>
    <n v="313.49579999999997"/>
    <n v="7.5829859999999999E-2"/>
    <n v="1.722738E-2"/>
    <n v="0.25974771000000002"/>
    <n v="0"/>
    <n v="1.6880260000000001E-2"/>
    <n v="0"/>
    <n v="0.36968520999999999"/>
    <n v="2.9580450000000001E-2"/>
    <n v="0.40201783000000002"/>
    <n v="0.43159828"/>
    <n v="4.1220182999999997"/>
    <n v="0.14401512999999999"/>
    <n v="5.2982044000000004"/>
    <n v="88.160895999999894"/>
    <n v="1.568452"/>
    <n v="6.5796960000000002E-2"/>
    <n v="5.6471891000000003"/>
    <n v="105.00657"/>
    <n v="43.398834999999998"/>
    <n v="59.390003999999998"/>
    <n v="102.78883999999999"/>
    <n v="14.781782"/>
    <n v="23.355194000000001"/>
    <n v="38.136975"/>
    <n v="1.3128816000000001"/>
    <n v="4.3382658999999997"/>
    <n v="61.110976999999998"/>
    <n v="66.762124999999997"/>
    <n v="11.050466"/>
    <n v="46.794916999999998"/>
    <n v="221.78749999999999"/>
    <n v="37.781579000000001"/>
    <n v="416.10685999999998"/>
    <n v="554"/>
    <m/>
    <m/>
    <n v="17.7"/>
    <n v="16.100000000000001"/>
    <n v="19.2"/>
    <n v="91.4"/>
    <n v="34.5"/>
    <n v="1954000000"/>
    <n v="21133.463119186676"/>
    <n v="92460"/>
    <n v="225726.11"/>
    <n v="4.6444587000000004"/>
    <n v="6.0301507537688401"/>
    <n v="3.2026143790849599"/>
    <m/>
    <m/>
  </r>
  <r>
    <x v="19"/>
    <x v="27"/>
    <n v="260"/>
    <n v="96.153846000000001"/>
    <n v="78.846153999999999"/>
    <m/>
    <m/>
    <m/>
    <n v="447"/>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76.099999999999895"/>
    <m/>
    <n v="22.2"/>
    <n v="16.399999999999999"/>
    <n v="0.78"/>
    <m/>
    <n v="260"/>
    <n v="3.7"/>
    <x v="21"/>
    <n v="9.1"/>
    <s v="!"/>
    <n v="75"/>
    <n v="80.900000000000006"/>
    <n v="15.38"/>
    <n v="16.420000000000002"/>
    <n v="13.58"/>
    <n v="15.36"/>
    <n v="17.41"/>
    <n v="13.26"/>
    <m/>
    <m/>
    <n v="153.32162"/>
    <n v="109.28041"/>
    <n v="175.95878999999999"/>
    <n v="438.56081999999998"/>
    <n v="1.2004166000000001"/>
    <n v="4.4761969999999998E-2"/>
    <n v="0.11153333999999999"/>
    <n v="0"/>
    <n v="0.19390061"/>
    <n v="0"/>
    <n v="1.5506124999999999"/>
    <n v="0.50537299999999996"/>
    <n v="0.40846308999999997"/>
    <n v="0.91383608999999999"/>
    <n v="27.375225"/>
    <n v="0.21400172000000001"/>
    <n v="1.7901583000000001"/>
    <n v="103.40403999999999"/>
    <n v="0.88895093999999997"/>
    <n v="1.5258837999999999"/>
    <n v="1.0169486000000001"/>
    <n v="136.21521000000001"/>
    <n v="117.32451"/>
    <n v="78.584202000000005"/>
    <n v="195.90870000000001"/>
    <n v="32.067312000000001"/>
    <n v="60.206243000000001"/>
    <n v="92.273557999999895"/>
    <n v="1.6196455999999999"/>
    <n v="4.9874181999999996"/>
    <n v="5.0918345"/>
    <n v="11.698898"/>
    <n v="49.546216000000001"/>
    <n v="287.65602000000001"/>
    <n v="563.41579999999999"/>
    <n v="-142.72068999999999"/>
    <n v="625.44244000000003"/>
    <n v="399"/>
    <m/>
    <m/>
    <n v="22.1"/>
    <n v="15.1"/>
    <n v="29.3"/>
    <n v="88.6"/>
    <n v="39.1"/>
    <n v="2447000000"/>
    <n v="25537.46608223753"/>
    <n v="95820"/>
    <n v="169303.08"/>
    <n v="2.8425851"/>
    <n v="3.1167459059693599"/>
    <n v="2.5613079019073499"/>
    <m/>
    <m/>
  </r>
  <r>
    <x v="20"/>
    <x v="27"/>
    <n v="75"/>
    <n v="86.666667000000004"/>
    <n v="80"/>
    <m/>
    <m/>
    <m/>
    <n v="554"/>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16.399999999999999"/>
    <n v="7.6"/>
    <n v="0.87"/>
    <m/>
    <n v="75"/>
    <n v="1.2"/>
    <x v="21"/>
    <n v="4.4000000000000004"/>
    <s v="!"/>
    <n v="82.3"/>
    <s v="!"/>
    <n v="14.74"/>
    <n v="16.010000000000002"/>
    <n v="14.66"/>
    <n v="15.07"/>
    <n v="15.25"/>
    <n v="14.88"/>
    <m/>
    <m/>
    <n v="193.09118000000001"/>
    <n v="221.97338999999999"/>
    <n v="146.22513000000001"/>
    <n v="561.28970000000004"/>
    <n v="1.2989763999999999"/>
    <n v="7.4433890000000003E-2"/>
    <n v="1.0811147999999999"/>
    <n v="0"/>
    <n v="0.13459098"/>
    <n v="0"/>
    <n v="2.5891161"/>
    <n v="0.47360411000000002"/>
    <n v="1.5662655999999999"/>
    <n v="2.0398697000000001"/>
    <n v="22.947330000000001"/>
    <n v="0.31821147"/>
    <n v="47.251511000000001"/>
    <n v="208.13149999999999"/>
    <n v="3.5280231999999998"/>
    <n v="7.9734180000000002E-2"/>
    <n v="31.697222"/>
    <n v="313.95353"/>
    <n v="92.182304000000002"/>
    <n v="29.918527999999998"/>
    <n v="122.10084000000001"/>
    <n v="46.024611999999998"/>
    <n v="56.551617999999998"/>
    <n v="102.57623"/>
    <n v="4.9853696999999997"/>
    <n v="10.313869"/>
    <n v="2.7308794999999999"/>
    <n v="18.030118000000002"/>
    <n v="14.087907"/>
    <n v="40.537196999999999"/>
    <n v="111.0275"/>
    <n v="409.48484000000002"/>
    <n v="570.29394000000002"/>
    <n v="150"/>
    <m/>
    <m/>
    <n v="16.7"/>
    <n v="19.2"/>
    <n v="14.3"/>
    <n v="87.1"/>
    <n v="38.299999999999997"/>
    <n v="644000000"/>
    <n v="24101.79640718563"/>
    <n v="26720"/>
    <n v="122966.97"/>
    <n v="2.8846153999999999"/>
    <n v="3.23886639676113"/>
    <n v="2.49291784702549"/>
    <m/>
    <m/>
  </r>
  <r>
    <x v="21"/>
    <x v="27"/>
    <n v="415"/>
    <n v="95.180723"/>
    <n v="77.108434000000003"/>
    <m/>
    <m/>
    <m/>
    <n v="315"/>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84.4"/>
    <m/>
    <n v="8"/>
    <n v="4.3"/>
    <n v="0.56999999999999995"/>
    <m/>
    <n v="415"/>
    <n v="5.9"/>
    <x v="21"/>
    <n v="9.9"/>
    <s v="!"/>
    <n v="70.5"/>
    <n v="71.3"/>
    <n v="15.97"/>
    <n v="15.05"/>
    <n v="14.4"/>
    <n v="15.81"/>
    <n v="17.399999999999999"/>
    <n v="14.19"/>
    <m/>
    <m/>
    <n v="64.086416"/>
    <n v="64.654364999999999"/>
    <n v="62.442067000000002"/>
    <n v="191.18285"/>
    <n v="1.2635479000000001"/>
    <n v="4.4178809999999999E-2"/>
    <n v="0.42495829000000002"/>
    <n v="0"/>
    <n v="0.1181941"/>
    <n v="0"/>
    <n v="1.8508791"/>
    <n v="1.1981240000000001E-2"/>
    <n v="0.59066801999999996"/>
    <n v="0.60264925999999996"/>
    <n v="9.6523838000000008"/>
    <n v="0.21569388"/>
    <n v="10.750318999999999"/>
    <n v="61.188000000000002"/>
    <n v="0.43563693999999997"/>
    <n v="3.4773455000000002"/>
    <n v="10.443709999999999"/>
    <n v="96.163088999999999"/>
    <n v="27.972549000000001"/>
    <n v="11.957412"/>
    <n v="39.929960000000001"/>
    <n v="22.500191000000001"/>
    <n v="20.684984"/>
    <n v="43.185172999999999"/>
    <n v="1.8477323999999999"/>
    <n v="3.0307279"/>
    <n v="4.5726357000000002"/>
    <n v="9.4510959000000003"/>
    <n v="19.357676000000001"/>
    <n v="329.49054999999998"/>
    <n v="625.46730000000002"/>
    <n v="35.931688000000001"/>
    <n v="834.85590000000002"/>
    <n v="768"/>
    <m/>
    <m/>
    <n v="25.1"/>
    <n v="18.899999999999999"/>
    <n v="30.7"/>
    <n v="92.7"/>
    <n v="43.8"/>
    <n v="2709000000"/>
    <n v="20105.38815496512"/>
    <n v="134740"/>
    <n v="127126.39999999999"/>
    <n v="2.5457716000000001"/>
    <n v="2.3736859952526199"/>
    <n v="2.7289048473967599"/>
    <m/>
    <m/>
  </r>
  <r>
    <x v="22"/>
    <x v="27"/>
    <n v="1155"/>
    <n v="94.805194999999998"/>
    <n v="74.025974000000005"/>
    <m/>
    <m/>
    <m/>
    <n v="298"/>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81.099999999999895"/>
    <m/>
    <n v="20.6"/>
    <n v="14.3"/>
    <n v="0.66"/>
    <m/>
    <n v="1155"/>
    <n v="4.8"/>
    <x v="218"/>
    <n v="15.1"/>
    <s v="!"/>
    <n v="74.3"/>
    <n v="62.8"/>
    <n v="16.440000000000001"/>
    <n v="17.079999999999998"/>
    <n v="14.62"/>
    <n v="15.62"/>
    <n v="16.809999999999999"/>
    <n v="14.14"/>
    <m/>
    <m/>
    <n v="320.13941999999997"/>
    <n v="239.73874000000001"/>
    <n v="298.64474999999999"/>
    <n v="858.52292"/>
    <n v="0.94017636999999998"/>
    <n v="1.313814E-2"/>
    <n v="0.25694630000000002"/>
    <n v="0"/>
    <n v="2.3468920000000001E-2"/>
    <n v="0"/>
    <n v="1.2337297"/>
    <n v="7.0460100000000001E-3"/>
    <n v="0.36047678999999999"/>
    <n v="0.36752279999999998"/>
    <n v="17.856539000000001"/>
    <n v="0.44480600999999997"/>
    <n v="1.6960664999999999"/>
    <n v="224.39608999999999"/>
    <n v="4.4323997000000004"/>
    <n v="0.43878328999999999"/>
    <n v="0.91932535000000004"/>
    <n v="250.18401"/>
    <n v="245.70824999999999"/>
    <n v="150.03763000000001"/>
    <n v="395.74587000000002"/>
    <n v="70.985534999999999"/>
    <n v="124.0898"/>
    <n v="195.07533000000001"/>
    <n v="1.1321464999999999"/>
    <n v="10.910257"/>
    <n v="3.8740385000000002"/>
    <n v="15.916442"/>
    <n v="11.593988"/>
    <n v="209.13637"/>
    <n v="847.87900000000002"/>
    <n v="107.41529"/>
    <n v="1812.6732999999999"/>
    <n v="2402"/>
    <m/>
    <m/>
    <n v="21.9"/>
    <n v="19.100000000000001"/>
    <n v="24.6"/>
    <n v="92.7"/>
    <n v="36.9"/>
    <n v="9388000000"/>
    <n v="27500.952046166916"/>
    <n v="341370"/>
    <n v="139666.68"/>
    <n v="3.3935304999999998"/>
    <n v="3.5377358490566002"/>
    <n v="3.24649298597194"/>
    <m/>
    <m/>
  </r>
  <r>
    <x v="23"/>
    <x v="27"/>
    <n v="50"/>
    <n v="90"/>
    <n v="80"/>
    <m/>
    <m/>
    <m/>
    <n v="843"/>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18.899999999999999"/>
    <n v="24.4"/>
    <n v="1.02"/>
    <m/>
    <n v="50"/>
    <s v="!"/>
    <x v="21"/>
    <n v="2.1"/>
    <s v="!"/>
    <n v="87.099999999999795"/>
    <s v="!"/>
    <n v="15.02"/>
    <n v="18.41"/>
    <n v="13.93"/>
    <n v="16.13"/>
    <n v="18.079999999999998"/>
    <n v="13.52"/>
    <m/>
    <m/>
    <n v="117.10201000000001"/>
    <n v="106.14138"/>
    <n v="98.916307000000003"/>
    <n v="322.15969999999999"/>
    <n v="0"/>
    <n v="1.1355899999999999E-3"/>
    <n v="6.2098670000000002E-2"/>
    <n v="0"/>
    <n v="2.0106400000000002E-3"/>
    <n v="0"/>
    <n v="6.5244899999999995E-2"/>
    <n v="0"/>
    <n v="0.15968598000000001"/>
    <n v="0.15968598000000001"/>
    <n v="12.020121"/>
    <n v="0.10721379"/>
    <n v="0.99710195999999995"/>
    <n v="101.10133"/>
    <n v="0.13009578999999999"/>
    <n v="5.5030870000000003E-2"/>
    <n v="1.6320884"/>
    <n v="116.04298"/>
    <n v="91.493388999999894"/>
    <n v="44.895530000000001"/>
    <n v="136.38892000000001"/>
    <n v="23.791226000000002"/>
    <n v="40.203178000000001"/>
    <n v="63.994401000000003"/>
    <n v="0.59851027000000001"/>
    <n v="4.9099569000000001"/>
    <n v="0"/>
    <n v="5.5084672000000001"/>
    <n v="40.401327000000002"/>
    <n v="56.996321000000002"/>
    <n v="107.9397"/>
    <n v="135.61135999999999"/>
    <n v="277.21902999999998"/>
    <n v="142"/>
    <m/>
    <m/>
    <n v="10.9"/>
    <n v="7.2"/>
    <n v="14.8"/>
    <n v="81.5"/>
    <n v="32.299999999999997"/>
    <n v="626000000"/>
    <n v="28109.564436461609"/>
    <n v="22270"/>
    <n v="158717.85"/>
    <n v="1.5568862000000001"/>
    <n v="1.24378109452736"/>
    <n v="1.85614849187935"/>
    <m/>
    <m/>
  </r>
  <r>
    <x v="24"/>
    <x v="27"/>
    <n v="465"/>
    <n v="97.849462000000003"/>
    <n v="80.645161000000002"/>
    <m/>
    <m/>
    <m/>
    <n v="519"/>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78.900000000000006"/>
    <m/>
    <n v="13.9"/>
    <n v="13.2"/>
    <n v="0.89"/>
    <m/>
    <n v="465"/>
    <n v="2.2999999999999998"/>
    <x v="131"/>
    <n v="6.6"/>
    <s v="!"/>
    <n v="83.4"/>
    <n v="63.9"/>
    <n v="15.11"/>
    <n v="16.079999999999998"/>
    <n v="13.87"/>
    <n v="16.239999999999998"/>
    <n v="17.3"/>
    <n v="15.08"/>
    <m/>
    <m/>
    <n v="55.055211"/>
    <n v="45.355573999999997"/>
    <n v="41.780192"/>
    <n v="142.19098"/>
    <n v="0"/>
    <n v="8.0584000000000005E-4"/>
    <n v="1.236579E-2"/>
    <n v="0"/>
    <n v="1.3607199999999999E-3"/>
    <n v="0"/>
    <n v="1.4532349999999999E-2"/>
    <n v="7.0593599999999998E-3"/>
    <n v="4.4690849999999997E-2"/>
    <n v="5.175022E-2"/>
    <n v="2.7920050999999999"/>
    <n v="6.4024449999999997E-2"/>
    <n v="0.65113968"/>
    <n v="43.200786999999998"/>
    <n v="8.4185670000000004E-2"/>
    <n v="8.427026E-2"/>
    <n v="0.69175428000000005"/>
    <n v="47.568165999999998"/>
    <n v="42.623790999999997"/>
    <n v="20.612753999999999"/>
    <n v="63.236542"/>
    <n v="11.546319"/>
    <n v="17.526157000000001"/>
    <n v="29.072475000000001"/>
    <n v="0.17690399000000001"/>
    <n v="2.0706019000000002"/>
    <n v="0"/>
    <n v="2.2475059000000002"/>
    <n v="86.721369999999894"/>
    <n v="156.57821999999999"/>
    <n v="499.64420000000001"/>
    <n v="-136.84716"/>
    <n v="953.10855000000004"/>
    <n v="813"/>
    <m/>
    <m/>
    <n v="14.7"/>
    <n v="8.6"/>
    <n v="20.6"/>
    <n v="84.4"/>
    <n v="34.200000000000003"/>
    <n v="5002000000"/>
    <n v="32918.723264231652"/>
    <n v="151950"/>
    <n v="201198.39"/>
    <n v="2.9751172000000001"/>
    <n v="3.1260854463355301"/>
    <n v="2.8142589118198802"/>
    <m/>
    <m/>
  </r>
  <r>
    <x v="25"/>
    <x v="27"/>
    <n v="660"/>
    <n v="94.696969999999894"/>
    <n v="75"/>
    <m/>
    <m/>
    <m/>
    <n v="35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77.099999999999895"/>
    <m/>
    <n v="11.2"/>
    <n v="6.8"/>
    <n v="0.82"/>
    <m/>
    <n v="660"/>
    <n v="4.5999999999999996"/>
    <x v="219"/>
    <n v="9.4"/>
    <n v="12.7"/>
    <n v="76.900000000000006"/>
    <n v="75.2"/>
    <n v="14.38"/>
    <n v="15.58"/>
    <n v="14.42"/>
    <n v="17.18"/>
    <n v="18.47"/>
    <n v="15.7"/>
    <m/>
    <m/>
    <n v="121.66569"/>
    <n v="133.91243"/>
    <n v="148.83860000000001"/>
    <n v="404.41672999999997"/>
    <n v="3.5751619999999998E-2"/>
    <n v="4.3645300000000001E-3"/>
    <n v="0.14921659000000001"/>
    <n v="0"/>
    <n v="6.3053099999999997E-3"/>
    <n v="0"/>
    <n v="0.19563805000000001"/>
    <n v="0.22899528"/>
    <n v="0.38965440000000001"/>
    <n v="0.61864967999999998"/>
    <n v="9.7347964999999999"/>
    <n v="0.16749280999999999"/>
    <n v="2.3465303999999998"/>
    <n v="126.53823"/>
    <n v="1.133643"/>
    <n v="4.4025269999999998E-2"/>
    <n v="2.5652572999999999"/>
    <n v="142.52997999999999"/>
    <n v="93.669757000000004"/>
    <n v="92.775862000000004"/>
    <n v="186.44561999999999"/>
    <n v="23.645754"/>
    <n v="43.275751999999997"/>
    <n v="66.921505999999894"/>
    <n v="1.4647777"/>
    <n v="6.2405600999999997"/>
    <n v="0"/>
    <n v="7.7053377999999997"/>
    <n v="7.2734031000000003"/>
    <n v="91.653687000000005"/>
    <n v="456.97500000000002"/>
    <n v="26.758436"/>
    <n v="866.75007000000005"/>
    <n v="1149"/>
    <m/>
    <m/>
    <n v="19.399999999999999"/>
    <n v="15.9"/>
    <n v="22.9"/>
    <n v="90.2"/>
    <n v="40.6"/>
    <n v="5285000000"/>
    <n v="29508.654383026242"/>
    <n v="179100"/>
    <n v="147982.57999999999"/>
    <n v="3.3185840999999998"/>
    <n v="3.8525041276829901"/>
    <n v="2.7793218454697"/>
    <m/>
    <m/>
  </r>
  <r>
    <x v="26"/>
    <x v="27"/>
    <n v="335"/>
    <n v="95.522388000000007"/>
    <n v="79.104478"/>
    <m/>
    <m/>
    <m/>
    <n v="549"/>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77.5"/>
    <m/>
    <n v="6.5"/>
    <n v="-2.8"/>
    <n v="0.81"/>
    <m/>
    <n v="335"/>
    <n v="3.2"/>
    <x v="163"/>
    <n v="8.1999999999999904"/>
    <s v="!"/>
    <n v="76.2"/>
    <n v="77.5"/>
    <n v="16.149999999999999"/>
    <n v="14.29"/>
    <n v="14.48"/>
    <n v="15.6"/>
    <n v="16.37"/>
    <n v="14.71"/>
    <m/>
    <m/>
    <n v="82.879221000000001"/>
    <n v="84.301423999999997"/>
    <n v="68.130634000000001"/>
    <n v="235.31128000000001"/>
    <n v="0.42762878999999998"/>
    <n v="1.4664129999999999E-2"/>
    <n v="0.29357696"/>
    <n v="1.7462300000000001E-3"/>
    <n v="1.9938150000000002E-2"/>
    <n v="0"/>
    <n v="0.75755426000000003"/>
    <n v="0"/>
    <n v="0.50155508999999998"/>
    <n v="0.50155508999999998"/>
    <n v="8.4668579000000008"/>
    <n v="0.11003665999999999"/>
    <n v="10.197482000000001"/>
    <n v="77.293457000000004"/>
    <n v="3.1682961000000001"/>
    <n v="1.202336E-2"/>
    <n v="7.4262714000000001"/>
    <n v="106.67442"/>
    <n v="50.643189"/>
    <n v="25.131264999999999"/>
    <n v="75.774448000000007"/>
    <n v="19.548317999999998"/>
    <n v="24.934228000000001"/>
    <n v="44.482548000000001"/>
    <n v="1.6950996"/>
    <n v="3.8379249999999998"/>
    <n v="1.5877205999999999"/>
    <n v="7.1207452"/>
    <n v="125.52594999999999"/>
    <n v="229.56218000000001"/>
    <n v="493.7534"/>
    <n v="-48.500798000000003"/>
    <n v="701.40512000000001"/>
    <n v="597"/>
    <m/>
    <m/>
    <n v="21.2"/>
    <n v="16.600000000000001"/>
    <n v="25.5"/>
    <n v="88.6"/>
    <n v="34.6"/>
    <n v="2807000000"/>
    <n v="24300.926326724959"/>
    <n v="115510"/>
    <n v="173972.32"/>
    <n v="2.0290474000000001"/>
    <n v="2.1097046413502101"/>
    <n v="1.9472090004327101"/>
    <m/>
    <m/>
  </r>
  <r>
    <x v="27"/>
    <x v="27"/>
    <n v="55"/>
    <n v="100"/>
    <n v="90.909091000000004"/>
    <m/>
    <m/>
    <m/>
    <n v="839"/>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2.1"/>
    <n v="-8.5"/>
    <n v="1.1000000000000001"/>
    <m/>
    <n v="55"/>
    <s v="!"/>
    <x v="21"/>
    <n v="2.6"/>
    <s v="!"/>
    <n v="77.599999999999795"/>
    <s v="!"/>
    <n v="16.57"/>
    <n v="15.46"/>
    <n v="17.010000000000002"/>
    <n v="16.670000000000002"/>
    <n v="16.510000000000002"/>
    <n v="16.88"/>
    <m/>
    <m/>
    <n v="90.604118"/>
    <n v="63.893759000000003"/>
    <n v="86.688439000000002"/>
    <n v="241.18631999999999"/>
    <n v="0"/>
    <n v="3.6990000000000003E-5"/>
    <n v="1.342408E-2"/>
    <n v="0"/>
    <n v="6.355E-5"/>
    <n v="0"/>
    <n v="1.3524619999999999E-2"/>
    <n v="0"/>
    <n v="7.409512E-2"/>
    <n v="7.409512E-2"/>
    <n v="7.0428185000000001"/>
    <n v="0.1176001"/>
    <n v="0.48319191"/>
    <n v="60.073872000000001"/>
    <n v="0.94477957000000001"/>
    <n v="5.5858730000000002E-2"/>
    <n v="9.1953699999999999E-2"/>
    <n v="68.810074"/>
    <n v="66.976957999999996"/>
    <n v="49.444983999999998"/>
    <n v="116.42194000000001"/>
    <n v="22.749880999999998"/>
    <n v="29.935123000000001"/>
    <n v="52.685001"/>
    <n v="0.30656867999999998"/>
    <n v="2.8751074999999999"/>
    <n v="0"/>
    <n v="3.1816762000000001"/>
    <n v="21.175905"/>
    <n v="60.239517999999997"/>
    <n v="110.4627"/>
    <n v="334.51046000000002"/>
    <n v="495.51603"/>
    <n v="225"/>
    <m/>
    <m/>
    <n v="19.2"/>
    <n v="10"/>
    <n v="29.5"/>
    <n v="76.599999999999994"/>
    <n v="44.3"/>
    <n v="823000000"/>
    <n v="35907.504363001746"/>
    <n v="22920"/>
    <n v="161318.21"/>
    <n v="1.2645914"/>
    <s v="*"/>
    <s v="*"/>
    <m/>
    <m/>
  </r>
  <r>
    <x v="28"/>
    <x v="27"/>
    <n v="360"/>
    <n v="90.277777999999998"/>
    <n v="73.611110999999894"/>
    <m/>
    <m/>
    <m/>
    <n v="414"/>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78.2"/>
    <m/>
    <n v="25.6"/>
    <n v="20.6"/>
    <n v="0.82"/>
    <m/>
    <n v="360"/>
    <n v="3.7"/>
    <x v="220"/>
    <n v="8.6999999999999904"/>
    <s v="!"/>
    <n v="73.900000000000006"/>
    <n v="58.4"/>
    <n v="15.4"/>
    <n v="18.29"/>
    <n v="14.57"/>
    <n v="16.809999999999999"/>
    <n v="17.63"/>
    <n v="15.68"/>
    <m/>
    <m/>
    <n v="82.777884999999998"/>
    <n v="40.803314"/>
    <n v="30.015948999999999"/>
    <n v="153.59715"/>
    <n v="4.4963580000000003E-2"/>
    <n v="5.5752999999999998E-4"/>
    <n v="9.7805639999999999E-2"/>
    <n v="0"/>
    <n v="2.6888999999999998E-4"/>
    <n v="0"/>
    <n v="0.14359564"/>
    <n v="4.2190999999999999E-3"/>
    <n v="0.18654275000000001"/>
    <n v="0.19076185000000001"/>
    <n v="3.1166322000000002"/>
    <n v="5.676051E-2"/>
    <n v="0.74693668000000002"/>
    <n v="38.359627000000003"/>
    <n v="0.61123495999999999"/>
    <n v="1.7997559999999999E-2"/>
    <n v="0.79599713999999999"/>
    <n v="43.705185999999998"/>
    <n v="66.557829999999996"/>
    <n v="12.140362"/>
    <n v="78.698194999999998"/>
    <n v="14.536968"/>
    <n v="13.838191"/>
    <n v="28.375157999999999"/>
    <n v="0.65180181999999998"/>
    <n v="1.8324518000000001"/>
    <n v="0"/>
    <n v="2.4842536000000002"/>
    <n v="38.588698999999998"/>
    <n v="174.32713000000001"/>
    <n v="416.12180000000001"/>
    <n v="-179.45591999999999"/>
    <n v="478.03268000000003"/>
    <n v="589"/>
    <m/>
    <m/>
    <n v="23.3"/>
    <n v="20.6"/>
    <n v="25.8"/>
    <n v="92.6"/>
    <n v="39.5"/>
    <n v="2918000000"/>
    <n v="25912.441168635112"/>
    <n v="112610"/>
    <n v="153545.43"/>
    <n v="2.5427542999999999"/>
    <n v="2.8199566160520599"/>
    <n v="2.2440392706872299"/>
    <m/>
    <m/>
  </r>
  <r>
    <x v="29"/>
    <x v="27"/>
    <n v="1155"/>
    <n v="96.103896000000006"/>
    <n v="75.757576"/>
    <m/>
    <m/>
    <m/>
    <n v="365"/>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82.4"/>
    <m/>
    <n v="23"/>
    <n v="11.3"/>
    <n v="0.66"/>
    <m/>
    <n v="1155"/>
    <n v="1.9"/>
    <x v="21"/>
    <n v="11"/>
    <s v="!"/>
    <n v="76.599999999999795"/>
    <n v="92.599999999999795"/>
    <n v="18.309999999999999"/>
    <n v="16.21"/>
    <n v="14.32"/>
    <n v="16.47"/>
    <n v="17.57"/>
    <n v="15.17"/>
    <m/>
    <m/>
    <n v="263.85473999999999"/>
    <n v="212.46627000000001"/>
    <n v="516.29924000000005"/>
    <n v="992.62025000000006"/>
    <n v="0.19503607000000001"/>
    <n v="2.2632070000000001E-2"/>
    <n v="0.59702622999999999"/>
    <n v="0"/>
    <n v="7.5286720000000001E-2"/>
    <n v="0"/>
    <n v="0.88998109000000003"/>
    <n v="0.96650004"/>
    <n v="1.1519492"/>
    <n v="2.1184492000000001"/>
    <n v="342.27866"/>
    <n v="0.38580647000000001"/>
    <n v="8.1463813999999903"/>
    <n v="195.81081"/>
    <n v="7.1178441000000001"/>
    <n v="0.16730096999999999"/>
    <n v="7.8807143999999996"/>
    <n v="561.78751"/>
    <n v="198.68301"/>
    <n v="82.765687"/>
    <n v="281.44869"/>
    <n v="51.238309999999998"/>
    <n v="75.576811000000006"/>
    <n v="126.81511999999999"/>
    <n v="4.0380716000000003"/>
    <n v="9.5376244000000003"/>
    <n v="5.9848051"/>
    <n v="19.560500999999999"/>
    <n v="47.167098000000003"/>
    <n v="209.12214"/>
    <n v="841.8492"/>
    <n v="56.026263999999998"/>
    <n v="1621.001"/>
    <n v="1926"/>
    <m/>
    <m/>
    <n v="21.8"/>
    <n v="17.899999999999999"/>
    <n v="25.6"/>
    <n v="94"/>
    <n v="38.200000000000003"/>
    <n v="8015000000"/>
    <n v="25005.459707359685"/>
    <n v="320530"/>
    <n v="159050.92000000001"/>
    <n v="2.2660388"/>
    <n v="2.2066345170246899"/>
    <n v="2.3121387283236898"/>
    <m/>
    <m/>
  </r>
  <r>
    <x v="30"/>
    <x v="27"/>
    <n v="375"/>
    <n v="94.666667000000004"/>
    <n v="80"/>
    <m/>
    <m/>
    <m/>
    <n v="54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85.8"/>
    <m/>
    <n v="36.4"/>
    <n v="14.2"/>
    <n v="0.91"/>
    <m/>
    <n v="375"/>
    <n v="4.3"/>
    <x v="221"/>
    <n v="9.8000000000000007"/>
    <s v="!"/>
    <n v="73"/>
    <n v="52.8"/>
    <n v="16.21"/>
    <n v="19.53"/>
    <n v="16.97"/>
    <n v="21.23"/>
    <n v="22.97"/>
    <n v="19.38"/>
    <m/>
    <m/>
    <n v="111.22866999999999"/>
    <n v="191.9879"/>
    <n v="81.980967000000007"/>
    <n v="385.19752999999997"/>
    <n v="0.38043660000000001"/>
    <n v="4.2242170000000002E-2"/>
    <n v="0.51118498999999995"/>
    <n v="0"/>
    <n v="5.7404289999999997E-2"/>
    <n v="0"/>
    <n v="0.99126806000000001"/>
    <n v="0"/>
    <n v="0.75760585000000003"/>
    <n v="0.75760585000000003"/>
    <n v="7.4969748999999997"/>
    <n v="0.22003955"/>
    <n v="16.755870999999999"/>
    <n v="177.20416"/>
    <n v="5.8726554000000002"/>
    <n v="3.3546520000000003E-2"/>
    <n v="14.432629"/>
    <n v="222.01588000000001"/>
    <n v="62.281044999999999"/>
    <n v="26.007731"/>
    <n v="88.288775999999999"/>
    <n v="28.489491999999998"/>
    <n v="32.547857999999998"/>
    <n v="61.037350000000004"/>
    <n v="2.4334698000000001"/>
    <n v="8.9110803999999906"/>
    <n v="0.76210588000000001"/>
    <n v="12.106655999999999"/>
    <n v="29.302515"/>
    <n v="159.18530999999999"/>
    <n v="364.67230000000001"/>
    <n v="-31.795617"/>
    <n v="623.29178000000002"/>
    <n v="430"/>
    <m/>
    <m/>
    <n v="23.7"/>
    <n v="21.5"/>
    <n v="25.7"/>
    <n v="89.5"/>
    <n v="38.700000000000003"/>
    <n v="2912000000"/>
    <n v="30909.669886423948"/>
    <n v="94210"/>
    <n v="204761.38"/>
    <n v="1.7638037"/>
    <n v="2.1684316691880898"/>
    <n v="1.34924753502854"/>
    <m/>
    <m/>
  </r>
  <r>
    <x v="31"/>
    <x v="27"/>
    <n v="320"/>
    <n v="95.3125"/>
    <n v="76.5625"/>
    <m/>
    <m/>
    <m/>
    <n v="279"/>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82.5"/>
    <m/>
    <n v="25.1"/>
    <n v="24.7"/>
    <n v="0.64"/>
    <m/>
    <n v="320"/>
    <n v="4.5"/>
    <x v="36"/>
    <n v="14.2"/>
    <s v="!"/>
    <n v="73.900000000000006"/>
    <n v="65.3"/>
    <n v="15.9"/>
    <n v="18.36"/>
    <n v="13.93"/>
    <n v="14.72"/>
    <n v="16.45"/>
    <n v="13.27"/>
    <m/>
    <m/>
    <n v="337.12403"/>
    <n v="273.21096999999997"/>
    <n v="364.50601"/>
    <n v="974.84101999999996"/>
    <n v="0"/>
    <n v="0"/>
    <n v="8.7765540000000003E-2"/>
    <n v="0"/>
    <n v="0"/>
    <n v="0"/>
    <n v="8.7765540000000003E-2"/>
    <n v="7.0513500000000007E-2"/>
    <n v="0.21460538000000001"/>
    <n v="0.28511888000000002"/>
    <n v="22.759155"/>
    <n v="0.63376688999999997"/>
    <n v="1.1896389999999999"/>
    <n v="259.42899"/>
    <n v="1.0703075"/>
    <n v="0.37157959000000002"/>
    <n v="0.34928619999999999"/>
    <n v="285.80272000000002"/>
    <n v="255.56684999999999"/>
    <n v="191.04392000000001"/>
    <n v="446.61075"/>
    <n v="79.268902999999895"/>
    <n v="149.27779000000001"/>
    <n v="228.54669000000001"/>
    <n v="0.79626960000000002"/>
    <n v="12.711681"/>
    <n v="0"/>
    <n v="13.507951"/>
    <n v="3.5561579000000001"/>
    <n v="32.559527000000003"/>
    <n v="193.6071"/>
    <n v="90.376033000000007"/>
    <n v="446.59185000000002"/>
    <n v="661"/>
    <m/>
    <m/>
    <n v="22.7"/>
    <n v="21.8"/>
    <n v="23.5"/>
    <n v="92.2"/>
    <n v="35.4"/>
    <n v="2191000000"/>
    <n v="24637.355223209266"/>
    <n v="88930"/>
    <n v="125524.3"/>
    <n v="4.9042747999999996"/>
    <n v="4.8378522062732499"/>
    <n v="4.9715173485240802"/>
    <m/>
    <m/>
  </r>
  <r>
    <x v="32"/>
    <x v="27"/>
    <n v="620"/>
    <n v="94.354838999999998"/>
    <n v="74.193548000000007"/>
    <m/>
    <m/>
    <m/>
    <n v="36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86"/>
    <m/>
    <n v="17.100000000000001"/>
    <n v="8.9"/>
    <n v="0.73"/>
    <m/>
    <n v="620"/>
    <n v="2.2999999999999998"/>
    <x v="19"/>
    <n v="12.8"/>
    <s v="!"/>
    <n v="77.8"/>
    <n v="68.599999999999795"/>
    <n v="19.98"/>
    <n v="16.489999999999998"/>
    <n v="15.1"/>
    <n v="16.37"/>
    <n v="17.489999999999998"/>
    <n v="15.09"/>
    <m/>
    <m/>
    <n v="225.02063000000001"/>
    <n v="265.18545"/>
    <n v="168.68232"/>
    <n v="658.88841000000002"/>
    <n v="3.0811140000000001E-2"/>
    <n v="3.3077699999999998E-3"/>
    <n v="0.24884624999999999"/>
    <n v="0"/>
    <n v="6.6055100000000002E-3"/>
    <n v="0"/>
    <n v="0.28957066999999997"/>
    <n v="1.1179208"/>
    <n v="0.77967649999999999"/>
    <n v="1.8975972999999999"/>
    <n v="23.683159"/>
    <n v="0.24484296"/>
    <n v="2.7604432000000001"/>
    <n v="251.08195000000001"/>
    <n v="1.6974175"/>
    <n v="6.9218870000000002E-2"/>
    <n v="2.3457766000000002"/>
    <n v="281.88281000000001"/>
    <n v="173.88005999999999"/>
    <n v="74.002508000000006"/>
    <n v="247.88256999999999"/>
    <n v="44.327424999999998"/>
    <n v="67.051154999999895"/>
    <n v="111.37858"/>
    <n v="3.0241790000000002"/>
    <n v="12.406079999999999"/>
    <n v="0.12701765000000001"/>
    <n v="15.557276999999999"/>
    <n v="14.315537000000001"/>
    <n v="210.16883999999999"/>
    <n v="604.03129999999999"/>
    <n v="28.071929000000001"/>
    <n v="1056.4092000000001"/>
    <n v="979"/>
    <m/>
    <m/>
    <n v="20.3"/>
    <n v="16.899999999999999"/>
    <n v="23.7"/>
    <n v="92.7"/>
    <n v="36.299999999999997"/>
    <n v="5532000000"/>
    <n v="30212.998361551065"/>
    <n v="183100"/>
    <n v="180167.46"/>
    <n v="3.449144"/>
    <n v="3.4784784784784701"/>
    <n v="3.4203192297947802"/>
    <m/>
    <m/>
  </r>
  <r>
    <x v="1"/>
    <x v="28"/>
    <n v="830"/>
    <n v="94.578312999999895"/>
    <m/>
    <m/>
    <m/>
    <m/>
    <n v="494.3835300000000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88.099999999999895"/>
    <m/>
    <n v="19.899999999999999"/>
    <n v="24.2"/>
    <n v="1.1000000000000001"/>
    <m/>
    <n v="830"/>
    <n v="7.3"/>
    <x v="88"/>
    <n v="6.6"/>
    <n v="24.1"/>
    <n v="71.599999999999795"/>
    <n v="57.7"/>
    <n v="16.059999999999999"/>
    <n v="22.9"/>
    <n v="17.34"/>
    <n v="17.739999999999998"/>
    <n v="19.96"/>
    <n v="15.61"/>
    <n v="7.14809E-2"/>
    <m/>
    <n v="35.833047000000001"/>
    <n v="18.613426"/>
    <n v="91.139559000000006"/>
    <n v="145.58602999999999"/>
    <n v="0"/>
    <n v="2.9398599999999999E-3"/>
    <n v="8.0641180000000007E-2"/>
    <n v="0"/>
    <n v="2.2513400000000001E-3"/>
    <n v="0"/>
    <n v="8.583238E-2"/>
    <n v="0.11167008"/>
    <n v="0.1605355"/>
    <n v="0.27220558"/>
    <n v="1.6420777"/>
    <n v="1.918723E-2"/>
    <n v="0.82486475000000004"/>
    <n v="17.581177"/>
    <n v="1.534719E-2"/>
    <n v="0"/>
    <n v="0.87131566000000005"/>
    <n v="20.953969000000001"/>
    <n v="26.710471999999999"/>
    <n v="70.452020000000005"/>
    <n v="97.162490000000005"/>
    <n v="7.4567268000000002"/>
    <n v="18.038097"/>
    <n v="25.494823"/>
    <n v="0.59980624999999999"/>
    <n v="1.0169024"/>
    <n v="0"/>
    <n v="1.6167087"/>
    <m/>
    <m/>
    <m/>
    <m/>
    <m/>
    <n v="472"/>
    <m/>
    <m/>
    <n v="22.7"/>
    <n v="22.2"/>
    <n v="23.2"/>
    <n v="86.8"/>
    <n v="34.799999999999997"/>
    <m/>
    <m/>
    <n v="229060"/>
    <n v="186599.49"/>
    <n v="3.3396048999999999"/>
    <n v="3.3984962406014998"/>
    <n v="3.2459016393442601"/>
    <m/>
    <m/>
  </r>
  <r>
    <x v="2"/>
    <x v="28"/>
    <n v="845"/>
    <n v="95.857988000000006"/>
    <m/>
    <m/>
    <m/>
    <m/>
    <n v="669.4765800000000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81.3"/>
    <m/>
    <n v="2.7"/>
    <n v="4.7"/>
    <n v="0.73"/>
    <m/>
    <n v="845"/>
    <n v="2.7"/>
    <x v="222"/>
    <n v="4.8"/>
    <s v="!"/>
    <n v="79.599999999999795"/>
    <n v="53.8"/>
    <n v="15.04"/>
    <n v="16.41"/>
    <n v="15.6"/>
    <n v="18.21"/>
    <n v="19.14"/>
    <n v="17.32"/>
    <n v="5.2958789999999999E-2"/>
    <m/>
    <n v="110.51734999999999"/>
    <n v="147.13613000000001"/>
    <n v="156.62065000000001"/>
    <n v="414.27413999999999"/>
    <n v="1.7995616000000001"/>
    <n v="3.7482700000000001E-2"/>
    <n v="0.65906239"/>
    <n v="0"/>
    <n v="0.12521924000000001"/>
    <n v="0"/>
    <n v="2.6213259"/>
    <n v="1.0375341"/>
    <n v="0.95501846000000001"/>
    <n v="1.9925526"/>
    <n v="11.075581"/>
    <n v="0.10469469000000001"/>
    <n v="23.181536000000001"/>
    <n v="136.88809000000001"/>
    <n v="1.6330714"/>
    <n v="0"/>
    <n v="43.795025000000003"/>
    <n v="216.678"/>
    <n v="54.917586"/>
    <n v="47.516247"/>
    <n v="102.43383"/>
    <n v="27.610451999999999"/>
    <n v="41.743560000000002"/>
    <n v="69.354011999999997"/>
    <n v="3.1936974999999999"/>
    <n v="8.6149702000000001"/>
    <n v="9.3857479000000001"/>
    <n v="21.194416"/>
    <m/>
    <m/>
    <m/>
    <m/>
    <m/>
    <n v="812"/>
    <m/>
    <m/>
    <n v="18.2"/>
    <n v="13.2"/>
    <n v="23"/>
    <n v="83.3"/>
    <n v="32"/>
    <m/>
    <m/>
    <n v="260780"/>
    <n v="213190.58"/>
    <n v="1.5614649"/>
    <n v="1.6562384983437599"/>
    <n v="1.44221399337361"/>
    <m/>
    <m/>
  </r>
  <r>
    <x v="3"/>
    <x v="28"/>
    <n v="315"/>
    <n v="93.650794000000005"/>
    <m/>
    <m/>
    <m/>
    <m/>
    <n v="428.73946999999998"/>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74.8"/>
    <m/>
    <n v="4.8"/>
    <n v="7.6"/>
    <n v="0.59"/>
    <m/>
    <n v="315"/>
    <n v="3.5"/>
    <x v="21"/>
    <n v="5.6"/>
    <s v="!"/>
    <n v="72.3"/>
    <n v="83.599999999999795"/>
    <n v="15.12"/>
    <n v="15.68"/>
    <n v="14.42"/>
    <n v="15.66"/>
    <n v="16.440000000000001"/>
    <n v="14.88"/>
    <n v="8.1964910000000002E-2"/>
    <m/>
    <n v="88.926946000000001"/>
    <n v="63.319498000000003"/>
    <n v="85.898234000000002"/>
    <n v="238.14467999999999"/>
    <n v="2.9331117"/>
    <n v="1.290641E-2"/>
    <n v="0.32728301999999998"/>
    <n v="0"/>
    <n v="4.8002009999999998E-2"/>
    <n v="0"/>
    <n v="3.3213031000000002"/>
    <n v="0"/>
    <n v="0.53982437000000005"/>
    <n v="0.53982437000000005"/>
    <n v="6.8019929000000001"/>
    <n v="4.2065110000000003E-2"/>
    <n v="3.3548064000000002"/>
    <n v="59.479976999999998"/>
    <n v="0.28851911000000002"/>
    <n v="8.1378500000000003E-3"/>
    <n v="8.4550266000000001"/>
    <n v="78.430525000000003"/>
    <n v="66.402545000000003"/>
    <n v="26.432597000000001"/>
    <n v="92.835144"/>
    <n v="16.402743000000001"/>
    <n v="17.494067000000001"/>
    <n v="33.896808"/>
    <n v="1.8997444000000001"/>
    <n v="3.551002"/>
    <n v="23.670328000000001"/>
    <n v="29.121075000000001"/>
    <m/>
    <m/>
    <m/>
    <m/>
    <m/>
    <n v="428"/>
    <m/>
    <m/>
    <n v="25.1"/>
    <n v="20.8"/>
    <n v="29.4"/>
    <n v="92.6"/>
    <n v="42.6"/>
    <m/>
    <m/>
    <n v="115820"/>
    <n v="174281.74"/>
    <n v="2.6879461999999998"/>
    <n v="2.9302517540239301"/>
    <n v="2.4390243902439002"/>
    <m/>
    <m/>
  </r>
  <r>
    <x v="4"/>
    <x v="28"/>
    <n v="210"/>
    <n v="97.619048000000006"/>
    <m/>
    <m/>
    <m/>
    <m/>
    <n v="554.54133999999999"/>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80.099999999999895"/>
    <m/>
    <n v="11.4"/>
    <n v="8.4"/>
    <n v="0.92"/>
    <m/>
    <n v="210"/>
    <n v="2"/>
    <x v="21"/>
    <n v="7.1"/>
    <s v="!"/>
    <n v="75.599999999999795"/>
    <s v="!"/>
    <n v="19.95"/>
    <n v="15.85"/>
    <n v="14.42"/>
    <n v="15.56"/>
    <n v="16.760000000000002"/>
    <n v="14.34"/>
    <n v="7.9938490000000001E-2"/>
    <m/>
    <n v="74.653819999999996"/>
    <n v="57.547960000000003"/>
    <n v="99.195616999999999"/>
    <n v="231.3974"/>
    <n v="27.734468"/>
    <n v="1.466985E-2"/>
    <n v="0.23847984999999999"/>
    <n v="0"/>
    <n v="1.761799E-2"/>
    <n v="0"/>
    <n v="28.005236"/>
    <n v="9.8922739999999995E-2"/>
    <n v="0.41065666000000001"/>
    <n v="0.50957940999999995"/>
    <n v="3.9801476"/>
    <n v="0.15712567999999999"/>
    <n v="4.5433931000000003"/>
    <n v="52.365031999999999"/>
    <n v="2.1068050999999999"/>
    <n v="0"/>
    <n v="3.3245976000000002"/>
    <n v="66.477101000000005"/>
    <n v="50.998153000000002"/>
    <n v="21.215098999999999"/>
    <n v="72.213249000000005"/>
    <n v="16.996047000000001"/>
    <n v="22.045859"/>
    <n v="39.041907000000002"/>
    <n v="1.4670901000000001"/>
    <n v="3.0761229999999999"/>
    <n v="20.607109000000001"/>
    <n v="25.150321999999999"/>
    <m/>
    <m/>
    <m/>
    <m/>
    <m/>
    <n v="278"/>
    <m/>
    <m/>
    <n v="22.9"/>
    <n v="19.600000000000001"/>
    <n v="25.9"/>
    <n v="88.9"/>
    <n v="44"/>
    <m/>
    <m/>
    <n v="85430"/>
    <n v="177199.77"/>
    <n v="2.4489795999999999"/>
    <n v="2.6731470230862699"/>
    <n v="2.20922677063027"/>
    <m/>
    <m/>
  </r>
  <r>
    <x v="5"/>
    <x v="28"/>
    <n v="2010"/>
    <n v="92.039800999999997"/>
    <m/>
    <m/>
    <m/>
    <m/>
    <n v="461.9038100000000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9.1"/>
    <n v="7.2"/>
    <n v="1.03"/>
    <m/>
    <n v="2010"/>
    <n v="4.2"/>
    <x v="55"/>
    <n v="5.7"/>
    <s v="!"/>
    <n v="74.099999999999795"/>
    <n v="68.400000000000006"/>
    <n v="14.55"/>
    <n v="21.43"/>
    <n v="18.37"/>
    <n v="20.2"/>
    <n v="22.05"/>
    <n v="18.28"/>
    <n v="6.6242159999999994E-2"/>
    <m/>
    <n v="73.503625"/>
    <n v="42.071803000000003"/>
    <n v="17.756481000000001"/>
    <n v="133.33190999999999"/>
    <n v="0"/>
    <n v="8.2786999999999997E-4"/>
    <n v="6.2990039999999997E-2"/>
    <n v="0"/>
    <n v="0"/>
    <n v="0"/>
    <n v="6.3817910000000005E-2"/>
    <n v="0"/>
    <n v="0.19165857"/>
    <n v="0.19165857"/>
    <n v="1.0038518999999999"/>
    <n v="1.5404650000000001E-2"/>
    <n v="0.82678669999999999"/>
    <n v="39.599167000000001"/>
    <n v="0.16626687000000001"/>
    <n v="0"/>
    <n v="1.3351336"/>
    <n v="42.946610999999997"/>
    <n v="58.053438999999997"/>
    <n v="9.7558150000000001"/>
    <n v="67.809250000000006"/>
    <n v="13.583145999999999"/>
    <n v="5.6454475999999998"/>
    <n v="19.228593"/>
    <n v="0.78560476999999995"/>
    <n v="2.3063695000000002"/>
    <n v="0"/>
    <n v="3.0919743"/>
    <m/>
    <m/>
    <m/>
    <m/>
    <m/>
    <n v="227"/>
    <m/>
    <m/>
    <n v="22.6"/>
    <n v="21.3"/>
    <n v="23.9"/>
    <n v="88.1"/>
    <n v="32.200000000000003"/>
    <m/>
    <m/>
    <n v="527620"/>
    <n v="282850.46999999997"/>
    <n v="5.1821447000000003"/>
    <n v="5.9820538384845401"/>
    <n v="4.3340380549682802"/>
    <m/>
    <m/>
  </r>
  <r>
    <x v="6"/>
    <x v="28"/>
    <n v="125"/>
    <n v="92"/>
    <m/>
    <m/>
    <m/>
    <m/>
    <n v="294.86"/>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75.7"/>
    <m/>
    <n v="2.4"/>
    <n v="-9.8000000000000007"/>
    <n v="0.51"/>
    <m/>
    <n v="125"/>
    <n v="6.3"/>
    <x v="21"/>
    <n v="10"/>
    <s v="!"/>
    <n v="72.8"/>
    <n v="43.5"/>
    <n v="14.75"/>
    <n v="14.89"/>
    <n v="14.2"/>
    <n v="16.14"/>
    <n v="17.54"/>
    <n v="14.73"/>
    <n v="0.1153518"/>
    <m/>
    <n v="22.118312"/>
    <n v="11.60774"/>
    <n v="15.859294"/>
    <n v="49.585344999999997"/>
    <n v="0.52194141999999999"/>
    <n v="1.042031E-2"/>
    <n v="0.19784108"/>
    <n v="0"/>
    <n v="5.20621E-2"/>
    <n v="0"/>
    <n v="0.78226490999999998"/>
    <n v="0"/>
    <n v="0.26245682999999997"/>
    <n v="0.26245682999999997"/>
    <n v="3.7996883000000001"/>
    <n v="2.702707E-2"/>
    <n v="11.534776000000001"/>
    <n v="10.955937"/>
    <n v="0"/>
    <n v="0"/>
    <n v="3.1325406999999998"/>
    <n v="29.449968999999999"/>
    <n v="1.732607"/>
    <n v="0.39488988000000003"/>
    <n v="2.1274967999999999"/>
    <n v="7.5478591000000002"/>
    <n v="5.1652749"/>
    <n v="12.713134"/>
    <n v="0.84277195000000005"/>
    <n v="0.65180241999999999"/>
    <n v="2.7554490999999999"/>
    <n v="4.2500233999999999"/>
    <m/>
    <m/>
    <m/>
    <m/>
    <m/>
    <n v="563"/>
    <m/>
    <m/>
    <n v="22.3"/>
    <n v="20.399999999999999"/>
    <n v="24.1"/>
    <n v="95"/>
    <n v="38.299999999999997"/>
    <m/>
    <m/>
    <n v="51290"/>
    <n v="159853.51999999999"/>
    <n v="2.6012569999999999"/>
    <n v="2.8927009754456701"/>
    <n v="2.2884126407555301"/>
    <m/>
    <m/>
  </r>
  <r>
    <x v="7"/>
    <x v="28"/>
    <n v="310"/>
    <n v="96.774193999999895"/>
    <m/>
    <m/>
    <m/>
    <m/>
    <n v="533.77515000000005"/>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88.2"/>
    <m/>
    <n v="8.8000000000000007"/>
    <n v="9.9"/>
    <n v="0.8"/>
    <m/>
    <n v="310"/>
    <n v="6.2"/>
    <x v="21"/>
    <n v="8.8000000000000007"/>
    <s v="!"/>
    <n v="68.099999999999795"/>
    <n v="100"/>
    <n v="16.41"/>
    <n v="14.04"/>
    <n v="15.42"/>
    <n v="15.02"/>
    <n v="15.11"/>
    <n v="14.94"/>
    <n v="8.8243829999999995E-2"/>
    <m/>
    <n v="108.50063"/>
    <n v="95.922635999999997"/>
    <n v="1116.7783999999999"/>
    <n v="1321.2017000000001"/>
    <n v="0"/>
    <n v="3.42231E-3"/>
    <n v="0.15834038"/>
    <n v="3.2447669999999998E-2"/>
    <n v="5.0254200000000001E-3"/>
    <n v="0"/>
    <n v="0.19923578"/>
    <n v="2.7532158"/>
    <n v="0.26589191000000001"/>
    <n v="3.0191077000000002"/>
    <n v="1048.7592999999999"/>
    <n v="6.7372280000000007E-2"/>
    <n v="2.0679883999999999"/>
    <n v="89.530311999999995"/>
    <n v="1.0491413999999999"/>
    <n v="1.4522449999999999E-2"/>
    <n v="2.0344834000000001"/>
    <n v="1143.5231000000001"/>
    <n v="81.682646000000005"/>
    <n v="32.452573999999998"/>
    <n v="114.13522"/>
    <n v="23.384060999999999"/>
    <n v="30.688510999999998"/>
    <n v="54.072572000000001"/>
    <n v="0.94170487000000003"/>
    <n v="5.3107351999999999"/>
    <n v="0"/>
    <n v="6.2524401000000003"/>
    <m/>
    <m/>
    <m/>
    <m/>
    <m/>
    <n v="444"/>
    <m/>
    <m/>
    <n v="27.4"/>
    <n v="20.8"/>
    <n v="32.5"/>
    <n v="90.8"/>
    <n v="47.5"/>
    <m/>
    <m/>
    <n v="148290"/>
    <n v="152330.29"/>
    <n v="4.4654438000000001"/>
    <n v="4.4579172610556297"/>
    <n v="4.3646195442255697"/>
    <m/>
    <m/>
  </r>
  <r>
    <x v="8"/>
    <x v="28"/>
    <n v="455"/>
    <n v="93.406593000000001"/>
    <m/>
    <m/>
    <m/>
    <m/>
    <n v="314.34703999999999"/>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81"/>
    <m/>
    <n v="-10.7"/>
    <n v="-5.5"/>
    <n v="0.83"/>
    <m/>
    <n v="455"/>
    <n v="5.8"/>
    <x v="3"/>
    <n v="5"/>
    <n v="17.600000000000001"/>
    <n v="71.8"/>
    <n v="54.1"/>
    <n v="15.46"/>
    <n v="17.38"/>
    <n v="15.63"/>
    <n v="15.57"/>
    <n v="16.38"/>
    <n v="14.78"/>
    <n v="0.12556486"/>
    <m/>
    <n v="172.66359"/>
    <n v="156.60145"/>
    <n v="259.50258000000002"/>
    <n v="588.76760999999999"/>
    <n v="2.8425275999999999"/>
    <n v="0.14922921"/>
    <n v="1.1260351"/>
    <n v="0.21974583"/>
    <n v="0.36617603999999998"/>
    <n v="0"/>
    <n v="4.7037138000000001"/>
    <n v="4.4395990000000003E-2"/>
    <n v="1.6352707"/>
    <n v="1.6796667000000001"/>
    <n v="28.309989999999999"/>
    <n v="0.27532652000000002"/>
    <n v="53.155453000000001"/>
    <n v="144.24802"/>
    <n v="3.4747398"/>
    <n v="2.9140345999999999"/>
    <n v="26.661531"/>
    <n v="259.03908999999999"/>
    <n v="55.220830999999997"/>
    <n v="43.172113000000003"/>
    <n v="98.392944"/>
    <n v="56.052289000000002"/>
    <n v="64.124836999999999"/>
    <n v="120.17713000000001"/>
    <n v="5.4737067000000001"/>
    <n v="8.6589431999999995"/>
    <n v="90.642418000000006"/>
    <n v="104.77507"/>
    <m/>
    <m/>
    <m/>
    <m/>
    <m/>
    <n v="474"/>
    <m/>
    <m/>
    <n v="23.7"/>
    <n v="19.399999999999999"/>
    <n v="27.8"/>
    <n v="93.5"/>
    <n v="39.1"/>
    <m/>
    <m/>
    <n v="148820"/>
    <n v="152886.12"/>
    <n v="2.2815237000000002"/>
    <n v="2.2782750203417401"/>
    <n v="2.2866476112698999"/>
    <m/>
    <m/>
  </r>
  <r>
    <x v="9"/>
    <x v="28"/>
    <n v="315"/>
    <n v="93.650794000000005"/>
    <m/>
    <m/>
    <m/>
    <m/>
    <n v="352.4237800000000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72.400000000000006"/>
    <m/>
    <n v="20.3"/>
    <n v="4.5"/>
    <n v="0.61"/>
    <m/>
    <n v="315"/>
    <n v="3.5"/>
    <x v="117"/>
    <n v="8.5"/>
    <s v="!"/>
    <n v="73.099999999999795"/>
    <s v="!"/>
    <n v="13.27"/>
    <n v="14.91"/>
    <n v="15.85"/>
    <n v="16.53"/>
    <n v="16.809999999999999"/>
    <n v="16.2"/>
    <n v="0.11637198999999999"/>
    <m/>
    <n v="54.217995000000002"/>
    <n v="30.630099999999999"/>
    <n v="41.469563000000001"/>
    <n v="126.31766"/>
    <n v="1.50209E-3"/>
    <n v="1.0346699999999999E-3"/>
    <n v="3.5876060000000001E-2"/>
    <n v="0"/>
    <n v="1.43709E-3"/>
    <n v="0"/>
    <n v="3.9849910000000002E-2"/>
    <n v="1.681728E-2"/>
    <n v="0.12646431999999999"/>
    <n v="0.14328160000000001"/>
    <n v="1.2136362000000001"/>
    <n v="2.7394539999999998E-2"/>
    <n v="0.44210066999999997"/>
    <n v="28.976986"/>
    <n v="1.156076E-2"/>
    <n v="1.2884919999999999E-2"/>
    <n v="0.66619830999999996"/>
    <n v="31.350760999999999"/>
    <n v="42.021093999999998"/>
    <n v="26.305126000000001"/>
    <n v="68.326222999999999"/>
    <n v="11.062207000000001"/>
    <n v="13.223532000000001"/>
    <n v="24.285739"/>
    <n v="0.53025264000000005"/>
    <n v="1.6415533"/>
    <n v="0"/>
    <n v="2.1718058999999998"/>
    <m/>
    <m/>
    <m/>
    <m/>
    <m/>
    <n v="307"/>
    <m/>
    <m/>
    <n v="24.3"/>
    <n v="21.8"/>
    <n v="26.6"/>
    <n v="93.5"/>
    <n v="41.6"/>
    <m/>
    <m/>
    <n v="121600"/>
    <n v="127784.58"/>
    <n v="0.85385226000000003"/>
    <n v="1.0931021485111101"/>
    <n v="0.58774139378673296"/>
    <m/>
    <m/>
  </r>
  <r>
    <x v="10"/>
    <x v="28"/>
    <n v="305"/>
    <n v="95.081967000000006"/>
    <m/>
    <m/>
    <m/>
    <m/>
    <n v="352.38094999999998"/>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83.3"/>
    <m/>
    <n v="5.0999999999999996"/>
    <n v="8.1999999999999904"/>
    <n v="0.44"/>
    <m/>
    <n v="305"/>
    <n v="2.2999999999999998"/>
    <x v="95"/>
    <n v="7.6"/>
    <s v="!"/>
    <n v="75.900000000000006"/>
    <n v="83.4"/>
    <n v="15.47"/>
    <n v="13.57"/>
    <n v="12.92"/>
    <n v="21.43"/>
    <n v="23.53"/>
    <n v="19.190000000000001"/>
    <n v="6.0823549999999997E-2"/>
    <m/>
    <n v="62.628956000000002"/>
    <n v="39.661318999999999"/>
    <n v="38.274338"/>
    <n v="140.56460999999999"/>
    <n v="0.49142611000000003"/>
    <n v="2.3524759999999999E-2"/>
    <n v="0.14027924999999999"/>
    <n v="0"/>
    <n v="5.5135709999999997E-2"/>
    <n v="0"/>
    <n v="0.71036582999999998"/>
    <n v="0"/>
    <n v="0.28390563000000002"/>
    <n v="0.28390563000000002"/>
    <n v="3.2842989"/>
    <n v="0.11553794000000001"/>
    <n v="2.6437241999999999"/>
    <n v="36.949038999999999"/>
    <n v="0.56492251000000004"/>
    <n v="0"/>
    <n v="1.9512837999999999"/>
    <n v="45.508806999999997"/>
    <n v="45.918379999999999"/>
    <n v="13.525254"/>
    <n v="59.443634000000003"/>
    <n v="12.57704"/>
    <n v="16.072427999999999"/>
    <n v="28.649469"/>
    <n v="1.0656265"/>
    <n v="2.147357"/>
    <n v="2.7554490999999999"/>
    <n v="5.9684324999999996"/>
    <m/>
    <m/>
    <m/>
    <m/>
    <m/>
    <n v="367"/>
    <m/>
    <m/>
    <n v="22.4"/>
    <n v="20.3"/>
    <n v="24.3"/>
    <n v="94.6"/>
    <n v="42.3"/>
    <m/>
    <m/>
    <n v="108750"/>
    <n v="253944.99"/>
    <n v="2.2048016000000001"/>
    <n v="1.8289668808699899"/>
    <n v="2.5753158406219598"/>
    <m/>
    <m/>
  </r>
  <r>
    <x v="11"/>
    <x v="28"/>
    <n v="250"/>
    <n v="94"/>
    <m/>
    <m/>
    <m/>
    <m/>
    <n v="386.62569999999999"/>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69"/>
    <m/>
    <n v="-5.9"/>
    <s v="x"/>
    <n v="0.57999999999999996"/>
    <m/>
    <n v="250"/>
    <n v="3.8"/>
    <x v="97"/>
    <n v="6.8"/>
    <s v="!"/>
    <n v="75.3"/>
    <n v="61"/>
    <n v="14.76"/>
    <n v="16.059999999999999"/>
    <n v="14.85"/>
    <n v="17.47"/>
    <n v="19.21"/>
    <n v="15.57"/>
    <n v="8.1404329999999997E-2"/>
    <m/>
    <n v="70.290149"/>
    <n v="45.305962999999998"/>
    <n v="166.84190000000001"/>
    <n v="282.43801999999999"/>
    <n v="0.80777388999999999"/>
    <n v="2.1949799999999998E-2"/>
    <n v="0.35135788000000001"/>
    <n v="6.7614099999999996E-2"/>
    <n v="2.7695150000000002E-2"/>
    <n v="0"/>
    <n v="1.2763907999999999"/>
    <n v="0"/>
    <n v="0.53942710000000005"/>
    <n v="0.53942710000000005"/>
    <n v="15.348637999999999"/>
    <n v="4.5875829999999999E-2"/>
    <n v="11.966442000000001"/>
    <n v="42.205230999999998"/>
    <n v="0.51644033"/>
    <n v="0.31195071000000002"/>
    <n v="8.1687422000000005"/>
    <n v="78.563319000000007"/>
    <n v="39.404273000000003"/>
    <n v="110.03742"/>
    <n v="149.4417"/>
    <n v="16.181083999999998"/>
    <n v="23.536681000000002"/>
    <n v="39.717765"/>
    <n v="1.8475645999999999"/>
    <n v="2.5166781"/>
    <n v="8.5351744000000007"/>
    <n v="12.899417"/>
    <m/>
    <m/>
    <m/>
    <m/>
    <m/>
    <n v="218"/>
    <m/>
    <m/>
    <n v="21.8"/>
    <n v="17.3"/>
    <n v="26.1"/>
    <n v="90.8"/>
    <n v="40.4"/>
    <m/>
    <m/>
    <n v="107900"/>
    <n v="272764.5"/>
    <n v="1.2923438"/>
    <n v="1.50173276857913"/>
    <n v="1.07569721115537"/>
    <m/>
    <m/>
  </r>
  <r>
    <x v="12"/>
    <x v="28"/>
    <n v="280"/>
    <n v="96.428571000000005"/>
    <m/>
    <m/>
    <m/>
    <m/>
    <n v="365.11633999999998"/>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88.8"/>
    <m/>
    <n v="9.3000000000000007"/>
    <n v="14.5"/>
    <n v="0.42"/>
    <m/>
    <n v="280"/>
    <n v="4"/>
    <x v="223"/>
    <n v="5.5"/>
    <s v="!"/>
    <n v="73.599999999999795"/>
    <n v="81.2"/>
    <n v="17.12"/>
    <n v="14.55"/>
    <m/>
    <n v="25.42"/>
    <n v="29.52"/>
    <n v="19.989999999999998"/>
    <n v="5.4785880000000002E-2"/>
    <m/>
    <n v="93.991584000000003"/>
    <n v="42.953251999999999"/>
    <n v="285.52183000000002"/>
    <n v="422.46665999999999"/>
    <n v="5.8875259999999999E-2"/>
    <n v="9.3285699999999996E-3"/>
    <n v="0.13188015"/>
    <n v="0"/>
    <n v="1.508688E-2"/>
    <n v="0"/>
    <n v="0.21517086999999999"/>
    <n v="2.9386860000000001E-2"/>
    <n v="0.29721649999999999"/>
    <n v="0.32660337"/>
    <n v="8.2740735999999906"/>
    <n v="5.2346950000000003E-2"/>
    <n v="3.3735089"/>
    <n v="40.456364000000001"/>
    <n v="0.16690926"/>
    <n v="0"/>
    <n v="4.0662216999999998"/>
    <n v="56.389423999999998"/>
    <n v="68.168350000000004"/>
    <n v="124.40276"/>
    <n v="192.57111"/>
    <n v="20.873764000000001"/>
    <n v="30.440904"/>
    <n v="51.314664999999998"/>
    <n v="1.1468649"/>
    <n v="2.3299789"/>
    <n v="118.17283999999999"/>
    <n v="121.64969000000001"/>
    <m/>
    <m/>
    <m/>
    <m/>
    <m/>
    <n v="1192"/>
    <m/>
    <m/>
    <n v="23.3"/>
    <n v="20.6"/>
    <n v="26.1"/>
    <n v="91.6"/>
    <n v="40.5"/>
    <m/>
    <m/>
    <n v="96060"/>
    <n v="271784.8"/>
    <n v="2.8528753"/>
    <n v="2.9691553761891001"/>
    <n v="2.7157045313469799"/>
    <m/>
    <m/>
  </r>
  <r>
    <x v="13"/>
    <x v="28"/>
    <n v="415"/>
    <n v="95.180723"/>
    <m/>
    <m/>
    <m/>
    <m/>
    <n v="317.6960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85.2"/>
    <m/>
    <n v="7.8"/>
    <n v="9.5"/>
    <n v="0.7"/>
    <m/>
    <n v="415"/>
    <n v="4.7"/>
    <x v="224"/>
    <n v="10.4"/>
    <s v="!"/>
    <n v="75.099999999999795"/>
    <n v="53.9"/>
    <n v="16.18"/>
    <n v="18.09"/>
    <n v="16.27"/>
    <n v="16.04"/>
    <n v="16.3"/>
    <n v="15.78"/>
    <n v="9.1075690000000001E-2"/>
    <m/>
    <n v="14.857321000000001"/>
    <n v="8.1013993000000006"/>
    <n v="19.058627000000001"/>
    <n v="42.017347000000001"/>
    <n v="0.16950688"/>
    <n v="2.4850179999999999E-2"/>
    <n v="0.15366621"/>
    <n v="0"/>
    <n v="9.9808330000000001E-2"/>
    <n v="0"/>
    <n v="0.4478316"/>
    <n v="0"/>
    <n v="0.20927492"/>
    <n v="0.20927492"/>
    <n v="2.7149515000000002"/>
    <n v="3.3360920000000002E-2"/>
    <n v="6.6896367000000003"/>
    <n v="7.6425447000000002"/>
    <n v="0"/>
    <n v="0"/>
    <n v="10.73549"/>
    <n v="27.815984"/>
    <n v="0"/>
    <n v="0"/>
    <n v="0"/>
    <n v="7.1242099000000003"/>
    <n v="4.6779045000000004"/>
    <n v="11.802114"/>
    <n v="0.68053370999999996"/>
    <n v="0.45885452999999998"/>
    <n v="0.60275447000000004"/>
    <n v="1.7421427"/>
    <m/>
    <m/>
    <m/>
    <m/>
    <m/>
    <n v="613"/>
    <m/>
    <m/>
    <n v="21.2"/>
    <n v="20.3"/>
    <n v="22"/>
    <n v="92.6"/>
    <n v="38.4"/>
    <m/>
    <m/>
    <n v="160560"/>
    <n v="156063.35999999999"/>
    <n v="1.1235955"/>
    <n v="1.1673151750972699"/>
    <n v="1.08303249097472"/>
    <m/>
    <m/>
  </r>
  <r>
    <x v="14"/>
    <x v="28"/>
    <n v="950"/>
    <n v="93.157894999999996"/>
    <m/>
    <m/>
    <m/>
    <m/>
    <n v="337.4433000000000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85.099999999999895"/>
    <m/>
    <n v="13.1"/>
    <n v="9"/>
    <n v="0.64"/>
    <m/>
    <n v="950"/>
    <n v="6.6"/>
    <x v="225"/>
    <n v="6"/>
    <s v="!"/>
    <n v="70.5"/>
    <n v="64.8"/>
    <n v="18.309999999999999"/>
    <n v="17.04"/>
    <n v="15.43"/>
    <n v="16.71"/>
    <n v="17.78"/>
    <n v="15.64"/>
    <n v="9.5369969999999998E-2"/>
    <m/>
    <n v="88.271657000000005"/>
    <n v="68.709858999999895"/>
    <n v="99.436623999999895"/>
    <n v="256.41813999999999"/>
    <n v="3.2988181000000001"/>
    <n v="2.1077490000000001E-2"/>
    <n v="0.43391341"/>
    <n v="0"/>
    <n v="2.884575E-2"/>
    <n v="0"/>
    <n v="3.7826548"/>
    <n v="1.175475E-2"/>
    <n v="0.62044036000000002"/>
    <n v="0.63219510999999895"/>
    <n v="7.4716186999999996"/>
    <n v="7.3829900000000004E-2"/>
    <n v="17.106736999999999"/>
    <n v="62.948577999999998"/>
    <n v="1.9887277000000001"/>
    <n v="5.6419E-3"/>
    <n v="24.657284000000001"/>
    <n v="114.25242"/>
    <n v="46.506647999999998"/>
    <n v="22.527204999999999"/>
    <n v="69.033852999999894"/>
    <n v="21.541087999999998"/>
    <n v="23.085699999999999"/>
    <n v="44.626786000000003"/>
    <n v="2.0628299999999999"/>
    <n v="3.7725531999999999"/>
    <n v="18.254847999999999"/>
    <n v="24.090232"/>
    <m/>
    <m/>
    <m/>
    <m/>
    <m/>
    <n v="1205"/>
    <m/>
    <m/>
    <n v="24.6"/>
    <n v="21.9"/>
    <n v="27.1"/>
    <n v="95.5"/>
    <n v="40.200000000000003"/>
    <m/>
    <m/>
    <n v="374130"/>
    <n v="168965.27"/>
    <n v="2.6666666999999999"/>
    <n v="2.7380590203833202"/>
    <n v="2.5923525599481501"/>
    <m/>
    <m/>
  </r>
  <r>
    <x v="15"/>
    <x v="28"/>
    <n v="2585"/>
    <n v="94.197292000000004"/>
    <m/>
    <m/>
    <m/>
    <m/>
    <n v="391.75054"/>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89"/>
    <m/>
    <n v="11.5"/>
    <n v="12.5"/>
    <n v="1.02"/>
    <m/>
    <n v="2585"/>
    <n v="4.5"/>
    <x v="46"/>
    <n v="12.5"/>
    <n v="9.6"/>
    <n v="69.8"/>
    <n v="64.3"/>
    <n v="15.93"/>
    <n v="19.489999999999998"/>
    <n v="17.05"/>
    <n v="17.34"/>
    <n v="17.98"/>
    <n v="16.690000000000001"/>
    <n v="0.13847524999999999"/>
    <m/>
    <n v="14.863294"/>
    <n v="11.723857000000001"/>
    <n v="20.222176999999999"/>
    <n v="46.809328999999998"/>
    <n v="0.25581405000000002"/>
    <n v="2.8723909999999998E-2"/>
    <n v="0.15036745000000001"/>
    <n v="0"/>
    <n v="7.0753220000000006E-2"/>
    <n v="0"/>
    <n v="0.50565863"/>
    <n v="1.3383010000000001E-2"/>
    <n v="0.20225178999999999"/>
    <n v="0.21563479999999999"/>
    <n v="5.8186277999999998"/>
    <n v="4.1106469999999999E-2"/>
    <n v="5.5277456999999997"/>
    <n v="11.064453"/>
    <n v="0"/>
    <n v="0"/>
    <n v="5.7810559000000001"/>
    <n v="28.232989"/>
    <n v="0"/>
    <n v="0"/>
    <n v="0"/>
    <n v="8.3291143000000005"/>
    <n v="6.8349883"/>
    <n v="15.164103000000001"/>
    <n v="0.65381478999999998"/>
    <n v="0.65940427999999995"/>
    <n v="1.3777245"/>
    <n v="2.6909436000000002"/>
    <m/>
    <m/>
    <m/>
    <m/>
    <m/>
    <n v="1862"/>
    <m/>
    <m/>
    <n v="26.9"/>
    <n v="22.2"/>
    <n v="31.3"/>
    <n v="93.7"/>
    <n v="38"/>
    <m/>
    <m/>
    <n v="635640"/>
    <n v="172012.62"/>
    <n v="3.3813144999999998"/>
    <n v="3.44692005242463"/>
    <n v="3.3131256168053"/>
    <m/>
    <m/>
  </r>
  <r>
    <x v="16"/>
    <x v="28"/>
    <n v="705"/>
    <n v="94.326240999999996"/>
    <m/>
    <m/>
    <m/>
    <m/>
    <n v="582.91866000000005"/>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85.9"/>
    <m/>
    <n v="5.4"/>
    <n v="-2.6"/>
    <n v="0.92"/>
    <m/>
    <n v="705"/>
    <n v="2.2000000000000002"/>
    <x v="21"/>
    <n v="5.2"/>
    <s v="!"/>
    <n v="77.8"/>
    <s v="!"/>
    <n v="16.96"/>
    <n v="15.76"/>
    <n v="16.11"/>
    <n v="16.38"/>
    <n v="16.45"/>
    <n v="16.29"/>
    <n v="7.6493279999999997E-2"/>
    <m/>
    <n v="85.103823000000006"/>
    <n v="56.759464999999999"/>
    <n v="90.681004999999999"/>
    <n v="232.54428999999999"/>
    <n v="2.4545839999999999E-2"/>
    <n v="1.2901879999999999E-2"/>
    <n v="0.21000133000000001"/>
    <n v="0"/>
    <n v="1.0602230000000001E-2"/>
    <n v="0"/>
    <n v="0.25805128999999999"/>
    <n v="0.12423824999999999"/>
    <n v="0.39801720000000002"/>
    <n v="0.52225544000000002"/>
    <n v="9.7574663000000008"/>
    <n v="6.1671730000000001E-2"/>
    <n v="5.6755652000000003"/>
    <n v="53.313899999999997"/>
    <n v="0.30088883999999999"/>
    <n v="0"/>
    <n v="9.1256380000000004"/>
    <n v="78.235129999999998"/>
    <n v="60.088140000000003"/>
    <n v="51.814622999999997"/>
    <n v="111.90276"/>
    <n v="17.266017999999999"/>
    <n v="19.749317999999999"/>
    <n v="37.015337000000002"/>
    <n v="1.4660814"/>
    <n v="3.1446757000000001"/>
    <n v="0"/>
    <n v="4.6107570999999998"/>
    <m/>
    <m/>
    <m/>
    <m/>
    <m/>
    <n v="1113"/>
    <m/>
    <m/>
    <n v="20.5"/>
    <n v="17.7"/>
    <n v="23.1"/>
    <n v="87.2"/>
    <n v="42.7"/>
    <m/>
    <m/>
    <n v="235430"/>
    <n v="193803.31"/>
    <n v="3.9889614"/>
    <n v="4.3893317586851603"/>
    <n v="3.5538713641949999"/>
    <m/>
    <m/>
  </r>
  <r>
    <x v="17"/>
    <x v="28"/>
    <n v="175"/>
    <n v="91.428571000000005"/>
    <m/>
    <m/>
    <m/>
    <m/>
    <n v="279.20863000000003"/>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76.099999999999895"/>
    <m/>
    <n v="28.3"/>
    <n v="25"/>
    <n v="0.61"/>
    <m/>
    <n v="175"/>
    <n v="4.7"/>
    <x v="21"/>
    <n v="12.5"/>
    <s v="!"/>
    <n v="68.2"/>
    <s v="!"/>
    <n v="15.95"/>
    <n v="20.03"/>
    <n v="15.03"/>
    <n v="15.14"/>
    <n v="15.3"/>
    <n v="15.03"/>
    <n v="0.14347918000000001"/>
    <m/>
    <n v="232.29179999999999"/>
    <n v="181.36421999999999"/>
    <n v="129.62642"/>
    <n v="543.28243999999995"/>
    <n v="0.67425245"/>
    <n v="1.46386E-2"/>
    <n v="0.30867433999999999"/>
    <n v="0"/>
    <n v="4.3316840000000002E-2"/>
    <n v="0"/>
    <n v="1.0408822"/>
    <n v="0.53121799000000003"/>
    <n v="0.64950525999999997"/>
    <n v="1.1807232000000001"/>
    <n v="19.843976999999999"/>
    <n v="9.9794069999999999E-2"/>
    <n v="10.540908"/>
    <n v="168.99109000000001"/>
    <n v="1.9796959999999999"/>
    <n v="1.80814E-3"/>
    <n v="10.889578999999999"/>
    <n v="212.34684999999999"/>
    <n v="168.27297999999999"/>
    <n v="50.795887"/>
    <n v="219.06887"/>
    <n v="50.056265000000003"/>
    <n v="42.943201999999999"/>
    <n v="92.999471999999997"/>
    <n v="2.4634705000000001"/>
    <n v="10.393433"/>
    <n v="3.7887423"/>
    <n v="16.645644999999998"/>
    <m/>
    <m/>
    <m/>
    <m/>
    <m/>
    <n v="235"/>
    <m/>
    <m/>
    <n v="28.5"/>
    <n v="27"/>
    <n v="29.9"/>
    <n v="94.7"/>
    <n v="45.7"/>
    <m/>
    <m/>
    <n v="77060"/>
    <n v="133245.09"/>
    <n v="1.5173561"/>
    <n v="1.5850436903068399"/>
    <n v="1.4471164077463201"/>
    <m/>
    <m/>
  </r>
  <r>
    <x v="18"/>
    <x v="28"/>
    <n v="255"/>
    <n v="96.078430999999895"/>
    <m/>
    <m/>
    <m/>
    <m/>
    <n v="362.37194"/>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15.3"/>
    <n v="16.899999999999999"/>
    <n v="0.59"/>
    <m/>
    <n v="255"/>
    <n v="2.2999999999999998"/>
    <x v="226"/>
    <n v="5.5"/>
    <s v="!"/>
    <n v="77.099999999999795"/>
    <n v="73.5"/>
    <n v="15.59"/>
    <n v="17.37"/>
    <n v="14.38"/>
    <n v="16.43"/>
    <n v="17.260000000000002"/>
    <n v="15.56"/>
    <n v="8.512343E-2"/>
    <m/>
    <n v="67.236931999999996"/>
    <n v="69.575552999999999"/>
    <n v="151.12212"/>
    <n v="287.93459999999999"/>
    <n v="9.7602910000000001E-2"/>
    <n v="1.721263E-2"/>
    <n v="0.24719557"/>
    <n v="0"/>
    <n v="1.7444620000000001E-2"/>
    <n v="0"/>
    <n v="0.37945572999999999"/>
    <n v="4.6840519999999997E-2"/>
    <n v="0.38625305999999998"/>
    <n v="0.43309357999999998"/>
    <n v="4.3383846000000004"/>
    <n v="6.5516969999999994E-2"/>
    <n v="5.6834778999999997"/>
    <n v="64.522368999999998"/>
    <n v="1.2233196"/>
    <n v="4.1028299999999997E-2"/>
    <n v="5.5869378999999997"/>
    <n v="81.461034999999995"/>
    <n v="44.126837999999999"/>
    <n v="60.565489999999997"/>
    <n v="104.69233"/>
    <n v="15.461059000000001"/>
    <n v="21.236591000000001"/>
    <n v="36.697650000000003"/>
    <n v="1.3321078"/>
    <n v="3.8298638"/>
    <n v="59.109070000000003"/>
    <n v="64.271040999999997"/>
    <m/>
    <m/>
    <m/>
    <m/>
    <m/>
    <n v="353"/>
    <m/>
    <m/>
    <n v="21.1"/>
    <n v="19.5"/>
    <n v="22.5"/>
    <n v="93.7"/>
    <n v="40.1"/>
    <m/>
    <m/>
    <n v="93150"/>
    <n v="236235.73"/>
    <n v="3.6219953999999999"/>
    <n v="4.5366169799092599"/>
    <n v="2.6773761713520701"/>
    <m/>
    <m/>
  </r>
  <r>
    <x v="19"/>
    <x v="28"/>
    <n v="210"/>
    <n v="92.857142999999894"/>
    <m/>
    <m/>
    <m/>
    <m/>
    <n v="447.45397000000003"/>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78.5"/>
    <m/>
    <n v="16.399999999999999"/>
    <n v="14.8"/>
    <n v="0.75"/>
    <m/>
    <n v="210"/>
    <n v="3.4"/>
    <x v="21"/>
    <n v="7.4"/>
    <s v="!"/>
    <n v="75.099999999999795"/>
    <n v="87.8"/>
    <n v="16.059999999999999"/>
    <n v="17.010000000000002"/>
    <n v="14.4"/>
    <n v="16.739999999999998"/>
    <n v="18.88"/>
    <n v="14.71"/>
    <n v="6.8838170000000004E-2"/>
    <m/>
    <n v="156.45097999999999"/>
    <n v="84.307157000000004"/>
    <n v="170.39393999999999"/>
    <n v="411.15208000000001"/>
    <n v="1.1834083"/>
    <n v="4.472367E-2"/>
    <n v="0.10614356"/>
    <n v="0"/>
    <n v="0.20038326000000001"/>
    <n v="0"/>
    <n v="1.5346587"/>
    <n v="0.75309764999999995"/>
    <n v="0.38973823000000002"/>
    <n v="1.1428358999999999"/>
    <n v="26.472467000000002"/>
    <n v="9.892571E-2"/>
    <n v="1.8537587"/>
    <n v="79.088074000000006"/>
    <n v="0.66947341000000005"/>
    <n v="1.4428078"/>
    <n v="1.0060081000000001"/>
    <n v="110.63151000000001"/>
    <n v="119.1122"/>
    <n v="83.089410000000001"/>
    <n v="202.20160999999999"/>
    <n v="33.345778000000003"/>
    <n v="49.604489000000001"/>
    <n v="82.950266999999997"/>
    <n v="1.6433641999999999"/>
    <n v="4.5496100999999998"/>
    <n v="6.4982185000000001"/>
    <n v="12.691193"/>
    <m/>
    <m/>
    <m/>
    <m/>
    <m/>
    <n v="341"/>
    <m/>
    <m/>
    <n v="22.2"/>
    <n v="19.5"/>
    <n v="25"/>
    <n v="90.8"/>
    <n v="41.7"/>
    <m/>
    <m/>
    <n v="95710"/>
    <n v="177278.74"/>
    <n v="3.3710895000000001"/>
    <n v="3.4464751958224502"/>
    <n v="3.2942490228922301"/>
    <m/>
    <m/>
  </r>
  <r>
    <x v="20"/>
    <x v="28"/>
    <n v="65"/>
    <n v="92.307692000000003"/>
    <m/>
    <m/>
    <m/>
    <m/>
    <n v="558.90900999999997"/>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x"/>
    <n v="6.2"/>
    <n v="0.91"/>
    <m/>
    <n v="65"/>
    <n v="4.0999999999999996"/>
    <x v="21"/>
    <n v="5.4"/>
    <s v="!"/>
    <n v="81"/>
    <s v="!"/>
    <n v="15.97"/>
    <n v="16.53"/>
    <n v="15.65"/>
    <n v="15.78"/>
    <n v="15.93"/>
    <n v="15.64"/>
    <n v="7.527607E-2"/>
    <m/>
    <n v="200.31433999999999"/>
    <n v="175.72721000000001"/>
    <n v="149.73240999999999"/>
    <n v="525.77395999999999"/>
    <n v="1.4231027000000001"/>
    <n v="7.4370190000000003E-2"/>
    <n v="1.0288706000000001"/>
    <n v="0"/>
    <n v="0.13909075000000001"/>
    <n v="0"/>
    <n v="2.6654342999999998"/>
    <n v="0.67880362000000005"/>
    <n v="1.5060743000000001"/>
    <n v="2.1848779"/>
    <n v="25.025493999999998"/>
    <n v="0.14797310999999999"/>
    <n v="50.198483000000003"/>
    <n v="163.31493"/>
    <n v="2.6693047999999999"/>
    <n v="0"/>
    <n v="31.316147000000001"/>
    <n v="272.67232999999999"/>
    <n v="93.995484000000005"/>
    <n v="32.703862000000001"/>
    <n v="126.69935"/>
    <n v="48.527053000000002"/>
    <n v="54.520935999999999"/>
    <n v="103.04799"/>
    <n v="5.0583767999999996"/>
    <n v="9.7429752000000001"/>
    <n v="3.7026346000000001"/>
    <n v="18.503986999999999"/>
    <m/>
    <m/>
    <m/>
    <m/>
    <m/>
    <n v="88"/>
    <m/>
    <m/>
    <n v="15.6"/>
    <n v="17.5"/>
    <n v="13.5"/>
    <n v="89.2"/>
    <n v="41.6"/>
    <m/>
    <m/>
    <n v="26500"/>
    <n v="138025.89000000001"/>
    <n v="2.5612471999999999"/>
    <n v="2.7896995708154502"/>
    <n v="2.3174971031286198"/>
    <m/>
    <m/>
  </r>
  <r>
    <x v="21"/>
    <x v="28"/>
    <n v="315"/>
    <n v="95.238095000000001"/>
    <m/>
    <m/>
    <m/>
    <m/>
    <n v="318.83539999999999"/>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84.099999999999895"/>
    <m/>
    <n v="-13.1"/>
    <n v="-3.3"/>
    <n v="0.53"/>
    <m/>
    <n v="315"/>
    <n v="5.0999999999999996"/>
    <x v="21"/>
    <n v="8.8000000000000007"/>
    <s v="!"/>
    <n v="67.7"/>
    <s v="!"/>
    <n v="17.11"/>
    <n v="15.64"/>
    <n v="16.28"/>
    <n v="16.440000000000001"/>
    <n v="17.28"/>
    <n v="15.76"/>
    <n v="0.13184572"/>
    <m/>
    <n v="66.073115000000001"/>
    <n v="49.075544999999998"/>
    <n v="63.002160000000003"/>
    <n v="178.15082000000001"/>
    <n v="1.3581033"/>
    <n v="4.4141010000000001E-2"/>
    <n v="0.40442243"/>
    <n v="0"/>
    <n v="0.12214567"/>
    <n v="0"/>
    <n v="1.9288124"/>
    <n v="1.9260380000000001E-2"/>
    <n v="0.56827527"/>
    <n v="0.58753564999999996"/>
    <n v="11.245532000000001"/>
    <n v="9.6722020000000006E-2"/>
    <n v="11.664104"/>
    <n v="45.991481999999998"/>
    <n v="0.34371594"/>
    <n v="3.8700367999999998"/>
    <n v="10.331928"/>
    <n v="83.543520999999998"/>
    <n v="28.267707999999999"/>
    <n v="11.716837999999999"/>
    <n v="39.984544999999997"/>
    <n v="23.293813"/>
    <n v="17.997692000000001"/>
    <n v="41.291505999999998"/>
    <n v="1.8747910999999999"/>
    <n v="2.7403471000000001"/>
    <n v="6.1997600000000004"/>
    <n v="10.814897999999999"/>
    <m/>
    <m/>
    <m/>
    <m/>
    <m/>
    <n v="563"/>
    <m/>
    <m/>
    <n v="28.7"/>
    <n v="22.3"/>
    <n v="34.299999999999997"/>
    <n v="92.4"/>
    <n v="48.5"/>
    <m/>
    <m/>
    <n v="134250"/>
    <n v="135273.95000000001"/>
    <n v="2.2763089000000001"/>
    <n v="2.3160762942779201"/>
    <n v="2.23503965392934"/>
    <m/>
    <m/>
  </r>
  <r>
    <x v="22"/>
    <x v="28"/>
    <n v="980"/>
    <n v="94.387754999999999"/>
    <m/>
    <m/>
    <m/>
    <m/>
    <n v="300.86565999999999"/>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83.3"/>
    <m/>
    <n v="9.3000000000000007"/>
    <n v="11.4"/>
    <n v="0.66"/>
    <m/>
    <n v="980"/>
    <n v="6.4"/>
    <x v="21"/>
    <n v="12.8"/>
    <s v="!"/>
    <n v="69.7"/>
    <s v="!"/>
    <n v="17.579999999999998"/>
    <n v="18.05"/>
    <n v="16.02"/>
    <n v="16.34"/>
    <n v="17.47"/>
    <n v="15.04"/>
    <n v="0.11436834"/>
    <m/>
    <n v="327.33483000000001"/>
    <n v="184.54388"/>
    <n v="277.30322999999999"/>
    <n v="789.18195000000003"/>
    <n v="0.93238646000000003"/>
    <n v="1.31269E-2"/>
    <n v="0.24452952"/>
    <n v="0"/>
    <n v="2.425356E-2"/>
    <n v="0"/>
    <n v="1.2142964000000001"/>
    <n v="1.012506E-2"/>
    <n v="0.34676811000000002"/>
    <n v="0.35689316999999998"/>
    <n v="16.836272999999998"/>
    <n v="0.20177624999999999"/>
    <n v="1.7374016000000001"/>
    <n v="171.22762"/>
    <n v="3.3445387000000002"/>
    <n v="0.10573737"/>
    <n v="0.90674173999999996"/>
    <n v="194.36008000000001"/>
    <n v="249.75587999999999"/>
    <n v="152.43118000000001"/>
    <n v="402.18705999999997"/>
    <n v="74.101528999999999"/>
    <n v="100.58905"/>
    <n v="174.69058000000001"/>
    <n v="1.1487259999999999"/>
    <n v="9.9717263999999997"/>
    <n v="5.2525744000000003"/>
    <n v="16.373027"/>
    <m/>
    <m/>
    <m/>
    <m/>
    <m/>
    <n v="1484"/>
    <m/>
    <m/>
    <n v="25.5"/>
    <n v="22.3"/>
    <n v="28.6"/>
    <n v="94.1"/>
    <n v="40.5"/>
    <m/>
    <m/>
    <n v="341140"/>
    <n v="142204.09"/>
    <n v="2.8535569999999999"/>
    <n v="2.95765472312703"/>
    <n v="2.7468846308454999"/>
    <m/>
    <m/>
  </r>
  <r>
    <x v="23"/>
    <x v="28"/>
    <n v="45"/>
    <n v="88.888889000000006"/>
    <m/>
    <m/>
    <m/>
    <m/>
    <n v="815.23181999999997"/>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27.6"/>
    <n v="24.1"/>
    <n v="0.98"/>
    <m/>
    <n v="45"/>
    <s v="!"/>
    <x v="21"/>
    <s v="!"/>
    <s v="!"/>
    <n v="83.3"/>
    <s v="!"/>
    <n v="15.39"/>
    <n v="19.95"/>
    <n v="15.12"/>
    <n v="17.39"/>
    <n v="19.46"/>
    <n v="14.61"/>
    <n v="5.913591E-2"/>
    <m/>
    <n v="120.06355000000001"/>
    <n v="85.440150000000003"/>
    <n v="91.671561999999895"/>
    <n v="297.17525999999998"/>
    <n v="0"/>
    <n v="1.13462E-3"/>
    <n v="5.9097789999999997E-2"/>
    <n v="0"/>
    <n v="2.07786E-3"/>
    <n v="0"/>
    <n v="6.2310270000000001E-2"/>
    <n v="0"/>
    <n v="0.15269422999999999"/>
    <n v="0.15269422999999999"/>
    <n v="11.015855"/>
    <n v="4.975189E-2"/>
    <n v="1.0253793"/>
    <n v="80.637198999999995"/>
    <n v="0.11424255"/>
    <n v="0"/>
    <n v="1.6170215999999999"/>
    <n v="94.459450000000004"/>
    <n v="93.299064000000001"/>
    <n v="45.337569999999999"/>
    <n v="138.63663"/>
    <n v="24.920038000000002"/>
    <n v="33.648152000000003"/>
    <n v="58.568187000000002"/>
    <n v="0.60727500999999895"/>
    <n v="4.6887083000000001"/>
    <n v="0"/>
    <n v="5.2959832999999996"/>
    <m/>
    <m/>
    <m/>
    <m/>
    <m/>
    <n v="99"/>
    <m/>
    <m/>
    <n v="13.1"/>
    <n v="11.4"/>
    <n v="15.5"/>
    <n v="91.7"/>
    <n v="40.5"/>
    <m/>
    <m/>
    <n v="22400"/>
    <n v="168159.02"/>
    <n v="2.2864019"/>
    <n v="2.3584905660377302"/>
    <n v="2.2332506203473899"/>
    <m/>
    <m/>
  </r>
  <r>
    <x v="24"/>
    <x v="28"/>
    <n v="430"/>
    <n v="93.023256000000003"/>
    <m/>
    <m/>
    <m/>
    <m/>
    <n v="515.79903999999999"/>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75.7"/>
    <m/>
    <n v="20.7"/>
    <n v="21.4"/>
    <n v="0.77"/>
    <m/>
    <n v="430"/>
    <n v="5.0999999999999996"/>
    <x v="227"/>
    <n v="6.9"/>
    <s v="!"/>
    <n v="75.5"/>
    <n v="54.8"/>
    <n v="16.02"/>
    <n v="16.95"/>
    <n v="13.31"/>
    <n v="16.97"/>
    <n v="17.78"/>
    <n v="15.92"/>
    <n v="6.3563800000000004E-2"/>
    <m/>
    <n v="56.610331000000002"/>
    <n v="36.195219999999999"/>
    <n v="41.149408000000001"/>
    <n v="133.95496"/>
    <n v="0"/>
    <n v="8.0515000000000003E-4"/>
    <n v="1.1768219999999999E-2"/>
    <n v="0"/>
    <n v="1.4062199999999999E-3"/>
    <n v="0"/>
    <n v="1.397958E-2"/>
    <n v="1.175475E-2"/>
    <n v="4.2645009999999997E-2"/>
    <n v="5.4399759999999998E-2"/>
    <n v="2.8201838000000001"/>
    <n v="2.8933230000000001E-2"/>
    <n v="0.68415384999999995"/>
    <n v="34.179454999999997"/>
    <n v="6.7807870000000006E-2"/>
    <n v="6.3068299999999994E-2"/>
    <n v="0.68567138999999999"/>
    <n v="38.529273000000003"/>
    <n v="43.610146999999998"/>
    <n v="21.904105000000001"/>
    <n v="65.514250000000004"/>
    <n v="12.082122999999999"/>
    <n v="15.633481"/>
    <n v="27.715603000000002"/>
    <n v="0.17949461999999999"/>
    <n v="1.9479569000000001"/>
    <n v="0"/>
    <n v="2.1274514999999998"/>
    <m/>
    <m/>
    <m/>
    <m/>
    <m/>
    <n v="535"/>
    <m/>
    <m/>
    <n v="20.399999999999999"/>
    <n v="12.1"/>
    <n v="27.1"/>
    <n v="88.9"/>
    <n v="40.1"/>
    <m/>
    <m/>
    <n v="151910"/>
    <n v="218202.95"/>
    <n v="2.7849029000000001"/>
    <n v="3.1040564373897701"/>
    <n v="2.4045801526717501"/>
    <m/>
    <m/>
  </r>
  <r>
    <x v="25"/>
    <x v="28"/>
    <n v="545"/>
    <n v="94.495412999999999"/>
    <m/>
    <m/>
    <m/>
    <m/>
    <n v="352.19290999999998"/>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79.8"/>
    <m/>
    <n v="12"/>
    <n v="18.7"/>
    <n v="0.81"/>
    <m/>
    <n v="545"/>
    <n v="4.5999999999999996"/>
    <x v="228"/>
    <n v="4.7"/>
    <s v="!"/>
    <n v="77.099999999999795"/>
    <n v="78"/>
    <n v="14.63"/>
    <n v="17.61"/>
    <n v="14.4"/>
    <n v="17.05"/>
    <n v="18.260000000000002"/>
    <n v="15.85"/>
    <n v="0.1049387"/>
    <m/>
    <n v="124.94668"/>
    <n v="107.00252"/>
    <n v="110.08192"/>
    <n v="342.03113000000002"/>
    <n v="6.1003309999999998E-2"/>
    <n v="4.3607899999999998E-3"/>
    <n v="0.14200578999999999"/>
    <n v="0"/>
    <n v="6.5161200000000002E-3"/>
    <n v="0"/>
    <n v="0.21388599999999999"/>
    <n v="0.32906446"/>
    <n v="0.37255253999999999"/>
    <n v="0.70161700000000005"/>
    <n v="9.7037505999999905"/>
    <n v="8.0836859999999996E-2"/>
    <n v="2.4612186"/>
    <n v="100.16817"/>
    <n v="0.87882006000000001"/>
    <n v="0"/>
    <n v="2.5389718999999999"/>
    <n v="115.83177000000001"/>
    <n v="95.568396000000007"/>
    <n v="59.056325999999999"/>
    <n v="154.62472"/>
    <n v="24.916277000000001"/>
    <n v="38.301093000000002"/>
    <n v="63.217370000000003"/>
    <n v="1.4862283000000001"/>
    <n v="5.9555302000000001"/>
    <n v="0"/>
    <n v="7.4417584999999997"/>
    <m/>
    <m/>
    <m/>
    <m/>
    <m/>
    <n v="700"/>
    <m/>
    <m/>
    <n v="19.2"/>
    <n v="17.8"/>
    <n v="20.5"/>
    <n v="93"/>
    <n v="41.5"/>
    <m/>
    <m/>
    <n v="179390"/>
    <n v="154994.59"/>
    <n v="2.6595745000000002"/>
    <n v="3.1689170570404999"/>
    <n v="2.13371266002844"/>
    <m/>
    <m/>
  </r>
  <r>
    <x v="26"/>
    <x v="28"/>
    <n v="315"/>
    <n v="95.238095000000001"/>
    <m/>
    <m/>
    <m/>
    <m/>
    <n v="547.10835999999904"/>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75.8"/>
    <m/>
    <n v="10"/>
    <n v="-2.7"/>
    <n v="0.78"/>
    <m/>
    <n v="315"/>
    <n v="0.9"/>
    <x v="21"/>
    <n v="6"/>
    <s v="!"/>
    <n v="79.3"/>
    <n v="72.7"/>
    <n v="15.99"/>
    <n v="14.44"/>
    <n v="14.81"/>
    <n v="15.2"/>
    <n v="15.46"/>
    <n v="14.89"/>
    <n v="7.6144320000000001E-2"/>
    <m/>
    <n v="85.066062000000002"/>
    <n v="66.192070999999999"/>
    <n v="72.225921999999997"/>
    <n v="223.48406"/>
    <n v="0.42957893000000003"/>
    <n v="1.4651590000000001E-2"/>
    <n v="0.27939001000000002"/>
    <n v="1.5366799999999999E-3"/>
    <n v="2.060474E-2"/>
    <n v="0"/>
    <n v="0.74576195000000001"/>
    <n v="0"/>
    <n v="0.48134544000000001"/>
    <n v="0.48134544000000001"/>
    <n v="8.9781952"/>
    <n v="5.0856199999999997E-2"/>
    <n v="10.847904"/>
    <n v="60.186005000000002"/>
    <n v="2.4032919000000001"/>
    <n v="0"/>
    <n v="7.2914380999999997"/>
    <n v="89.757689999999997"/>
    <n v="51.432678000000003"/>
    <n v="31.366311"/>
    <n v="82.798991000000001"/>
    <n v="20.304821"/>
    <n v="21.921592"/>
    <n v="42.226415000000003"/>
    <n v="1.7199230999999999"/>
    <n v="3.6012379999999999"/>
    <n v="2.1526945"/>
    <n v="7.4738556000000003"/>
    <m/>
    <m/>
    <m/>
    <m/>
    <m/>
    <n v="421"/>
    <m/>
    <m/>
    <n v="19.899999999999999"/>
    <n v="17"/>
    <n v="22.8"/>
    <n v="92.7"/>
    <n v="43.5"/>
    <m/>
    <m/>
    <n v="115240"/>
    <n v="192941.76"/>
    <n v="1.9255732999999999"/>
    <n v="2.3157894736842102"/>
    <n v="1.51312861593235"/>
    <m/>
    <m/>
  </r>
  <r>
    <x v="27"/>
    <x v="28"/>
    <n v="70"/>
    <n v="100"/>
    <m/>
    <m/>
    <m/>
    <m/>
    <n v="844.37793999999997"/>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14.6"/>
    <n v="-6.1"/>
    <n v="1.21"/>
    <m/>
    <n v="70"/>
    <s v="!"/>
    <x v="21"/>
    <n v="12.8"/>
    <s v="!"/>
    <n v="74.599999999999795"/>
    <s v="!"/>
    <n v="16.68"/>
    <n v="15.59"/>
    <n v="16.45"/>
    <n v="16.09"/>
    <n v="15.62"/>
    <n v="16.59"/>
    <n v="5.2927210000000002E-2"/>
    <m/>
    <n v="92.866964999999894"/>
    <n v="51.618814999999998"/>
    <n v="109.5765"/>
    <n v="254.06227999999999"/>
    <n v="7.9553000000000002E-4"/>
    <n v="3.6959999999999998E-5"/>
    <n v="1.2775369999999999E-2"/>
    <n v="0"/>
    <n v="6.5679999999999995E-5"/>
    <n v="0"/>
    <n v="1.367353E-2"/>
    <n v="0"/>
    <n v="7.0577459999999995E-2"/>
    <n v="7.0577459999999995E-2"/>
    <n v="6.4913926000000002"/>
    <n v="5.4028979999999997E-2"/>
    <n v="0.49248167999999998"/>
    <n v="48.152565000000003"/>
    <n v="0.71831851999999996"/>
    <n v="0.15542581999999999"/>
    <n v="9.0243290000000004E-2"/>
    <n v="56.154456000000003"/>
    <n v="68.442719999999895"/>
    <n v="77.737949"/>
    <n v="146.18066999999999"/>
    <n v="23.537353"/>
    <n v="25.046278000000001"/>
    <n v="48.583627999999997"/>
    <n v="0.31105815999999997"/>
    <n v="2.7479312"/>
    <n v="2.8194E-4"/>
    <n v="3.0592712999999998"/>
    <m/>
    <m/>
    <m/>
    <m/>
    <m/>
    <n v="178"/>
    <m/>
    <m/>
    <n v="25.4"/>
    <n v="21"/>
    <n v="29.7"/>
    <n v="83.6"/>
    <n v="46.8"/>
    <m/>
    <m/>
    <n v="22870"/>
    <n v="161023.25"/>
    <n v="1.432958"/>
    <n v="1.3565891472868199"/>
    <n v="1.52173913043478"/>
    <m/>
    <m/>
  </r>
  <r>
    <x v="28"/>
    <x v="28"/>
    <n v="375"/>
    <n v="96"/>
    <m/>
    <m/>
    <m/>
    <m/>
    <n v="405.39684999999997"/>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84.099999999999895"/>
    <m/>
    <n v="6"/>
    <n v="7.2"/>
    <n v="0.76"/>
    <m/>
    <n v="375"/>
    <n v="4.8"/>
    <x v="29"/>
    <n v="8"/>
    <s v="!"/>
    <n v="71.7"/>
    <n v="54.4"/>
    <n v="16.22"/>
    <n v="17.36"/>
    <n v="16.04"/>
    <n v="16.63"/>
    <n v="16.37"/>
    <n v="16.940000000000001"/>
    <n v="9.8091680000000001E-2"/>
    <m/>
    <n v="84.883064000000005"/>
    <n v="33.194293999999999"/>
    <n v="29.322037000000002"/>
    <n v="147.39939000000001"/>
    <n v="7.7357579999999995E-2"/>
    <n v="5.5705000000000001E-4"/>
    <n v="9.3079250000000002E-2"/>
    <n v="0"/>
    <n v="2.7787999999999999E-4"/>
    <n v="0"/>
    <n v="0.17127176"/>
    <n v="5.8766599999999997E-3"/>
    <n v="0.17882395000000001"/>
    <n v="0.18470060999999999"/>
    <n v="3.2671671"/>
    <n v="2.6312820000000001E-2"/>
    <n v="0.76925962999999997"/>
    <n v="30.973320000000001"/>
    <n v="0.45665231000000001"/>
    <n v="0"/>
    <n v="0.78893327999999996"/>
    <n v="36.281644999999997"/>
    <n v="67.693136999999894"/>
    <n v="12.815865000000001"/>
    <n v="80.509003000000007"/>
    <n v="15.487418"/>
    <n v="12.339689999999999"/>
    <n v="27.827106000000001"/>
    <n v="0.66134696999999998"/>
    <n v="1.7643213"/>
    <n v="0"/>
    <n v="2.4256682999999999"/>
    <m/>
    <m/>
    <m/>
    <m/>
    <m/>
    <n v="338"/>
    <m/>
    <m/>
    <n v="24.7"/>
    <n v="26.9"/>
    <n v="22.7"/>
    <n v="92.7"/>
    <n v="33.700000000000003"/>
    <m/>
    <m/>
    <n v="112140"/>
    <n v="177285.25"/>
    <n v="2.5897318999999999"/>
    <n v="2.8045574057843998"/>
    <n v="2.3596035865974501"/>
    <m/>
    <m/>
  </r>
  <r>
    <x v="29"/>
    <x v="28"/>
    <n v="1010"/>
    <n v="95.544554000000005"/>
    <m/>
    <m/>
    <m/>
    <m/>
    <n v="363.5918100000000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79.599999999999895"/>
    <m/>
    <n v="18.7"/>
    <n v="12.8"/>
    <n v="0.67"/>
    <m/>
    <n v="1010"/>
    <n v="3.8"/>
    <x v="229"/>
    <n v="8.9"/>
    <s v="!"/>
    <n v="76.900000000000006"/>
    <n v="35.700000000000003"/>
    <n v="17.13"/>
    <n v="17.14"/>
    <n v="14.89"/>
    <n v="17.53"/>
    <n v="18.510000000000002"/>
    <n v="16.3"/>
    <n v="9.7757650000000001E-2"/>
    <m/>
    <n v="270.03890999999999"/>
    <n v="165.84509"/>
    <n v="587.65715999999998"/>
    <n v="1023.5412"/>
    <n v="0.21767064999999999"/>
    <n v="2.2612699999999999E-2"/>
    <n v="0.56817532000000004"/>
    <n v="0"/>
    <n v="7.7803780000000003E-2"/>
    <n v="0"/>
    <n v="0.88626243999999998"/>
    <n v="1.4490605999999999"/>
    <n v="1.1041601000000001"/>
    <n v="2.5532206"/>
    <n v="411.15120999999999"/>
    <n v="0.18291302000000001"/>
    <n v="8.6197862999999906"/>
    <n v="151.69105999999999"/>
    <n v="5.2983726999999998"/>
    <n v="0"/>
    <n v="7.7556814999999997"/>
    <n v="584.69902000000002"/>
    <n v="202.06030999999999"/>
    <n v="94.596851000000001"/>
    <n v="296.65715999999998"/>
    <n v="53.589270999999997"/>
    <n v="70.481167999999997"/>
    <n v="124.07044"/>
    <n v="4.0972061000000002"/>
    <n v="8.8556585000000005"/>
    <n v="1.7221848"/>
    <n v="14.675049"/>
    <m/>
    <m/>
    <m/>
    <m/>
    <m/>
    <n v="1250"/>
    <m/>
    <m/>
    <n v="20.100000000000001"/>
    <n v="16.100000000000001"/>
    <n v="23.7"/>
    <n v="90"/>
    <n v="38.799999999999997"/>
    <m/>
    <m/>
    <n v="320820"/>
    <n v="163253.14000000001"/>
    <n v="2.0870601999999998"/>
    <n v="2.3200827545441101"/>
    <n v="1.8504588536181701"/>
    <m/>
    <m/>
  </r>
  <r>
    <x v="30"/>
    <x v="28"/>
    <n v="340"/>
    <n v="91.176471000000006"/>
    <m/>
    <m/>
    <m/>
    <m/>
    <n v="545.44072000000006"/>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85.8"/>
    <m/>
    <n v="21.3"/>
    <n v="8"/>
    <n v="0.86"/>
    <m/>
    <n v="340"/>
    <n v="3.2"/>
    <x v="230"/>
    <n v="6.7"/>
    <s v="!"/>
    <n v="74.599999999999795"/>
    <n v="51"/>
    <n v="17.239999999999998"/>
    <n v="17.72"/>
    <n v="16.260000000000002"/>
    <n v="18.79"/>
    <n v="19.989999999999998"/>
    <n v="17.47"/>
    <n v="6.9160109999999997E-2"/>
    <m/>
    <n v="114.06954"/>
    <n v="147.68965"/>
    <n v="77.969106999999894"/>
    <n v="339.72829999999999"/>
    <n v="0.51974045999999996"/>
    <n v="4.2206029999999999E-2"/>
    <n v="0.48648226"/>
    <n v="0"/>
    <n v="5.932349E-2"/>
    <n v="0"/>
    <n v="1.1077522"/>
    <n v="0"/>
    <n v="0.72828238999999895"/>
    <n v="0.72828238999999895"/>
    <n v="7.4992137000000003"/>
    <n v="9.8786020000000002E-2"/>
    <n v="17.840996000000001"/>
    <n v="134.89124000000001"/>
    <n v="4.5949410999999998"/>
    <n v="0"/>
    <n v="14.224401"/>
    <n v="179.14957000000001"/>
    <n v="63.019843000000002"/>
    <n v="26.133503999999999"/>
    <n v="89.153344000000004"/>
    <n v="29.524833000000001"/>
    <n v="28.358639"/>
    <n v="57.883474999999997"/>
    <n v="2.4691062000000001"/>
    <n v="8.2034739999999999"/>
    <n v="1.0332934"/>
    <n v="11.705874"/>
    <m/>
    <m/>
    <m/>
    <m/>
    <m/>
    <n v="366"/>
    <m/>
    <m/>
    <n v="23"/>
    <n v="24.2"/>
    <n v="21.6"/>
    <n v="91.6"/>
    <n v="41.8"/>
    <m/>
    <m/>
    <n v="94080"/>
    <n v="231369.32"/>
    <n v="2.5808068"/>
    <n v="2.5849688846337902"/>
    <n v="2.57759074171488"/>
    <m/>
    <m/>
  </r>
  <r>
    <x v="31"/>
    <x v="28"/>
    <n v="245"/>
    <n v="97.959183999999894"/>
    <m/>
    <m/>
    <m/>
    <m/>
    <n v="299.9066700000000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13"/>
    <n v="17"/>
    <n v="0.6"/>
    <m/>
    <n v="245"/>
    <n v="5.3"/>
    <x v="21"/>
    <n v="14"/>
    <s v="!"/>
    <n v="72.8"/>
    <n v="55.6"/>
    <n v="16.14"/>
    <n v="18.91"/>
    <n v="15.7"/>
    <n v="16"/>
    <n v="17.7"/>
    <n v="14.67"/>
    <n v="0.13230386999999999"/>
    <m/>
    <n v="345.21535"/>
    <n v="215.82404"/>
    <n v="342.08181999999999"/>
    <n v="903.12121000000002"/>
    <n v="0"/>
    <n v="0"/>
    <n v="8.3524319999999999E-2"/>
    <n v="0"/>
    <n v="0"/>
    <n v="0"/>
    <n v="8.3524319999999999E-2"/>
    <n v="0.10776934000000001"/>
    <n v="0.20528558999999999"/>
    <n v="0.31305493000000001"/>
    <n v="22.494717000000001"/>
    <n v="0.29501625999999997"/>
    <n v="1.2077412999999999"/>
    <n v="203.06369000000001"/>
    <n v="0.82010335000000001"/>
    <n v="9.1132560000000001E-2"/>
    <n v="0.34564825999999998"/>
    <n v="228.31805"/>
    <n v="260.75364999999999"/>
    <n v="191.30099000000001"/>
    <n v="452.05464000000001"/>
    <n v="82.157219999999995"/>
    <n v="127.44654"/>
    <n v="209.60377"/>
    <n v="0.80793040999999999"/>
    <n v="11.940251"/>
    <n v="0"/>
    <n v="12.748182"/>
    <m/>
    <m/>
    <m/>
    <m/>
    <m/>
    <n v="429"/>
    <m/>
    <m/>
    <n v="23.2"/>
    <n v="22.1"/>
    <n v="24.3"/>
    <n v="92.1"/>
    <n v="37.700000000000003"/>
    <m/>
    <m/>
    <n v="88340"/>
    <n v="127917.56"/>
    <n v="4.2891826000000002"/>
    <n v="3.9121114683815601"/>
    <n v="4.62207721587819"/>
    <m/>
    <m/>
  </r>
  <r>
    <x v="32"/>
    <x v="28"/>
    <n v="570"/>
    <n v="92.982455999999999"/>
    <m/>
    <m/>
    <m/>
    <m/>
    <n v="356.71499"/>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85.5"/>
    <m/>
    <n v="7.9"/>
    <n v="2.5"/>
    <n v="0.74"/>
    <m/>
    <n v="570"/>
    <n v="3.2"/>
    <x v="21"/>
    <n v="8.8000000000000007"/>
    <s v="!"/>
    <n v="74.5"/>
    <n v="88.4"/>
    <n v="18.54"/>
    <n v="16.399999999999999"/>
    <n v="15.87"/>
    <n v="16.89"/>
    <n v="17.8"/>
    <n v="16.010000000000002"/>
    <n v="9.1076550000000006E-2"/>
    <m/>
    <n v="229.70742000000001"/>
    <n v="213.96677"/>
    <n v="177.17191"/>
    <n v="620.84609999999998"/>
    <n v="3.5318589999999997E-2"/>
    <n v="3.3049400000000001E-3"/>
    <n v="0.23682091"/>
    <n v="0"/>
    <n v="6.8263500000000001E-3"/>
    <n v="0"/>
    <n v="0.28227078"/>
    <n v="1.7425305"/>
    <n v="0.74457317999999895"/>
    <n v="2.4871036000000002"/>
    <n v="23.918184"/>
    <n v="0.11667051000000001"/>
    <n v="2.8922496"/>
    <n v="200.63538"/>
    <n v="1.3609574"/>
    <n v="3.0516900000000001E-3"/>
    <n v="2.3234191000000002"/>
    <n v="231.24991"/>
    <n v="176.50363999999999"/>
    <n v="86.701110999999997"/>
    <n v="263.20474999999999"/>
    <n v="46.261673000000002"/>
    <n v="62.147581000000002"/>
    <n v="108.40926"/>
    <n v="3.0684659000000001"/>
    <n v="11.970437"/>
    <n v="0.17390717999999999"/>
    <n v="15.212809999999999"/>
    <m/>
    <m/>
    <m/>
    <m/>
    <m/>
    <n v="627"/>
    <m/>
    <m/>
    <n v="23"/>
    <n v="21.2"/>
    <n v="24.7"/>
    <n v="89.3"/>
    <n v="37.6"/>
    <m/>
    <m/>
    <n v="183820"/>
    <n v="193107.58"/>
    <n v="3.4109299000000002"/>
    <n v="3.9764359351988201"/>
    <n v="2.8297119757453202"/>
    <m/>
    <m/>
  </r>
  <r>
    <x v="1"/>
    <x v="29"/>
    <m/>
    <m/>
    <m/>
    <m/>
    <m/>
    <m/>
    <n v="48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1.19095E-2"/>
    <n v="4"/>
    <m/>
    <n v="87"/>
    <m/>
    <n v="13.8"/>
    <n v="18"/>
    <n v="1.1200000000000001"/>
    <m/>
    <m/>
    <n v="4.2"/>
    <x v="231"/>
    <n v="4.5999999999999996"/>
    <s v="!"/>
    <n v="76.900000000000006"/>
    <n v="61.6"/>
    <n v="15.81"/>
    <n v="20.39"/>
    <n v="16.739999999999998"/>
    <n v="16.71"/>
    <n v="17.579999999999998"/>
    <n v="15.8"/>
    <m/>
    <m/>
    <m/>
    <m/>
    <m/>
    <m/>
    <m/>
    <m/>
    <m/>
    <m/>
    <m/>
    <m/>
    <m/>
    <m/>
    <m/>
    <m/>
    <m/>
    <m/>
    <m/>
    <m/>
    <m/>
    <m/>
    <m/>
    <m/>
    <m/>
    <m/>
    <m/>
    <m/>
    <m/>
    <m/>
    <m/>
    <m/>
    <m/>
    <m/>
    <m/>
    <m/>
    <m/>
    <m/>
    <m/>
    <n v="709"/>
    <m/>
    <m/>
    <n v="19.600000000000001"/>
    <n v="17.5"/>
    <n v="22.3"/>
    <n v="85.7"/>
    <n v="31.2"/>
    <m/>
    <m/>
    <n v="227430"/>
    <n v="193655.93"/>
    <n v="4.0313724999999998"/>
    <n v="4.4844417327638801"/>
    <n v="3.5286500485593999"/>
    <m/>
    <m/>
  </r>
  <r>
    <x v="2"/>
    <x v="29"/>
    <m/>
    <m/>
    <m/>
    <m/>
    <m/>
    <m/>
    <n v="645"/>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9.1120499999999993E-2"/>
    <n v="30"/>
    <m/>
    <n v="76.2"/>
    <m/>
    <n v="24.7"/>
    <n v="22"/>
    <n v="0.74"/>
    <m/>
    <m/>
    <n v="4.5"/>
    <x v="31"/>
    <n v="6.5"/>
    <s v="!"/>
    <n v="74.099999999999795"/>
    <n v="64.599999999999795"/>
    <n v="15.96"/>
    <n v="17.309999999999999"/>
    <n v="13.47"/>
    <n v="17.71"/>
    <n v="18.62"/>
    <n v="16.68"/>
    <m/>
    <m/>
    <m/>
    <m/>
    <m/>
    <m/>
    <m/>
    <m/>
    <m/>
    <m/>
    <m/>
    <m/>
    <m/>
    <m/>
    <m/>
    <m/>
    <m/>
    <m/>
    <m/>
    <m/>
    <m/>
    <m/>
    <m/>
    <m/>
    <m/>
    <m/>
    <m/>
    <m/>
    <m/>
    <m/>
    <m/>
    <m/>
    <m/>
    <m/>
    <m/>
    <m/>
    <m/>
    <m/>
    <m/>
    <n v="998"/>
    <m/>
    <m/>
    <n v="22.4"/>
    <n v="16.5"/>
    <n v="28.6"/>
    <n v="88.4"/>
    <n v="38"/>
    <m/>
    <m/>
    <n v="262690"/>
    <n v="223145.63"/>
    <n v="2.1870286999999999"/>
    <n v="2.3857220906938599"/>
    <n v="1.97497066875244"/>
    <m/>
    <m/>
  </r>
  <r>
    <x v="3"/>
    <x v="29"/>
    <m/>
    <m/>
    <m/>
    <m/>
    <m/>
    <m/>
    <n v="42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2.3337699999999999E-2"/>
    <n v="3"/>
    <m/>
    <n v="77.7"/>
    <m/>
    <n v="-6.8"/>
    <n v="1.2"/>
    <n v="0.59"/>
    <m/>
    <m/>
    <n v="2.9"/>
    <x v="21"/>
    <n v="4.2"/>
    <s v="!"/>
    <n v="74.3"/>
    <n v="68.400000000000006"/>
    <n v="15.48"/>
    <n v="16.04"/>
    <n v="15.88"/>
    <n v="16.170000000000002"/>
    <n v="16.989999999999998"/>
    <n v="15.27"/>
    <m/>
    <m/>
    <m/>
    <m/>
    <m/>
    <m/>
    <m/>
    <m/>
    <m/>
    <m/>
    <m/>
    <m/>
    <m/>
    <m/>
    <m/>
    <m/>
    <m/>
    <m/>
    <m/>
    <m/>
    <m/>
    <m/>
    <m/>
    <m/>
    <m/>
    <m/>
    <m/>
    <m/>
    <m/>
    <m/>
    <m/>
    <m/>
    <m/>
    <m/>
    <m/>
    <m/>
    <m/>
    <m/>
    <m/>
    <n v="589"/>
    <m/>
    <m/>
    <n v="23.5"/>
    <n v="19.399999999999999"/>
    <n v="27.2"/>
    <n v="93.5"/>
    <n v="44.3"/>
    <m/>
    <m/>
    <n v="116120"/>
    <n v="183781.63"/>
    <n v="3.130217"/>
    <n v="3.4354304635761501"/>
    <n v="2.8210526315789402"/>
    <m/>
    <m/>
  </r>
  <r>
    <x v="4"/>
    <x v="29"/>
    <m/>
    <m/>
    <m/>
    <m/>
    <m/>
    <m/>
    <n v="549"/>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0.81229099999999999"/>
    <n v="94"/>
    <m/>
    <n v="85.2"/>
    <m/>
    <n v="16.100000000000001"/>
    <n v="13.1"/>
    <n v="0.91"/>
    <m/>
    <m/>
    <n v="2"/>
    <x v="232"/>
    <n v="6.1"/>
    <s v="!"/>
    <n v="74.5"/>
    <s v="!"/>
    <n v="19.329999999999998"/>
    <n v="16.52"/>
    <n v="14.42"/>
    <n v="15.19"/>
    <n v="15.93"/>
    <n v="14.43"/>
    <m/>
    <m/>
    <m/>
    <m/>
    <m/>
    <m/>
    <m/>
    <m/>
    <m/>
    <m/>
    <m/>
    <m/>
    <m/>
    <m/>
    <m/>
    <m/>
    <m/>
    <m/>
    <m/>
    <m/>
    <m/>
    <m/>
    <m/>
    <m/>
    <m/>
    <m/>
    <m/>
    <m/>
    <m/>
    <m/>
    <m/>
    <m/>
    <m/>
    <m/>
    <m/>
    <m/>
    <m/>
    <m/>
    <m/>
    <n v="277"/>
    <m/>
    <m/>
    <n v="24"/>
    <n v="21.9"/>
    <n v="25.9"/>
    <n v="91.9"/>
    <n v="46.8"/>
    <m/>
    <m/>
    <n v="86220"/>
    <n v="193437.52"/>
    <n v="3.1881312999999998"/>
    <n v="3.84615384615384"/>
    <n v="2.4869109947643899"/>
    <m/>
    <m/>
  </r>
  <r>
    <x v="5"/>
    <x v="29"/>
    <m/>
    <m/>
    <m/>
    <m/>
    <m/>
    <m/>
    <n v="446"/>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5.2773000000000004E-3"/>
    <n v="8"/>
    <m/>
    <m/>
    <m/>
    <n v="14.8"/>
    <n v="13.2"/>
    <n v="1.08"/>
    <m/>
    <m/>
    <n v="2.4"/>
    <x v="42"/>
    <n v="4.2"/>
    <s v="!"/>
    <n v="78.5"/>
    <n v="71.400000000000006"/>
    <n v="14.77"/>
    <n v="20.61"/>
    <n v="18.02"/>
    <n v="19.920000000000002"/>
    <n v="21.62"/>
    <n v="18.14"/>
    <m/>
    <m/>
    <m/>
    <m/>
    <m/>
    <m/>
    <m/>
    <m/>
    <m/>
    <m/>
    <m/>
    <m/>
    <m/>
    <m/>
    <m/>
    <m/>
    <m/>
    <m/>
    <m/>
    <m/>
    <m/>
    <m/>
    <m/>
    <m/>
    <m/>
    <m/>
    <m/>
    <m/>
    <m/>
    <m/>
    <m/>
    <m/>
    <m/>
    <m/>
    <m/>
    <m/>
    <m/>
    <m/>
    <m/>
    <n v="238"/>
    <m/>
    <m/>
    <n v="19.600000000000001"/>
    <n v="17.3"/>
    <n v="22"/>
    <n v="91.7"/>
    <n v="30.5"/>
    <m/>
    <m/>
    <n v="526470"/>
    <n v="293902.31"/>
    <n v="4.4776119000000003"/>
    <n v="4.1910331384015604"/>
    <n v="4.7045951859956201"/>
    <m/>
    <m/>
  </r>
  <r>
    <x v="6"/>
    <x v="29"/>
    <m/>
    <m/>
    <m/>
    <m/>
    <m/>
    <m/>
    <n v="285"/>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6.9667300000000001E-2"/>
    <n v="1"/>
    <m/>
    <n v="80.400000000000006"/>
    <m/>
    <n v="2.4"/>
    <n v="-6.7"/>
    <n v="0.54"/>
    <m/>
    <m/>
    <s v="!"/>
    <x v="21"/>
    <n v="8.8000000000000007"/>
    <s v="!"/>
    <n v="72.2"/>
    <s v="!"/>
    <n v="15.28"/>
    <n v="16.09"/>
    <n v="13.82"/>
    <n v="16.850000000000001"/>
    <n v="19.43"/>
    <n v="14.22"/>
    <m/>
    <m/>
    <m/>
    <m/>
    <m/>
    <m/>
    <m/>
    <m/>
    <m/>
    <m/>
    <m/>
    <m/>
    <m/>
    <m/>
    <m/>
    <m/>
    <m/>
    <m/>
    <m/>
    <m/>
    <m/>
    <m/>
    <m/>
    <m/>
    <m/>
    <m/>
    <m/>
    <m/>
    <m/>
    <m/>
    <m/>
    <m/>
    <m/>
    <m/>
    <m/>
    <m/>
    <m/>
    <m/>
    <m/>
    <n v="709"/>
    <m/>
    <m/>
    <n v="27"/>
    <n v="29.6"/>
    <n v="24.6"/>
    <n v="95.4"/>
    <n v="45.6"/>
    <m/>
    <m/>
    <n v="51540"/>
    <n v="169222.85"/>
    <n v="3.2246997999999998"/>
    <n v="3.9390930155577601"/>
    <n v="2.4590163934426199"/>
    <m/>
    <m/>
  </r>
  <r>
    <x v="7"/>
    <x v="29"/>
    <m/>
    <m/>
    <m/>
    <m/>
    <m/>
    <m/>
    <n v="526"/>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3.0048999999999999E-2"/>
    <n v="47"/>
    <m/>
    <n v="89.3"/>
    <m/>
    <n v="9.1999999999999904"/>
    <n v="10.9"/>
    <n v="0.82"/>
    <m/>
    <m/>
    <n v="4.3"/>
    <x v="21"/>
    <n v="8.9"/>
    <s v="!"/>
    <n v="70.900000000000006"/>
    <n v="87.4"/>
    <n v="17.02"/>
    <n v="14.81"/>
    <n v="15.72"/>
    <n v="15.18"/>
    <n v="14.81"/>
    <n v="15.54"/>
    <m/>
    <m/>
    <m/>
    <m/>
    <m/>
    <m/>
    <m/>
    <m/>
    <m/>
    <m/>
    <m/>
    <m/>
    <m/>
    <m/>
    <m/>
    <m/>
    <m/>
    <m/>
    <m/>
    <m/>
    <m/>
    <m/>
    <m/>
    <m/>
    <m/>
    <m/>
    <m/>
    <m/>
    <m/>
    <m/>
    <m/>
    <m/>
    <m/>
    <m/>
    <m/>
    <m/>
    <m/>
    <m/>
    <m/>
    <n v="618"/>
    <m/>
    <m/>
    <n v="26"/>
    <n v="25.2"/>
    <n v="26.6"/>
    <n v="94.1"/>
    <n v="45.8"/>
    <m/>
    <m/>
    <n v="148790"/>
    <n v="167713.66"/>
    <n v="5.4621088999999996"/>
    <n v="6.2088102670829004"/>
    <n v="4.6124763705103904"/>
    <m/>
    <m/>
  </r>
  <r>
    <x v="8"/>
    <x v="29"/>
    <m/>
    <m/>
    <m/>
    <m/>
    <m/>
    <m/>
    <n v="319"/>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1"/>
    <m/>
    <n v="90.4"/>
    <m/>
    <n v="11.6"/>
    <n v="7.6"/>
    <n v="0.87"/>
    <m/>
    <m/>
    <n v="5.7"/>
    <x v="115"/>
    <n v="6.7"/>
    <n v="17.399999999999999"/>
    <n v="71"/>
    <n v="53.8"/>
    <n v="19.100000000000001"/>
    <n v="18.079999999999998"/>
    <n v="16.04"/>
    <n v="15.65"/>
    <n v="16.11"/>
    <n v="15.21"/>
    <m/>
    <m/>
    <m/>
    <m/>
    <m/>
    <m/>
    <m/>
    <m/>
    <m/>
    <m/>
    <m/>
    <m/>
    <m/>
    <m/>
    <m/>
    <m/>
    <m/>
    <m/>
    <m/>
    <m/>
    <m/>
    <m/>
    <m/>
    <m/>
    <m/>
    <m/>
    <m/>
    <m/>
    <m/>
    <m/>
    <m/>
    <m/>
    <m/>
    <m/>
    <m/>
    <m/>
    <m/>
    <m/>
    <m/>
    <n v="705"/>
    <m/>
    <m/>
    <n v="24.7"/>
    <n v="23.6"/>
    <n v="26"/>
    <n v="89.9"/>
    <n v="38.9"/>
    <m/>
    <m/>
    <n v="147720"/>
    <n v="163284.01999999999"/>
    <n v="3.2082324"/>
    <n v="3.3843674456083801"/>
    <n v="2.99473897207608"/>
    <m/>
    <m/>
  </r>
  <r>
    <x v="9"/>
    <x v="29"/>
    <m/>
    <m/>
    <m/>
    <m/>
    <m/>
    <m/>
    <n v="343"/>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5.5628299999999999E-2"/>
    <n v="14"/>
    <m/>
    <n v="67.5"/>
    <m/>
    <n v="33.200000000000003"/>
    <n v="26"/>
    <n v="0.63"/>
    <m/>
    <m/>
    <n v="3.6"/>
    <x v="21"/>
    <n v="5.7"/>
    <s v="!"/>
    <n v="75.3"/>
    <s v="!"/>
    <n v="14.3"/>
    <n v="20"/>
    <n v="18.510000000000002"/>
    <n v="16.489999999999998"/>
    <n v="16.68"/>
    <n v="16.28"/>
    <m/>
    <m/>
    <m/>
    <m/>
    <m/>
    <m/>
    <m/>
    <m/>
    <m/>
    <m/>
    <m/>
    <m/>
    <m/>
    <m/>
    <m/>
    <m/>
    <m/>
    <m/>
    <m/>
    <m/>
    <m/>
    <m/>
    <m/>
    <m/>
    <m/>
    <m/>
    <m/>
    <m/>
    <m/>
    <m/>
    <m/>
    <m/>
    <m/>
    <m/>
    <m/>
    <m/>
    <m/>
    <m/>
    <m/>
    <n v="407"/>
    <m/>
    <m/>
    <n v="21.9"/>
    <n v="22.2"/>
    <n v="21.6"/>
    <n v="92.4"/>
    <n v="40.299999999999997"/>
    <m/>
    <m/>
    <n v="122020"/>
    <n v="136023.41"/>
    <n v="0.84545811999999998"/>
    <n v="1.08858858858858"/>
    <n v="0.57803468208092401"/>
    <m/>
    <m/>
  </r>
  <r>
    <x v="10"/>
    <x v="29"/>
    <m/>
    <m/>
    <m/>
    <m/>
    <m/>
    <m/>
    <n v="346"/>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1"/>
    <m/>
    <n v="73.7"/>
    <m/>
    <n v="26.4"/>
    <n v="14.7"/>
    <n v="0.46"/>
    <m/>
    <m/>
    <n v="4"/>
    <x v="25"/>
    <n v="7.1"/>
    <s v="!"/>
    <n v="72.400000000000006"/>
    <n v="81.599999999999795"/>
    <n v="15.25"/>
    <n v="16.12"/>
    <n v="11.82"/>
    <n v="21.89"/>
    <n v="23.9"/>
    <n v="19.760000000000002"/>
    <m/>
    <m/>
    <m/>
    <m/>
    <m/>
    <m/>
    <m/>
    <m/>
    <m/>
    <m/>
    <m/>
    <m/>
    <m/>
    <m/>
    <m/>
    <m/>
    <m/>
    <m/>
    <m/>
    <m/>
    <m/>
    <m/>
    <m/>
    <m/>
    <m/>
    <m/>
    <m/>
    <m/>
    <m/>
    <m/>
    <m/>
    <m/>
    <m/>
    <m/>
    <m/>
    <m/>
    <m/>
    <m/>
    <m/>
    <n v="552"/>
    <m/>
    <m/>
    <n v="24.6"/>
    <n v="21"/>
    <n v="28"/>
    <n v="93.4"/>
    <n v="45.3"/>
    <m/>
    <m/>
    <n v="108900"/>
    <n v="275030.07"/>
    <n v="2.3076922999999998"/>
    <n v="2.38095238095238"/>
    <n v="2.2299306243805699"/>
    <m/>
    <m/>
  </r>
  <r>
    <x v="11"/>
    <x v="29"/>
    <m/>
    <m/>
    <m/>
    <m/>
    <m/>
    <m/>
    <n v="374"/>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7.38177E-2"/>
    <n v="6"/>
    <m/>
    <n v="79.599999999999895"/>
    <m/>
    <n v="-8.1999999999999904"/>
    <n v="-7.1"/>
    <n v="0.62"/>
    <m/>
    <m/>
    <n v="3.8"/>
    <x v="21"/>
    <n v="4.4000000000000004"/>
    <s v="!"/>
    <n v="79.5"/>
    <n v="100"/>
    <n v="16.440000000000001"/>
    <n v="16.23"/>
    <n v="13.92"/>
    <n v="17.559999999999999"/>
    <n v="18.850000000000001"/>
    <n v="15.87"/>
    <m/>
    <m/>
    <m/>
    <m/>
    <m/>
    <m/>
    <m/>
    <m/>
    <m/>
    <m/>
    <m/>
    <m/>
    <m/>
    <m/>
    <m/>
    <m/>
    <m/>
    <m/>
    <m/>
    <m/>
    <m/>
    <m/>
    <m/>
    <m/>
    <m/>
    <m/>
    <m/>
    <m/>
    <m/>
    <m/>
    <m/>
    <m/>
    <m/>
    <m/>
    <m/>
    <m/>
    <m/>
    <m/>
    <m/>
    <n v="266"/>
    <m/>
    <m/>
    <n v="17.399999999999999"/>
    <n v="17.7"/>
    <n v="17.100000000000001"/>
    <n v="87.6"/>
    <n v="36.700000000000003"/>
    <m/>
    <m/>
    <n v="109580"/>
    <n v="282302.13"/>
    <n v="1.6711487"/>
    <n v="1.85465556396669"/>
    <n v="1.4820592823712899"/>
    <m/>
    <m/>
  </r>
  <r>
    <x v="12"/>
    <x v="29"/>
    <m/>
    <m/>
    <m/>
    <m/>
    <m/>
    <m/>
    <n v="365"/>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1"/>
    <m/>
    <n v="89.9"/>
    <m/>
    <n v="13.1"/>
    <n v="12.8"/>
    <n v="0.41"/>
    <m/>
    <m/>
    <n v="3.6"/>
    <x v="114"/>
    <n v="4.5"/>
    <s v="!"/>
    <n v="69.8"/>
    <n v="53.4"/>
    <n v="17.170000000000002"/>
    <n v="15.67"/>
    <n v="16.79"/>
    <n v="24.41"/>
    <n v="28.68"/>
    <n v="20.18"/>
    <m/>
    <m/>
    <m/>
    <m/>
    <m/>
    <m/>
    <m/>
    <m/>
    <m/>
    <m/>
    <m/>
    <m/>
    <m/>
    <m/>
    <m/>
    <m/>
    <m/>
    <m/>
    <m/>
    <m/>
    <m/>
    <m/>
    <m/>
    <m/>
    <m/>
    <m/>
    <m/>
    <m/>
    <m/>
    <m/>
    <m/>
    <m/>
    <m/>
    <m/>
    <m/>
    <m/>
    <m/>
    <m/>
    <m/>
    <n v="1586"/>
    <m/>
    <m/>
    <n v="27.6"/>
    <n v="23.6"/>
    <n v="32"/>
    <n v="95"/>
    <n v="43.7"/>
    <m/>
    <m/>
    <n v="96580"/>
    <n v="283679.59999999998"/>
    <n v="3.6531037"/>
    <n v="3.9840068542053402"/>
    <n v="3.28275007742335"/>
    <m/>
    <m/>
  </r>
  <r>
    <x v="13"/>
    <x v="29"/>
    <m/>
    <m/>
    <m/>
    <m/>
    <m/>
    <m/>
    <n v="31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0"/>
    <n v="0"/>
    <m/>
    <n v="82.3"/>
    <m/>
    <n v="4.3"/>
    <n v="9"/>
    <n v="0.72"/>
    <m/>
    <m/>
    <n v="1.8"/>
    <x v="233"/>
    <n v="10.1"/>
    <s v="!"/>
    <n v="76.7"/>
    <n v="57.7"/>
    <n v="16.420000000000002"/>
    <n v="18.02"/>
    <n v="16.3"/>
    <n v="16.14"/>
    <n v="15.97"/>
    <n v="16.32"/>
    <m/>
    <m/>
    <m/>
    <m/>
    <m/>
    <m/>
    <m/>
    <m/>
    <m/>
    <m/>
    <m/>
    <m/>
    <m/>
    <m/>
    <m/>
    <m/>
    <m/>
    <m/>
    <m/>
    <m/>
    <m/>
    <m/>
    <m/>
    <m/>
    <m/>
    <m/>
    <m/>
    <m/>
    <m/>
    <m/>
    <m/>
    <m/>
    <m/>
    <m/>
    <m/>
    <m/>
    <m/>
    <m/>
    <m/>
    <n v="906"/>
    <m/>
    <m/>
    <n v="21.9"/>
    <n v="16"/>
    <n v="27.2"/>
    <n v="95.8"/>
    <n v="39.799999999999997"/>
    <m/>
    <m/>
    <n v="160700"/>
    <n v="165557.31"/>
    <n v="2.2813688000000001"/>
    <n v="2.1442495126705601"/>
    <n v="2.41187384044526"/>
    <m/>
    <m/>
  </r>
  <r>
    <x v="14"/>
    <x v="29"/>
    <m/>
    <m/>
    <m/>
    <m/>
    <m/>
    <m/>
    <n v="324"/>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6.3055100000000003E-2"/>
    <n v="24"/>
    <m/>
    <n v="83.2"/>
    <m/>
    <n v="2.2000000000000002"/>
    <n v="2.4"/>
    <n v="0.65"/>
    <m/>
    <m/>
    <n v="7.5"/>
    <x v="52"/>
    <n v="7"/>
    <s v="!"/>
    <n v="68.400000000000006"/>
    <n v="48.9"/>
    <n v="18.489999999999998"/>
    <n v="16.600000000000001"/>
    <n v="16.239999999999998"/>
    <n v="17.03"/>
    <n v="17.77"/>
    <n v="16.190000000000001"/>
    <m/>
    <m/>
    <m/>
    <m/>
    <m/>
    <m/>
    <m/>
    <m/>
    <m/>
    <m/>
    <m/>
    <m/>
    <m/>
    <m/>
    <m/>
    <m/>
    <m/>
    <m/>
    <m/>
    <m/>
    <m/>
    <m/>
    <m/>
    <m/>
    <m/>
    <m/>
    <m/>
    <m/>
    <m/>
    <m/>
    <m/>
    <m/>
    <m/>
    <m/>
    <m/>
    <m/>
    <m/>
    <m/>
    <m/>
    <n v="1756"/>
    <m/>
    <m/>
    <n v="26"/>
    <n v="23"/>
    <n v="29.2"/>
    <n v="94.4"/>
    <n v="40.700000000000003"/>
    <m/>
    <m/>
    <n v="374730"/>
    <n v="181312.47"/>
    <n v="3.1876847000000001"/>
    <n v="3.45138055222088"/>
    <n v="2.9079159935379599"/>
    <m/>
    <m/>
  </r>
  <r>
    <x v="15"/>
    <x v="29"/>
    <m/>
    <m/>
    <m/>
    <m/>
    <m/>
    <m/>
    <n v="39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3.6707999999999998E-2"/>
    <n v="19"/>
    <m/>
    <n v="88.4"/>
    <m/>
    <n v="8.4"/>
    <n v="10.5"/>
    <n v="1.03"/>
    <m/>
    <m/>
    <n v="3.8"/>
    <x v="234"/>
    <n v="10"/>
    <n v="9.5"/>
    <n v="69.7"/>
    <n v="52.4"/>
    <n v="16.41"/>
    <n v="19.440000000000001"/>
    <n v="17.39"/>
    <n v="17.75"/>
    <n v="18.41"/>
    <n v="17.05"/>
    <m/>
    <m/>
    <m/>
    <m/>
    <m/>
    <m/>
    <m/>
    <m/>
    <m/>
    <m/>
    <m/>
    <m/>
    <m/>
    <m/>
    <m/>
    <m/>
    <m/>
    <m/>
    <m/>
    <m/>
    <m/>
    <m/>
    <m/>
    <m/>
    <m/>
    <m/>
    <m/>
    <m/>
    <m/>
    <m/>
    <m/>
    <m/>
    <m/>
    <m/>
    <m/>
    <m/>
    <m/>
    <m/>
    <m/>
    <n v="2636"/>
    <m/>
    <m/>
    <n v="27.5"/>
    <n v="19.899999999999999"/>
    <n v="33.9"/>
    <n v="88.6"/>
    <n v="36.700000000000003"/>
    <m/>
    <m/>
    <n v="635130"/>
    <n v="186713.07"/>
    <n v="3.8412804"/>
    <n v="4.0392308684991596"/>
    <n v="3.6074637180373101"/>
    <m/>
    <m/>
  </r>
  <r>
    <x v="16"/>
    <x v="29"/>
    <m/>
    <m/>
    <m/>
    <m/>
    <m/>
    <m/>
    <n v="57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1.952526"/>
    <n v="165"/>
    <m/>
    <n v="85.5"/>
    <m/>
    <n v="10.6"/>
    <n v="1.4"/>
    <n v="0.89"/>
    <m/>
    <m/>
    <n v="4"/>
    <x v="21"/>
    <n v="5.4"/>
    <s v="!"/>
    <n v="71.7"/>
    <n v="100"/>
    <n v="17.61"/>
    <n v="16.57"/>
    <n v="16.2"/>
    <n v="16.77"/>
    <n v="17.14"/>
    <n v="16.34"/>
    <m/>
    <m/>
    <m/>
    <m/>
    <m/>
    <m/>
    <m/>
    <m/>
    <m/>
    <m/>
    <m/>
    <m/>
    <m/>
    <m/>
    <m/>
    <m/>
    <m/>
    <m/>
    <m/>
    <m/>
    <m/>
    <m/>
    <m/>
    <m/>
    <m/>
    <m/>
    <m/>
    <m/>
    <m/>
    <m/>
    <m/>
    <m/>
    <m/>
    <m/>
    <m/>
    <m/>
    <m/>
    <m/>
    <m/>
    <n v="1297"/>
    <m/>
    <m/>
    <n v="25.3"/>
    <n v="23.3"/>
    <n v="27.1"/>
    <n v="88"/>
    <n v="46.6"/>
    <m/>
    <m/>
    <n v="238060"/>
    <n v="207902.02"/>
    <n v="4.2993075000000003"/>
    <n v="4.9070197643851596"/>
    <n v="3.66363914685172"/>
    <m/>
    <m/>
  </r>
  <r>
    <x v="17"/>
    <x v="29"/>
    <m/>
    <m/>
    <m/>
    <m/>
    <m/>
    <m/>
    <n v="274"/>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5"/>
    <m/>
    <n v="80.5"/>
    <m/>
    <s v="x"/>
    <n v="20.100000000000001"/>
    <n v="0.61"/>
    <m/>
    <m/>
    <n v="4.4000000000000004"/>
    <x v="235"/>
    <n v="9.6999999999999904"/>
    <s v="!"/>
    <n v="75.099999999999795"/>
    <s v="!"/>
    <n v="15.15"/>
    <n v="19.87"/>
    <n v="15.72"/>
    <n v="15.93"/>
    <n v="15.58"/>
    <n v="16.23"/>
    <m/>
    <m/>
    <m/>
    <m/>
    <m/>
    <m/>
    <m/>
    <m/>
    <m/>
    <m/>
    <m/>
    <m/>
    <m/>
    <m/>
    <m/>
    <m/>
    <m/>
    <m/>
    <m/>
    <m/>
    <m/>
    <m/>
    <m/>
    <m/>
    <m/>
    <m/>
    <m/>
    <m/>
    <m/>
    <m/>
    <m/>
    <m/>
    <m/>
    <m/>
    <m/>
    <m/>
    <m/>
    <m/>
    <m/>
    <n v="377"/>
    <m/>
    <m/>
    <n v="21.5"/>
    <n v="22.9"/>
    <n v="20.2"/>
    <n v="91.4"/>
    <n v="41.3"/>
    <m/>
    <m/>
    <n v="76700"/>
    <n v="137103.04000000001"/>
    <n v="2.5391849999999998"/>
    <n v="2.8765153071707399"/>
    <n v="2.1711366538952701"/>
    <m/>
    <m/>
  </r>
  <r>
    <x v="18"/>
    <x v="29"/>
    <m/>
    <m/>
    <m/>
    <m/>
    <m/>
    <m/>
    <n v="354"/>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6"/>
    <m/>
    <n v="83.5"/>
    <m/>
    <n v="2.2000000000000002"/>
    <n v="5.5"/>
    <n v="0.64"/>
    <m/>
    <m/>
    <n v="2.2000000000000002"/>
    <x v="21"/>
    <n v="4.4000000000000004"/>
    <s v="!"/>
    <n v="80.900000000000006"/>
    <n v="90.099999999999795"/>
    <n v="15.81"/>
    <n v="15.57"/>
    <n v="14.64"/>
    <n v="16.920000000000002"/>
    <n v="16.829999999999998"/>
    <n v="17"/>
    <m/>
    <m/>
    <m/>
    <m/>
    <m/>
    <m/>
    <m/>
    <m/>
    <m/>
    <m/>
    <m/>
    <m/>
    <m/>
    <m/>
    <m/>
    <m/>
    <m/>
    <m/>
    <m/>
    <m/>
    <m/>
    <m/>
    <m/>
    <m/>
    <m/>
    <m/>
    <m/>
    <m/>
    <m/>
    <m/>
    <m/>
    <m/>
    <m/>
    <m/>
    <m/>
    <m/>
    <m/>
    <m/>
    <m/>
    <n v="584"/>
    <m/>
    <m/>
    <n v="17.3"/>
    <n v="15.9"/>
    <n v="18.8"/>
    <n v="91.2"/>
    <n v="36.4"/>
    <m/>
    <m/>
    <n v="94680"/>
    <n v="254331.11"/>
    <n v="3.8020320999999999"/>
    <n v="4.5108005082592104"/>
    <n v="3.0467163168584901"/>
    <m/>
    <m/>
  </r>
  <r>
    <x v="19"/>
    <x v="29"/>
    <m/>
    <m/>
    <m/>
    <m/>
    <m/>
    <m/>
    <n v="433"/>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0.2750861"/>
    <n v="40"/>
    <m/>
    <n v="80.5"/>
    <m/>
    <n v="16.5"/>
    <n v="16.2"/>
    <n v="0.79"/>
    <m/>
    <m/>
    <n v="3.3"/>
    <x v="21"/>
    <n v="5.2"/>
    <s v="!"/>
    <n v="72.8"/>
    <s v="!"/>
    <n v="17.32"/>
    <n v="17.510000000000002"/>
    <n v="14.49"/>
    <n v="16.12"/>
    <n v="18.3"/>
    <n v="14.06"/>
    <m/>
    <m/>
    <m/>
    <m/>
    <m/>
    <m/>
    <m/>
    <m/>
    <m/>
    <m/>
    <m/>
    <m/>
    <m/>
    <m/>
    <m/>
    <m/>
    <m/>
    <m/>
    <m/>
    <m/>
    <m/>
    <m/>
    <m/>
    <m/>
    <m/>
    <m/>
    <m/>
    <m/>
    <m/>
    <m/>
    <m/>
    <m/>
    <m/>
    <m/>
    <m/>
    <m/>
    <m/>
    <m/>
    <m/>
    <n v="366"/>
    <m/>
    <m/>
    <n v="24.7"/>
    <n v="20"/>
    <n v="28.8"/>
    <n v="92.3"/>
    <n v="43.1"/>
    <m/>
    <m/>
    <n v="96410"/>
    <n v="185452.53"/>
    <n v="3.7398373999999999"/>
    <n v="4.1253263707571799"/>
    <n v="3.3295711060948001"/>
    <m/>
    <m/>
  </r>
  <r>
    <x v="20"/>
    <x v="29"/>
    <m/>
    <m/>
    <m/>
    <m/>
    <m/>
    <m/>
    <n v="554"/>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50.279359999999997"/>
    <n v="68"/>
    <m/>
    <m/>
    <m/>
    <n v="24.3"/>
    <n v="15.2"/>
    <n v="0.93"/>
    <m/>
    <m/>
    <n v="2.2999999999999998"/>
    <x v="21"/>
    <n v="4.5"/>
    <s v="!"/>
    <n v="80.5"/>
    <s v="!"/>
    <n v="16.350000000000001"/>
    <n v="18.54"/>
    <n v="15.43"/>
    <n v="17.79"/>
    <n v="18.27"/>
    <n v="17.18"/>
    <m/>
    <m/>
    <m/>
    <m/>
    <m/>
    <m/>
    <m/>
    <m/>
    <m/>
    <m/>
    <m/>
    <m/>
    <m/>
    <m/>
    <m/>
    <m/>
    <m/>
    <m/>
    <m/>
    <m/>
    <m/>
    <m/>
    <m/>
    <m/>
    <m/>
    <m/>
    <m/>
    <m/>
    <m/>
    <m/>
    <m/>
    <m/>
    <m/>
    <m/>
    <m/>
    <m/>
    <m/>
    <m/>
    <m/>
    <n v="152"/>
    <m/>
    <m/>
    <n v="17.600000000000001"/>
    <n v="17"/>
    <n v="18.100000000000001"/>
    <n v="89.2"/>
    <n v="43.7"/>
    <m/>
    <m/>
    <n v="26640"/>
    <n v="141492.06"/>
    <n v="2.4916013000000001"/>
    <n v="3.03197353914002"/>
    <n v="1.93621867881549"/>
    <m/>
    <m/>
  </r>
  <r>
    <x v="21"/>
    <x v="29"/>
    <m/>
    <m/>
    <m/>
    <m/>
    <m/>
    <m/>
    <n v="315"/>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0.1085074"/>
    <n v="17"/>
    <m/>
    <n v="88.599999999999895"/>
    <m/>
    <n v="-4.0999999999999996"/>
    <n v="-3.5"/>
    <n v="0.56000000000000005"/>
    <m/>
    <m/>
    <n v="7"/>
    <x v="117"/>
    <n v="11.7"/>
    <s v="!"/>
    <n v="64.7"/>
    <s v="!"/>
    <n v="17.02"/>
    <n v="16.100000000000001"/>
    <n v="16.579999999999998"/>
    <n v="16.72"/>
    <n v="17.79"/>
    <n v="15.81"/>
    <m/>
    <m/>
    <m/>
    <m/>
    <m/>
    <m/>
    <m/>
    <m/>
    <m/>
    <m/>
    <m/>
    <m/>
    <m/>
    <m/>
    <m/>
    <m/>
    <m/>
    <m/>
    <m/>
    <m/>
    <m/>
    <m/>
    <m/>
    <m/>
    <m/>
    <m/>
    <m/>
    <m/>
    <m/>
    <m/>
    <m/>
    <m/>
    <m/>
    <m/>
    <m/>
    <m/>
    <m/>
    <m/>
    <m/>
    <n v="725"/>
    <m/>
    <m/>
    <n v="30.4"/>
    <n v="26.6"/>
    <n v="34"/>
    <n v="94.4"/>
    <n v="50.1"/>
    <m/>
    <m/>
    <n v="134220"/>
    <n v="141462.17000000001"/>
    <n v="3.2984293"/>
    <n v="3.99462907015777"/>
    <n v="2.5463805020007202"/>
    <m/>
    <m/>
  </r>
  <r>
    <x v="22"/>
    <x v="29"/>
    <m/>
    <m/>
    <m/>
    <m/>
    <m/>
    <m/>
    <n v="299"/>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1.01063E-2"/>
    <n v="7"/>
    <m/>
    <n v="84.7"/>
    <m/>
    <n v="8.6999999999999904"/>
    <n v="8.8000000000000007"/>
    <n v="0.65"/>
    <m/>
    <m/>
    <n v="3.7"/>
    <x v="236"/>
    <n v="18.600000000000001"/>
    <s v="!"/>
    <n v="68.5"/>
    <n v="65.7"/>
    <n v="16.78"/>
    <n v="17.71"/>
    <n v="16.21"/>
    <n v="16.489999999999998"/>
    <n v="17.649999999999999"/>
    <n v="15.12"/>
    <m/>
    <m/>
    <m/>
    <m/>
    <m/>
    <m/>
    <m/>
    <m/>
    <m/>
    <m/>
    <m/>
    <m/>
    <m/>
    <m/>
    <m/>
    <m/>
    <m/>
    <m/>
    <m/>
    <m/>
    <m/>
    <m/>
    <m/>
    <m/>
    <m/>
    <m/>
    <m/>
    <m/>
    <m/>
    <m/>
    <m/>
    <m/>
    <m/>
    <m/>
    <m/>
    <m/>
    <m/>
    <m/>
    <m/>
    <n v="2114"/>
    <m/>
    <m/>
    <n v="28.9"/>
    <n v="27.8"/>
    <n v="29.9"/>
    <n v="90.9"/>
    <n v="42.1"/>
    <m/>
    <m/>
    <n v="341400"/>
    <n v="146846.07"/>
    <n v="3.1657232999999998"/>
    <n v="3.2353318782898901"/>
    <n v="3.0794165316045299"/>
    <m/>
    <m/>
  </r>
  <r>
    <x v="23"/>
    <x v="29"/>
    <m/>
    <m/>
    <m/>
    <m/>
    <m/>
    <m/>
    <n v="795"/>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5.7769399999999999E-2"/>
    <n v="35"/>
    <m/>
    <m/>
    <m/>
    <n v="15.5"/>
    <n v="20"/>
    <n v="1.03"/>
    <m/>
    <m/>
    <n v="9.5"/>
    <x v="21"/>
    <n v="7.9"/>
    <s v="!"/>
    <n v="72.900000000000006"/>
    <s v="!"/>
    <n v="17.39"/>
    <n v="18.579999999999998"/>
    <n v="14.82"/>
    <n v="16.91"/>
    <n v="18.54"/>
    <n v="14.82"/>
    <m/>
    <m/>
    <m/>
    <m/>
    <m/>
    <m/>
    <m/>
    <m/>
    <m/>
    <m/>
    <m/>
    <m/>
    <m/>
    <m/>
    <m/>
    <m/>
    <m/>
    <m/>
    <m/>
    <m/>
    <m/>
    <m/>
    <m/>
    <m/>
    <m/>
    <m/>
    <m/>
    <m/>
    <m/>
    <m/>
    <m/>
    <m/>
    <m/>
    <m/>
    <m/>
    <m/>
    <m/>
    <m/>
    <m/>
    <n v="83"/>
    <m/>
    <m/>
    <n v="19.399999999999999"/>
    <n v="32.200000000000003"/>
    <m/>
    <n v="87.8"/>
    <n v="46.4"/>
    <m/>
    <m/>
    <n v="22540"/>
    <n v="187073.3"/>
    <n v="3.0156814999999999"/>
    <n v="4.1958041958041896"/>
    <n v="1.7587939698492401"/>
    <m/>
    <m/>
  </r>
  <r>
    <x v="24"/>
    <x v="29"/>
    <m/>
    <m/>
    <m/>
    <m/>
    <m/>
    <m/>
    <n v="505"/>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8.9104299999999997E-2"/>
    <n v="18"/>
    <m/>
    <n v="83.8"/>
    <m/>
    <n v="20.8"/>
    <n v="17.5"/>
    <n v="0.84"/>
    <m/>
    <m/>
    <n v="3"/>
    <x v="21"/>
    <n v="4.5999999999999996"/>
    <s v="!"/>
    <n v="78"/>
    <n v="71.3"/>
    <n v="16.98"/>
    <n v="18.920000000000002"/>
    <n v="15.5"/>
    <n v="16.940000000000001"/>
    <n v="17.239999999999998"/>
    <n v="16.64"/>
    <m/>
    <m/>
    <m/>
    <m/>
    <m/>
    <m/>
    <m/>
    <m/>
    <m/>
    <m/>
    <m/>
    <m/>
    <m/>
    <m/>
    <m/>
    <m/>
    <m/>
    <m/>
    <m/>
    <m/>
    <m/>
    <m/>
    <m/>
    <m/>
    <m/>
    <m/>
    <m/>
    <m/>
    <m/>
    <m/>
    <m/>
    <m/>
    <m/>
    <m/>
    <m/>
    <m/>
    <m/>
    <m/>
    <m/>
    <n v="751"/>
    <m/>
    <m/>
    <n v="19.600000000000001"/>
    <n v="15.8"/>
    <n v="22.8"/>
    <n v="87.6"/>
    <n v="40.1"/>
    <m/>
    <m/>
    <n v="153810"/>
    <n v="227339.04"/>
    <n v="2.8602859999999999"/>
    <n v="3.2110091743119198"/>
    <n v="2.4446142093200902"/>
    <m/>
    <m/>
  </r>
  <r>
    <x v="25"/>
    <x v="29"/>
    <m/>
    <m/>
    <m/>
    <m/>
    <m/>
    <m/>
    <n v="35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9.1400000000000006E-3"/>
    <n v="1"/>
    <m/>
    <n v="79.8"/>
    <m/>
    <n v="19.2"/>
    <n v="19.3"/>
    <n v="0.77"/>
    <m/>
    <m/>
    <n v="3.9"/>
    <x v="21"/>
    <n v="7.1"/>
    <s v="!"/>
    <n v="75.099999999999795"/>
    <n v="88"/>
    <n v="14.82"/>
    <n v="18.66"/>
    <n v="14.96"/>
    <n v="17.87"/>
    <n v="18.77"/>
    <n v="16.940000000000001"/>
    <m/>
    <m/>
    <m/>
    <m/>
    <m/>
    <m/>
    <m/>
    <m/>
    <m/>
    <m/>
    <m/>
    <m/>
    <m/>
    <m/>
    <m/>
    <m/>
    <m/>
    <m/>
    <m/>
    <m/>
    <m/>
    <m/>
    <m/>
    <m/>
    <m/>
    <m/>
    <m/>
    <m/>
    <m/>
    <m/>
    <m/>
    <m/>
    <m/>
    <m/>
    <m/>
    <m/>
    <m/>
    <m/>
    <m/>
    <n v="962"/>
    <m/>
    <m/>
    <n v="21.8"/>
    <n v="22"/>
    <n v="21.7"/>
    <n v="90.7"/>
    <n v="45.7"/>
    <m/>
    <m/>
    <n v="179940"/>
    <n v="162142.26"/>
    <n v="2.4136962999999998"/>
    <n v="3.07606263982102"/>
    <n v="1.7474633596392299"/>
    <m/>
    <m/>
  </r>
  <r>
    <x v="26"/>
    <x v="29"/>
    <m/>
    <m/>
    <m/>
    <m/>
    <m/>
    <m/>
    <n v="54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4.6582999999999999E-2"/>
    <n v="25"/>
    <m/>
    <n v="77.599999999999895"/>
    <m/>
    <n v="9.1"/>
    <n v="3.9"/>
    <n v="0.78"/>
    <m/>
    <m/>
    <n v="7.8"/>
    <x v="191"/>
    <n v="8"/>
    <s v="!"/>
    <n v="68.3"/>
    <n v="54.9"/>
    <n v="17.55"/>
    <n v="15.09"/>
    <n v="14.52"/>
    <n v="15.46"/>
    <n v="16.010000000000002"/>
    <n v="14.81"/>
    <m/>
    <m/>
    <m/>
    <m/>
    <m/>
    <m/>
    <m/>
    <m/>
    <m/>
    <m/>
    <m/>
    <m/>
    <m/>
    <m/>
    <m/>
    <m/>
    <m/>
    <m/>
    <m/>
    <m/>
    <m/>
    <m/>
    <m/>
    <m/>
    <m/>
    <m/>
    <m/>
    <m/>
    <m/>
    <m/>
    <m/>
    <m/>
    <m/>
    <m/>
    <m/>
    <m/>
    <m/>
    <m/>
    <m/>
    <n v="597"/>
    <m/>
    <m/>
    <n v="25.9"/>
    <n v="23.6"/>
    <n v="28"/>
    <n v="90.6"/>
    <n v="45.7"/>
    <m/>
    <m/>
    <n v="116020"/>
    <n v="205650.01"/>
    <n v="2.4802224000000002"/>
    <n v="2.9731993299832502"/>
    <n v="1.9659239842726"/>
    <m/>
    <m/>
  </r>
  <r>
    <x v="27"/>
    <x v="29"/>
    <m/>
    <m/>
    <m/>
    <m/>
    <m/>
    <m/>
    <n v="863"/>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27"/>
    <m/>
    <m/>
    <m/>
    <n v="20.2"/>
    <n v="-0.8"/>
    <n v="1.1200000000000001"/>
    <m/>
    <m/>
    <s v="!"/>
    <x v="21"/>
    <n v="11.5"/>
    <s v="!"/>
    <n v="73.7"/>
    <s v="!"/>
    <n v="16.04"/>
    <n v="17.52"/>
    <n v="17.57"/>
    <n v="17.45"/>
    <n v="17.190000000000001"/>
    <n v="17.71"/>
    <m/>
    <m/>
    <m/>
    <m/>
    <m/>
    <m/>
    <m/>
    <m/>
    <m/>
    <m/>
    <m/>
    <m/>
    <m/>
    <m/>
    <m/>
    <m/>
    <m/>
    <m/>
    <m/>
    <m/>
    <m/>
    <m/>
    <m/>
    <m/>
    <m/>
    <m/>
    <m/>
    <m/>
    <m/>
    <m/>
    <m/>
    <m/>
    <m/>
    <m/>
    <m/>
    <m/>
    <m/>
    <m/>
    <m/>
    <n v="171"/>
    <m/>
    <m/>
    <n v="26.3"/>
    <n v="28.2"/>
    <n v="25"/>
    <n v="81.7"/>
    <n v="46.3"/>
    <m/>
    <m/>
    <n v="22940"/>
    <n v="175251.44"/>
    <n v="2.3397762000000002"/>
    <n v="2.2263450834879399"/>
    <n v="2.4830699774266298"/>
    <m/>
    <m/>
  </r>
  <r>
    <x v="28"/>
    <x v="29"/>
    <m/>
    <m/>
    <m/>
    <m/>
    <m/>
    <m/>
    <n v="406"/>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8"/>
    <m/>
    <n v="77.7"/>
    <m/>
    <n v="23.7"/>
    <n v="17.2"/>
    <n v="0.81"/>
    <m/>
    <m/>
    <n v="6.3"/>
    <x v="237"/>
    <n v="5.2"/>
    <s v="!"/>
    <n v="68.3"/>
    <n v="58.6"/>
    <n v="17.12"/>
    <n v="17.420000000000002"/>
    <n v="14.64"/>
    <n v="16.899999999999999"/>
    <n v="16.940000000000001"/>
    <n v="16.84"/>
    <m/>
    <m/>
    <m/>
    <m/>
    <m/>
    <m/>
    <m/>
    <m/>
    <m/>
    <m/>
    <m/>
    <m/>
    <m/>
    <m/>
    <m/>
    <m/>
    <m/>
    <m/>
    <m/>
    <m/>
    <m/>
    <m/>
    <m/>
    <m/>
    <m/>
    <m/>
    <m/>
    <m/>
    <m/>
    <m/>
    <m/>
    <m/>
    <m/>
    <m/>
    <m/>
    <m/>
    <m/>
    <m/>
    <m/>
    <n v="508"/>
    <m/>
    <m/>
    <n v="27.2"/>
    <n v="25.9"/>
    <n v="28.5"/>
    <n v="90.3"/>
    <n v="35.299999999999997"/>
    <m/>
    <m/>
    <n v="112450"/>
    <n v="188294.69"/>
    <n v="1.7201835000000001"/>
    <n v="1.66217430368373"/>
    <n v="1.73708920187793"/>
    <m/>
    <m/>
  </r>
  <r>
    <x v="29"/>
    <x v="29"/>
    <m/>
    <m/>
    <m/>
    <m/>
    <m/>
    <m/>
    <n v="359"/>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1.85734E-2"/>
    <n v="11"/>
    <m/>
    <n v="87"/>
    <m/>
    <n v="16.5"/>
    <n v="6.2"/>
    <n v="0.67"/>
    <m/>
    <m/>
    <n v="3.7"/>
    <x v="238"/>
    <n v="8"/>
    <s v="!"/>
    <n v="77.7"/>
    <n v="56.9"/>
    <n v="17.47"/>
    <n v="17.670000000000002"/>
    <n v="16.48"/>
    <n v="17.93"/>
    <n v="18.79"/>
    <n v="17.010000000000002"/>
    <m/>
    <m/>
    <m/>
    <m/>
    <m/>
    <m/>
    <m/>
    <m/>
    <m/>
    <m/>
    <m/>
    <m/>
    <m/>
    <m/>
    <m/>
    <m/>
    <m/>
    <m/>
    <m/>
    <m/>
    <m/>
    <m/>
    <m/>
    <m/>
    <m/>
    <m/>
    <m/>
    <m/>
    <m/>
    <m/>
    <m/>
    <m/>
    <m/>
    <m/>
    <m/>
    <m/>
    <m/>
    <m/>
    <m/>
    <n v="1688"/>
    <m/>
    <m/>
    <n v="19.399999999999999"/>
    <n v="13.7"/>
    <n v="24.5"/>
    <n v="90.9"/>
    <n v="39.200000000000003"/>
    <m/>
    <m/>
    <n v="322630"/>
    <n v="174718.61"/>
    <n v="2.4759793000000001"/>
    <n v="2.8395784543325502"/>
    <n v="2.1063639079772898"/>
    <m/>
    <m/>
  </r>
  <r>
    <x v="30"/>
    <x v="29"/>
    <m/>
    <m/>
    <m/>
    <m/>
    <m/>
    <m/>
    <n v="543"/>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4.87888E-2"/>
    <n v="15"/>
    <m/>
    <n v="88.599999999999895"/>
    <m/>
    <n v="9.1999999999999904"/>
    <n v="1.2"/>
    <n v="0.86"/>
    <m/>
    <m/>
    <n v="4"/>
    <x v="203"/>
    <n v="5.3"/>
    <s v="!"/>
    <n v="73.400000000000006"/>
    <n v="41.7"/>
    <n v="17.63"/>
    <n v="17.61"/>
    <n v="17.3"/>
    <n v="20.67"/>
    <n v="22.96"/>
    <n v="18.05"/>
    <m/>
    <m/>
    <m/>
    <m/>
    <m/>
    <m/>
    <m/>
    <m/>
    <m/>
    <m/>
    <m/>
    <m/>
    <m/>
    <m/>
    <m/>
    <m/>
    <m/>
    <m/>
    <m/>
    <m/>
    <m/>
    <m/>
    <m/>
    <m/>
    <m/>
    <m/>
    <m/>
    <m/>
    <m/>
    <m/>
    <m/>
    <m/>
    <m/>
    <m/>
    <m/>
    <m/>
    <m/>
    <m/>
    <m/>
    <n v="370"/>
    <m/>
    <m/>
    <n v="23.5"/>
    <n v="22.8"/>
    <n v="24.2"/>
    <n v="88.7"/>
    <n v="45.2"/>
    <m/>
    <m/>
    <n v="93470"/>
    <n v="233005.32"/>
    <n v="2.8210839000000001"/>
    <n v="2.8162291169451001"/>
    <n v="2.82631038026721"/>
    <m/>
    <m/>
  </r>
  <r>
    <x v="31"/>
    <x v="29"/>
    <m/>
    <m/>
    <m/>
    <m/>
    <m/>
    <m/>
    <n v="30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5.3097100000000001E-2"/>
    <n v="5"/>
    <m/>
    <n v="84.599999999999895"/>
    <m/>
    <n v="8.1"/>
    <n v="23.6"/>
    <n v="0.69"/>
    <m/>
    <m/>
    <n v="4.4000000000000004"/>
    <x v="21"/>
    <n v="14.4"/>
    <s v="!"/>
    <n v="70.400000000000006"/>
    <n v="60.2"/>
    <n v="16.22"/>
    <n v="20.41"/>
    <n v="15.44"/>
    <n v="17.239999999999998"/>
    <n v="18.64"/>
    <n v="15.79"/>
    <m/>
    <m/>
    <m/>
    <m/>
    <m/>
    <m/>
    <m/>
    <m/>
    <m/>
    <m/>
    <m/>
    <m/>
    <m/>
    <m/>
    <m/>
    <m/>
    <m/>
    <m/>
    <m/>
    <m/>
    <m/>
    <m/>
    <m/>
    <m/>
    <m/>
    <m/>
    <m/>
    <m/>
    <m/>
    <m/>
    <m/>
    <m/>
    <m/>
    <m/>
    <m/>
    <m/>
    <m/>
    <m/>
    <m/>
    <n v="482"/>
    <m/>
    <m/>
    <n v="26.4"/>
    <n v="23.5"/>
    <n v="28.9"/>
    <n v="92.8"/>
    <n v="41"/>
    <m/>
    <m/>
    <n v="87790"/>
    <n v="133057.17000000001"/>
    <n v="4.8505506"/>
    <n v="5.2061855670102997"/>
    <n v="4.4871794871794801"/>
    <m/>
    <m/>
  </r>
  <r>
    <x v="32"/>
    <x v="29"/>
    <m/>
    <m/>
    <m/>
    <m/>
    <m/>
    <m/>
    <n v="349"/>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5"/>
    <m/>
    <n v="82.2"/>
    <m/>
    <n v="1.3"/>
    <n v="2.8"/>
    <n v="0.73"/>
    <m/>
    <m/>
    <n v="2.9"/>
    <x v="21"/>
    <n v="8.6"/>
    <s v="!"/>
    <n v="73.8"/>
    <n v="78"/>
    <n v="19.920000000000002"/>
    <n v="16.48"/>
    <n v="15.88"/>
    <n v="16.98"/>
    <n v="17.46"/>
    <n v="16.43"/>
    <m/>
    <m/>
    <m/>
    <m/>
    <m/>
    <m/>
    <m/>
    <m/>
    <m/>
    <m/>
    <m/>
    <m/>
    <m/>
    <m/>
    <m/>
    <m/>
    <m/>
    <m/>
    <m/>
    <m/>
    <m/>
    <m/>
    <m/>
    <m/>
    <m/>
    <m/>
    <m/>
    <m/>
    <m/>
    <m/>
    <m/>
    <m/>
    <m/>
    <m/>
    <m/>
    <m/>
    <m/>
    <m/>
    <m/>
    <n v="977"/>
    <m/>
    <m/>
    <n v="23.9"/>
    <n v="20.100000000000001"/>
    <n v="27.4"/>
    <n v="93.4"/>
    <n v="37.299999999999997"/>
    <m/>
    <m/>
    <n v="185580"/>
    <n v="210209.36"/>
    <n v="4.5410392999999996"/>
    <n v="5.0119904076738599"/>
    <n v="4.03444034440344"/>
    <m/>
    <m/>
  </r>
  <r>
    <x v="1"/>
    <x v="30"/>
    <m/>
    <m/>
    <m/>
    <m/>
    <m/>
    <m/>
    <n v="457"/>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93.3"/>
    <m/>
    <n v="13.8"/>
    <n v="15.3"/>
    <m/>
    <m/>
    <m/>
    <n v="5.0999999999999996"/>
    <x v="18"/>
    <m/>
    <n v="12.9"/>
    <n v="71.2"/>
    <n v="62.7"/>
    <n v="17.7"/>
    <n v="21.56"/>
    <n v="18.23"/>
    <n v="18.8"/>
    <n v="20.03"/>
    <n v="17.579999999999998"/>
    <m/>
    <m/>
    <m/>
    <m/>
    <m/>
    <m/>
    <m/>
    <m/>
    <m/>
    <m/>
    <m/>
    <m/>
    <m/>
    <m/>
    <m/>
    <m/>
    <m/>
    <m/>
    <m/>
    <m/>
    <m/>
    <m/>
    <m/>
    <m/>
    <m/>
    <m/>
    <m/>
    <m/>
    <m/>
    <m/>
    <m/>
    <m/>
    <m/>
    <m/>
    <m/>
    <m/>
    <m/>
    <m/>
    <m/>
    <n v="694"/>
    <n v="384"/>
    <n v="310"/>
    <n v="24.9"/>
    <n v="24.5"/>
    <n v="25.4"/>
    <n v="89.1"/>
    <n v="36.1"/>
    <m/>
    <m/>
    <m/>
    <n v="187222.69"/>
    <n v="4.8694856"/>
    <n v="5.5194805194805197"/>
    <n v="4.0874524714828899"/>
    <m/>
    <m/>
  </r>
  <r>
    <x v="2"/>
    <x v="30"/>
    <m/>
    <m/>
    <m/>
    <m/>
    <m/>
    <m/>
    <n v="627"/>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89.7"/>
    <m/>
    <n v="14.9"/>
    <n v="12.9"/>
    <m/>
    <m/>
    <m/>
    <n v="5.0999999999999996"/>
    <x v="239"/>
    <m/>
    <s v="!"/>
    <n v="78.099999999999795"/>
    <n v="59.4"/>
    <n v="15.92"/>
    <n v="18.78"/>
    <n v="16.38"/>
    <n v="19.22"/>
    <n v="20.239999999999998"/>
    <n v="18.190000000000001"/>
    <m/>
    <m/>
    <m/>
    <m/>
    <m/>
    <m/>
    <m/>
    <m/>
    <m/>
    <m/>
    <m/>
    <m/>
    <m/>
    <m/>
    <m/>
    <m/>
    <m/>
    <m/>
    <m/>
    <m/>
    <m/>
    <m/>
    <m/>
    <m/>
    <m/>
    <m/>
    <m/>
    <m/>
    <m/>
    <m/>
    <m/>
    <m/>
    <m/>
    <m/>
    <m/>
    <m/>
    <m/>
    <m/>
    <m/>
    <n v="1156"/>
    <n v="777"/>
    <n v="379"/>
    <n v="17.7"/>
    <n v="14.5"/>
    <n v="20.8"/>
    <n v="88.8"/>
    <n v="34.5"/>
    <m/>
    <m/>
    <m/>
    <n v="231657.25"/>
    <n v="2.7197040000000001"/>
    <n v="2.9823931009701701"/>
    <n v="2.4073366450133702"/>
    <m/>
    <m/>
  </r>
  <r>
    <x v="3"/>
    <x v="30"/>
    <m/>
    <m/>
    <m/>
    <m/>
    <m/>
    <m/>
    <n v="42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24.6"/>
    <n v="17.600000000000001"/>
    <m/>
    <m/>
    <m/>
    <n v="2.5"/>
    <x v="21"/>
    <m/>
    <s v="!"/>
    <n v="74.599999999999795"/>
    <n v="66.400000000000006"/>
    <n v="16.75"/>
    <n v="17.16"/>
    <n v="13.98"/>
    <n v="17.04"/>
    <n v="18.63"/>
    <n v="14.97"/>
    <m/>
    <m/>
    <m/>
    <m/>
    <m/>
    <m/>
    <m/>
    <m/>
    <m/>
    <m/>
    <m/>
    <m/>
    <m/>
    <m/>
    <m/>
    <m/>
    <m/>
    <m/>
    <m/>
    <m/>
    <m/>
    <m/>
    <m/>
    <m/>
    <m/>
    <m/>
    <m/>
    <m/>
    <m/>
    <m/>
    <m/>
    <m/>
    <m/>
    <m/>
    <m/>
    <m/>
    <m/>
    <m/>
    <m/>
    <n v="579"/>
    <n v="324"/>
    <n v="255"/>
    <n v="23.5"/>
    <n v="19.899999999999999"/>
    <n v="26.7"/>
    <n v="94"/>
    <n v="45.4"/>
    <m/>
    <m/>
    <m/>
    <n v="193440.61"/>
    <n v="4.6550640000000003"/>
    <n v="4.9464138499587804"/>
    <n v="4.3125533731853096"/>
    <m/>
    <m/>
  </r>
  <r>
    <x v="4"/>
    <x v="30"/>
    <m/>
    <m/>
    <m/>
    <m/>
    <m/>
    <m/>
    <n v="56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9.8000000000000007"/>
    <n v="9.9"/>
    <m/>
    <m/>
    <m/>
    <s v="!"/>
    <x v="21"/>
    <m/>
    <s v="!"/>
    <n v="74.7"/>
    <n v="72.400000000000006"/>
    <n v="20.18"/>
    <n v="17.559999999999999"/>
    <n v="15.99"/>
    <n v="16.600000000000001"/>
    <n v="17.61"/>
    <n v="15.66"/>
    <m/>
    <m/>
    <m/>
    <m/>
    <m/>
    <m/>
    <m/>
    <m/>
    <m/>
    <m/>
    <m/>
    <m/>
    <m/>
    <m/>
    <m/>
    <m/>
    <m/>
    <m/>
    <m/>
    <m/>
    <m/>
    <m/>
    <m/>
    <m/>
    <m/>
    <m/>
    <m/>
    <m/>
    <m/>
    <m/>
    <m/>
    <m/>
    <m/>
    <m/>
    <m/>
    <m/>
    <m/>
    <m/>
    <m/>
    <n v="291"/>
    <n v="205"/>
    <n v="86"/>
    <n v="24.3"/>
    <n v="26.9"/>
    <n v="21.7"/>
    <n v="87.6"/>
    <n v="46.8"/>
    <m/>
    <m/>
    <m/>
    <n v="214442.85"/>
    <n v="3.7515763"/>
    <n v="4.20219244823386"/>
    <n v="3.2679738562091498"/>
    <m/>
    <m/>
  </r>
  <r>
    <x v="5"/>
    <x v="30"/>
    <m/>
    <m/>
    <m/>
    <m/>
    <m/>
    <m/>
    <n v="435"/>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14.5"/>
    <n v="11.5"/>
    <m/>
    <m/>
    <m/>
    <n v="1.3"/>
    <x v="240"/>
    <m/>
    <s v="!"/>
    <n v="79.2"/>
    <n v="76.7"/>
    <n v="16.52"/>
    <n v="21.61"/>
    <n v="18.62"/>
    <n v="20.49"/>
    <n v="22.09"/>
    <n v="18.59"/>
    <m/>
    <m/>
    <m/>
    <m/>
    <m/>
    <m/>
    <m/>
    <m/>
    <m/>
    <m/>
    <m/>
    <m/>
    <m/>
    <m/>
    <m/>
    <m/>
    <m/>
    <m/>
    <m/>
    <m/>
    <m/>
    <m/>
    <m/>
    <m/>
    <m/>
    <m/>
    <m/>
    <m/>
    <m/>
    <m/>
    <m/>
    <m/>
    <m/>
    <m/>
    <m/>
    <m/>
    <m/>
    <m/>
    <m/>
    <n v="298"/>
    <n v="188"/>
    <n v="110"/>
    <n v="19.8"/>
    <n v="21.2"/>
    <n v="18.399999999999999"/>
    <n v="91.3"/>
    <n v="30.4"/>
    <m/>
    <m/>
    <m/>
    <n v="311247.81"/>
    <n v="5.5758207000000004"/>
    <n v="5.8013765978367697"/>
    <n v="5.3392658509454902"/>
    <m/>
    <m/>
  </r>
  <r>
    <x v="6"/>
    <x v="30"/>
    <m/>
    <m/>
    <m/>
    <m/>
    <m/>
    <m/>
    <n v="284"/>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86.5"/>
    <m/>
    <n v="1"/>
    <n v="-9.6999999999999904"/>
    <m/>
    <m/>
    <m/>
    <n v="3.4"/>
    <x v="21"/>
    <m/>
    <s v="!"/>
    <n v="67.2"/>
    <s v="!"/>
    <n v="14.9"/>
    <n v="17.66"/>
    <n v="15.42"/>
    <n v="18.46"/>
    <n v="21.04"/>
    <n v="15.66"/>
    <m/>
    <m/>
    <m/>
    <m/>
    <m/>
    <m/>
    <m/>
    <m/>
    <m/>
    <m/>
    <m/>
    <m/>
    <m/>
    <m/>
    <m/>
    <m/>
    <m/>
    <m/>
    <m/>
    <m/>
    <m/>
    <m/>
    <m/>
    <m/>
    <m/>
    <m/>
    <m/>
    <m/>
    <m/>
    <m/>
    <m/>
    <m/>
    <m/>
    <m/>
    <m/>
    <m/>
    <m/>
    <m/>
    <m/>
    <n v="614"/>
    <n v="378"/>
    <n v="236"/>
    <n v="30.5"/>
    <n v="28.4"/>
    <n v="32.299999999999997"/>
    <n v="91"/>
    <n v="41.7"/>
    <m/>
    <m/>
    <m/>
    <n v="179971.68"/>
    <n v="3.6692678000000001"/>
    <n v="3.6581417934606599"/>
    <n v="3.6214554151007801"/>
    <m/>
    <m/>
  </r>
  <r>
    <x v="7"/>
    <x v="30"/>
    <m/>
    <m/>
    <m/>
    <m/>
    <m/>
    <m/>
    <n v="53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94.2"/>
    <m/>
    <n v="-1.7"/>
    <n v="6.9"/>
    <m/>
    <m/>
    <m/>
    <n v="4.8"/>
    <x v="241"/>
    <m/>
    <s v="!"/>
    <n v="67.3"/>
    <n v="45.3"/>
    <n v="17.86"/>
    <n v="14.32"/>
    <n v="15.45"/>
    <n v="15.44"/>
    <n v="15.6"/>
    <n v="15.29"/>
    <m/>
    <m/>
    <m/>
    <m/>
    <m/>
    <m/>
    <m/>
    <m/>
    <m/>
    <m/>
    <m/>
    <m/>
    <m/>
    <m/>
    <m/>
    <m/>
    <m/>
    <m/>
    <m/>
    <m/>
    <m/>
    <m/>
    <m/>
    <m/>
    <m/>
    <m/>
    <m/>
    <m/>
    <m/>
    <m/>
    <m/>
    <m/>
    <m/>
    <m/>
    <m/>
    <m/>
    <m/>
    <m/>
    <m/>
    <n v="673"/>
    <n v="404"/>
    <n v="269"/>
    <n v="29.3"/>
    <n v="27.3"/>
    <n v="31.1"/>
    <n v="93.6"/>
    <n v="50"/>
    <m/>
    <m/>
    <m/>
    <n v="183483"/>
    <n v="7.2319652999999997"/>
    <n v="7.8038674033149098"/>
    <n v="6.6059225512528403"/>
    <m/>
    <m/>
  </r>
  <r>
    <x v="8"/>
    <x v="30"/>
    <m/>
    <m/>
    <m/>
    <m/>
    <m/>
    <m/>
    <n v="32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91.2"/>
    <m/>
    <n v="6.1"/>
    <n v="2.6"/>
    <m/>
    <m/>
    <m/>
    <n v="8.3000000000000007"/>
    <x v="71"/>
    <m/>
    <s v="!"/>
    <n v="68.8"/>
    <n v="66"/>
    <n v="18.86"/>
    <n v="18.510000000000002"/>
    <n v="17.260000000000002"/>
    <n v="16.03"/>
    <n v="15.86"/>
    <n v="16.21"/>
    <m/>
    <m/>
    <m/>
    <m/>
    <m/>
    <m/>
    <m/>
    <m/>
    <m/>
    <m/>
    <m/>
    <m/>
    <m/>
    <m/>
    <m/>
    <m/>
    <m/>
    <m/>
    <m/>
    <m/>
    <m/>
    <m/>
    <m/>
    <m/>
    <m/>
    <m/>
    <m/>
    <m/>
    <m/>
    <m/>
    <m/>
    <m/>
    <m/>
    <m/>
    <m/>
    <m/>
    <m/>
    <m/>
    <m/>
    <n v="781"/>
    <n v="547"/>
    <n v="234"/>
    <n v="25"/>
    <n v="25.2"/>
    <n v="24.7"/>
    <n v="91.6"/>
    <n v="39.4"/>
    <m/>
    <m/>
    <m/>
    <n v="167167.62"/>
    <n v="5.0645682000000001"/>
    <n v="5.6259904912836696"/>
    <n v="4.4481054365733099"/>
    <m/>
    <m/>
  </r>
  <r>
    <x v="9"/>
    <x v="30"/>
    <m/>
    <m/>
    <m/>
    <m/>
    <m/>
    <m/>
    <n v="345"/>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26"/>
    <n v="28.7"/>
    <m/>
    <m/>
    <m/>
    <n v="2.7"/>
    <x v="242"/>
    <m/>
    <s v="!"/>
    <n v="71.3"/>
    <n v="48.6"/>
    <n v="16.46"/>
    <n v="19.11"/>
    <n v="18.690000000000001"/>
    <n v="17.260000000000002"/>
    <n v="17.77"/>
    <n v="16.559999999999999"/>
    <m/>
    <m/>
    <m/>
    <m/>
    <m/>
    <m/>
    <m/>
    <m/>
    <m/>
    <m/>
    <m/>
    <m/>
    <m/>
    <m/>
    <m/>
    <m/>
    <m/>
    <m/>
    <m/>
    <m/>
    <m/>
    <m/>
    <m/>
    <m/>
    <m/>
    <m/>
    <m/>
    <m/>
    <m/>
    <m/>
    <m/>
    <m/>
    <m/>
    <m/>
    <m/>
    <m/>
    <m/>
    <m/>
    <m/>
    <n v="433"/>
    <n v="280"/>
    <n v="153"/>
    <n v="26.7"/>
    <n v="23.3"/>
    <n v="29.7"/>
    <n v="93.5"/>
    <n v="43.6"/>
    <m/>
    <m/>
    <m/>
    <n v="155331.01999999999"/>
    <n v="1.0142382999999999"/>
    <n v="1.0720887245841"/>
    <n v="0.95041322314049503"/>
    <m/>
    <m/>
  </r>
  <r>
    <x v="10"/>
    <x v="30"/>
    <m/>
    <m/>
    <m/>
    <m/>
    <m/>
    <m/>
    <n v="337"/>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15.7"/>
    <n v="14.1"/>
    <m/>
    <m/>
    <m/>
    <n v="2"/>
    <x v="21"/>
    <m/>
    <s v="!"/>
    <n v="76.3"/>
    <n v="71.099999999999795"/>
    <n v="16.39"/>
    <n v="19.27"/>
    <n v="13.6"/>
    <n v="22.58"/>
    <n v="25.5"/>
    <n v="19.21"/>
    <m/>
    <m/>
    <m/>
    <m/>
    <m/>
    <m/>
    <m/>
    <m/>
    <m/>
    <m/>
    <m/>
    <m/>
    <m/>
    <m/>
    <m/>
    <m/>
    <m/>
    <m/>
    <m/>
    <m/>
    <m/>
    <m/>
    <m/>
    <m/>
    <m/>
    <m/>
    <m/>
    <m/>
    <m/>
    <m/>
    <m/>
    <m/>
    <m/>
    <m/>
    <m/>
    <m/>
    <m/>
    <m/>
    <m/>
    <n v="540"/>
    <n v="305"/>
    <n v="235"/>
    <n v="22.1"/>
    <n v="18.399999999999999"/>
    <n v="25.8"/>
    <n v="92.9"/>
    <n v="43.4"/>
    <m/>
    <m/>
    <m/>
    <n v="289106.98"/>
    <n v="2.8297474"/>
    <n v="2.6256224535989099"/>
    <n v="3.0508474576271101"/>
    <m/>
    <m/>
  </r>
  <r>
    <x v="11"/>
    <x v="30"/>
    <m/>
    <m/>
    <m/>
    <m/>
    <m/>
    <m/>
    <n v="37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6.4"/>
    <n v="-4.3"/>
    <m/>
    <m/>
    <m/>
    <n v="1.4"/>
    <x v="21"/>
    <m/>
    <s v="!"/>
    <n v="76.2"/>
    <n v="100"/>
    <n v="16.98"/>
    <n v="17.38"/>
    <n v="15.12"/>
    <n v="18.96"/>
    <n v="19.36"/>
    <n v="18.45"/>
    <m/>
    <m/>
    <m/>
    <m/>
    <m/>
    <m/>
    <m/>
    <m/>
    <m/>
    <m/>
    <m/>
    <m/>
    <m/>
    <m/>
    <m/>
    <m/>
    <m/>
    <m/>
    <m/>
    <m/>
    <m/>
    <m/>
    <m/>
    <m/>
    <m/>
    <m/>
    <m/>
    <m/>
    <m/>
    <m/>
    <m/>
    <m/>
    <m/>
    <m/>
    <m/>
    <m/>
    <m/>
    <m/>
    <m/>
    <n v="301"/>
    <n v="210"/>
    <n v="91"/>
    <n v="22.7"/>
    <n v="24.6"/>
    <n v="21.3"/>
    <n v="87.3"/>
    <n v="39.299999999999997"/>
    <m/>
    <m/>
    <m/>
    <n v="305341.53000000003"/>
    <n v="1.6330450999999999"/>
    <n v="2.0068156001514499"/>
    <n v="1.24853687085446"/>
    <m/>
    <m/>
  </r>
  <r>
    <x v="12"/>
    <x v="30"/>
    <m/>
    <m/>
    <m/>
    <m/>
    <m/>
    <m/>
    <n v="36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93.4"/>
    <m/>
    <n v="11.2"/>
    <n v="13.9"/>
    <m/>
    <m/>
    <m/>
    <n v="3.3"/>
    <x v="195"/>
    <m/>
    <s v="!"/>
    <n v="76.900000000000006"/>
    <n v="75.900000000000006"/>
    <n v="18.27"/>
    <n v="16.48"/>
    <n v="17.27"/>
    <n v="24.76"/>
    <n v="28.82"/>
    <n v="20.88"/>
    <m/>
    <m/>
    <m/>
    <m/>
    <m/>
    <m/>
    <m/>
    <m/>
    <m/>
    <m/>
    <m/>
    <m/>
    <m/>
    <m/>
    <m/>
    <m/>
    <m/>
    <m/>
    <m/>
    <m/>
    <m/>
    <m/>
    <m/>
    <m/>
    <m/>
    <m/>
    <m/>
    <m/>
    <m/>
    <m/>
    <m/>
    <m/>
    <m/>
    <m/>
    <m/>
    <m/>
    <m/>
    <m/>
    <m/>
    <n v="1622"/>
    <n v="855"/>
    <n v="767"/>
    <n v="20.5"/>
    <n v="21.8"/>
    <n v="19.399999999999999"/>
    <n v="93"/>
    <n v="39.5"/>
    <m/>
    <m/>
    <m/>
    <n v="308204.06"/>
    <n v="3.7270726000000001"/>
    <n v="4.2947368421052596"/>
    <n v="3.0951647674776699"/>
    <m/>
    <m/>
  </r>
  <r>
    <x v="13"/>
    <x v="30"/>
    <m/>
    <m/>
    <m/>
    <m/>
    <m/>
    <m/>
    <n v="30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90.2"/>
    <m/>
    <n v="20.2"/>
    <n v="16.899999999999999"/>
    <m/>
    <m/>
    <m/>
    <n v="5.6"/>
    <x v="243"/>
    <m/>
    <s v="!"/>
    <n v="76"/>
    <n v="69.099999999999795"/>
    <n v="16.100000000000001"/>
    <n v="19.98"/>
    <n v="16.62"/>
    <n v="17.47"/>
    <n v="17.579999999999998"/>
    <n v="17.350000000000001"/>
    <m/>
    <m/>
    <m/>
    <m/>
    <m/>
    <m/>
    <m/>
    <m/>
    <m/>
    <m/>
    <m/>
    <m/>
    <m/>
    <m/>
    <m/>
    <m/>
    <m/>
    <m/>
    <m/>
    <m/>
    <m/>
    <m/>
    <m/>
    <m/>
    <m/>
    <m/>
    <m/>
    <m/>
    <m/>
    <m/>
    <m/>
    <m/>
    <m/>
    <m/>
    <m/>
    <m/>
    <m/>
    <m/>
    <m/>
    <n v="931"/>
    <n v="602"/>
    <n v="329"/>
    <n v="19.5"/>
    <n v="11.2"/>
    <n v="27.1"/>
    <n v="95.2"/>
    <n v="36.5"/>
    <m/>
    <m/>
    <m/>
    <n v="180153.86"/>
    <n v="1.605288"/>
    <n v="2.3076923076922999"/>
    <n v="0.92936802973977595"/>
    <m/>
    <m/>
  </r>
  <r>
    <x v="14"/>
    <x v="30"/>
    <m/>
    <m/>
    <m/>
    <m/>
    <m/>
    <m/>
    <n v="31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87.7"/>
    <m/>
    <n v="7.2"/>
    <n v="8.1999999999999904"/>
    <m/>
    <m/>
    <m/>
    <n v="4.0999999999999996"/>
    <x v="71"/>
    <m/>
    <s v="!"/>
    <n v="74.7"/>
    <n v="60.7"/>
    <n v="19.52"/>
    <n v="16.809999999999999"/>
    <n v="15.39"/>
    <n v="17.010000000000002"/>
    <n v="18.12"/>
    <n v="15.82"/>
    <m/>
    <m/>
    <m/>
    <m/>
    <m/>
    <m/>
    <m/>
    <m/>
    <m/>
    <m/>
    <m/>
    <m/>
    <m/>
    <m/>
    <m/>
    <m/>
    <m/>
    <m/>
    <m/>
    <m/>
    <m/>
    <m/>
    <m/>
    <m/>
    <m/>
    <m/>
    <m/>
    <m/>
    <m/>
    <m/>
    <m/>
    <m/>
    <m/>
    <m/>
    <m/>
    <m/>
    <m/>
    <m/>
    <m/>
    <n v="1750"/>
    <n v="1054"/>
    <n v="696"/>
    <n v="22.1"/>
    <n v="17.3"/>
    <n v="27.3"/>
    <n v="92.8"/>
    <n v="39.1"/>
    <m/>
    <m/>
    <m/>
    <n v="193874.6"/>
    <n v="4.1805513000000003"/>
    <n v="4.5866199240432302"/>
    <n v="3.7503939489442102"/>
    <m/>
    <m/>
  </r>
  <r>
    <x v="15"/>
    <x v="30"/>
    <m/>
    <m/>
    <m/>
    <m/>
    <m/>
    <m/>
    <n v="394"/>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92.9"/>
    <m/>
    <n v="11.9"/>
    <n v="12.1"/>
    <m/>
    <m/>
    <m/>
    <n v="3.3"/>
    <x v="116"/>
    <m/>
    <n v="6.6"/>
    <n v="72.099999999999795"/>
    <n v="60.1"/>
    <n v="17.190000000000001"/>
    <n v="20.68"/>
    <n v="18.16"/>
    <n v="18.079999999999998"/>
    <n v="18.79"/>
    <n v="17.32"/>
    <m/>
    <m/>
    <m/>
    <m/>
    <m/>
    <m/>
    <m/>
    <m/>
    <m/>
    <m/>
    <m/>
    <m/>
    <m/>
    <m/>
    <m/>
    <m/>
    <m/>
    <m/>
    <m/>
    <m/>
    <m/>
    <m/>
    <m/>
    <m/>
    <m/>
    <m/>
    <m/>
    <m/>
    <m/>
    <m/>
    <m/>
    <m/>
    <m/>
    <m/>
    <m/>
    <m/>
    <m/>
    <m/>
    <m/>
    <n v="2565"/>
    <n v="1568"/>
    <n v="997"/>
    <n v="25.4"/>
    <n v="22.1"/>
    <n v="28.4"/>
    <n v="91.6"/>
    <n v="35.9"/>
    <m/>
    <m/>
    <m/>
    <n v="199008.6"/>
    <n v="4.8743385999999997"/>
    <n v="5.4120066846638304"/>
    <n v="4.2825968357883202"/>
    <m/>
    <m/>
  </r>
  <r>
    <x v="16"/>
    <x v="30"/>
    <m/>
    <m/>
    <m/>
    <m/>
    <m/>
    <m/>
    <n v="57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91.9"/>
    <m/>
    <n v="9.4"/>
    <n v="1.9"/>
    <m/>
    <m/>
    <m/>
    <n v="3.7"/>
    <x v="21"/>
    <m/>
    <s v="!"/>
    <n v="71.5"/>
    <n v="86.5"/>
    <n v="17"/>
    <n v="17.399999999999999"/>
    <n v="16.98"/>
    <n v="17.64"/>
    <n v="17.82"/>
    <n v="17.45"/>
    <m/>
    <m/>
    <m/>
    <m/>
    <m/>
    <m/>
    <m/>
    <m/>
    <m/>
    <m/>
    <m/>
    <m/>
    <m/>
    <m/>
    <m/>
    <m/>
    <m/>
    <m/>
    <m/>
    <m/>
    <m/>
    <m/>
    <m/>
    <m/>
    <m/>
    <m/>
    <m/>
    <m/>
    <m/>
    <m/>
    <m/>
    <m/>
    <m/>
    <m/>
    <m/>
    <m/>
    <m/>
    <m/>
    <m/>
    <n v="1361"/>
    <n v="827"/>
    <n v="534"/>
    <n v="25.7"/>
    <n v="22.6"/>
    <n v="28.9"/>
    <n v="91.4"/>
    <n v="49.3"/>
    <m/>
    <m/>
    <m/>
    <n v="223962.3"/>
    <n v="4.9402663999999996"/>
    <n v="5.8440937350549902"/>
    <n v="3.9558232931726902"/>
    <m/>
    <m/>
  </r>
  <r>
    <x v="17"/>
    <x v="30"/>
    <m/>
    <m/>
    <m/>
    <m/>
    <m/>
    <m/>
    <n v="267"/>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0.7"/>
    <n v="5"/>
    <m/>
    <m/>
    <m/>
    <n v="2.6"/>
    <x v="21"/>
    <m/>
    <s v="!"/>
    <n v="76.3"/>
    <n v="76.599999999999795"/>
    <n v="17.149999999999999"/>
    <n v="17.48"/>
    <n v="16.53"/>
    <n v="16.95"/>
    <n v="16.93"/>
    <n v="16.97"/>
    <m/>
    <m/>
    <m/>
    <m/>
    <m/>
    <m/>
    <m/>
    <m/>
    <m/>
    <m/>
    <m/>
    <m/>
    <m/>
    <m/>
    <m/>
    <m/>
    <m/>
    <m/>
    <m/>
    <m/>
    <m/>
    <m/>
    <m/>
    <m/>
    <m/>
    <m/>
    <m/>
    <m/>
    <m/>
    <m/>
    <m/>
    <m/>
    <m/>
    <m/>
    <m/>
    <m/>
    <m/>
    <m/>
    <m/>
    <n v="366"/>
    <n v="224"/>
    <n v="142"/>
    <n v="21.6"/>
    <n v="22.3"/>
    <n v="21.1"/>
    <n v="92.9"/>
    <n v="42.9"/>
    <m/>
    <m/>
    <m/>
    <n v="133698.78"/>
    <n v="3.2831169"/>
    <n v="3.48197923029932"/>
    <n v="3.0798640611724699"/>
    <m/>
    <m/>
  </r>
  <r>
    <x v="18"/>
    <x v="30"/>
    <m/>
    <m/>
    <m/>
    <m/>
    <m/>
    <m/>
    <n v="359"/>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24.5"/>
    <n v="22.2"/>
    <m/>
    <m/>
    <m/>
    <n v="1.8"/>
    <x v="150"/>
    <m/>
    <s v="!"/>
    <n v="79.400000000000006"/>
    <n v="74"/>
    <n v="15.53"/>
    <n v="18.78"/>
    <n v="14.54"/>
    <n v="18"/>
    <n v="19.260000000000002"/>
    <n v="16.66"/>
    <m/>
    <m/>
    <m/>
    <m/>
    <m/>
    <m/>
    <m/>
    <m/>
    <m/>
    <m/>
    <m/>
    <m/>
    <m/>
    <m/>
    <m/>
    <m/>
    <m/>
    <m/>
    <m/>
    <m/>
    <m/>
    <m/>
    <m/>
    <m/>
    <m/>
    <m/>
    <m/>
    <m/>
    <m/>
    <m/>
    <m/>
    <m/>
    <m/>
    <m/>
    <m/>
    <m/>
    <m/>
    <m/>
    <m/>
    <n v="576"/>
    <n v="339"/>
    <n v="237"/>
    <n v="19.100000000000001"/>
    <n v="19.2"/>
    <n v="19.100000000000001"/>
    <n v="90.1"/>
    <n v="37.6"/>
    <m/>
    <m/>
    <m/>
    <n v="273926.01"/>
    <n v="3.8363171"/>
    <n v="4.4307692307692301"/>
    <n v="3.1957390146471298"/>
    <m/>
    <m/>
  </r>
  <r>
    <x v="19"/>
    <x v="30"/>
    <m/>
    <m/>
    <m/>
    <m/>
    <m/>
    <m/>
    <n v="427"/>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6.6"/>
    <n v="12.7"/>
    <m/>
    <m/>
    <m/>
    <n v="4.5999999999999996"/>
    <x v="21"/>
    <m/>
    <s v="!"/>
    <n v="76.599999999999795"/>
    <n v="62.5"/>
    <n v="16.190000000000001"/>
    <n v="16.600000000000001"/>
    <n v="14.4"/>
    <n v="15.62"/>
    <n v="17.010000000000002"/>
    <n v="14.04"/>
    <m/>
    <m/>
    <m/>
    <m/>
    <m/>
    <m/>
    <m/>
    <m/>
    <m/>
    <m/>
    <m/>
    <m/>
    <m/>
    <m/>
    <m/>
    <m/>
    <m/>
    <m/>
    <m/>
    <m/>
    <m/>
    <m/>
    <m/>
    <m/>
    <m/>
    <m/>
    <m/>
    <m/>
    <m/>
    <m/>
    <m/>
    <m/>
    <m/>
    <m/>
    <m/>
    <m/>
    <m/>
    <m/>
    <m/>
    <n v="380"/>
    <n v="232"/>
    <n v="148"/>
    <n v="19.600000000000001"/>
    <n v="12.9"/>
    <n v="26.3"/>
    <n v="92.1"/>
    <n v="38.9"/>
    <m/>
    <m/>
    <m/>
    <n v="199336.32000000001"/>
    <n v="3.6646453999999999"/>
    <n v="4.5546558704453401"/>
    <n v="2.7086788280818102"/>
    <m/>
    <m/>
  </r>
  <r>
    <x v="20"/>
    <x v="30"/>
    <m/>
    <m/>
    <m/>
    <m/>
    <m/>
    <m/>
    <n v="556"/>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x"/>
    <n v="2.4"/>
    <m/>
    <m/>
    <m/>
    <s v="!"/>
    <x v="21"/>
    <m/>
    <s v="!"/>
    <n v="84.099999999999795"/>
    <s v="!"/>
    <n v="17.54"/>
    <n v="16.48"/>
    <n v="15.93"/>
    <n v="16.41"/>
    <n v="16.23"/>
    <n v="16.55"/>
    <m/>
    <m/>
    <m/>
    <m/>
    <m/>
    <m/>
    <m/>
    <m/>
    <m/>
    <m/>
    <m/>
    <m/>
    <m/>
    <m/>
    <m/>
    <m/>
    <m/>
    <m/>
    <m/>
    <m/>
    <m/>
    <m/>
    <m/>
    <m/>
    <m/>
    <m/>
    <m/>
    <m/>
    <m/>
    <m/>
    <m/>
    <m/>
    <m/>
    <m/>
    <m/>
    <m/>
    <m/>
    <m/>
    <m/>
    <n v="196"/>
    <n v="118"/>
    <n v="78"/>
    <n v="15.9"/>
    <n v="15"/>
    <n v="17"/>
    <n v="86.5"/>
    <n v="42"/>
    <m/>
    <m/>
    <m/>
    <n v="153359.44"/>
    <n v="3.1232725000000001"/>
    <n v="3.52035203520352"/>
    <n v="2.72676683361157"/>
    <m/>
    <m/>
  </r>
  <r>
    <x v="21"/>
    <x v="30"/>
    <m/>
    <m/>
    <m/>
    <m/>
    <m/>
    <m/>
    <n v="30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1.2"/>
    <n v="3.2"/>
    <m/>
    <m/>
    <m/>
    <n v="1.6"/>
    <x v="21"/>
    <m/>
    <s v="!"/>
    <n v="73.599999999999795"/>
    <n v="67.3"/>
    <n v="18.04"/>
    <n v="17.8"/>
    <n v="17.239999999999998"/>
    <n v="17.07"/>
    <n v="17.579999999999998"/>
    <n v="16.55"/>
    <m/>
    <m/>
    <m/>
    <m/>
    <m/>
    <m/>
    <m/>
    <m/>
    <m/>
    <m/>
    <m/>
    <m/>
    <m/>
    <m/>
    <m/>
    <m/>
    <m/>
    <m/>
    <m/>
    <m/>
    <m/>
    <m/>
    <m/>
    <m/>
    <m/>
    <m/>
    <m/>
    <m/>
    <m/>
    <m/>
    <m/>
    <m/>
    <m/>
    <m/>
    <m/>
    <m/>
    <m/>
    <m/>
    <m/>
    <n v="683"/>
    <n v="465"/>
    <n v="218"/>
    <n v="25.2"/>
    <n v="22.5"/>
    <n v="27.7"/>
    <n v="94.7"/>
    <n v="44.6"/>
    <m/>
    <m/>
    <m/>
    <n v="151272.82999999999"/>
    <n v="4.8055314999999998"/>
    <n v="5.0722203560631502"/>
    <n v="4.4903777619387002"/>
    <m/>
    <m/>
  </r>
  <r>
    <x v="22"/>
    <x v="30"/>
    <m/>
    <m/>
    <m/>
    <m/>
    <m/>
    <m/>
    <n v="30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91.8"/>
    <m/>
    <n v="14"/>
    <n v="12.5"/>
    <m/>
    <m/>
    <m/>
    <n v="3"/>
    <x v="34"/>
    <m/>
    <s v="!"/>
    <n v="68"/>
    <n v="66.8"/>
    <n v="19.170000000000002"/>
    <n v="19.079999999999998"/>
    <n v="16.64"/>
    <n v="17.57"/>
    <n v="18.46"/>
    <n v="16.52"/>
    <m/>
    <m/>
    <m/>
    <m/>
    <m/>
    <m/>
    <m/>
    <m/>
    <m/>
    <m/>
    <m/>
    <m/>
    <m/>
    <m/>
    <m/>
    <m/>
    <m/>
    <m/>
    <m/>
    <m/>
    <m/>
    <m/>
    <m/>
    <m/>
    <m/>
    <m/>
    <m/>
    <m/>
    <m/>
    <m/>
    <m/>
    <m/>
    <m/>
    <m/>
    <m/>
    <m/>
    <m/>
    <m/>
    <m/>
    <n v="2083"/>
    <n v="1389"/>
    <n v="694"/>
    <n v="29.9"/>
    <n v="25.2"/>
    <n v="34.700000000000003"/>
    <n v="94.5"/>
    <n v="43.3"/>
    <m/>
    <m/>
    <m/>
    <n v="161705.79"/>
    <n v="4.6376622999999997"/>
    <n v="5.0449993662061097"/>
    <n v="4.2103847188592898"/>
    <m/>
    <m/>
  </r>
  <r>
    <x v="23"/>
    <x v="30"/>
    <m/>
    <m/>
    <m/>
    <m/>
    <m/>
    <m/>
    <n v="814"/>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x"/>
    <n v="24.5"/>
    <m/>
    <m/>
    <m/>
    <s v="!"/>
    <x v="21"/>
    <m/>
    <s v="!"/>
    <n v="87.5"/>
    <s v="!"/>
    <n v="17.100000000000001"/>
    <n v="21.86"/>
    <n v="16.59"/>
    <n v="18.850000000000001"/>
    <n v="21.35"/>
    <n v="16.07"/>
    <m/>
    <m/>
    <m/>
    <m/>
    <m/>
    <m/>
    <m/>
    <m/>
    <m/>
    <m/>
    <m/>
    <m/>
    <m/>
    <m/>
    <m/>
    <m/>
    <m/>
    <m/>
    <m/>
    <m/>
    <m/>
    <m/>
    <m/>
    <m/>
    <m/>
    <m/>
    <m/>
    <m/>
    <m/>
    <m/>
    <m/>
    <m/>
    <m/>
    <m/>
    <m/>
    <m/>
    <m/>
    <m/>
    <m/>
    <n v="81"/>
    <n v="51"/>
    <n v="30"/>
    <n v="12.5"/>
    <m/>
    <m/>
    <n v="89.4"/>
    <n v="44"/>
    <m/>
    <m/>
    <m/>
    <n v="212634.51"/>
    <n v="3.4924331"/>
    <n v="3.1111111111111098"/>
    <n v="3.9215686274509798"/>
    <m/>
    <m/>
  </r>
  <r>
    <x v="24"/>
    <x v="30"/>
    <m/>
    <m/>
    <m/>
    <m/>
    <m/>
    <m/>
    <n v="51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88.3"/>
    <m/>
    <n v="15.9"/>
    <n v="12.6"/>
    <m/>
    <m/>
    <m/>
    <n v="3.3"/>
    <x v="21"/>
    <m/>
    <s v="!"/>
    <n v="76"/>
    <n v="100"/>
    <n v="17.36"/>
    <n v="18.27"/>
    <n v="15.9"/>
    <n v="18.71"/>
    <n v="20.010000000000002"/>
    <n v="17.29"/>
    <m/>
    <m/>
    <m/>
    <m/>
    <m/>
    <m/>
    <m/>
    <m/>
    <m/>
    <m/>
    <m/>
    <m/>
    <m/>
    <m/>
    <m/>
    <m/>
    <m/>
    <m/>
    <m/>
    <m/>
    <m/>
    <m/>
    <m/>
    <m/>
    <m/>
    <m/>
    <m/>
    <m/>
    <m/>
    <m/>
    <m/>
    <m/>
    <m/>
    <m/>
    <m/>
    <m/>
    <m/>
    <m/>
    <m/>
    <n v="656"/>
    <n v="394"/>
    <n v="262"/>
    <n v="21.3"/>
    <n v="16.5"/>
    <n v="26"/>
    <n v="93.1"/>
    <n v="41.1"/>
    <m/>
    <m/>
    <m/>
    <n v="243487.17"/>
    <n v="3.5291977000000001"/>
    <n v="4.0027845457709699"/>
    <n v="3.0187237294612101"/>
    <m/>
    <m/>
  </r>
  <r>
    <x v="25"/>
    <x v="30"/>
    <m/>
    <m/>
    <m/>
    <m/>
    <m/>
    <m/>
    <n v="349"/>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88.2"/>
    <m/>
    <n v="12.5"/>
    <n v="11.3"/>
    <m/>
    <m/>
    <m/>
    <n v="3.8"/>
    <x v="231"/>
    <m/>
    <s v="!"/>
    <n v="71.3"/>
    <n v="62.7"/>
    <n v="16.309999999999999"/>
    <n v="18.28"/>
    <n v="16.21"/>
    <n v="18.22"/>
    <n v="19.47"/>
    <n v="17"/>
    <m/>
    <m/>
    <m/>
    <m/>
    <m/>
    <m/>
    <m/>
    <m/>
    <m/>
    <m/>
    <m/>
    <m/>
    <m/>
    <m/>
    <m/>
    <m/>
    <m/>
    <m/>
    <m/>
    <m/>
    <m/>
    <m/>
    <m/>
    <m/>
    <m/>
    <m/>
    <m/>
    <m/>
    <m/>
    <m/>
    <m/>
    <m/>
    <m/>
    <m/>
    <m/>
    <m/>
    <m/>
    <m/>
    <m/>
    <n v="949"/>
    <n v="616"/>
    <n v="333"/>
    <n v="25.9"/>
    <n v="28.5"/>
    <n v="23.4"/>
    <n v="91.7"/>
    <n v="35"/>
    <m/>
    <m/>
    <m/>
    <n v="176929.27"/>
    <n v="3.1656068999999998"/>
    <n v="3.67828712599505"/>
    <n v="2.6477146042363402"/>
    <m/>
    <m/>
  </r>
  <r>
    <x v="26"/>
    <x v="30"/>
    <m/>
    <m/>
    <m/>
    <m/>
    <m/>
    <m/>
    <n v="548"/>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86.2"/>
    <m/>
    <n v="6.9"/>
    <n v="-0.3"/>
    <m/>
    <m/>
    <m/>
    <n v="6.3"/>
    <x v="21"/>
    <m/>
    <s v="!"/>
    <n v="79.400000000000006"/>
    <s v="!"/>
    <n v="18.489999999999998"/>
    <n v="16.36"/>
    <n v="16.25"/>
    <n v="16.61"/>
    <n v="16.98"/>
    <n v="16.149999999999999"/>
    <m/>
    <m/>
    <m/>
    <m/>
    <m/>
    <m/>
    <m/>
    <m/>
    <m/>
    <m/>
    <m/>
    <m/>
    <m/>
    <m/>
    <m/>
    <m/>
    <m/>
    <m/>
    <m/>
    <m/>
    <m/>
    <m/>
    <m/>
    <m/>
    <m/>
    <m/>
    <m/>
    <m/>
    <m/>
    <m/>
    <m/>
    <m/>
    <m/>
    <m/>
    <m/>
    <m/>
    <m/>
    <m/>
    <m/>
    <n v="521"/>
    <n v="294"/>
    <n v="227"/>
    <n v="15.2"/>
    <n v="12.1"/>
    <n v="18.2"/>
    <n v="87.4"/>
    <n v="39.700000000000003"/>
    <m/>
    <m/>
    <m/>
    <n v="220734.41"/>
    <n v="3.2699294999999999"/>
    <n v="3.6565324568611302"/>
    <n v="2.8087382969237602"/>
    <m/>
    <m/>
  </r>
  <r>
    <x v="27"/>
    <x v="30"/>
    <m/>
    <m/>
    <m/>
    <m/>
    <m/>
    <m/>
    <n v="879"/>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5.5"/>
    <n v="-9.1"/>
    <m/>
    <m/>
    <m/>
    <s v="!"/>
    <x v="21"/>
    <m/>
    <s v="!"/>
    <n v="76.099999999999795"/>
    <s v="!"/>
    <n v="16.28"/>
    <n v="17.579999999999998"/>
    <n v="19.77"/>
    <n v="18.309999999999999"/>
    <n v="17.95"/>
    <n v="18.760000000000002"/>
    <m/>
    <m/>
    <m/>
    <m/>
    <m/>
    <m/>
    <m/>
    <m/>
    <m/>
    <m/>
    <m/>
    <m/>
    <m/>
    <m/>
    <m/>
    <m/>
    <m/>
    <m/>
    <m/>
    <m/>
    <m/>
    <m/>
    <m/>
    <m/>
    <m/>
    <m/>
    <m/>
    <m/>
    <m/>
    <m/>
    <m/>
    <m/>
    <m/>
    <m/>
    <m/>
    <m/>
    <m/>
    <m/>
    <m/>
    <n v="155"/>
    <n v="91"/>
    <n v="64"/>
    <n v="23.9"/>
    <n v="25.3"/>
    <n v="22.4"/>
    <n v="70.2"/>
    <n v="47.9"/>
    <m/>
    <m/>
    <m/>
    <n v="194205.67"/>
    <n v="2.3880596999999999"/>
    <n v="2.6217228464419402"/>
    <n v="2.1321961620468999"/>
    <m/>
    <m/>
  </r>
  <r>
    <x v="28"/>
    <x v="30"/>
    <m/>
    <m/>
    <m/>
    <m/>
    <m/>
    <m/>
    <n v="40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79.3"/>
    <m/>
    <n v="26.6"/>
    <n v="21.5"/>
    <m/>
    <m/>
    <m/>
    <n v="6.9"/>
    <x v="21"/>
    <m/>
    <s v="!"/>
    <n v="67.400000000000006"/>
    <n v="75.099999999999795"/>
    <n v="17.579999999999998"/>
    <n v="18.52"/>
    <n v="14.54"/>
    <n v="18.12"/>
    <n v="19.48"/>
    <n v="16.55"/>
    <m/>
    <m/>
    <m/>
    <m/>
    <m/>
    <m/>
    <m/>
    <m/>
    <m/>
    <m/>
    <m/>
    <m/>
    <m/>
    <m/>
    <m/>
    <m/>
    <m/>
    <m/>
    <m/>
    <m/>
    <m/>
    <m/>
    <m/>
    <m/>
    <m/>
    <m/>
    <m/>
    <m/>
    <m/>
    <m/>
    <m/>
    <m/>
    <m/>
    <m/>
    <m/>
    <m/>
    <m/>
    <m/>
    <m/>
    <n v="517"/>
    <n v="313"/>
    <n v="204"/>
    <n v="27.7"/>
    <n v="28.4"/>
    <n v="27"/>
    <n v="91.9"/>
    <n v="35.200000000000003"/>
    <m/>
    <m/>
    <m/>
    <n v="196721.05"/>
    <n v="2.9714285999999999"/>
    <n v="2.7917620137299699"/>
    <n v="3.0205949656750501"/>
    <m/>
    <m/>
  </r>
  <r>
    <x v="29"/>
    <x v="30"/>
    <m/>
    <m/>
    <m/>
    <m/>
    <m/>
    <m/>
    <n v="359"/>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90.8"/>
    <m/>
    <n v="12"/>
    <n v="7.7"/>
    <m/>
    <m/>
    <m/>
    <n v="3.1"/>
    <x v="21"/>
    <m/>
    <s v="!"/>
    <n v="79.8"/>
    <n v="83"/>
    <n v="18.7"/>
    <n v="18.350000000000001"/>
    <n v="16.77"/>
    <n v="18.45"/>
    <n v="18.690000000000001"/>
    <n v="18.190000000000001"/>
    <m/>
    <m/>
    <m/>
    <m/>
    <m/>
    <m/>
    <m/>
    <m/>
    <m/>
    <m/>
    <m/>
    <m/>
    <m/>
    <m/>
    <m/>
    <m/>
    <m/>
    <m/>
    <m/>
    <m/>
    <m/>
    <m/>
    <m/>
    <m/>
    <m/>
    <m/>
    <m/>
    <m/>
    <m/>
    <m/>
    <m/>
    <m/>
    <m/>
    <m/>
    <m/>
    <m/>
    <m/>
    <m/>
    <m/>
    <n v="1615"/>
    <n v="1025"/>
    <n v="590"/>
    <n v="17.600000000000001"/>
    <n v="13.6"/>
    <n v="21.3"/>
    <n v="92.2"/>
    <n v="34.9"/>
    <m/>
    <m/>
    <m/>
    <n v="189384.32000000001"/>
    <n v="3.4224442000000002"/>
    <n v="3.93838104926609"/>
    <n v="2.8821868964492601"/>
    <m/>
    <m/>
  </r>
  <r>
    <x v="30"/>
    <x v="30"/>
    <m/>
    <m/>
    <m/>
    <m/>
    <m/>
    <m/>
    <n v="537"/>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8.8000000000000007"/>
    <n v="-0.3"/>
    <m/>
    <m/>
    <m/>
    <n v="3.7"/>
    <x v="244"/>
    <m/>
    <s v="!"/>
    <n v="76.400000000000006"/>
    <n v="70.3"/>
    <n v="17.5"/>
    <n v="18.73"/>
    <n v="18.670000000000002"/>
    <n v="20.79"/>
    <n v="23.28"/>
    <n v="17.91"/>
    <m/>
    <m/>
    <m/>
    <m/>
    <m/>
    <m/>
    <m/>
    <m/>
    <m/>
    <m/>
    <m/>
    <m/>
    <m/>
    <m/>
    <m/>
    <m/>
    <m/>
    <m/>
    <m/>
    <m/>
    <m/>
    <m/>
    <m/>
    <m/>
    <m/>
    <m/>
    <m/>
    <m/>
    <m/>
    <m/>
    <m/>
    <m/>
    <m/>
    <m/>
    <m/>
    <m/>
    <m/>
    <m/>
    <m/>
    <n v="401"/>
    <n v="246"/>
    <n v="155"/>
    <n v="20.6"/>
    <n v="19.600000000000001"/>
    <n v="21.5"/>
    <n v="90.4"/>
    <n v="42.6"/>
    <m/>
    <m/>
    <m/>
    <n v="246929.62"/>
    <n v="3.276319"/>
    <n v="3.2303370786516798"/>
    <n v="3.3250620347394499"/>
    <m/>
    <m/>
  </r>
  <r>
    <x v="31"/>
    <x v="30"/>
    <m/>
    <m/>
    <m/>
    <m/>
    <m/>
    <m/>
    <n v="279"/>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n v="13.8"/>
    <n v="18.899999999999999"/>
    <m/>
    <m/>
    <m/>
    <n v="2.9"/>
    <x v="90"/>
    <m/>
    <s v="!"/>
    <n v="75.8"/>
    <n v="64.7"/>
    <n v="17.04"/>
    <n v="19.43"/>
    <n v="15.8"/>
    <n v="17.52"/>
    <n v="18.8"/>
    <n v="16.02"/>
    <m/>
    <m/>
    <m/>
    <m/>
    <m/>
    <m/>
    <m/>
    <m/>
    <m/>
    <m/>
    <m/>
    <m/>
    <m/>
    <m/>
    <m/>
    <m/>
    <m/>
    <m/>
    <m/>
    <m/>
    <m/>
    <m/>
    <m/>
    <m/>
    <m/>
    <m/>
    <m/>
    <m/>
    <m/>
    <m/>
    <m/>
    <m/>
    <m/>
    <m/>
    <m/>
    <m/>
    <m/>
    <m/>
    <m/>
    <n v="545"/>
    <n v="317"/>
    <n v="228"/>
    <n v="22"/>
    <n v="19.3"/>
    <n v="24.6"/>
    <n v="94.3"/>
    <n v="35.799999999999997"/>
    <m/>
    <m/>
    <m/>
    <n v="140552.16"/>
    <n v="6.1558441999999998"/>
    <n v="6.7813765182186199"/>
    <n v="5.4010695187165698"/>
    <m/>
    <m/>
  </r>
  <r>
    <x v="32"/>
    <x v="3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x v="0"/>
    <m/>
    <m/>
    <m/>
    <m/>
    <m/>
    <m/>
    <m/>
    <m/>
    <m/>
    <m/>
    <m/>
    <m/>
    <m/>
    <m/>
    <m/>
    <m/>
    <m/>
    <m/>
    <m/>
    <m/>
    <m/>
    <m/>
    <m/>
    <m/>
    <m/>
    <m/>
    <m/>
    <m/>
    <m/>
    <m/>
    <m/>
    <m/>
    <m/>
    <m/>
    <m/>
    <m/>
    <m/>
    <m/>
    <m/>
    <m/>
    <m/>
    <m/>
    <m/>
    <m/>
    <m/>
    <m/>
    <m/>
    <m/>
    <m/>
    <m/>
    <m/>
    <m/>
    <n v="21.4"/>
    <n v="19.399999999999999"/>
    <n v="23.3"/>
    <n v="96.8"/>
    <n v="41.9"/>
    <m/>
    <m/>
    <m/>
    <n v="235427.1"/>
    <n v="4.7676670000000003"/>
    <n v="5.0481333646395798"/>
    <n v="4.4238940264933699"/>
    <m/>
    <m/>
  </r>
  <r>
    <x v="1"/>
    <x v="3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x v="0"/>
    <m/>
    <m/>
    <m/>
    <m/>
    <m/>
    <m/>
    <m/>
    <m/>
    <m/>
    <m/>
    <m/>
    <m/>
    <m/>
    <m/>
    <m/>
    <m/>
    <m/>
    <m/>
    <m/>
    <m/>
    <m/>
    <m/>
    <m/>
    <m/>
    <m/>
    <m/>
    <m/>
    <m/>
    <m/>
    <m/>
    <m/>
    <m/>
    <m/>
    <m/>
    <m/>
    <m/>
    <m/>
    <m/>
    <m/>
    <m/>
    <m/>
    <m/>
    <m/>
    <m/>
    <m/>
    <m/>
    <m/>
    <m/>
    <m/>
    <m/>
    <m/>
    <m/>
    <m/>
    <m/>
    <m/>
    <m/>
    <m/>
    <m/>
    <m/>
    <m/>
    <m/>
    <n v="4.0261627999999998"/>
    <n v="4.0822152440765"/>
    <n v="3.9845376152244998"/>
    <m/>
    <m/>
  </r>
  <r>
    <x v="2"/>
    <x v="3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x v="0"/>
    <m/>
    <m/>
    <m/>
    <m/>
    <m/>
    <m/>
    <m/>
    <m/>
    <m/>
    <m/>
    <m/>
    <m/>
    <m/>
    <m/>
    <m/>
    <m/>
    <m/>
    <m/>
    <m/>
    <m/>
    <m/>
    <m/>
    <m/>
    <m/>
    <m/>
    <m/>
    <m/>
    <m/>
    <m/>
    <m/>
    <m/>
    <m/>
    <m/>
    <m/>
    <m/>
    <m/>
    <m/>
    <m/>
    <m/>
    <m/>
    <m/>
    <m/>
    <m/>
    <m/>
    <m/>
    <m/>
    <m/>
    <m/>
    <m/>
    <m/>
    <m/>
    <m/>
    <m/>
    <m/>
    <m/>
    <m/>
    <m/>
    <m/>
    <m/>
    <m/>
    <m/>
    <n v="2.4572261000000002"/>
    <n v="2.6241134751773001"/>
    <n v="2.2288818130735999"/>
    <m/>
    <m/>
  </r>
  <r>
    <x v="3"/>
    <x v="3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x v="0"/>
    <m/>
    <m/>
    <m/>
    <m/>
    <m/>
    <m/>
    <m/>
    <m/>
    <m/>
    <m/>
    <m/>
    <m/>
    <m/>
    <m/>
    <m/>
    <m/>
    <m/>
    <m/>
    <m/>
    <m/>
    <m/>
    <m/>
    <m/>
    <m/>
    <m/>
    <m/>
    <m/>
    <m/>
    <m/>
    <m/>
    <m/>
    <m/>
    <m/>
    <m/>
    <m/>
    <m/>
    <m/>
    <m/>
    <m/>
    <m/>
    <m/>
    <m/>
    <m/>
    <m/>
    <m/>
    <m/>
    <m/>
    <m/>
    <m/>
    <m/>
    <m/>
    <m/>
    <m/>
    <m/>
    <m/>
    <m/>
    <m/>
    <m/>
    <m/>
    <m/>
    <m/>
    <n v="4.8478488999999998"/>
    <n v="5.3931659118979001"/>
    <n v="4.2936882782310004"/>
    <m/>
    <m/>
  </r>
  <r>
    <x v="4"/>
    <x v="3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x v="0"/>
    <m/>
    <m/>
    <m/>
    <m/>
    <m/>
    <m/>
    <m/>
    <m/>
    <m/>
    <m/>
    <m/>
    <m/>
    <m/>
    <m/>
    <m/>
    <m/>
    <m/>
    <m/>
    <m/>
    <m/>
    <m/>
    <m/>
    <m/>
    <m/>
    <m/>
    <m/>
    <m/>
    <m/>
    <m/>
    <m/>
    <m/>
    <m/>
    <m/>
    <m/>
    <m/>
    <m/>
    <m/>
    <m/>
    <m/>
    <m/>
    <m/>
    <m/>
    <m/>
    <m/>
    <m/>
    <m/>
    <m/>
    <m/>
    <m/>
    <m/>
    <m/>
    <m/>
    <m/>
    <m/>
    <m/>
    <m/>
    <m/>
    <m/>
    <m/>
    <m/>
    <m/>
    <n v="3.0418251000000001"/>
    <n v="3.1306441902468398"/>
    <n v="2.9431438127090299"/>
    <m/>
    <m/>
  </r>
  <r>
    <x v="5"/>
    <x v="3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x v="0"/>
    <m/>
    <m/>
    <m/>
    <m/>
    <m/>
    <m/>
    <m/>
    <m/>
    <m/>
    <m/>
    <m/>
    <m/>
    <m/>
    <m/>
    <m/>
    <m/>
    <m/>
    <m/>
    <m/>
    <m/>
    <m/>
    <m/>
    <m/>
    <m/>
    <m/>
    <m/>
    <m/>
    <m/>
    <m/>
    <m/>
    <m/>
    <m/>
    <m/>
    <m/>
    <m/>
    <m/>
    <m/>
    <m/>
    <m/>
    <m/>
    <m/>
    <m/>
    <m/>
    <m/>
    <m/>
    <m/>
    <m/>
    <m/>
    <m/>
    <m/>
    <m/>
    <m/>
    <m/>
    <m/>
    <m/>
    <m/>
    <m/>
    <m/>
    <m/>
    <m/>
    <m/>
    <n v="6.5984654999999997"/>
    <n v="6.6995073891625596"/>
    <n v="6.3236870310825299"/>
    <m/>
    <m/>
  </r>
  <r>
    <x v="6"/>
    <x v="3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x v="0"/>
    <m/>
    <m/>
    <m/>
    <m/>
    <m/>
    <m/>
    <m/>
    <m/>
    <m/>
    <m/>
    <m/>
    <m/>
    <m/>
    <m/>
    <m/>
    <m/>
    <m/>
    <m/>
    <m/>
    <m/>
    <m/>
    <m/>
    <m/>
    <m/>
    <m/>
    <m/>
    <m/>
    <m/>
    <m/>
    <m/>
    <m/>
    <m/>
    <m/>
    <m/>
    <m/>
    <m/>
    <m/>
    <m/>
    <m/>
    <m/>
    <m/>
    <m/>
    <m/>
    <m/>
    <m/>
    <m/>
    <m/>
    <m/>
    <m/>
    <m/>
    <m/>
    <m/>
    <m/>
    <m/>
    <m/>
    <m/>
    <m/>
    <m/>
    <m/>
    <m/>
    <m/>
    <n v="4.0514156000000003"/>
    <n v="3.9632213062777399"/>
    <n v="4.08984244049614"/>
    <m/>
    <m/>
  </r>
  <r>
    <x v="7"/>
    <x v="3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x v="0"/>
    <m/>
    <m/>
    <m/>
    <m/>
    <m/>
    <m/>
    <m/>
    <m/>
    <m/>
    <m/>
    <m/>
    <m/>
    <m/>
    <m/>
    <m/>
    <m/>
    <m/>
    <m/>
    <m/>
    <m/>
    <m/>
    <m/>
    <m/>
    <m/>
    <m/>
    <m/>
    <m/>
    <m/>
    <m/>
    <m/>
    <m/>
    <m/>
    <m/>
    <m/>
    <m/>
    <m/>
    <m/>
    <m/>
    <m/>
    <m/>
    <m/>
    <m/>
    <m/>
    <m/>
    <m/>
    <m/>
    <m/>
    <m/>
    <m/>
    <m/>
    <m/>
    <m/>
    <m/>
    <m/>
    <m/>
    <m/>
    <m/>
    <m/>
    <m/>
    <m/>
    <m/>
    <n v="6.2008733999999999"/>
    <n v="6.3375583722481599"/>
    <n v="6.0594932060227604"/>
    <m/>
    <m/>
  </r>
  <r>
    <x v="8"/>
    <x v="3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x v="0"/>
    <m/>
    <m/>
    <m/>
    <m/>
    <m/>
    <m/>
    <m/>
    <m/>
    <m/>
    <m/>
    <m/>
    <m/>
    <m/>
    <m/>
    <m/>
    <m/>
    <m/>
    <m/>
    <m/>
    <m/>
    <m/>
    <m/>
    <m/>
    <m/>
    <m/>
    <m/>
    <m/>
    <m/>
    <m/>
    <m/>
    <m/>
    <m/>
    <m/>
    <m/>
    <m/>
    <m/>
    <m/>
    <m/>
    <m/>
    <m/>
    <m/>
    <m/>
    <m/>
    <m/>
    <m/>
    <m/>
    <m/>
    <m/>
    <m/>
    <m/>
    <m/>
    <m/>
    <m/>
    <m/>
    <m/>
    <m/>
    <m/>
    <m/>
    <m/>
    <m/>
    <m/>
    <n v="4.3392505000000003"/>
    <n v="4.9293083683607097"/>
    <n v="3.7173202614379002"/>
    <m/>
    <m/>
  </r>
  <r>
    <x v="9"/>
    <x v="3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x v="0"/>
    <m/>
    <m/>
    <m/>
    <m/>
    <m/>
    <m/>
    <m/>
    <m/>
    <m/>
    <m/>
    <m/>
    <m/>
    <m/>
    <m/>
    <m/>
    <m/>
    <m/>
    <m/>
    <m/>
    <m/>
    <m/>
    <m/>
    <m/>
    <m/>
    <m/>
    <m/>
    <m/>
    <m/>
    <m/>
    <m/>
    <m/>
    <m/>
    <m/>
    <m/>
    <m/>
    <m/>
    <m/>
    <m/>
    <m/>
    <m/>
    <m/>
    <m/>
    <m/>
    <m/>
    <m/>
    <m/>
    <m/>
    <m/>
    <m/>
    <m/>
    <m/>
    <m/>
    <m/>
    <m/>
    <m/>
    <m/>
    <m/>
    <m/>
    <m/>
    <m/>
    <m/>
    <n v="1.261709"/>
    <n v="1.13428466886205"/>
    <n v="1.3621794871794799"/>
    <m/>
    <m/>
  </r>
  <r>
    <x v="10"/>
    <x v="3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x v="0"/>
    <m/>
    <m/>
    <m/>
    <m/>
    <m/>
    <m/>
    <m/>
    <m/>
    <m/>
    <m/>
    <m/>
    <m/>
    <m/>
    <m/>
    <m/>
    <m/>
    <m/>
    <m/>
    <m/>
    <m/>
    <m/>
    <m/>
    <m/>
    <m/>
    <m/>
    <m/>
    <m/>
    <m/>
    <m/>
    <m/>
    <m/>
    <m/>
    <m/>
    <m/>
    <m/>
    <m/>
    <m/>
    <m/>
    <m/>
    <m/>
    <m/>
    <m/>
    <m/>
    <m/>
    <m/>
    <m/>
    <m/>
    <m/>
    <m/>
    <m/>
    <m/>
    <m/>
    <m/>
    <m/>
    <m/>
    <m/>
    <m/>
    <m/>
    <m/>
    <m/>
    <m/>
    <n v="2.2944977"/>
    <n v="2.3394300297745598"/>
    <n v="2.2034692920768801"/>
    <m/>
    <m/>
  </r>
  <r>
    <x v="11"/>
    <x v="3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x v="0"/>
    <m/>
    <m/>
    <m/>
    <m/>
    <m/>
    <m/>
    <m/>
    <m/>
    <m/>
    <m/>
    <m/>
    <m/>
    <m/>
    <m/>
    <m/>
    <m/>
    <m/>
    <m/>
    <m/>
    <m/>
    <m/>
    <m/>
    <m/>
    <m/>
    <m/>
    <m/>
    <m/>
    <m/>
    <m/>
    <m/>
    <m/>
    <m/>
    <m/>
    <m/>
    <m/>
    <m/>
    <m/>
    <m/>
    <m/>
    <m/>
    <m/>
    <m/>
    <m/>
    <m/>
    <m/>
    <m/>
    <m/>
    <m/>
    <m/>
    <m/>
    <m/>
    <m/>
    <m/>
    <m/>
    <m/>
    <m/>
    <m/>
    <m/>
    <m/>
    <m/>
    <m/>
    <n v="1.2464046"/>
    <n v="1.5163002274450299"/>
    <n v="0.93276331130975498"/>
    <m/>
    <m/>
  </r>
  <r>
    <x v="12"/>
    <x v="3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x v="0"/>
    <m/>
    <m/>
    <m/>
    <m/>
    <m/>
    <m/>
    <m/>
    <m/>
    <m/>
    <m/>
    <m/>
    <m/>
    <m/>
    <m/>
    <m/>
    <m/>
    <m/>
    <m/>
    <m/>
    <m/>
    <m/>
    <m/>
    <m/>
    <m/>
    <m/>
    <m/>
    <m/>
    <m/>
    <m/>
    <m/>
    <m/>
    <m/>
    <m/>
    <m/>
    <m/>
    <m/>
    <m/>
    <m/>
    <m/>
    <m/>
    <m/>
    <m/>
    <m/>
    <m/>
    <m/>
    <m/>
    <m/>
    <m/>
    <m/>
    <m/>
    <m/>
    <m/>
    <m/>
    <m/>
    <m/>
    <m/>
    <m/>
    <m/>
    <m/>
    <m/>
    <m/>
    <n v="2.9871777000000002"/>
    <n v="3.1466160314661602"/>
    <n v="2.82021151586369"/>
    <m/>
    <m/>
  </r>
  <r>
    <x v="13"/>
    <x v="3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x v="0"/>
    <m/>
    <m/>
    <m/>
    <m/>
    <m/>
    <m/>
    <m/>
    <m/>
    <m/>
    <m/>
    <m/>
    <m/>
    <m/>
    <m/>
    <m/>
    <m/>
    <m/>
    <m/>
    <m/>
    <m/>
    <m/>
    <m/>
    <m/>
    <m/>
    <m/>
    <m/>
    <m/>
    <m/>
    <m/>
    <m/>
    <m/>
    <m/>
    <m/>
    <m/>
    <m/>
    <m/>
    <m/>
    <m/>
    <m/>
    <m/>
    <m/>
    <m/>
    <m/>
    <m/>
    <m/>
    <m/>
    <m/>
    <m/>
    <m/>
    <m/>
    <m/>
    <m/>
    <m/>
    <m/>
    <m/>
    <m/>
    <m/>
    <m/>
    <m/>
    <m/>
    <m/>
    <n v="1.6759777"/>
    <n v="2.2304832713754599"/>
    <n v="1.1194029850746201"/>
    <m/>
    <m/>
  </r>
  <r>
    <x v="14"/>
    <x v="3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x v="0"/>
    <m/>
    <m/>
    <m/>
    <m/>
    <m/>
    <m/>
    <m/>
    <m/>
    <m/>
    <m/>
    <m/>
    <m/>
    <m/>
    <m/>
    <m/>
    <m/>
    <m/>
    <m/>
    <m/>
    <m/>
    <m/>
    <m/>
    <m/>
    <m/>
    <m/>
    <m/>
    <m/>
    <m/>
    <m/>
    <m/>
    <m/>
    <m/>
    <m/>
    <m/>
    <m/>
    <m/>
    <m/>
    <m/>
    <m/>
    <m/>
    <m/>
    <m/>
    <m/>
    <m/>
    <m/>
    <m/>
    <m/>
    <m/>
    <m/>
    <m/>
    <m/>
    <m/>
    <m/>
    <m/>
    <m/>
    <m/>
    <m/>
    <m/>
    <m/>
    <m/>
    <m/>
    <n v="4.2078841999999996"/>
    <n v="4.5983536758444501"/>
    <n v="3.72996300863131"/>
    <m/>
    <m/>
  </r>
  <r>
    <x v="15"/>
    <x v="3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x v="0"/>
    <m/>
    <m/>
    <m/>
    <m/>
    <m/>
    <m/>
    <m/>
    <m/>
    <m/>
    <m/>
    <m/>
    <m/>
    <m/>
    <m/>
    <m/>
    <m/>
    <m/>
    <m/>
    <m/>
    <m/>
    <m/>
    <m/>
    <m/>
    <m/>
    <m/>
    <m/>
    <m/>
    <m/>
    <m/>
    <m/>
    <m/>
    <m/>
    <m/>
    <m/>
    <m/>
    <m/>
    <m/>
    <m/>
    <m/>
    <m/>
    <m/>
    <m/>
    <m/>
    <m/>
    <m/>
    <m/>
    <m/>
    <m/>
    <m/>
    <m/>
    <m/>
    <m/>
    <m/>
    <m/>
    <m/>
    <m/>
    <m/>
    <m/>
    <m/>
    <m/>
    <m/>
    <n v="4.6384103999999997"/>
    <n v="5.1265902506612901"/>
    <n v="4.0965133236112896"/>
    <m/>
    <m/>
  </r>
  <r>
    <x v="16"/>
    <x v="3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x v="0"/>
    <m/>
    <m/>
    <m/>
    <m/>
    <m/>
    <m/>
    <m/>
    <m/>
    <m/>
    <m/>
    <m/>
    <m/>
    <m/>
    <m/>
    <m/>
    <m/>
    <m/>
    <m/>
    <m/>
    <m/>
    <m/>
    <m/>
    <m/>
    <m/>
    <m/>
    <m/>
    <m/>
    <m/>
    <m/>
    <m/>
    <m/>
    <m/>
    <m/>
    <m/>
    <m/>
    <m/>
    <m/>
    <m/>
    <m/>
    <m/>
    <m/>
    <m/>
    <m/>
    <m/>
    <m/>
    <m/>
    <m/>
    <m/>
    <m/>
    <m/>
    <m/>
    <m/>
    <m/>
    <m/>
    <m/>
    <m/>
    <m/>
    <m/>
    <m/>
    <m/>
    <m/>
    <n v="4.5059028000000003"/>
    <n v="5.10789401802786"/>
    <n v="3.8386593920498799"/>
    <m/>
    <m/>
  </r>
  <r>
    <x v="17"/>
    <x v="3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x v="0"/>
    <m/>
    <m/>
    <m/>
    <m/>
    <m/>
    <m/>
    <m/>
    <m/>
    <m/>
    <m/>
    <m/>
    <m/>
    <m/>
    <m/>
    <m/>
    <m/>
    <m/>
    <m/>
    <m/>
    <m/>
    <m/>
    <m/>
    <m/>
    <m/>
    <m/>
    <m/>
    <m/>
    <m/>
    <m/>
    <m/>
    <m/>
    <m/>
    <m/>
    <m/>
    <m/>
    <m/>
    <m/>
    <m/>
    <m/>
    <m/>
    <m/>
    <m/>
    <m/>
    <m/>
    <m/>
    <m/>
    <m/>
    <m/>
    <m/>
    <m/>
    <m/>
    <m/>
    <m/>
    <m/>
    <m/>
    <m/>
    <m/>
    <m/>
    <m/>
    <m/>
    <m/>
    <n v="2.9306648000000002"/>
    <n v="3.03390838786436"/>
    <n v="2.8246205733558098"/>
    <m/>
    <m/>
  </r>
  <r>
    <x v="18"/>
    <x v="3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x v="0"/>
    <m/>
    <m/>
    <m/>
    <m/>
    <m/>
    <m/>
    <m/>
    <m/>
    <m/>
    <m/>
    <m/>
    <m/>
    <m/>
    <m/>
    <m/>
    <m/>
    <m/>
    <m/>
    <m/>
    <m/>
    <m/>
    <m/>
    <m/>
    <m/>
    <m/>
    <m/>
    <m/>
    <m/>
    <m/>
    <m/>
    <m/>
    <m/>
    <m/>
    <m/>
    <m/>
    <m/>
    <m/>
    <m/>
    <m/>
    <m/>
    <m/>
    <m/>
    <m/>
    <m/>
    <m/>
    <m/>
    <m/>
    <m/>
    <m/>
    <m/>
    <m/>
    <m/>
    <m/>
    <m/>
    <m/>
    <m/>
    <m/>
    <m/>
    <m/>
    <m/>
    <m/>
    <n v="4.4338118"/>
    <n v="5.3211009174311901"/>
    <n v="3.4045393858477899"/>
    <m/>
    <m/>
  </r>
  <r>
    <x v="19"/>
    <x v="3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x v="0"/>
    <m/>
    <m/>
    <m/>
    <m/>
    <m/>
    <m/>
    <m/>
    <m/>
    <m/>
    <m/>
    <m/>
    <m/>
    <m/>
    <m/>
    <m/>
    <m/>
    <m/>
    <m/>
    <m/>
    <m/>
    <m/>
    <m/>
    <m/>
    <m/>
    <m/>
    <m/>
    <m/>
    <m/>
    <m/>
    <m/>
    <m/>
    <m/>
    <m/>
    <m/>
    <m/>
    <m/>
    <m/>
    <m/>
    <m/>
    <m/>
    <m/>
    <m/>
    <m/>
    <m/>
    <m/>
    <m/>
    <m/>
    <m/>
    <m/>
    <m/>
    <m/>
    <m/>
    <m/>
    <m/>
    <m/>
    <m/>
    <m/>
    <m/>
    <m/>
    <m/>
    <m/>
    <n v="3.5943516999999998"/>
    <n v="3.73831775700934"/>
    <n v="3.4427111350188202"/>
    <m/>
    <m/>
  </r>
  <r>
    <x v="20"/>
    <x v="3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x v="0"/>
    <m/>
    <m/>
    <m/>
    <m/>
    <m/>
    <m/>
    <m/>
    <m/>
    <m/>
    <m/>
    <m/>
    <m/>
    <m/>
    <m/>
    <m/>
    <m/>
    <m/>
    <m/>
    <m/>
    <m/>
    <m/>
    <m/>
    <m/>
    <m/>
    <m/>
    <m/>
    <m/>
    <m/>
    <m/>
    <m/>
    <m/>
    <m/>
    <m/>
    <m/>
    <m/>
    <m/>
    <m/>
    <m/>
    <m/>
    <m/>
    <m/>
    <m/>
    <m/>
    <m/>
    <m/>
    <m/>
    <m/>
    <m/>
    <m/>
    <m/>
    <m/>
    <m/>
    <m/>
    <m/>
    <m/>
    <m/>
    <m/>
    <m/>
    <m/>
    <m/>
    <m/>
    <n v="3.0062859"/>
    <n v="3.5403050108932401"/>
    <n v="2.4738867509620599"/>
    <m/>
    <m/>
  </r>
  <r>
    <x v="21"/>
    <x v="3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x v="0"/>
    <m/>
    <m/>
    <m/>
    <m/>
    <m/>
    <m/>
    <m/>
    <m/>
    <m/>
    <m/>
    <m/>
    <m/>
    <m/>
    <m/>
    <m/>
    <m/>
    <m/>
    <m/>
    <m/>
    <m/>
    <m/>
    <m/>
    <m/>
    <m/>
    <m/>
    <m/>
    <m/>
    <m/>
    <m/>
    <m/>
    <m/>
    <m/>
    <m/>
    <m/>
    <m/>
    <m/>
    <m/>
    <m/>
    <m/>
    <m/>
    <m/>
    <m/>
    <m/>
    <m/>
    <m/>
    <m/>
    <m/>
    <m/>
    <m/>
    <m/>
    <m/>
    <m/>
    <m/>
    <m/>
    <m/>
    <m/>
    <m/>
    <m/>
    <m/>
    <m/>
    <m/>
    <n v="3.5592643000000002"/>
    <n v="3.5421449655624802"/>
    <n v="3.5802906770648701"/>
    <m/>
    <m/>
  </r>
  <r>
    <x v="22"/>
    <x v="3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x v="0"/>
    <m/>
    <m/>
    <m/>
    <m/>
    <m/>
    <m/>
    <m/>
    <m/>
    <m/>
    <m/>
    <m/>
    <m/>
    <m/>
    <m/>
    <m/>
    <m/>
    <m/>
    <m/>
    <m/>
    <m/>
    <m/>
    <m/>
    <m/>
    <m/>
    <m/>
    <m/>
    <m/>
    <m/>
    <m/>
    <m/>
    <m/>
    <m/>
    <m/>
    <m/>
    <m/>
    <m/>
    <m/>
    <m/>
    <m/>
    <m/>
    <m/>
    <m/>
    <m/>
    <m/>
    <m/>
    <m/>
    <m/>
    <m/>
    <m/>
    <m/>
    <m/>
    <m/>
    <m/>
    <m/>
    <m/>
    <m/>
    <m/>
    <m/>
    <m/>
    <m/>
    <m/>
    <n v="4.3071279000000002"/>
    <n v="4.5666013712047002"/>
    <n v="4.0078585461689498"/>
    <m/>
    <m/>
  </r>
  <r>
    <x v="23"/>
    <x v="3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x v="0"/>
    <m/>
    <m/>
    <m/>
    <m/>
    <m/>
    <m/>
    <m/>
    <m/>
    <m/>
    <m/>
    <m/>
    <m/>
    <m/>
    <m/>
    <m/>
    <m/>
    <m/>
    <m/>
    <m/>
    <m/>
    <m/>
    <m/>
    <m/>
    <m/>
    <m/>
    <m/>
    <m/>
    <m/>
    <m/>
    <m/>
    <m/>
    <m/>
    <m/>
    <m/>
    <m/>
    <m/>
    <m/>
    <m/>
    <m/>
    <m/>
    <m/>
    <m/>
    <m/>
    <m/>
    <m/>
    <m/>
    <m/>
    <m/>
    <m/>
    <m/>
    <m/>
    <m/>
    <m/>
    <m/>
    <m/>
    <m/>
    <m/>
    <m/>
    <m/>
    <m/>
    <m/>
    <n v="2.0089286"/>
    <n v="2.3758099352051798"/>
    <n v="1.6241299303944301"/>
    <m/>
    <m/>
  </r>
  <r>
    <x v="24"/>
    <x v="3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x v="0"/>
    <m/>
    <m/>
    <m/>
    <m/>
    <m/>
    <m/>
    <m/>
    <m/>
    <m/>
    <m/>
    <m/>
    <m/>
    <m/>
    <m/>
    <m/>
    <m/>
    <m/>
    <m/>
    <m/>
    <m/>
    <m/>
    <m/>
    <m/>
    <m/>
    <m/>
    <m/>
    <m/>
    <m/>
    <m/>
    <m/>
    <m/>
    <m/>
    <m/>
    <m/>
    <m/>
    <m/>
    <m/>
    <m/>
    <m/>
    <m/>
    <m/>
    <m/>
    <m/>
    <m/>
    <m/>
    <m/>
    <m/>
    <m/>
    <m/>
    <m/>
    <m/>
    <m/>
    <m/>
    <m/>
    <m/>
    <m/>
    <m/>
    <m/>
    <m/>
    <m/>
    <m/>
    <n v="3.4737220999999998"/>
    <n v="3.57638888888888"/>
    <n v="3.18949343339587"/>
    <m/>
    <m/>
  </r>
  <r>
    <x v="25"/>
    <x v="3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x v="0"/>
    <m/>
    <m/>
    <m/>
    <m/>
    <m/>
    <m/>
    <m/>
    <m/>
    <m/>
    <m/>
    <m/>
    <m/>
    <m/>
    <m/>
    <m/>
    <m/>
    <m/>
    <m/>
    <m/>
    <m/>
    <m/>
    <m/>
    <m/>
    <m/>
    <m/>
    <m/>
    <m/>
    <m/>
    <m/>
    <m/>
    <m/>
    <m/>
    <m/>
    <m/>
    <m/>
    <m/>
    <m/>
    <m/>
    <m/>
    <m/>
    <m/>
    <m/>
    <m/>
    <m/>
    <m/>
    <m/>
    <m/>
    <m/>
    <m/>
    <m/>
    <m/>
    <m/>
    <m/>
    <m/>
    <m/>
    <m/>
    <m/>
    <m/>
    <m/>
    <m/>
    <m/>
    <n v="2.8333556999999998"/>
    <n v="3.4224598930481198"/>
    <n v="2.2432432432432399"/>
    <m/>
    <m/>
  </r>
  <r>
    <x v="26"/>
    <x v="3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x v="0"/>
    <m/>
    <m/>
    <m/>
    <m/>
    <m/>
    <m/>
    <m/>
    <m/>
    <m/>
    <m/>
    <m/>
    <m/>
    <m/>
    <m/>
    <m/>
    <m/>
    <m/>
    <m/>
    <m/>
    <m/>
    <m/>
    <m/>
    <m/>
    <m/>
    <m/>
    <m/>
    <m/>
    <m/>
    <m/>
    <m/>
    <m/>
    <m/>
    <m/>
    <m/>
    <m/>
    <m/>
    <m/>
    <m/>
    <m/>
    <m/>
    <m/>
    <m/>
    <m/>
    <m/>
    <m/>
    <m/>
    <m/>
    <m/>
    <m/>
    <m/>
    <m/>
    <m/>
    <m/>
    <m/>
    <m/>
    <m/>
    <m/>
    <m/>
    <m/>
    <m/>
    <m/>
    <n v="3.0495553000000002"/>
    <n v="3.6659877800407301"/>
    <n v="2.3862129916040602"/>
    <m/>
    <m/>
  </r>
  <r>
    <x v="27"/>
    <x v="3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x v="0"/>
    <m/>
    <m/>
    <m/>
    <m/>
    <m/>
    <m/>
    <m/>
    <m/>
    <m/>
    <m/>
    <m/>
    <m/>
    <m/>
    <m/>
    <m/>
    <m/>
    <m/>
    <m/>
    <m/>
    <m/>
    <m/>
    <m/>
    <m/>
    <m/>
    <m/>
    <m/>
    <m/>
    <m/>
    <m/>
    <m/>
    <m/>
    <m/>
    <m/>
    <m/>
    <m/>
    <m/>
    <m/>
    <m/>
    <m/>
    <m/>
    <m/>
    <m/>
    <m/>
    <m/>
    <m/>
    <m/>
    <m/>
    <m/>
    <m/>
    <m/>
    <m/>
    <m/>
    <m/>
    <m/>
    <m/>
    <m/>
    <m/>
    <m/>
    <m/>
    <m/>
    <m/>
    <n v="2.4084778"/>
    <n v="2.7881040892193298"/>
    <n v="2"/>
    <m/>
    <m/>
  </r>
  <r>
    <x v="28"/>
    <x v="3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x v="0"/>
    <m/>
    <m/>
    <m/>
    <m/>
    <m/>
    <m/>
    <m/>
    <m/>
    <m/>
    <m/>
    <m/>
    <m/>
    <m/>
    <m/>
    <m/>
    <m/>
    <m/>
    <m/>
    <m/>
    <m/>
    <m/>
    <m/>
    <m/>
    <m/>
    <m/>
    <m/>
    <m/>
    <m/>
    <m/>
    <m/>
    <m/>
    <m/>
    <m/>
    <m/>
    <m/>
    <m/>
    <m/>
    <m/>
    <m/>
    <m/>
    <m/>
    <m/>
    <m/>
    <m/>
    <m/>
    <m/>
    <m/>
    <m/>
    <m/>
    <m/>
    <m/>
    <m/>
    <m/>
    <m/>
    <m/>
    <m/>
    <m/>
    <m/>
    <m/>
    <m/>
    <m/>
    <n v="2.4557522000000001"/>
    <n v="2.2788203753351199"/>
    <n v="2.5449758666081599"/>
    <m/>
    <m/>
  </r>
  <r>
    <x v="29"/>
    <x v="3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x v="0"/>
    <m/>
    <m/>
    <m/>
    <m/>
    <m/>
    <m/>
    <m/>
    <m/>
    <m/>
    <m/>
    <m/>
    <m/>
    <m/>
    <m/>
    <m/>
    <m/>
    <m/>
    <m/>
    <m/>
    <m/>
    <m/>
    <m/>
    <m/>
    <m/>
    <m/>
    <m/>
    <m/>
    <m/>
    <m/>
    <m/>
    <m/>
    <m/>
    <m/>
    <m/>
    <m/>
    <m/>
    <m/>
    <m/>
    <m/>
    <m/>
    <m/>
    <m/>
    <m/>
    <m/>
    <m/>
    <m/>
    <m/>
    <m/>
    <m/>
    <m/>
    <m/>
    <m/>
    <m/>
    <m/>
    <m/>
    <m/>
    <m/>
    <m/>
    <m/>
    <m/>
    <m/>
    <n v="3.1923270000000001"/>
    <n v="3.2025959367945802"/>
    <n v="3.1704479348458401"/>
    <m/>
    <m/>
  </r>
  <r>
    <x v="30"/>
    <x v="3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x v="0"/>
    <m/>
    <m/>
    <m/>
    <m/>
    <m/>
    <m/>
    <m/>
    <m/>
    <m/>
    <m/>
    <m/>
    <m/>
    <m/>
    <m/>
    <m/>
    <m/>
    <m/>
    <m/>
    <m/>
    <m/>
    <m/>
    <m/>
    <m/>
    <m/>
    <m/>
    <m/>
    <m/>
    <m/>
    <m/>
    <m/>
    <m/>
    <m/>
    <m/>
    <m/>
    <m/>
    <m/>
    <m/>
    <m/>
    <m/>
    <m/>
    <m/>
    <m/>
    <m/>
    <m/>
    <m/>
    <m/>
    <m/>
    <m/>
    <m/>
    <m/>
    <m/>
    <m/>
    <m/>
    <m/>
    <m/>
    <m/>
    <m/>
    <m/>
    <m/>
    <m/>
    <m/>
    <n v="2.8900375999999999"/>
    <n v="3.2287822878228698"/>
    <n v="2.54074784276126"/>
    <m/>
    <m/>
  </r>
  <r>
    <x v="31"/>
    <x v="3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x v="0"/>
    <m/>
    <m/>
    <m/>
    <m/>
    <m/>
    <m/>
    <m/>
    <m/>
    <m/>
    <m/>
    <m/>
    <m/>
    <m/>
    <m/>
    <m/>
    <m/>
    <m/>
    <m/>
    <m/>
    <m/>
    <m/>
    <m/>
    <m/>
    <m/>
    <m/>
    <m/>
    <m/>
    <m/>
    <m/>
    <m/>
    <m/>
    <m/>
    <m/>
    <m/>
    <m/>
    <m/>
    <m/>
    <m/>
    <m/>
    <m/>
    <m/>
    <m/>
    <m/>
    <m/>
    <m/>
    <m/>
    <m/>
    <m/>
    <m/>
    <m/>
    <m/>
    <m/>
    <m/>
    <m/>
    <m/>
    <m/>
    <m/>
    <m/>
    <m/>
    <m/>
    <m/>
    <n v="4.8792757"/>
    <n v="5.7101024890190297"/>
    <n v="3.9042165538781801"/>
    <m/>
    <m/>
  </r>
  <r>
    <x v="32"/>
    <x v="3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x v="0"/>
    <m/>
    <m/>
    <m/>
    <m/>
    <m/>
    <m/>
    <m/>
    <m/>
    <m/>
    <m/>
    <m/>
    <m/>
    <m/>
    <m/>
    <m/>
    <m/>
    <m/>
    <m/>
    <m/>
    <m/>
    <m/>
    <m/>
    <m/>
    <m/>
    <m/>
    <m/>
    <m/>
    <m/>
    <m/>
    <m/>
    <m/>
    <m/>
    <m/>
    <m/>
    <m/>
    <m/>
    <m/>
    <m/>
    <m/>
    <m/>
    <m/>
    <m/>
    <m/>
    <m/>
    <m/>
    <m/>
    <m/>
    <m/>
    <m/>
    <m/>
    <m/>
    <m/>
    <m/>
    <m/>
    <m/>
    <m/>
    <m/>
    <m/>
    <m/>
    <m/>
    <m/>
    <n v="4.0780349999999999"/>
    <n v="4.41476115010187"/>
    <n v="3.6510659152168499"/>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87">
  <r>
    <x v="0"/>
    <x v="0"/>
    <n v="1"/>
    <x v="0"/>
    <n v="73.5"/>
    <n v="73.400000000000006"/>
    <n v="73.61"/>
  </r>
  <r>
    <x v="0"/>
    <x v="0"/>
    <n v="2"/>
    <x v="1"/>
    <n v="78.86"/>
    <n v="78.77"/>
    <n v="78.95"/>
  </r>
  <r>
    <x v="0"/>
    <x v="1"/>
    <n v="1"/>
    <x v="0"/>
    <n v="73.55"/>
    <n v="72.489999999999995"/>
    <n v="74.599999999999994"/>
  </r>
  <r>
    <x v="0"/>
    <x v="1"/>
    <n v="2"/>
    <x v="1"/>
    <n v="78.599999999999994"/>
    <n v="77.59"/>
    <n v="79.599999999999994"/>
  </r>
  <r>
    <x v="0"/>
    <x v="2"/>
    <n v="1"/>
    <x v="0"/>
    <n v="74.81"/>
    <n v="74.17"/>
    <n v="75.44"/>
  </r>
  <r>
    <x v="0"/>
    <x v="2"/>
    <n v="2"/>
    <x v="1"/>
    <n v="79.680000000000007"/>
    <n v="79.14"/>
    <n v="80.23"/>
  </r>
  <r>
    <x v="0"/>
    <x v="3"/>
    <n v="1"/>
    <x v="0"/>
    <n v="72.540000000000006"/>
    <n v="71.84"/>
    <n v="73.239999999999995"/>
  </r>
  <r>
    <x v="0"/>
    <x v="3"/>
    <n v="2"/>
    <x v="1"/>
    <n v="77.95"/>
    <n v="77.400000000000006"/>
    <n v="78.510000000000005"/>
  </r>
  <r>
    <x v="0"/>
    <x v="4"/>
    <n v="1"/>
    <x v="0"/>
    <n v="75.650000000000006"/>
    <n v="74.89"/>
    <n v="76.41"/>
  </r>
  <r>
    <x v="0"/>
    <x v="4"/>
    <n v="2"/>
    <x v="1"/>
    <n v="80.13"/>
    <n v="79.510000000000005"/>
    <n v="80.75"/>
  </r>
  <r>
    <x v="0"/>
    <x v="5"/>
    <n v="1"/>
    <x v="0"/>
    <n v="75.94"/>
    <n v="75.180000000000007"/>
    <n v="76.69"/>
  </r>
  <r>
    <x v="0"/>
    <x v="5"/>
    <n v="2"/>
    <x v="1"/>
    <n v="81.099999999999994"/>
    <n v="80.400000000000006"/>
    <n v="81.790000000000006"/>
  </r>
  <r>
    <x v="0"/>
    <x v="6"/>
    <n v="1"/>
    <x v="0"/>
    <n v="71.760000000000005"/>
    <n v="70.34"/>
    <n v="73.17"/>
  </r>
  <r>
    <x v="0"/>
    <x v="6"/>
    <n v="2"/>
    <x v="1"/>
    <n v="79.760000000000005"/>
    <n v="78.260000000000005"/>
    <n v="81.25"/>
  </r>
  <r>
    <x v="0"/>
    <x v="7"/>
    <n v="1"/>
    <x v="0"/>
    <n v="73.760000000000005"/>
    <n v="73.19"/>
    <n v="74.33"/>
  </r>
  <r>
    <x v="0"/>
    <x v="7"/>
    <n v="2"/>
    <x v="1"/>
    <n v="78.599999999999994"/>
    <n v="78.06"/>
    <n v="79.14"/>
  </r>
  <r>
    <x v="0"/>
    <x v="8"/>
    <n v="1"/>
    <x v="0"/>
    <n v="74.41"/>
    <n v="73.92"/>
    <n v="74.900000000000006"/>
  </r>
  <r>
    <x v="0"/>
    <x v="8"/>
    <n v="2"/>
    <x v="1"/>
    <n v="79.44"/>
    <n v="78.98"/>
    <n v="79.900000000000006"/>
  </r>
  <r>
    <x v="0"/>
    <x v="9"/>
    <n v="1"/>
    <x v="0"/>
    <n v="70.180000000000007"/>
    <n v="69.38"/>
    <n v="70.98"/>
  </r>
  <r>
    <x v="0"/>
    <x v="9"/>
    <n v="2"/>
    <x v="1"/>
    <n v="77.75"/>
    <n v="76.959999999999994"/>
    <n v="78.53"/>
  </r>
  <r>
    <x v="0"/>
    <x v="10"/>
    <n v="1"/>
    <x v="0"/>
    <n v="74.69"/>
    <n v="73.91"/>
    <n v="75.459999999999994"/>
  </r>
  <r>
    <x v="0"/>
    <x v="10"/>
    <n v="2"/>
    <x v="1"/>
    <n v="78.62"/>
    <n v="77.900000000000006"/>
    <n v="79.33"/>
  </r>
  <r>
    <x v="0"/>
    <x v="11"/>
    <n v="1"/>
    <x v="0"/>
    <n v="74.22"/>
    <n v="73.44"/>
    <n v="75"/>
  </r>
  <r>
    <x v="0"/>
    <x v="11"/>
    <n v="2"/>
    <x v="1"/>
    <n v="80.150000000000006"/>
    <n v="79.44"/>
    <n v="80.86"/>
  </r>
  <r>
    <x v="0"/>
    <x v="12"/>
    <n v="1"/>
    <x v="0"/>
    <n v="72.67"/>
    <n v="72.02"/>
    <n v="73.319999999999993"/>
  </r>
  <r>
    <x v="0"/>
    <x v="12"/>
    <n v="2"/>
    <x v="1"/>
    <n v="78.47"/>
    <n v="77.89"/>
    <n v="79.05"/>
  </r>
  <r>
    <x v="0"/>
    <x v="13"/>
    <n v="1"/>
    <x v="0"/>
    <n v="75.900000000000006"/>
    <n v="74.37"/>
    <n v="77.42"/>
  </r>
  <r>
    <x v="0"/>
    <x v="13"/>
    <n v="2"/>
    <x v="1"/>
    <n v="81.03"/>
    <n v="79.58"/>
    <n v="82.48"/>
  </r>
  <r>
    <x v="0"/>
    <x v="14"/>
    <n v="1"/>
    <x v="0"/>
    <n v="75.430000000000007"/>
    <n v="74.73"/>
    <n v="76.12"/>
  </r>
  <r>
    <x v="0"/>
    <x v="14"/>
    <n v="2"/>
    <x v="1"/>
    <n v="79.81"/>
    <n v="79.2"/>
    <n v="80.42"/>
  </r>
  <r>
    <x v="0"/>
    <x v="15"/>
    <n v="1"/>
    <x v="0"/>
    <n v="73.489999999999995"/>
    <n v="71.81"/>
    <n v="75.17"/>
  </r>
  <r>
    <x v="0"/>
    <x v="15"/>
    <n v="2"/>
    <x v="1"/>
    <n v="80.739999999999995"/>
    <n v="79.37"/>
    <n v="82.12"/>
  </r>
  <r>
    <x v="0"/>
    <x v="16"/>
    <n v="1"/>
    <x v="0"/>
    <n v="74.010000000000005"/>
    <n v="73.31"/>
    <n v="74.709999999999994"/>
  </r>
  <r>
    <x v="0"/>
    <x v="16"/>
    <n v="2"/>
    <x v="1"/>
    <n v="79.239999999999995"/>
    <n v="78.61"/>
    <n v="79.86"/>
  </r>
  <r>
    <x v="0"/>
    <x v="17"/>
    <n v="1"/>
    <x v="0"/>
    <n v="74.010000000000005"/>
    <n v="73.61"/>
    <n v="74.400000000000006"/>
  </r>
  <r>
    <x v="0"/>
    <x v="17"/>
    <n v="2"/>
    <x v="1"/>
    <n v="78.569999999999993"/>
    <n v="78.209999999999994"/>
    <n v="78.930000000000007"/>
  </r>
  <r>
    <x v="0"/>
    <x v="18"/>
    <n v="1"/>
    <x v="0"/>
    <n v="75.540000000000006"/>
    <n v="74.790000000000006"/>
    <n v="76.290000000000006"/>
  </r>
  <r>
    <x v="0"/>
    <x v="18"/>
    <n v="2"/>
    <x v="1"/>
    <n v="79.33"/>
    <n v="78.64"/>
    <n v="80.02"/>
  </r>
  <r>
    <x v="0"/>
    <x v="19"/>
    <n v="1"/>
    <x v="0"/>
    <n v="74.14"/>
    <n v="73.64"/>
    <n v="74.64"/>
  </r>
  <r>
    <x v="0"/>
    <x v="19"/>
    <n v="2"/>
    <x v="1"/>
    <n v="80"/>
    <n v="79.55"/>
    <n v="80.45"/>
  </r>
  <r>
    <x v="0"/>
    <x v="20"/>
    <n v="1"/>
    <x v="0"/>
    <n v="76.13"/>
    <n v="75.650000000000006"/>
    <n v="76.61"/>
  </r>
  <r>
    <x v="0"/>
    <x v="20"/>
    <n v="2"/>
    <x v="1"/>
    <n v="80.790000000000006"/>
    <n v="80.34"/>
    <n v="81.239999999999995"/>
  </r>
  <r>
    <x v="0"/>
    <x v="21"/>
    <n v="1"/>
    <x v="0"/>
    <n v="74.78"/>
    <n v="74.05"/>
    <n v="75.5"/>
  </r>
  <r>
    <x v="0"/>
    <x v="21"/>
    <n v="2"/>
    <x v="1"/>
    <n v="79.66"/>
    <n v="78.959999999999994"/>
    <n v="80.349999999999994"/>
  </r>
  <r>
    <x v="0"/>
    <x v="22"/>
    <n v="1"/>
    <x v="0"/>
    <n v="74.8"/>
    <n v="74.459999999999994"/>
    <n v="75.14"/>
  </r>
  <r>
    <x v="0"/>
    <x v="22"/>
    <n v="2"/>
    <x v="1"/>
    <n v="80.09"/>
    <n v="79.760000000000005"/>
    <n v="80.41"/>
  </r>
  <r>
    <x v="0"/>
    <x v="23"/>
    <n v="1"/>
    <x v="0"/>
    <n v="71.92"/>
    <n v="71.349999999999994"/>
    <n v="72.48"/>
  </r>
  <r>
    <x v="0"/>
    <x v="23"/>
    <n v="2"/>
    <x v="1"/>
    <n v="78.069999999999993"/>
    <n v="77.58"/>
    <n v="78.56"/>
  </r>
  <r>
    <x v="0"/>
    <x v="24"/>
    <n v="1"/>
    <x v="0"/>
    <n v="70.78"/>
    <n v="69.98"/>
    <n v="71.58"/>
  </r>
  <r>
    <x v="0"/>
    <x v="24"/>
    <n v="2"/>
    <x v="1"/>
    <n v="77.42"/>
    <n v="76.739999999999995"/>
    <n v="78.099999999999994"/>
  </r>
  <r>
    <x v="0"/>
    <x v="25"/>
    <n v="1"/>
    <x v="0"/>
    <n v="73.5"/>
    <n v="72.97"/>
    <n v="74.040000000000006"/>
  </r>
  <r>
    <x v="0"/>
    <x v="25"/>
    <n v="2"/>
    <x v="1"/>
    <n v="77.680000000000007"/>
    <n v="77.180000000000007"/>
    <n v="78.180000000000007"/>
  </r>
  <r>
    <x v="0"/>
    <x v="26"/>
    <n v="1"/>
    <x v="0"/>
    <n v="75.31"/>
    <n v="74.62"/>
    <n v="76"/>
  </r>
  <r>
    <x v="0"/>
    <x v="26"/>
    <n v="2"/>
    <x v="1"/>
    <n v="80.03"/>
    <n v="79.45"/>
    <n v="80.599999999999994"/>
  </r>
  <r>
    <x v="0"/>
    <x v="27"/>
    <n v="1"/>
    <x v="0"/>
    <n v="71.94"/>
    <n v="71.3"/>
    <n v="72.58"/>
  </r>
  <r>
    <x v="0"/>
    <x v="27"/>
    <n v="2"/>
    <x v="1"/>
    <n v="77.73"/>
    <n v="77.13"/>
    <n v="78.33"/>
  </r>
  <r>
    <x v="0"/>
    <x v="28"/>
    <n v="1"/>
    <x v="0"/>
    <n v="77.11"/>
    <n v="76.44"/>
    <n v="77.790000000000006"/>
  </r>
  <r>
    <x v="0"/>
    <x v="28"/>
    <n v="2"/>
    <x v="1"/>
    <n v="80.430000000000007"/>
    <n v="79.8"/>
    <n v="81.05"/>
  </r>
  <r>
    <x v="0"/>
    <x v="29"/>
    <n v="1"/>
    <x v="0"/>
    <n v="74.55"/>
    <n v="74.17"/>
    <n v="74.930000000000007"/>
  </r>
  <r>
    <x v="0"/>
    <x v="29"/>
    <n v="2"/>
    <x v="1"/>
    <n v="79.38"/>
    <n v="79.040000000000006"/>
    <n v="79.72"/>
  </r>
  <r>
    <x v="0"/>
    <x v="30"/>
    <n v="1"/>
    <x v="0"/>
    <n v="75.97"/>
    <n v="75.34"/>
    <n v="76.599999999999994"/>
  </r>
  <r>
    <x v="0"/>
    <x v="30"/>
    <n v="2"/>
    <x v="1"/>
    <n v="80.05"/>
    <n v="79.48"/>
    <n v="80.62"/>
  </r>
  <r>
    <x v="0"/>
    <x v="31"/>
    <n v="1"/>
    <x v="0"/>
    <n v="69.05"/>
    <n v="68.75"/>
    <n v="69.349999999999994"/>
  </r>
  <r>
    <x v="0"/>
    <x v="31"/>
    <n v="2"/>
    <x v="1"/>
    <n v="76.41"/>
    <n v="76.12"/>
    <n v="76.7"/>
  </r>
  <r>
    <x v="0"/>
    <x v="32"/>
    <n v="1"/>
    <x v="0"/>
    <n v="71.94"/>
    <n v="71.53"/>
    <n v="72.34"/>
  </r>
  <r>
    <x v="0"/>
    <x v="32"/>
    <n v="2"/>
    <x v="1"/>
    <n v="77.34"/>
    <n v="76.97"/>
    <n v="77.709999999999994"/>
  </r>
  <r>
    <x v="1"/>
    <x v="0"/>
    <n v="1"/>
    <x v="0"/>
    <n v="73.790000000000006"/>
    <n v="73.680000000000007"/>
    <n v="73.89"/>
  </r>
  <r>
    <x v="1"/>
    <x v="0"/>
    <n v="2"/>
    <x v="1"/>
    <n v="79.03"/>
    <n v="78.94"/>
    <n v="79.12"/>
  </r>
  <r>
    <x v="1"/>
    <x v="1"/>
    <n v="1"/>
    <x v="0"/>
    <n v="73.17"/>
    <n v="72.069999999999993"/>
    <n v="74.27"/>
  </r>
  <r>
    <x v="1"/>
    <x v="1"/>
    <n v="2"/>
    <x v="1"/>
    <n v="79.209999999999994"/>
    <n v="78.239999999999995"/>
    <n v="80.180000000000007"/>
  </r>
  <r>
    <x v="1"/>
    <x v="2"/>
    <n v="1"/>
    <x v="0"/>
    <n v="75.44"/>
    <n v="74.84"/>
    <n v="76.05"/>
  </r>
  <r>
    <x v="1"/>
    <x v="2"/>
    <n v="2"/>
    <x v="1"/>
    <n v="79.56"/>
    <n v="79.02"/>
    <n v="80.099999999999994"/>
  </r>
  <r>
    <x v="1"/>
    <x v="3"/>
    <n v="1"/>
    <x v="0"/>
    <n v="73.52"/>
    <n v="72.84"/>
    <n v="74.2"/>
  </r>
  <r>
    <x v="1"/>
    <x v="3"/>
    <n v="2"/>
    <x v="1"/>
    <n v="78.430000000000007"/>
    <n v="77.89"/>
    <n v="78.959999999999994"/>
  </r>
  <r>
    <x v="1"/>
    <x v="4"/>
    <n v="1"/>
    <x v="0"/>
    <n v="75.64"/>
    <n v="74.88"/>
    <n v="76.39"/>
  </r>
  <r>
    <x v="1"/>
    <x v="4"/>
    <n v="2"/>
    <x v="1"/>
    <n v="80.12"/>
    <n v="79.48"/>
    <n v="80.75"/>
  </r>
  <r>
    <x v="1"/>
    <x v="5"/>
    <n v="1"/>
    <x v="0"/>
    <n v="76.430000000000007"/>
    <n v="75.69"/>
    <n v="77.180000000000007"/>
  </r>
  <r>
    <x v="1"/>
    <x v="5"/>
    <n v="2"/>
    <x v="1"/>
    <n v="80.62"/>
    <n v="79.91"/>
    <n v="81.33"/>
  </r>
  <r>
    <x v="1"/>
    <x v="6"/>
    <n v="1"/>
    <x v="0"/>
    <n v="72.400000000000006"/>
    <n v="71.099999999999994"/>
    <n v="73.7"/>
  </r>
  <r>
    <x v="1"/>
    <x v="6"/>
    <n v="2"/>
    <x v="1"/>
    <n v="80.069999999999993"/>
    <n v="78.67"/>
    <n v="81.48"/>
  </r>
  <r>
    <x v="1"/>
    <x v="7"/>
    <n v="1"/>
    <x v="0"/>
    <n v="73.94"/>
    <n v="73.37"/>
    <n v="74.510000000000005"/>
  </r>
  <r>
    <x v="1"/>
    <x v="7"/>
    <n v="2"/>
    <x v="1"/>
    <n v="78.89"/>
    <n v="78.39"/>
    <n v="79.39"/>
  </r>
  <r>
    <x v="1"/>
    <x v="8"/>
    <n v="1"/>
    <x v="0"/>
    <n v="74.56"/>
    <n v="74.069999999999993"/>
    <n v="75.040000000000006"/>
  </r>
  <r>
    <x v="1"/>
    <x v="8"/>
    <n v="2"/>
    <x v="1"/>
    <n v="79.819999999999993"/>
    <n v="79.36"/>
    <n v="80.27"/>
  </r>
  <r>
    <x v="1"/>
    <x v="9"/>
    <n v="1"/>
    <x v="0"/>
    <n v="70.31"/>
    <n v="69.489999999999995"/>
    <n v="71.14"/>
  </r>
  <r>
    <x v="1"/>
    <x v="9"/>
    <n v="2"/>
    <x v="1"/>
    <n v="78.02"/>
    <n v="77.260000000000005"/>
    <n v="78.78"/>
  </r>
  <r>
    <x v="1"/>
    <x v="10"/>
    <n v="1"/>
    <x v="0"/>
    <n v="74.98"/>
    <n v="74.209999999999994"/>
    <n v="75.75"/>
  </r>
  <r>
    <x v="1"/>
    <x v="10"/>
    <n v="2"/>
    <x v="1"/>
    <n v="79.12"/>
    <n v="78.42"/>
    <n v="79.81"/>
  </r>
  <r>
    <x v="1"/>
    <x v="11"/>
    <n v="1"/>
    <x v="0"/>
    <n v="74.989999999999995"/>
    <n v="74.22"/>
    <n v="75.760000000000005"/>
  </r>
  <r>
    <x v="1"/>
    <x v="11"/>
    <n v="2"/>
    <x v="1"/>
    <n v="80.17"/>
    <n v="79.489999999999995"/>
    <n v="80.86"/>
  </r>
  <r>
    <x v="1"/>
    <x v="12"/>
    <n v="1"/>
    <x v="0"/>
    <n v="73.260000000000005"/>
    <n v="72.64"/>
    <n v="73.88"/>
  </r>
  <r>
    <x v="1"/>
    <x v="12"/>
    <n v="2"/>
    <x v="1"/>
    <n v="79.09"/>
    <n v="78.56"/>
    <n v="79.62"/>
  </r>
  <r>
    <x v="1"/>
    <x v="13"/>
    <n v="1"/>
    <x v="0"/>
    <n v="76.569999999999993"/>
    <n v="75.06"/>
    <n v="78.069999999999993"/>
  </r>
  <r>
    <x v="1"/>
    <x v="13"/>
    <n v="2"/>
    <x v="1"/>
    <n v="80.48"/>
    <n v="78.92"/>
    <n v="82.03"/>
  </r>
  <r>
    <x v="1"/>
    <x v="14"/>
    <n v="1"/>
    <x v="0"/>
    <n v="75.27"/>
    <n v="74.540000000000006"/>
    <n v="76"/>
  </r>
  <r>
    <x v="1"/>
    <x v="14"/>
    <n v="2"/>
    <x v="1"/>
    <n v="79.94"/>
    <n v="79.34"/>
    <n v="80.540000000000006"/>
  </r>
  <r>
    <x v="1"/>
    <x v="15"/>
    <n v="1"/>
    <x v="0"/>
    <n v="74.08"/>
    <n v="72.36"/>
    <n v="75.790000000000006"/>
  </r>
  <r>
    <x v="1"/>
    <x v="15"/>
    <n v="2"/>
    <x v="1"/>
    <n v="80.3"/>
    <n v="78.790000000000006"/>
    <n v="81.81"/>
  </r>
  <r>
    <x v="1"/>
    <x v="16"/>
    <n v="1"/>
    <x v="0"/>
    <n v="74.42"/>
    <n v="73.72"/>
    <n v="75.12"/>
  </r>
  <r>
    <x v="1"/>
    <x v="16"/>
    <n v="2"/>
    <x v="1"/>
    <n v="79.650000000000006"/>
    <n v="79.05"/>
    <n v="80.25"/>
  </r>
  <r>
    <x v="1"/>
    <x v="17"/>
    <n v="1"/>
    <x v="0"/>
    <n v="73.89"/>
    <n v="73.5"/>
    <n v="74.28"/>
  </r>
  <r>
    <x v="1"/>
    <x v="17"/>
    <n v="2"/>
    <x v="1"/>
    <n v="78.709999999999994"/>
    <n v="78.349999999999994"/>
    <n v="79.08"/>
  </r>
  <r>
    <x v="1"/>
    <x v="18"/>
    <n v="1"/>
    <x v="0"/>
    <n v="75.739999999999995"/>
    <n v="75.010000000000005"/>
    <n v="76.48"/>
  </r>
  <r>
    <x v="1"/>
    <x v="18"/>
    <n v="2"/>
    <x v="1"/>
    <n v="79.88"/>
    <n v="79.19"/>
    <n v="80.56"/>
  </r>
  <r>
    <x v="1"/>
    <x v="19"/>
    <n v="1"/>
    <x v="0"/>
    <n v="74.41"/>
    <n v="73.900000000000006"/>
    <n v="74.91"/>
  </r>
  <r>
    <x v="1"/>
    <x v="19"/>
    <n v="2"/>
    <x v="1"/>
    <n v="79.989999999999995"/>
    <n v="79.53"/>
    <n v="80.45"/>
  </r>
  <r>
    <x v="1"/>
    <x v="20"/>
    <n v="1"/>
    <x v="0"/>
    <n v="76.3"/>
    <n v="75.819999999999993"/>
    <n v="76.78"/>
  </r>
  <r>
    <x v="1"/>
    <x v="20"/>
    <n v="2"/>
    <x v="1"/>
    <n v="80.84"/>
    <n v="80.41"/>
    <n v="81.27"/>
  </r>
  <r>
    <x v="1"/>
    <x v="21"/>
    <n v="1"/>
    <x v="0"/>
    <n v="74.69"/>
    <n v="73.95"/>
    <n v="75.430000000000007"/>
  </r>
  <r>
    <x v="1"/>
    <x v="21"/>
    <n v="2"/>
    <x v="1"/>
    <n v="80.03"/>
    <n v="79.37"/>
    <n v="80.69"/>
  </r>
  <r>
    <x v="1"/>
    <x v="22"/>
    <n v="1"/>
    <x v="0"/>
    <n v="75.239999999999995"/>
    <n v="74.900000000000006"/>
    <n v="75.58"/>
  </r>
  <r>
    <x v="1"/>
    <x v="22"/>
    <n v="2"/>
    <x v="1"/>
    <n v="80.349999999999994"/>
    <n v="80.03"/>
    <n v="80.680000000000007"/>
  </r>
  <r>
    <x v="1"/>
    <x v="23"/>
    <n v="1"/>
    <x v="0"/>
    <n v="71.86"/>
    <n v="71.290000000000006"/>
    <n v="72.44"/>
  </r>
  <r>
    <x v="1"/>
    <x v="23"/>
    <n v="2"/>
    <x v="1"/>
    <n v="78.239999999999995"/>
    <n v="77.760000000000005"/>
    <n v="78.72"/>
  </r>
  <r>
    <x v="1"/>
    <x v="24"/>
    <n v="1"/>
    <x v="0"/>
    <n v="70.75"/>
    <n v="69.94"/>
    <n v="71.56"/>
  </r>
  <r>
    <x v="1"/>
    <x v="24"/>
    <n v="2"/>
    <x v="1"/>
    <n v="77.58"/>
    <n v="76.87"/>
    <n v="78.290000000000006"/>
  </r>
  <r>
    <x v="1"/>
    <x v="25"/>
    <n v="1"/>
    <x v="0"/>
    <n v="74.28"/>
    <n v="73.760000000000005"/>
    <n v="74.81"/>
  </r>
  <r>
    <x v="1"/>
    <x v="25"/>
    <n v="2"/>
    <x v="1"/>
    <n v="78.02"/>
    <n v="77.53"/>
    <n v="78.510000000000005"/>
  </r>
  <r>
    <x v="1"/>
    <x v="26"/>
    <n v="1"/>
    <x v="0"/>
    <n v="75.8"/>
    <n v="75.12"/>
    <n v="76.47"/>
  </r>
  <r>
    <x v="1"/>
    <x v="26"/>
    <n v="2"/>
    <x v="1"/>
    <n v="79.569999999999993"/>
    <n v="78.95"/>
    <n v="80.19"/>
  </r>
  <r>
    <x v="1"/>
    <x v="27"/>
    <n v="1"/>
    <x v="0"/>
    <n v="72.41"/>
    <n v="71.790000000000006"/>
    <n v="73.03"/>
  </r>
  <r>
    <x v="1"/>
    <x v="27"/>
    <n v="2"/>
    <x v="1"/>
    <n v="78.36"/>
    <n v="77.8"/>
    <n v="78.930000000000007"/>
  </r>
  <r>
    <x v="1"/>
    <x v="28"/>
    <n v="1"/>
    <x v="0"/>
    <n v="76.94"/>
    <n v="76.239999999999995"/>
    <n v="77.650000000000006"/>
  </r>
  <r>
    <x v="1"/>
    <x v="28"/>
    <n v="2"/>
    <x v="1"/>
    <n v="80.37"/>
    <n v="79.69"/>
    <n v="81.05"/>
  </r>
  <r>
    <x v="1"/>
    <x v="29"/>
    <n v="1"/>
    <x v="0"/>
    <n v="74.680000000000007"/>
    <n v="74.290000000000006"/>
    <n v="75.06"/>
  </r>
  <r>
    <x v="1"/>
    <x v="29"/>
    <n v="2"/>
    <x v="1"/>
    <n v="79.48"/>
    <n v="79.13"/>
    <n v="79.83"/>
  </r>
  <r>
    <x v="1"/>
    <x v="30"/>
    <n v="1"/>
    <x v="0"/>
    <n v="76.2"/>
    <n v="75.58"/>
    <n v="76.819999999999993"/>
  </r>
  <r>
    <x v="1"/>
    <x v="30"/>
    <n v="2"/>
    <x v="1"/>
    <n v="80.239999999999995"/>
    <n v="79.680000000000007"/>
    <n v="80.8"/>
  </r>
  <r>
    <x v="1"/>
    <x v="31"/>
    <n v="1"/>
    <x v="0"/>
    <n v="69.260000000000005"/>
    <n v="68.959999999999994"/>
    <n v="69.56"/>
  </r>
  <r>
    <x v="1"/>
    <x v="31"/>
    <n v="2"/>
    <x v="1"/>
    <n v="76.400000000000006"/>
    <n v="76.11"/>
    <n v="76.7"/>
  </r>
  <r>
    <x v="1"/>
    <x v="32"/>
    <n v="1"/>
    <x v="0"/>
    <n v="72.41"/>
    <n v="72.010000000000005"/>
    <n v="72.81"/>
  </r>
  <r>
    <x v="1"/>
    <x v="32"/>
    <n v="2"/>
    <x v="1"/>
    <n v="77.41"/>
    <n v="77.05"/>
    <n v="77.78"/>
  </r>
  <r>
    <x v="2"/>
    <x v="0"/>
    <n v="1"/>
    <x v="0"/>
    <n v="74.23"/>
    <n v="74.13"/>
    <n v="74.33"/>
  </r>
  <r>
    <x v="2"/>
    <x v="0"/>
    <n v="2"/>
    <x v="1"/>
    <n v="79.22"/>
    <n v="79.13"/>
    <n v="79.31"/>
  </r>
  <r>
    <x v="2"/>
    <x v="1"/>
    <n v="1"/>
    <x v="0"/>
    <n v="73.239999999999995"/>
    <n v="72.13"/>
    <n v="74.349999999999994"/>
  </r>
  <r>
    <x v="2"/>
    <x v="1"/>
    <n v="2"/>
    <x v="1"/>
    <n v="78.72"/>
    <n v="77.7"/>
    <n v="79.73"/>
  </r>
  <r>
    <x v="2"/>
    <x v="2"/>
    <n v="1"/>
    <x v="0"/>
    <n v="75.69"/>
    <n v="75.11"/>
    <n v="76.28"/>
  </r>
  <r>
    <x v="2"/>
    <x v="2"/>
    <n v="2"/>
    <x v="1"/>
    <n v="79.819999999999993"/>
    <n v="79.31"/>
    <n v="80.34"/>
  </r>
  <r>
    <x v="2"/>
    <x v="3"/>
    <n v="1"/>
    <x v="0"/>
    <n v="73.739999999999995"/>
    <n v="73.06"/>
    <n v="74.42"/>
  </r>
  <r>
    <x v="2"/>
    <x v="3"/>
    <n v="2"/>
    <x v="1"/>
    <n v="77.97"/>
    <n v="77.400000000000006"/>
    <n v="78.540000000000006"/>
  </r>
  <r>
    <x v="2"/>
    <x v="4"/>
    <n v="1"/>
    <x v="0"/>
    <n v="76.16"/>
    <n v="75.44"/>
    <n v="76.88"/>
  </r>
  <r>
    <x v="2"/>
    <x v="4"/>
    <n v="2"/>
    <x v="1"/>
    <n v="80.12"/>
    <n v="79.45"/>
    <n v="80.78"/>
  </r>
  <r>
    <x v="2"/>
    <x v="5"/>
    <n v="1"/>
    <x v="0"/>
    <n v="76.88"/>
    <n v="76.150000000000006"/>
    <n v="77.62"/>
  </r>
  <r>
    <x v="2"/>
    <x v="5"/>
    <n v="2"/>
    <x v="1"/>
    <n v="81.13"/>
    <n v="80.430000000000007"/>
    <n v="81.819999999999993"/>
  </r>
  <r>
    <x v="2"/>
    <x v="6"/>
    <n v="1"/>
    <x v="0"/>
    <n v="72.37"/>
    <n v="70.97"/>
    <n v="73.77"/>
  </r>
  <r>
    <x v="2"/>
    <x v="6"/>
    <n v="2"/>
    <x v="1"/>
    <n v="79.75"/>
    <n v="78.31"/>
    <n v="81.2"/>
  </r>
  <r>
    <x v="2"/>
    <x v="7"/>
    <n v="1"/>
    <x v="0"/>
    <n v="74.47"/>
    <n v="73.900000000000006"/>
    <n v="75.05"/>
  </r>
  <r>
    <x v="2"/>
    <x v="7"/>
    <n v="2"/>
    <x v="1"/>
    <n v="79.180000000000007"/>
    <n v="78.67"/>
    <n v="79.680000000000007"/>
  </r>
  <r>
    <x v="2"/>
    <x v="8"/>
    <n v="1"/>
    <x v="0"/>
    <n v="75.040000000000006"/>
    <n v="74.56"/>
    <n v="75.510000000000005"/>
  </r>
  <r>
    <x v="2"/>
    <x v="8"/>
    <n v="2"/>
    <x v="1"/>
    <n v="80.349999999999994"/>
    <n v="79.900000000000006"/>
    <n v="80.8"/>
  </r>
  <r>
    <x v="2"/>
    <x v="9"/>
    <n v="1"/>
    <x v="0"/>
    <n v="71.11"/>
    <n v="70.28"/>
    <n v="71.94"/>
  </r>
  <r>
    <x v="2"/>
    <x v="9"/>
    <n v="2"/>
    <x v="1"/>
    <n v="77.86"/>
    <n v="77.09"/>
    <n v="78.64"/>
  </r>
  <r>
    <x v="2"/>
    <x v="10"/>
    <n v="1"/>
    <x v="0"/>
    <n v="75.239999999999995"/>
    <n v="74.42"/>
    <n v="76.069999999999993"/>
  </r>
  <r>
    <x v="2"/>
    <x v="10"/>
    <n v="2"/>
    <x v="1"/>
    <n v="79.459999999999994"/>
    <n v="78.760000000000005"/>
    <n v="80.150000000000006"/>
  </r>
  <r>
    <x v="2"/>
    <x v="11"/>
    <n v="1"/>
    <x v="0"/>
    <n v="75.61"/>
    <n v="74.849999999999994"/>
    <n v="76.37"/>
  </r>
  <r>
    <x v="2"/>
    <x v="11"/>
    <n v="2"/>
    <x v="1"/>
    <n v="80.180000000000007"/>
    <n v="79.489999999999995"/>
    <n v="80.87"/>
  </r>
  <r>
    <x v="2"/>
    <x v="12"/>
    <n v="1"/>
    <x v="0"/>
    <n v="73.819999999999993"/>
    <n v="73.22"/>
    <n v="74.430000000000007"/>
  </r>
  <r>
    <x v="2"/>
    <x v="12"/>
    <n v="2"/>
    <x v="1"/>
    <n v="78.92"/>
    <n v="78.36"/>
    <n v="79.48"/>
  </r>
  <r>
    <x v="2"/>
    <x v="13"/>
    <n v="1"/>
    <x v="0"/>
    <n v="76.489999999999995"/>
    <n v="75.040000000000006"/>
    <n v="77.95"/>
  </r>
  <r>
    <x v="2"/>
    <x v="13"/>
    <n v="2"/>
    <x v="1"/>
    <n v="81.349999999999994"/>
    <n v="79.72"/>
    <n v="82.98"/>
  </r>
  <r>
    <x v="2"/>
    <x v="14"/>
    <n v="1"/>
    <x v="0"/>
    <n v="75.87"/>
    <n v="75.150000000000006"/>
    <n v="76.599999999999994"/>
  </r>
  <r>
    <x v="2"/>
    <x v="14"/>
    <n v="2"/>
    <x v="1"/>
    <n v="80.12"/>
    <n v="79.510000000000005"/>
    <n v="80.73"/>
  </r>
  <r>
    <x v="2"/>
    <x v="15"/>
    <n v="1"/>
    <x v="0"/>
    <n v="75.16"/>
    <n v="73.430000000000007"/>
    <n v="76.89"/>
  </r>
  <r>
    <x v="2"/>
    <x v="15"/>
    <n v="2"/>
    <x v="1"/>
    <n v="80.930000000000007"/>
    <n v="79.31"/>
    <n v="82.56"/>
  </r>
  <r>
    <x v="2"/>
    <x v="16"/>
    <n v="1"/>
    <x v="0"/>
    <n v="74.989999999999995"/>
    <n v="74.28"/>
    <n v="75.709999999999994"/>
  </r>
  <r>
    <x v="2"/>
    <x v="16"/>
    <n v="2"/>
    <x v="1"/>
    <n v="80.03"/>
    <n v="79.430000000000007"/>
    <n v="80.63"/>
  </r>
  <r>
    <x v="2"/>
    <x v="17"/>
    <n v="1"/>
    <x v="0"/>
    <n v="74.25"/>
    <n v="73.87"/>
    <n v="74.64"/>
  </r>
  <r>
    <x v="2"/>
    <x v="17"/>
    <n v="2"/>
    <x v="1"/>
    <n v="79.14"/>
    <n v="78.790000000000006"/>
    <n v="79.489999999999995"/>
  </r>
  <r>
    <x v="2"/>
    <x v="18"/>
    <n v="1"/>
    <x v="0"/>
    <n v="76.39"/>
    <n v="75.680000000000007"/>
    <n v="77.11"/>
  </r>
  <r>
    <x v="2"/>
    <x v="18"/>
    <n v="2"/>
    <x v="1"/>
    <n v="80.17"/>
    <n v="79.489999999999995"/>
    <n v="80.84"/>
  </r>
  <r>
    <x v="2"/>
    <x v="19"/>
    <n v="1"/>
    <x v="0"/>
    <n v="74.91"/>
    <n v="74.41"/>
    <n v="75.41"/>
  </r>
  <r>
    <x v="2"/>
    <x v="19"/>
    <n v="2"/>
    <x v="1"/>
    <n v="80.010000000000005"/>
    <n v="79.540000000000006"/>
    <n v="80.47"/>
  </r>
  <r>
    <x v="2"/>
    <x v="20"/>
    <n v="1"/>
    <x v="0"/>
    <n v="76.7"/>
    <n v="76.22"/>
    <n v="77.19"/>
  </r>
  <r>
    <x v="2"/>
    <x v="20"/>
    <n v="2"/>
    <x v="1"/>
    <n v="81.02"/>
    <n v="80.59"/>
    <n v="81.45"/>
  </r>
  <r>
    <x v="2"/>
    <x v="21"/>
    <n v="1"/>
    <x v="0"/>
    <n v="74.959999999999994"/>
    <n v="74.2"/>
    <n v="75.72"/>
  </r>
  <r>
    <x v="2"/>
    <x v="21"/>
    <n v="2"/>
    <x v="1"/>
    <n v="80.650000000000006"/>
    <n v="80.03"/>
    <n v="81.27"/>
  </r>
  <r>
    <x v="2"/>
    <x v="22"/>
    <n v="1"/>
    <x v="0"/>
    <n v="75.34"/>
    <n v="75.010000000000005"/>
    <n v="75.67"/>
  </r>
  <r>
    <x v="2"/>
    <x v="22"/>
    <n v="2"/>
    <x v="1"/>
    <n v="80.5"/>
    <n v="80.180000000000007"/>
    <n v="80.819999999999993"/>
  </r>
  <r>
    <x v="2"/>
    <x v="23"/>
    <n v="1"/>
    <x v="0"/>
    <n v="72.650000000000006"/>
    <n v="72.099999999999994"/>
    <n v="73.19"/>
  </r>
  <r>
    <x v="2"/>
    <x v="23"/>
    <n v="2"/>
    <x v="1"/>
    <n v="78.260000000000005"/>
    <n v="77.77"/>
    <n v="78.760000000000005"/>
  </r>
  <r>
    <x v="2"/>
    <x v="24"/>
    <n v="1"/>
    <x v="0"/>
    <n v="70.98"/>
    <n v="70.150000000000006"/>
    <n v="71.8"/>
  </r>
  <r>
    <x v="2"/>
    <x v="24"/>
    <n v="2"/>
    <x v="1"/>
    <n v="77.489999999999995"/>
    <n v="76.790000000000006"/>
    <n v="78.19"/>
  </r>
  <r>
    <x v="2"/>
    <x v="25"/>
    <n v="1"/>
    <x v="0"/>
    <n v="74.260000000000005"/>
    <n v="73.72"/>
    <n v="74.8"/>
  </r>
  <r>
    <x v="2"/>
    <x v="25"/>
    <n v="2"/>
    <x v="1"/>
    <n v="78.430000000000007"/>
    <n v="77.94"/>
    <n v="78.92"/>
  </r>
  <r>
    <x v="2"/>
    <x v="26"/>
    <n v="1"/>
    <x v="0"/>
    <n v="75.819999999999993"/>
    <n v="75.150000000000006"/>
    <n v="76.489999999999995"/>
  </r>
  <r>
    <x v="2"/>
    <x v="26"/>
    <n v="2"/>
    <x v="1"/>
    <n v="79.59"/>
    <n v="78.94"/>
    <n v="80.239999999999995"/>
  </r>
  <r>
    <x v="2"/>
    <x v="27"/>
    <n v="1"/>
    <x v="0"/>
    <n v="72.92"/>
    <n v="72.3"/>
    <n v="73.53"/>
  </r>
  <r>
    <x v="2"/>
    <x v="27"/>
    <n v="2"/>
    <x v="1"/>
    <n v="78.290000000000006"/>
    <n v="77.73"/>
    <n v="78.86"/>
  </r>
  <r>
    <x v="2"/>
    <x v="28"/>
    <n v="1"/>
    <x v="0"/>
    <n v="77.58"/>
    <n v="76.900000000000006"/>
    <n v="78.260000000000005"/>
  </r>
  <r>
    <x v="2"/>
    <x v="28"/>
    <n v="2"/>
    <x v="1"/>
    <n v="81.03"/>
    <n v="80.349999999999994"/>
    <n v="81.72"/>
  </r>
  <r>
    <x v="2"/>
    <x v="29"/>
    <n v="1"/>
    <x v="0"/>
    <n v="75.36"/>
    <n v="74.98"/>
    <n v="75.739999999999995"/>
  </r>
  <r>
    <x v="2"/>
    <x v="29"/>
    <n v="2"/>
    <x v="1"/>
    <n v="79.62"/>
    <n v="79.27"/>
    <n v="79.97"/>
  </r>
  <r>
    <x v="2"/>
    <x v="30"/>
    <n v="1"/>
    <x v="0"/>
    <n v="76.349999999999994"/>
    <n v="75.73"/>
    <n v="76.98"/>
  </r>
  <r>
    <x v="2"/>
    <x v="30"/>
    <n v="2"/>
    <x v="1"/>
    <n v="80.61"/>
    <n v="80.069999999999993"/>
    <n v="81.16"/>
  </r>
  <r>
    <x v="2"/>
    <x v="31"/>
    <n v="1"/>
    <x v="0"/>
    <n v="69.89"/>
    <n v="69.59"/>
    <n v="70.19"/>
  </r>
  <r>
    <x v="2"/>
    <x v="31"/>
    <n v="2"/>
    <x v="1"/>
    <n v="76.650000000000006"/>
    <n v="76.36"/>
    <n v="76.94"/>
  </r>
  <r>
    <x v="2"/>
    <x v="32"/>
    <n v="1"/>
    <x v="0"/>
    <n v="72.77"/>
    <n v="72.37"/>
    <n v="73.17"/>
  </r>
  <r>
    <x v="2"/>
    <x v="32"/>
    <n v="2"/>
    <x v="1"/>
    <n v="77.61"/>
    <n v="77.239999999999995"/>
    <n v="77.98"/>
  </r>
  <r>
    <x v="3"/>
    <x v="0"/>
    <n v="1"/>
    <x v="0"/>
    <n v="74.61"/>
    <n v="74.510000000000005"/>
    <n v="74.709999999999994"/>
  </r>
  <r>
    <x v="3"/>
    <x v="0"/>
    <n v="2"/>
    <x v="1"/>
    <n v="79.53"/>
    <n v="79.44"/>
    <n v="79.62"/>
  </r>
  <r>
    <x v="3"/>
    <x v="1"/>
    <n v="1"/>
    <x v="0"/>
    <n v="73.2"/>
    <n v="72.09"/>
    <n v="74.31"/>
  </r>
  <r>
    <x v="3"/>
    <x v="1"/>
    <n v="2"/>
    <x v="1"/>
    <n v="78.78"/>
    <n v="77.819999999999993"/>
    <n v="79.739999999999995"/>
  </r>
  <r>
    <x v="3"/>
    <x v="2"/>
    <n v="1"/>
    <x v="0"/>
    <n v="76.11"/>
    <n v="75.52"/>
    <n v="76.69"/>
  </r>
  <r>
    <x v="3"/>
    <x v="2"/>
    <n v="2"/>
    <x v="1"/>
    <n v="80.33"/>
    <n v="79.84"/>
    <n v="80.81"/>
  </r>
  <r>
    <x v="3"/>
    <x v="3"/>
    <n v="1"/>
    <x v="0"/>
    <n v="74.459999999999994"/>
    <n v="73.790000000000006"/>
    <n v="75.13"/>
  </r>
  <r>
    <x v="3"/>
    <x v="3"/>
    <n v="2"/>
    <x v="1"/>
    <n v="78.150000000000006"/>
    <n v="77.540000000000006"/>
    <n v="78.75"/>
  </r>
  <r>
    <x v="3"/>
    <x v="4"/>
    <n v="1"/>
    <x v="0"/>
    <n v="76.34"/>
    <n v="75.62"/>
    <n v="77.05"/>
  </r>
  <r>
    <x v="3"/>
    <x v="4"/>
    <n v="2"/>
    <x v="1"/>
    <n v="80.69"/>
    <n v="80.02"/>
    <n v="81.36"/>
  </r>
  <r>
    <x v="3"/>
    <x v="5"/>
    <n v="1"/>
    <x v="0"/>
    <n v="77.319999999999993"/>
    <n v="76.55"/>
    <n v="78.09"/>
  </r>
  <r>
    <x v="3"/>
    <x v="5"/>
    <n v="2"/>
    <x v="1"/>
    <n v="81.900000000000006"/>
    <n v="81.23"/>
    <n v="82.57"/>
  </r>
  <r>
    <x v="3"/>
    <x v="6"/>
    <n v="1"/>
    <x v="0"/>
    <n v="73.290000000000006"/>
    <n v="71.8"/>
    <n v="74.77"/>
  </r>
  <r>
    <x v="3"/>
    <x v="6"/>
    <n v="2"/>
    <x v="1"/>
    <n v="80.11"/>
    <n v="78.7"/>
    <n v="81.53"/>
  </r>
  <r>
    <x v="3"/>
    <x v="7"/>
    <n v="1"/>
    <x v="0"/>
    <n v="74.58"/>
    <n v="74.010000000000005"/>
    <n v="75.16"/>
  </r>
  <r>
    <x v="3"/>
    <x v="7"/>
    <n v="2"/>
    <x v="1"/>
    <n v="79.45"/>
    <n v="78.959999999999994"/>
    <n v="79.94"/>
  </r>
  <r>
    <x v="3"/>
    <x v="8"/>
    <n v="1"/>
    <x v="0"/>
    <n v="75.25"/>
    <n v="74.77"/>
    <n v="75.739999999999995"/>
  </r>
  <r>
    <x v="3"/>
    <x v="8"/>
    <n v="2"/>
    <x v="1"/>
    <n v="80.59"/>
    <n v="80.14"/>
    <n v="81.040000000000006"/>
  </r>
  <r>
    <x v="3"/>
    <x v="9"/>
    <n v="1"/>
    <x v="0"/>
    <n v="72.22"/>
    <n v="71.400000000000006"/>
    <n v="73.040000000000006"/>
  </r>
  <r>
    <x v="3"/>
    <x v="9"/>
    <n v="2"/>
    <x v="1"/>
    <n v="77.819999999999993"/>
    <n v="77.040000000000006"/>
    <n v="78.599999999999994"/>
  </r>
  <r>
    <x v="3"/>
    <x v="10"/>
    <n v="1"/>
    <x v="0"/>
    <n v="75.11"/>
    <n v="74.239999999999995"/>
    <n v="75.989999999999995"/>
  </r>
  <r>
    <x v="3"/>
    <x v="10"/>
    <n v="2"/>
    <x v="1"/>
    <n v="79.69"/>
    <n v="79"/>
    <n v="80.37"/>
  </r>
  <r>
    <x v="3"/>
    <x v="11"/>
    <n v="1"/>
    <x v="0"/>
    <n v="75.88"/>
    <n v="75.099999999999994"/>
    <n v="76.650000000000006"/>
  </r>
  <r>
    <x v="3"/>
    <x v="11"/>
    <n v="2"/>
    <x v="1"/>
    <n v="80.040000000000006"/>
    <n v="79.34"/>
    <n v="80.73"/>
  </r>
  <r>
    <x v="3"/>
    <x v="12"/>
    <n v="1"/>
    <x v="0"/>
    <n v="73.98"/>
    <n v="73.36"/>
    <n v="74.61"/>
  </r>
  <r>
    <x v="3"/>
    <x v="12"/>
    <n v="2"/>
    <x v="1"/>
    <n v="78.98"/>
    <n v="78.42"/>
    <n v="79.55"/>
  </r>
  <r>
    <x v="3"/>
    <x v="13"/>
    <n v="1"/>
    <x v="0"/>
    <n v="76.37"/>
    <n v="74.92"/>
    <n v="77.83"/>
  </r>
  <r>
    <x v="3"/>
    <x v="13"/>
    <n v="2"/>
    <x v="1"/>
    <n v="81.010000000000005"/>
    <n v="79.48"/>
    <n v="82.55"/>
  </r>
  <r>
    <x v="3"/>
    <x v="14"/>
    <n v="1"/>
    <x v="0"/>
    <n v="76.540000000000006"/>
    <n v="75.83"/>
    <n v="77.239999999999995"/>
  </r>
  <r>
    <x v="3"/>
    <x v="14"/>
    <n v="2"/>
    <x v="1"/>
    <n v="80.67"/>
    <n v="80.09"/>
    <n v="81.25"/>
  </r>
  <r>
    <x v="3"/>
    <x v="15"/>
    <n v="1"/>
    <x v="0"/>
    <n v="76.239999999999995"/>
    <n v="74.510000000000005"/>
    <n v="77.97"/>
  </r>
  <r>
    <x v="3"/>
    <x v="15"/>
    <n v="2"/>
    <x v="1"/>
    <n v="81.39"/>
    <n v="79.75"/>
    <n v="83.03"/>
  </r>
  <r>
    <x v="3"/>
    <x v="16"/>
    <n v="1"/>
    <x v="0"/>
    <n v="75.739999999999995"/>
    <n v="75.03"/>
    <n v="76.44"/>
  </r>
  <r>
    <x v="3"/>
    <x v="16"/>
    <n v="2"/>
    <x v="1"/>
    <n v="80.45"/>
    <n v="79.88"/>
    <n v="81.03"/>
  </r>
  <r>
    <x v="3"/>
    <x v="17"/>
    <n v="1"/>
    <x v="0"/>
    <n v="74.38"/>
    <n v="73.98"/>
    <n v="74.77"/>
  </r>
  <r>
    <x v="3"/>
    <x v="17"/>
    <n v="2"/>
    <x v="1"/>
    <n v="79.31"/>
    <n v="78.959999999999994"/>
    <n v="79.66"/>
  </r>
  <r>
    <x v="3"/>
    <x v="18"/>
    <n v="1"/>
    <x v="0"/>
    <n v="76.69"/>
    <n v="75.98"/>
    <n v="77.400000000000006"/>
  </r>
  <r>
    <x v="3"/>
    <x v="18"/>
    <n v="2"/>
    <x v="1"/>
    <n v="80.58"/>
    <n v="79.89"/>
    <n v="81.260000000000005"/>
  </r>
  <r>
    <x v="3"/>
    <x v="19"/>
    <n v="1"/>
    <x v="0"/>
    <n v="74.86"/>
    <n v="74.349999999999994"/>
    <n v="75.36"/>
  </r>
  <r>
    <x v="3"/>
    <x v="19"/>
    <n v="2"/>
    <x v="1"/>
    <n v="80.14"/>
    <n v="79.67"/>
    <n v="80.62"/>
  </r>
  <r>
    <x v="3"/>
    <x v="20"/>
    <n v="1"/>
    <x v="0"/>
    <n v="76.97"/>
    <n v="76.48"/>
    <n v="77.45"/>
  </r>
  <r>
    <x v="3"/>
    <x v="20"/>
    <n v="2"/>
    <x v="1"/>
    <n v="81.150000000000006"/>
    <n v="80.73"/>
    <n v="81.569999999999993"/>
  </r>
  <r>
    <x v="3"/>
    <x v="21"/>
    <n v="1"/>
    <x v="0"/>
    <n v="75.59"/>
    <n v="74.819999999999993"/>
    <n v="76.36"/>
  </r>
  <r>
    <x v="3"/>
    <x v="21"/>
    <n v="2"/>
    <x v="1"/>
    <n v="80.48"/>
    <n v="79.81"/>
    <n v="81.16"/>
  </r>
  <r>
    <x v="3"/>
    <x v="22"/>
    <n v="1"/>
    <x v="0"/>
    <n v="75.61"/>
    <n v="75.27"/>
    <n v="75.95"/>
  </r>
  <r>
    <x v="3"/>
    <x v="22"/>
    <n v="2"/>
    <x v="1"/>
    <n v="80.739999999999995"/>
    <n v="80.42"/>
    <n v="81.06"/>
  </r>
  <r>
    <x v="3"/>
    <x v="23"/>
    <n v="1"/>
    <x v="0"/>
    <n v="73.430000000000007"/>
    <n v="72.91"/>
    <n v="73.94"/>
  </r>
  <r>
    <x v="3"/>
    <x v="23"/>
    <n v="2"/>
    <x v="1"/>
    <n v="78.53"/>
    <n v="78.05"/>
    <n v="79.010000000000005"/>
  </r>
  <r>
    <x v="3"/>
    <x v="24"/>
    <n v="1"/>
    <x v="0"/>
    <n v="71.77"/>
    <n v="70.95"/>
    <n v="72.599999999999994"/>
  </r>
  <r>
    <x v="3"/>
    <x v="24"/>
    <n v="2"/>
    <x v="1"/>
    <n v="77.64"/>
    <n v="76.92"/>
    <n v="78.37"/>
  </r>
  <r>
    <x v="3"/>
    <x v="25"/>
    <n v="1"/>
    <x v="0"/>
    <n v="75.13"/>
    <n v="74.569999999999993"/>
    <n v="75.680000000000007"/>
  </r>
  <r>
    <x v="3"/>
    <x v="25"/>
    <n v="2"/>
    <x v="1"/>
    <n v="78.989999999999995"/>
    <n v="78.510000000000005"/>
    <n v="79.47"/>
  </r>
  <r>
    <x v="3"/>
    <x v="26"/>
    <n v="1"/>
    <x v="0"/>
    <n v="76.25"/>
    <n v="75.58"/>
    <n v="76.91"/>
  </r>
  <r>
    <x v="3"/>
    <x v="26"/>
    <n v="2"/>
    <x v="1"/>
    <n v="79.930000000000007"/>
    <n v="79.27"/>
    <n v="80.59"/>
  </r>
  <r>
    <x v="3"/>
    <x v="27"/>
    <n v="1"/>
    <x v="0"/>
    <n v="73.48"/>
    <n v="72.849999999999994"/>
    <n v="74.11"/>
  </r>
  <r>
    <x v="3"/>
    <x v="27"/>
    <n v="2"/>
    <x v="1"/>
    <n v="79.02"/>
    <n v="78.459999999999994"/>
    <n v="79.59"/>
  </r>
  <r>
    <x v="3"/>
    <x v="28"/>
    <n v="1"/>
    <x v="0"/>
    <n v="77.86"/>
    <n v="77.180000000000007"/>
    <n v="78.540000000000006"/>
  </r>
  <r>
    <x v="3"/>
    <x v="28"/>
    <n v="2"/>
    <x v="1"/>
    <n v="81.510000000000005"/>
    <n v="80.84"/>
    <n v="82.18"/>
  </r>
  <r>
    <x v="3"/>
    <x v="29"/>
    <n v="1"/>
    <x v="0"/>
    <n v="75.44"/>
    <n v="75.06"/>
    <n v="75.83"/>
  </r>
  <r>
    <x v="3"/>
    <x v="29"/>
    <n v="2"/>
    <x v="1"/>
    <n v="79.92"/>
    <n v="79.569999999999993"/>
    <n v="80.28"/>
  </r>
  <r>
    <x v="3"/>
    <x v="30"/>
    <n v="1"/>
    <x v="0"/>
    <n v="76.400000000000006"/>
    <n v="75.78"/>
    <n v="77.010000000000005"/>
  </r>
  <r>
    <x v="3"/>
    <x v="30"/>
    <n v="2"/>
    <x v="1"/>
    <n v="81.13"/>
    <n v="80.599999999999994"/>
    <n v="81.66"/>
  </r>
  <r>
    <x v="3"/>
    <x v="31"/>
    <n v="1"/>
    <x v="0"/>
    <n v="70.38"/>
    <n v="70.08"/>
    <n v="70.680000000000007"/>
  </r>
  <r>
    <x v="3"/>
    <x v="31"/>
    <n v="2"/>
    <x v="1"/>
    <n v="76.87"/>
    <n v="76.58"/>
    <n v="77.16"/>
  </r>
  <r>
    <x v="3"/>
    <x v="32"/>
    <n v="1"/>
    <x v="0"/>
    <n v="73.040000000000006"/>
    <n v="72.64"/>
    <n v="73.44"/>
  </r>
  <r>
    <x v="3"/>
    <x v="32"/>
    <n v="2"/>
    <x v="1"/>
    <n v="78.17"/>
    <n v="77.81"/>
    <n v="78.53"/>
  </r>
  <r>
    <x v="4"/>
    <x v="0"/>
    <n v="1"/>
    <x v="0"/>
    <n v="74.81"/>
    <n v="74.709999999999994"/>
    <n v="74.91"/>
  </r>
  <r>
    <x v="4"/>
    <x v="0"/>
    <n v="2"/>
    <x v="1"/>
    <n v="79.67"/>
    <n v="79.58"/>
    <n v="79.760000000000005"/>
  </r>
  <r>
    <x v="4"/>
    <x v="1"/>
    <n v="1"/>
    <x v="0"/>
    <n v="74.08"/>
    <n v="73.05"/>
    <n v="75.11"/>
  </r>
  <r>
    <x v="4"/>
    <x v="1"/>
    <n v="2"/>
    <x v="1"/>
    <n v="79.37"/>
    <n v="78.42"/>
    <n v="80.31"/>
  </r>
  <r>
    <x v="4"/>
    <x v="2"/>
    <n v="1"/>
    <x v="0"/>
    <n v="76.180000000000007"/>
    <n v="75.58"/>
    <n v="76.790000000000006"/>
  </r>
  <r>
    <x v="4"/>
    <x v="2"/>
    <n v="2"/>
    <x v="1"/>
    <n v="80.239999999999995"/>
    <n v="79.75"/>
    <n v="80.739999999999995"/>
  </r>
  <r>
    <x v="4"/>
    <x v="3"/>
    <n v="1"/>
    <x v="0"/>
    <n v="74.010000000000005"/>
    <n v="73.319999999999993"/>
    <n v="74.709999999999994"/>
  </r>
  <r>
    <x v="4"/>
    <x v="3"/>
    <n v="2"/>
    <x v="1"/>
    <n v="77.84"/>
    <n v="77.209999999999994"/>
    <n v="78.48"/>
  </r>
  <r>
    <x v="4"/>
    <x v="4"/>
    <n v="1"/>
    <x v="0"/>
    <n v="76.2"/>
    <n v="75.48"/>
    <n v="76.930000000000007"/>
  </r>
  <r>
    <x v="4"/>
    <x v="4"/>
    <n v="2"/>
    <x v="1"/>
    <n v="80.94"/>
    <n v="80.28"/>
    <n v="81.599999999999994"/>
  </r>
  <r>
    <x v="4"/>
    <x v="5"/>
    <n v="1"/>
    <x v="0"/>
    <n v="77.45"/>
    <n v="76.69"/>
    <n v="78.209999999999994"/>
  </r>
  <r>
    <x v="4"/>
    <x v="5"/>
    <n v="2"/>
    <x v="1"/>
    <n v="82.37"/>
    <n v="81.7"/>
    <n v="83.04"/>
  </r>
  <r>
    <x v="4"/>
    <x v="6"/>
    <n v="1"/>
    <x v="0"/>
    <n v="73.23"/>
    <n v="71.67"/>
    <n v="74.78"/>
  </r>
  <r>
    <x v="4"/>
    <x v="6"/>
    <n v="2"/>
    <x v="1"/>
    <n v="80.37"/>
    <n v="79.06"/>
    <n v="81.680000000000007"/>
  </r>
  <r>
    <x v="4"/>
    <x v="7"/>
    <n v="1"/>
    <x v="0"/>
    <n v="74.92"/>
    <n v="74.36"/>
    <n v="75.489999999999995"/>
  </r>
  <r>
    <x v="4"/>
    <x v="7"/>
    <n v="2"/>
    <x v="1"/>
    <n v="79.44"/>
    <n v="78.95"/>
    <n v="79.930000000000007"/>
  </r>
  <r>
    <x v="4"/>
    <x v="8"/>
    <n v="1"/>
    <x v="0"/>
    <n v="75.91"/>
    <n v="75.44"/>
    <n v="76.39"/>
  </r>
  <r>
    <x v="4"/>
    <x v="8"/>
    <n v="2"/>
    <x v="1"/>
    <n v="80.59"/>
    <n v="80.150000000000006"/>
    <n v="81.03"/>
  </r>
  <r>
    <x v="4"/>
    <x v="9"/>
    <n v="1"/>
    <x v="0"/>
    <n v="72.58"/>
    <n v="71.739999999999995"/>
    <n v="73.42"/>
  </r>
  <r>
    <x v="4"/>
    <x v="9"/>
    <n v="2"/>
    <x v="1"/>
    <n v="78.16"/>
    <n v="77.37"/>
    <n v="78.94"/>
  </r>
  <r>
    <x v="4"/>
    <x v="10"/>
    <n v="1"/>
    <x v="0"/>
    <n v="75.989999999999995"/>
    <n v="75.150000000000006"/>
    <n v="76.819999999999993"/>
  </r>
  <r>
    <x v="4"/>
    <x v="10"/>
    <n v="2"/>
    <x v="1"/>
    <n v="79.73"/>
    <n v="79.05"/>
    <n v="80.41"/>
  </r>
  <r>
    <x v="4"/>
    <x v="11"/>
    <n v="1"/>
    <x v="0"/>
    <n v="76"/>
    <n v="75.260000000000005"/>
    <n v="76.739999999999995"/>
  </r>
  <r>
    <x v="4"/>
    <x v="11"/>
    <n v="2"/>
    <x v="1"/>
    <n v="80.36"/>
    <n v="79.67"/>
    <n v="81.06"/>
  </r>
  <r>
    <x v="4"/>
    <x v="12"/>
    <n v="1"/>
    <x v="0"/>
    <n v="73.81"/>
    <n v="73.17"/>
    <n v="74.45"/>
  </r>
  <r>
    <x v="4"/>
    <x v="12"/>
    <n v="2"/>
    <x v="1"/>
    <n v="79.02"/>
    <n v="78.45"/>
    <n v="79.599999999999994"/>
  </r>
  <r>
    <x v="4"/>
    <x v="13"/>
    <n v="1"/>
    <x v="0"/>
    <n v="75.33"/>
    <n v="73.78"/>
    <n v="76.88"/>
  </r>
  <r>
    <x v="4"/>
    <x v="13"/>
    <n v="2"/>
    <x v="1"/>
    <n v="81.56"/>
    <n v="80.23"/>
    <n v="82.89"/>
  </r>
  <r>
    <x v="4"/>
    <x v="14"/>
    <n v="1"/>
    <x v="0"/>
    <n v="76.680000000000007"/>
    <n v="75.989999999999995"/>
    <n v="77.37"/>
  </r>
  <r>
    <x v="4"/>
    <x v="14"/>
    <n v="2"/>
    <x v="1"/>
    <n v="80.89"/>
    <n v="80.3"/>
    <n v="81.48"/>
  </r>
  <r>
    <x v="4"/>
    <x v="15"/>
    <n v="1"/>
    <x v="0"/>
    <n v="75.7"/>
    <n v="73.900000000000006"/>
    <n v="77.5"/>
  </r>
  <r>
    <x v="4"/>
    <x v="15"/>
    <n v="2"/>
    <x v="1"/>
    <n v="82.5"/>
    <n v="81.040000000000006"/>
    <n v="83.97"/>
  </r>
  <r>
    <x v="4"/>
    <x v="16"/>
    <n v="1"/>
    <x v="0"/>
    <n v="75.599999999999994"/>
    <n v="74.88"/>
    <n v="76.319999999999993"/>
  </r>
  <r>
    <x v="4"/>
    <x v="16"/>
    <n v="2"/>
    <x v="1"/>
    <n v="80.55"/>
    <n v="79.959999999999994"/>
    <n v="81.14"/>
  </r>
  <r>
    <x v="4"/>
    <x v="17"/>
    <n v="1"/>
    <x v="0"/>
    <n v="74.319999999999993"/>
    <n v="73.92"/>
    <n v="74.73"/>
  </r>
  <r>
    <x v="4"/>
    <x v="17"/>
    <n v="2"/>
    <x v="1"/>
    <n v="79.45"/>
    <n v="79.09"/>
    <n v="79.8"/>
  </r>
  <r>
    <x v="4"/>
    <x v="18"/>
    <n v="1"/>
    <x v="0"/>
    <n v="76.89"/>
    <n v="76.180000000000007"/>
    <n v="77.61"/>
  </r>
  <r>
    <x v="4"/>
    <x v="18"/>
    <n v="2"/>
    <x v="1"/>
    <n v="80.84"/>
    <n v="80.180000000000007"/>
    <n v="81.5"/>
  </r>
  <r>
    <x v="4"/>
    <x v="19"/>
    <n v="1"/>
    <x v="0"/>
    <n v="75.13"/>
    <n v="74.650000000000006"/>
    <n v="75.61"/>
  </r>
  <r>
    <x v="4"/>
    <x v="19"/>
    <n v="2"/>
    <x v="1"/>
    <n v="80.180000000000007"/>
    <n v="79.72"/>
    <n v="80.650000000000006"/>
  </r>
  <r>
    <x v="4"/>
    <x v="20"/>
    <n v="1"/>
    <x v="0"/>
    <n v="77.489999999999995"/>
    <n v="77.03"/>
    <n v="77.959999999999994"/>
  </r>
  <r>
    <x v="4"/>
    <x v="20"/>
    <n v="2"/>
    <x v="1"/>
    <n v="81.290000000000006"/>
    <n v="80.87"/>
    <n v="81.709999999999994"/>
  </r>
  <r>
    <x v="4"/>
    <x v="21"/>
    <n v="1"/>
    <x v="0"/>
    <n v="76"/>
    <n v="75.22"/>
    <n v="76.77"/>
  </r>
  <r>
    <x v="4"/>
    <x v="21"/>
    <n v="2"/>
    <x v="1"/>
    <n v="79.959999999999994"/>
    <n v="79.22"/>
    <n v="80.7"/>
  </r>
  <r>
    <x v="4"/>
    <x v="22"/>
    <n v="1"/>
    <x v="0"/>
    <n v="75.91"/>
    <n v="75.569999999999993"/>
    <n v="76.25"/>
  </r>
  <r>
    <x v="4"/>
    <x v="22"/>
    <n v="2"/>
    <x v="1"/>
    <n v="80.760000000000005"/>
    <n v="80.44"/>
    <n v="81.08"/>
  </r>
  <r>
    <x v="4"/>
    <x v="23"/>
    <n v="1"/>
    <x v="0"/>
    <n v="73.709999999999994"/>
    <n v="73.19"/>
    <n v="74.23"/>
  </r>
  <r>
    <x v="4"/>
    <x v="23"/>
    <n v="2"/>
    <x v="1"/>
    <n v="78.89"/>
    <n v="78.41"/>
    <n v="79.38"/>
  </r>
  <r>
    <x v="4"/>
    <x v="24"/>
    <n v="1"/>
    <x v="0"/>
    <n v="71.95"/>
    <n v="71.150000000000006"/>
    <n v="72.75"/>
  </r>
  <r>
    <x v="4"/>
    <x v="24"/>
    <n v="2"/>
    <x v="1"/>
    <n v="77.88"/>
    <n v="77.180000000000007"/>
    <n v="78.58"/>
  </r>
  <r>
    <x v="4"/>
    <x v="25"/>
    <n v="1"/>
    <x v="0"/>
    <n v="75.349999999999994"/>
    <n v="74.790000000000006"/>
    <n v="75.92"/>
  </r>
  <r>
    <x v="4"/>
    <x v="25"/>
    <n v="2"/>
    <x v="1"/>
    <n v="78.91"/>
    <n v="78.42"/>
    <n v="79.400000000000006"/>
  </r>
  <r>
    <x v="4"/>
    <x v="26"/>
    <n v="1"/>
    <x v="0"/>
    <n v="76.069999999999993"/>
    <n v="75.349999999999994"/>
    <n v="76.78"/>
  </r>
  <r>
    <x v="4"/>
    <x v="26"/>
    <n v="2"/>
    <x v="1"/>
    <n v="80.69"/>
    <n v="80.09"/>
    <n v="81.3"/>
  </r>
  <r>
    <x v="4"/>
    <x v="27"/>
    <n v="1"/>
    <x v="0"/>
    <n v="73.569999999999993"/>
    <n v="72.92"/>
    <n v="74.22"/>
  </r>
  <r>
    <x v="4"/>
    <x v="27"/>
    <n v="2"/>
    <x v="1"/>
    <n v="79.14"/>
    <n v="78.55"/>
    <n v="79.73"/>
  </r>
  <r>
    <x v="4"/>
    <x v="28"/>
    <n v="1"/>
    <x v="0"/>
    <n v="77.930000000000007"/>
    <n v="77.27"/>
    <n v="78.59"/>
  </r>
  <r>
    <x v="4"/>
    <x v="28"/>
    <n v="2"/>
    <x v="1"/>
    <n v="82.21"/>
    <n v="81.62"/>
    <n v="82.81"/>
  </r>
  <r>
    <x v="4"/>
    <x v="29"/>
    <n v="1"/>
    <x v="0"/>
    <n v="75.760000000000005"/>
    <n v="75.38"/>
    <n v="76.14"/>
  </r>
  <r>
    <x v="4"/>
    <x v="29"/>
    <n v="2"/>
    <x v="1"/>
    <n v="80.09"/>
    <n v="79.739999999999995"/>
    <n v="80.44"/>
  </r>
  <r>
    <x v="4"/>
    <x v="30"/>
    <n v="1"/>
    <x v="0"/>
    <n v="76.709999999999994"/>
    <n v="76.099999999999994"/>
    <n v="77.33"/>
  </r>
  <r>
    <x v="4"/>
    <x v="30"/>
    <n v="2"/>
    <x v="1"/>
    <n v="81.099999999999994"/>
    <n v="80.55"/>
    <n v="81.650000000000006"/>
  </r>
  <r>
    <x v="4"/>
    <x v="31"/>
    <n v="1"/>
    <x v="0"/>
    <n v="70.7"/>
    <n v="70.41"/>
    <n v="71"/>
  </r>
  <r>
    <x v="4"/>
    <x v="31"/>
    <n v="2"/>
    <x v="1"/>
    <n v="76.98"/>
    <n v="76.69"/>
    <n v="77.27"/>
  </r>
  <r>
    <x v="4"/>
    <x v="32"/>
    <n v="1"/>
    <x v="0"/>
    <n v="72.819999999999993"/>
    <n v="72.42"/>
    <n v="73.209999999999994"/>
  </r>
  <r>
    <x v="4"/>
    <x v="32"/>
    <n v="2"/>
    <x v="1"/>
    <n v="78.36"/>
    <n v="78"/>
    <n v="78.709999999999994"/>
  </r>
  <r>
    <x v="5"/>
    <x v="0"/>
    <n v="1"/>
    <x v="0"/>
    <n v="75"/>
    <n v="74.900000000000006"/>
    <n v="75.099999999999994"/>
  </r>
  <r>
    <x v="5"/>
    <x v="0"/>
    <n v="2"/>
    <x v="1"/>
    <n v="79.819999999999993"/>
    <n v="79.73"/>
    <n v="79.91"/>
  </r>
  <r>
    <x v="5"/>
    <x v="1"/>
    <n v="1"/>
    <x v="0"/>
    <n v="74.510000000000005"/>
    <n v="73.510000000000005"/>
    <n v="75.510000000000005"/>
  </r>
  <r>
    <x v="5"/>
    <x v="1"/>
    <n v="2"/>
    <x v="1"/>
    <n v="80.319999999999993"/>
    <n v="79.44"/>
    <n v="81.19"/>
  </r>
  <r>
    <x v="5"/>
    <x v="2"/>
    <n v="1"/>
    <x v="0"/>
    <n v="76.430000000000007"/>
    <n v="75.83"/>
    <n v="77.03"/>
  </r>
  <r>
    <x v="5"/>
    <x v="2"/>
    <n v="2"/>
    <x v="1"/>
    <n v="80.48"/>
    <n v="79.97"/>
    <n v="80.989999999999995"/>
  </r>
  <r>
    <x v="5"/>
    <x v="3"/>
    <n v="1"/>
    <x v="0"/>
    <n v="74.55"/>
    <n v="73.89"/>
    <n v="75.209999999999994"/>
  </r>
  <r>
    <x v="5"/>
    <x v="3"/>
    <n v="2"/>
    <x v="1"/>
    <n v="78.349999999999994"/>
    <n v="77.73"/>
    <n v="78.97"/>
  </r>
  <r>
    <x v="5"/>
    <x v="4"/>
    <n v="1"/>
    <x v="0"/>
    <n v="76.61"/>
    <n v="75.900000000000006"/>
    <n v="77.319999999999993"/>
  </r>
  <r>
    <x v="5"/>
    <x v="4"/>
    <n v="2"/>
    <x v="1"/>
    <n v="81.22"/>
    <n v="80.59"/>
    <n v="81.849999999999994"/>
  </r>
  <r>
    <x v="5"/>
    <x v="5"/>
    <n v="1"/>
    <x v="0"/>
    <n v="77.48"/>
    <n v="76.709999999999994"/>
    <n v="78.25"/>
  </r>
  <r>
    <x v="5"/>
    <x v="5"/>
    <n v="2"/>
    <x v="1"/>
    <n v="81.849999999999994"/>
    <n v="81.16"/>
    <n v="82.54"/>
  </r>
  <r>
    <x v="5"/>
    <x v="6"/>
    <n v="1"/>
    <x v="0"/>
    <n v="73.8"/>
    <n v="72.290000000000006"/>
    <n v="75.31"/>
  </r>
  <r>
    <x v="5"/>
    <x v="6"/>
    <n v="2"/>
    <x v="1"/>
    <n v="81.489999999999995"/>
    <n v="80.319999999999993"/>
    <n v="82.66"/>
  </r>
  <r>
    <x v="5"/>
    <x v="7"/>
    <n v="1"/>
    <x v="0"/>
    <n v="75.2"/>
    <n v="74.650000000000006"/>
    <n v="75.739999999999995"/>
  </r>
  <r>
    <x v="5"/>
    <x v="7"/>
    <n v="2"/>
    <x v="1"/>
    <n v="79.510000000000005"/>
    <n v="79.03"/>
    <n v="79.98"/>
  </r>
  <r>
    <x v="5"/>
    <x v="8"/>
    <n v="1"/>
    <x v="0"/>
    <n v="75.95"/>
    <n v="75.47"/>
    <n v="76.44"/>
  </r>
  <r>
    <x v="5"/>
    <x v="8"/>
    <n v="2"/>
    <x v="1"/>
    <n v="80.849999999999994"/>
    <n v="80.430000000000007"/>
    <n v="81.27"/>
  </r>
  <r>
    <x v="5"/>
    <x v="9"/>
    <n v="1"/>
    <x v="0"/>
    <n v="72.959999999999994"/>
    <n v="72.12"/>
    <n v="73.8"/>
  </r>
  <r>
    <x v="5"/>
    <x v="9"/>
    <n v="2"/>
    <x v="1"/>
    <n v="78.56"/>
    <n v="77.760000000000005"/>
    <n v="79.37"/>
  </r>
  <r>
    <x v="5"/>
    <x v="10"/>
    <n v="1"/>
    <x v="0"/>
    <n v="76.400000000000006"/>
    <n v="75.62"/>
    <n v="77.17"/>
  </r>
  <r>
    <x v="5"/>
    <x v="10"/>
    <n v="2"/>
    <x v="1"/>
    <n v="80.510000000000005"/>
    <n v="79.86"/>
    <n v="81.16"/>
  </r>
  <r>
    <x v="5"/>
    <x v="11"/>
    <n v="1"/>
    <x v="0"/>
    <n v="76.48"/>
    <n v="75.75"/>
    <n v="77.209999999999994"/>
  </r>
  <r>
    <x v="5"/>
    <x v="11"/>
    <n v="2"/>
    <x v="1"/>
    <n v="80.599999999999994"/>
    <n v="79.92"/>
    <n v="81.28"/>
  </r>
  <r>
    <x v="5"/>
    <x v="12"/>
    <n v="1"/>
    <x v="0"/>
    <n v="73.94"/>
    <n v="73.290000000000006"/>
    <n v="74.59"/>
  </r>
  <r>
    <x v="5"/>
    <x v="12"/>
    <n v="2"/>
    <x v="1"/>
    <n v="79"/>
    <n v="78.45"/>
    <n v="79.56"/>
  </r>
  <r>
    <x v="5"/>
    <x v="13"/>
    <n v="1"/>
    <x v="0"/>
    <n v="74.92"/>
    <n v="73.290000000000006"/>
    <n v="76.55"/>
  </r>
  <r>
    <x v="5"/>
    <x v="13"/>
    <n v="2"/>
    <x v="1"/>
    <n v="81.55"/>
    <n v="80.34"/>
    <n v="82.75"/>
  </r>
  <r>
    <x v="5"/>
    <x v="14"/>
    <n v="1"/>
    <x v="0"/>
    <n v="77.209999999999994"/>
    <n v="76.55"/>
    <n v="77.88"/>
  </r>
  <r>
    <x v="5"/>
    <x v="14"/>
    <n v="2"/>
    <x v="1"/>
    <n v="80.95"/>
    <n v="80.349999999999994"/>
    <n v="81.55"/>
  </r>
  <r>
    <x v="5"/>
    <x v="15"/>
    <n v="1"/>
    <x v="0"/>
    <n v="74.75"/>
    <n v="72.900000000000006"/>
    <n v="76.61"/>
  </r>
  <r>
    <x v="5"/>
    <x v="15"/>
    <n v="2"/>
    <x v="1"/>
    <n v="81.42"/>
    <n v="79.760000000000005"/>
    <n v="83.08"/>
  </r>
  <r>
    <x v="5"/>
    <x v="16"/>
    <n v="1"/>
    <x v="0"/>
    <n v="75.44"/>
    <n v="74.7"/>
    <n v="76.17"/>
  </r>
  <r>
    <x v="5"/>
    <x v="16"/>
    <n v="2"/>
    <x v="1"/>
    <n v="80.84"/>
    <n v="80.25"/>
    <n v="81.42"/>
  </r>
  <r>
    <x v="5"/>
    <x v="17"/>
    <n v="1"/>
    <x v="0"/>
    <n v="74.44"/>
    <n v="74.040000000000006"/>
    <n v="74.84"/>
  </r>
  <r>
    <x v="5"/>
    <x v="17"/>
    <n v="2"/>
    <x v="1"/>
    <n v="79.47"/>
    <n v="79.12"/>
    <n v="79.83"/>
  </r>
  <r>
    <x v="5"/>
    <x v="18"/>
    <n v="1"/>
    <x v="0"/>
    <n v="77.08"/>
    <n v="76.33"/>
    <n v="77.83"/>
  </r>
  <r>
    <x v="5"/>
    <x v="18"/>
    <n v="2"/>
    <x v="1"/>
    <n v="81.12"/>
    <n v="80.45"/>
    <n v="81.790000000000006"/>
  </r>
  <r>
    <x v="5"/>
    <x v="19"/>
    <n v="1"/>
    <x v="0"/>
    <n v="75.3"/>
    <n v="74.819999999999993"/>
    <n v="75.78"/>
  </r>
  <r>
    <x v="5"/>
    <x v="19"/>
    <n v="2"/>
    <x v="1"/>
    <n v="80.3"/>
    <n v="79.86"/>
    <n v="80.75"/>
  </r>
  <r>
    <x v="5"/>
    <x v="20"/>
    <n v="1"/>
    <x v="0"/>
    <n v="77.45"/>
    <n v="76.989999999999995"/>
    <n v="77.91"/>
  </r>
  <r>
    <x v="5"/>
    <x v="20"/>
    <n v="2"/>
    <x v="1"/>
    <n v="81.13"/>
    <n v="80.709999999999994"/>
    <n v="81.540000000000006"/>
  </r>
  <r>
    <x v="5"/>
    <x v="21"/>
    <n v="1"/>
    <x v="0"/>
    <n v="76.05"/>
    <n v="75.290000000000006"/>
    <n v="76.819999999999993"/>
  </r>
  <r>
    <x v="5"/>
    <x v="21"/>
    <n v="2"/>
    <x v="1"/>
    <n v="79.77"/>
    <n v="79.02"/>
    <n v="80.52"/>
  </r>
  <r>
    <x v="5"/>
    <x v="22"/>
    <n v="1"/>
    <x v="0"/>
    <n v="76.14"/>
    <n v="75.790000000000006"/>
    <n v="76.48"/>
  </r>
  <r>
    <x v="5"/>
    <x v="22"/>
    <n v="2"/>
    <x v="1"/>
    <n v="81.02"/>
    <n v="80.7"/>
    <n v="81.33"/>
  </r>
  <r>
    <x v="5"/>
    <x v="23"/>
    <n v="1"/>
    <x v="0"/>
    <n v="73.709999999999994"/>
    <n v="73.150000000000006"/>
    <n v="74.260000000000005"/>
  </r>
  <r>
    <x v="5"/>
    <x v="23"/>
    <n v="2"/>
    <x v="1"/>
    <n v="78.849999999999994"/>
    <n v="78.37"/>
    <n v="79.34"/>
  </r>
  <r>
    <x v="5"/>
    <x v="24"/>
    <n v="1"/>
    <x v="0"/>
    <n v="72.099999999999994"/>
    <n v="71.34"/>
    <n v="72.87"/>
  </r>
  <r>
    <x v="5"/>
    <x v="24"/>
    <n v="2"/>
    <x v="1"/>
    <n v="78.03"/>
    <n v="77.33"/>
    <n v="78.73"/>
  </r>
  <r>
    <x v="5"/>
    <x v="25"/>
    <n v="1"/>
    <x v="0"/>
    <n v="75.87"/>
    <n v="75.3"/>
    <n v="76.430000000000007"/>
  </r>
  <r>
    <x v="5"/>
    <x v="25"/>
    <n v="2"/>
    <x v="1"/>
    <n v="79.17"/>
    <n v="78.680000000000007"/>
    <n v="79.67"/>
  </r>
  <r>
    <x v="5"/>
    <x v="26"/>
    <n v="1"/>
    <x v="0"/>
    <n v="76.86"/>
    <n v="76.150000000000006"/>
    <n v="77.569999999999993"/>
  </r>
  <r>
    <x v="5"/>
    <x v="26"/>
    <n v="2"/>
    <x v="1"/>
    <n v="80.86"/>
    <n v="80.28"/>
    <n v="81.44"/>
  </r>
  <r>
    <x v="5"/>
    <x v="27"/>
    <n v="1"/>
    <x v="0"/>
    <n v="73.52"/>
    <n v="72.86"/>
    <n v="74.19"/>
  </r>
  <r>
    <x v="5"/>
    <x v="27"/>
    <n v="2"/>
    <x v="1"/>
    <n v="79.400000000000006"/>
    <n v="78.83"/>
    <n v="79.97"/>
  </r>
  <r>
    <x v="5"/>
    <x v="28"/>
    <n v="1"/>
    <x v="0"/>
    <n v="77.94"/>
    <n v="77.25"/>
    <n v="78.64"/>
  </r>
  <r>
    <x v="5"/>
    <x v="28"/>
    <n v="2"/>
    <x v="1"/>
    <n v="82.24"/>
    <n v="81.650000000000006"/>
    <n v="82.82"/>
  </r>
  <r>
    <x v="5"/>
    <x v="29"/>
    <n v="1"/>
    <x v="0"/>
    <n v="75.81"/>
    <n v="75.430000000000007"/>
    <n v="76.2"/>
  </r>
  <r>
    <x v="5"/>
    <x v="29"/>
    <n v="2"/>
    <x v="1"/>
    <n v="80.06"/>
    <n v="79.709999999999994"/>
    <n v="80.41"/>
  </r>
  <r>
    <x v="5"/>
    <x v="30"/>
    <n v="1"/>
    <x v="0"/>
    <n v="77.349999999999994"/>
    <n v="76.78"/>
    <n v="77.930000000000007"/>
  </r>
  <r>
    <x v="5"/>
    <x v="30"/>
    <n v="2"/>
    <x v="1"/>
    <n v="81.33"/>
    <n v="80.790000000000006"/>
    <n v="81.87"/>
  </r>
  <r>
    <x v="5"/>
    <x v="31"/>
    <n v="1"/>
    <x v="0"/>
    <n v="70.7"/>
    <n v="70.39"/>
    <n v="71"/>
  </r>
  <r>
    <x v="5"/>
    <x v="31"/>
    <n v="2"/>
    <x v="1"/>
    <n v="77.13"/>
    <n v="76.84"/>
    <n v="77.41"/>
  </r>
  <r>
    <x v="5"/>
    <x v="32"/>
    <n v="1"/>
    <x v="0"/>
    <n v="73.209999999999994"/>
    <n v="72.819999999999993"/>
    <n v="73.599999999999994"/>
  </r>
  <r>
    <x v="5"/>
    <x v="32"/>
    <n v="2"/>
    <x v="1"/>
    <n v="78.41"/>
    <n v="78.06"/>
    <n v="78.760000000000005"/>
  </r>
  <r>
    <x v="6"/>
    <x v="0"/>
    <n v="1"/>
    <x v="0"/>
    <n v="75.349999999999994"/>
    <n v="75.25"/>
    <n v="75.45"/>
  </r>
  <r>
    <x v="6"/>
    <x v="0"/>
    <n v="2"/>
    <x v="1"/>
    <n v="80.02"/>
    <n v="79.930000000000007"/>
    <n v="80.11"/>
  </r>
  <r>
    <x v="6"/>
    <x v="1"/>
    <n v="1"/>
    <x v="0"/>
    <n v="74.97"/>
    <n v="73.989999999999995"/>
    <n v="75.95"/>
  </r>
  <r>
    <x v="6"/>
    <x v="1"/>
    <n v="2"/>
    <x v="1"/>
    <n v="80.819999999999993"/>
    <n v="79.95"/>
    <n v="81.69"/>
  </r>
  <r>
    <x v="6"/>
    <x v="2"/>
    <n v="1"/>
    <x v="0"/>
    <n v="76.790000000000006"/>
    <n v="76.2"/>
    <n v="77.39"/>
  </r>
  <r>
    <x v="6"/>
    <x v="2"/>
    <n v="2"/>
    <x v="1"/>
    <n v="80.53"/>
    <n v="80"/>
    <n v="81.06"/>
  </r>
  <r>
    <x v="6"/>
    <x v="3"/>
    <n v="1"/>
    <x v="0"/>
    <n v="74.59"/>
    <n v="73.930000000000007"/>
    <n v="75.239999999999995"/>
  </r>
  <r>
    <x v="6"/>
    <x v="3"/>
    <n v="2"/>
    <x v="1"/>
    <n v="78.59"/>
    <n v="77.959999999999994"/>
    <n v="79.209999999999994"/>
  </r>
  <r>
    <x v="6"/>
    <x v="4"/>
    <n v="1"/>
    <x v="0"/>
    <n v="76.75"/>
    <n v="76.02"/>
    <n v="77.47"/>
  </r>
  <r>
    <x v="6"/>
    <x v="4"/>
    <n v="2"/>
    <x v="1"/>
    <n v="81.11"/>
    <n v="80.48"/>
    <n v="81.739999999999995"/>
  </r>
  <r>
    <x v="6"/>
    <x v="5"/>
    <n v="1"/>
    <x v="0"/>
    <n v="77.88"/>
    <n v="77.11"/>
    <n v="78.650000000000006"/>
  </r>
  <r>
    <x v="6"/>
    <x v="5"/>
    <n v="2"/>
    <x v="1"/>
    <n v="81.83"/>
    <n v="81.11"/>
    <n v="82.55"/>
  </r>
  <r>
    <x v="6"/>
    <x v="6"/>
    <n v="1"/>
    <x v="0"/>
    <n v="73.88"/>
    <n v="72.47"/>
    <n v="75.290000000000006"/>
  </r>
  <r>
    <x v="6"/>
    <x v="6"/>
    <n v="2"/>
    <x v="1"/>
    <n v="82.1"/>
    <n v="80.959999999999994"/>
    <n v="83.24"/>
  </r>
  <r>
    <x v="6"/>
    <x v="7"/>
    <n v="1"/>
    <x v="0"/>
    <n v="75.989999999999995"/>
    <n v="75.44"/>
    <n v="76.55"/>
  </r>
  <r>
    <x v="6"/>
    <x v="7"/>
    <n v="2"/>
    <x v="1"/>
    <n v="79.66"/>
    <n v="79.180000000000007"/>
    <n v="80.14"/>
  </r>
  <r>
    <x v="6"/>
    <x v="8"/>
    <n v="1"/>
    <x v="0"/>
    <n v="76.36"/>
    <n v="75.87"/>
    <n v="76.849999999999994"/>
  </r>
  <r>
    <x v="6"/>
    <x v="8"/>
    <n v="2"/>
    <x v="1"/>
    <n v="81.16"/>
    <n v="80.739999999999995"/>
    <n v="81.59"/>
  </r>
  <r>
    <x v="6"/>
    <x v="9"/>
    <n v="1"/>
    <x v="0"/>
    <n v="73.31"/>
    <n v="72.48"/>
    <n v="74.14"/>
  </r>
  <r>
    <x v="6"/>
    <x v="9"/>
    <n v="2"/>
    <x v="1"/>
    <n v="78.930000000000007"/>
    <n v="78.12"/>
    <n v="79.739999999999995"/>
  </r>
  <r>
    <x v="6"/>
    <x v="10"/>
    <n v="1"/>
    <x v="0"/>
    <n v="76.61"/>
    <n v="75.87"/>
    <n v="77.349999999999994"/>
  </r>
  <r>
    <x v="6"/>
    <x v="10"/>
    <n v="2"/>
    <x v="1"/>
    <n v="81.22"/>
    <n v="80.59"/>
    <n v="81.84"/>
  </r>
  <r>
    <x v="6"/>
    <x v="11"/>
    <n v="1"/>
    <x v="0"/>
    <n v="76.849999999999994"/>
    <n v="76.12"/>
    <n v="77.58"/>
  </r>
  <r>
    <x v="6"/>
    <x v="11"/>
    <n v="2"/>
    <x v="1"/>
    <n v="81.16"/>
    <n v="80.48"/>
    <n v="81.84"/>
  </r>
  <r>
    <x v="6"/>
    <x v="12"/>
    <n v="1"/>
    <x v="0"/>
    <n v="74.12"/>
    <n v="73.48"/>
    <n v="74.760000000000005"/>
  </r>
  <r>
    <x v="6"/>
    <x v="12"/>
    <n v="2"/>
    <x v="1"/>
    <n v="79.180000000000007"/>
    <n v="78.63"/>
    <n v="79.739999999999995"/>
  </r>
  <r>
    <x v="6"/>
    <x v="13"/>
    <n v="1"/>
    <x v="0"/>
    <n v="76"/>
    <n v="74.38"/>
    <n v="77.61"/>
  </r>
  <r>
    <x v="6"/>
    <x v="13"/>
    <n v="2"/>
    <x v="1"/>
    <n v="81.900000000000006"/>
    <n v="80.680000000000007"/>
    <n v="83.11"/>
  </r>
  <r>
    <x v="6"/>
    <x v="14"/>
    <n v="1"/>
    <x v="0"/>
    <n v="77.239999999999995"/>
    <n v="76.56"/>
    <n v="77.930000000000007"/>
  </r>
  <r>
    <x v="6"/>
    <x v="14"/>
    <n v="2"/>
    <x v="1"/>
    <n v="81.33"/>
    <n v="80.739999999999995"/>
    <n v="81.93"/>
  </r>
  <r>
    <x v="6"/>
    <x v="15"/>
    <n v="1"/>
    <x v="0"/>
    <n v="75.959999999999994"/>
    <n v="74.260000000000005"/>
    <n v="77.650000000000006"/>
  </r>
  <r>
    <x v="6"/>
    <x v="15"/>
    <n v="2"/>
    <x v="1"/>
    <n v="81.739999999999995"/>
    <n v="80.12"/>
    <n v="83.37"/>
  </r>
  <r>
    <x v="6"/>
    <x v="16"/>
    <n v="1"/>
    <x v="0"/>
    <n v="75.709999999999994"/>
    <n v="74.98"/>
    <n v="76.45"/>
  </r>
  <r>
    <x v="6"/>
    <x v="16"/>
    <n v="2"/>
    <x v="1"/>
    <n v="80.8"/>
    <n v="80.209999999999994"/>
    <n v="81.39"/>
  </r>
  <r>
    <x v="6"/>
    <x v="17"/>
    <n v="1"/>
    <x v="0"/>
    <n v="74.83"/>
    <n v="74.44"/>
    <n v="75.23"/>
  </r>
  <r>
    <x v="6"/>
    <x v="17"/>
    <n v="2"/>
    <x v="1"/>
    <n v="79.81"/>
    <n v="79.459999999999994"/>
    <n v="80.16"/>
  </r>
  <r>
    <x v="6"/>
    <x v="18"/>
    <n v="1"/>
    <x v="0"/>
    <n v="77.349999999999994"/>
    <n v="76.569999999999993"/>
    <n v="78.13"/>
  </r>
  <r>
    <x v="6"/>
    <x v="18"/>
    <n v="2"/>
    <x v="1"/>
    <n v="81.61"/>
    <n v="80.959999999999994"/>
    <n v="82.26"/>
  </r>
  <r>
    <x v="6"/>
    <x v="19"/>
    <n v="1"/>
    <x v="0"/>
    <n v="75.599999999999994"/>
    <n v="75.13"/>
    <n v="76.069999999999993"/>
  </r>
  <r>
    <x v="6"/>
    <x v="19"/>
    <n v="2"/>
    <x v="1"/>
    <n v="80.55"/>
    <n v="80.12"/>
    <n v="80.97"/>
  </r>
  <r>
    <x v="6"/>
    <x v="20"/>
    <n v="1"/>
    <x v="0"/>
    <n v="77.91"/>
    <n v="77.459999999999994"/>
    <n v="78.349999999999994"/>
  </r>
  <r>
    <x v="6"/>
    <x v="20"/>
    <n v="2"/>
    <x v="1"/>
    <n v="81.33"/>
    <n v="80.92"/>
    <n v="81.739999999999995"/>
  </r>
  <r>
    <x v="6"/>
    <x v="21"/>
    <n v="1"/>
    <x v="0"/>
    <n v="76.27"/>
    <n v="75.52"/>
    <n v="77.02"/>
  </r>
  <r>
    <x v="6"/>
    <x v="21"/>
    <n v="2"/>
    <x v="1"/>
    <n v="80.290000000000006"/>
    <n v="79.59"/>
    <n v="80.989999999999995"/>
  </r>
  <r>
    <x v="6"/>
    <x v="22"/>
    <n v="1"/>
    <x v="0"/>
    <n v="76.489999999999995"/>
    <n v="76.150000000000006"/>
    <n v="76.83"/>
  </r>
  <r>
    <x v="6"/>
    <x v="22"/>
    <n v="2"/>
    <x v="1"/>
    <n v="81.06"/>
    <n v="80.75"/>
    <n v="81.37"/>
  </r>
  <r>
    <x v="6"/>
    <x v="23"/>
    <n v="1"/>
    <x v="0"/>
    <n v="73.77"/>
    <n v="73.19"/>
    <n v="74.34"/>
  </r>
  <r>
    <x v="6"/>
    <x v="23"/>
    <n v="2"/>
    <x v="1"/>
    <n v="79.319999999999993"/>
    <n v="78.849999999999994"/>
    <n v="79.790000000000006"/>
  </r>
  <r>
    <x v="6"/>
    <x v="24"/>
    <n v="1"/>
    <x v="0"/>
    <n v="72.56"/>
    <n v="71.81"/>
    <n v="73.319999999999993"/>
  </r>
  <r>
    <x v="6"/>
    <x v="24"/>
    <n v="2"/>
    <x v="1"/>
    <n v="78.36"/>
    <n v="77.680000000000007"/>
    <n v="79.040000000000006"/>
  </r>
  <r>
    <x v="6"/>
    <x v="25"/>
    <n v="1"/>
    <x v="0"/>
    <n v="75.900000000000006"/>
    <n v="75.349999999999994"/>
    <n v="76.44"/>
  </r>
  <r>
    <x v="6"/>
    <x v="25"/>
    <n v="2"/>
    <x v="1"/>
    <n v="79.53"/>
    <n v="79.040000000000006"/>
    <n v="80.02"/>
  </r>
  <r>
    <x v="6"/>
    <x v="26"/>
    <n v="1"/>
    <x v="0"/>
    <n v="76.98"/>
    <n v="76.25"/>
    <n v="77.709999999999994"/>
  </r>
  <r>
    <x v="6"/>
    <x v="26"/>
    <n v="2"/>
    <x v="1"/>
    <n v="80.87"/>
    <n v="80.27"/>
    <n v="81.48"/>
  </r>
  <r>
    <x v="6"/>
    <x v="27"/>
    <n v="1"/>
    <x v="0"/>
    <n v="73.5"/>
    <n v="72.849999999999994"/>
    <n v="74.150000000000006"/>
  </r>
  <r>
    <x v="6"/>
    <x v="27"/>
    <n v="2"/>
    <x v="1"/>
    <n v="79.040000000000006"/>
    <n v="78.459999999999994"/>
    <n v="79.62"/>
  </r>
  <r>
    <x v="6"/>
    <x v="28"/>
    <n v="1"/>
    <x v="0"/>
    <n v="78.25"/>
    <n v="77.540000000000006"/>
    <n v="78.95"/>
  </r>
  <r>
    <x v="6"/>
    <x v="28"/>
    <n v="2"/>
    <x v="1"/>
    <n v="82.62"/>
    <n v="82.02"/>
    <n v="83.23"/>
  </r>
  <r>
    <x v="6"/>
    <x v="29"/>
    <n v="1"/>
    <x v="0"/>
    <n v="76.06"/>
    <n v="75.69"/>
    <n v="76.44"/>
  </r>
  <r>
    <x v="6"/>
    <x v="29"/>
    <n v="2"/>
    <x v="1"/>
    <n v="80"/>
    <n v="79.650000000000006"/>
    <n v="80.349999999999994"/>
  </r>
  <r>
    <x v="6"/>
    <x v="30"/>
    <n v="1"/>
    <x v="0"/>
    <n v="77.98"/>
    <n v="77.400000000000006"/>
    <n v="78.56"/>
  </r>
  <r>
    <x v="6"/>
    <x v="30"/>
    <n v="2"/>
    <x v="1"/>
    <n v="81.59"/>
    <n v="81.06"/>
    <n v="82.12"/>
  </r>
  <r>
    <x v="6"/>
    <x v="31"/>
    <n v="1"/>
    <x v="0"/>
    <n v="71.13"/>
    <n v="70.83"/>
    <n v="71.430000000000007"/>
  </r>
  <r>
    <x v="6"/>
    <x v="31"/>
    <n v="2"/>
    <x v="1"/>
    <n v="77.37"/>
    <n v="77.08"/>
    <n v="77.650000000000006"/>
  </r>
  <r>
    <x v="6"/>
    <x v="32"/>
    <n v="1"/>
    <x v="0"/>
    <n v="73.88"/>
    <n v="73.5"/>
    <n v="74.27"/>
  </r>
  <r>
    <x v="6"/>
    <x v="32"/>
    <n v="2"/>
    <x v="1"/>
    <n v="78.489999999999995"/>
    <n v="78.150000000000006"/>
    <n v="78.84"/>
  </r>
  <r>
    <x v="7"/>
    <x v="0"/>
    <n v="1"/>
    <x v="0"/>
    <n v="75.8"/>
    <n v="75.7"/>
    <n v="75.900000000000006"/>
  </r>
  <r>
    <x v="7"/>
    <x v="0"/>
    <n v="2"/>
    <x v="1"/>
    <n v="80.28"/>
    <n v="80.19"/>
    <n v="80.37"/>
  </r>
  <r>
    <x v="7"/>
    <x v="1"/>
    <n v="1"/>
    <x v="0"/>
    <n v="75.62"/>
    <n v="74.63"/>
    <n v="76.599999999999994"/>
  </r>
  <r>
    <x v="7"/>
    <x v="1"/>
    <n v="2"/>
    <x v="1"/>
    <n v="80.52"/>
    <n v="79.650000000000006"/>
    <n v="81.39"/>
  </r>
  <r>
    <x v="7"/>
    <x v="2"/>
    <n v="1"/>
    <x v="0"/>
    <n v="76.75"/>
    <n v="76.16"/>
    <n v="77.34"/>
  </r>
  <r>
    <x v="7"/>
    <x v="2"/>
    <n v="2"/>
    <x v="1"/>
    <n v="81.34"/>
    <n v="80.819999999999993"/>
    <n v="81.849999999999994"/>
  </r>
  <r>
    <x v="7"/>
    <x v="3"/>
    <n v="1"/>
    <x v="0"/>
    <n v="75.42"/>
    <n v="74.78"/>
    <n v="76.05"/>
  </r>
  <r>
    <x v="7"/>
    <x v="3"/>
    <n v="2"/>
    <x v="1"/>
    <n v="79.36"/>
    <n v="78.77"/>
    <n v="79.959999999999994"/>
  </r>
  <r>
    <x v="7"/>
    <x v="4"/>
    <n v="1"/>
    <x v="0"/>
    <n v="77.319999999999993"/>
    <n v="76.599999999999994"/>
    <n v="78.05"/>
  </r>
  <r>
    <x v="7"/>
    <x v="4"/>
    <n v="2"/>
    <x v="1"/>
    <n v="81.06"/>
    <n v="80.430000000000007"/>
    <n v="81.7"/>
  </r>
  <r>
    <x v="7"/>
    <x v="5"/>
    <n v="1"/>
    <x v="0"/>
    <n v="78.28"/>
    <n v="77.510000000000005"/>
    <n v="79.05"/>
  </r>
  <r>
    <x v="7"/>
    <x v="5"/>
    <n v="2"/>
    <x v="1"/>
    <n v="82.18"/>
    <n v="81.489999999999995"/>
    <n v="82.86"/>
  </r>
  <r>
    <x v="7"/>
    <x v="6"/>
    <n v="1"/>
    <x v="0"/>
    <n v="74.45"/>
    <n v="73.12"/>
    <n v="75.790000000000006"/>
  </r>
  <r>
    <x v="7"/>
    <x v="6"/>
    <n v="2"/>
    <x v="1"/>
    <n v="82.15"/>
    <n v="80.98"/>
    <n v="83.31"/>
  </r>
  <r>
    <x v="7"/>
    <x v="7"/>
    <n v="1"/>
    <x v="0"/>
    <n v="76.42"/>
    <n v="75.87"/>
    <n v="76.97"/>
  </r>
  <r>
    <x v="7"/>
    <x v="7"/>
    <n v="2"/>
    <x v="1"/>
    <n v="80.209999999999994"/>
    <n v="79.709999999999994"/>
    <n v="80.709999999999994"/>
  </r>
  <r>
    <x v="7"/>
    <x v="8"/>
    <n v="1"/>
    <x v="0"/>
    <n v="76.459999999999994"/>
    <n v="75.959999999999994"/>
    <n v="76.95"/>
  </r>
  <r>
    <x v="7"/>
    <x v="8"/>
    <n v="2"/>
    <x v="1"/>
    <n v="81.47"/>
    <n v="81.040000000000006"/>
    <n v="81.91"/>
  </r>
  <r>
    <x v="7"/>
    <x v="9"/>
    <n v="1"/>
    <x v="0"/>
    <n v="73.239999999999995"/>
    <n v="72.430000000000007"/>
    <n v="74.05"/>
  </r>
  <r>
    <x v="7"/>
    <x v="9"/>
    <n v="2"/>
    <x v="1"/>
    <n v="79.17"/>
    <n v="78.37"/>
    <n v="79.98"/>
  </r>
  <r>
    <x v="7"/>
    <x v="10"/>
    <n v="1"/>
    <x v="0"/>
    <n v="76.63"/>
    <n v="75.87"/>
    <n v="77.38"/>
  </r>
  <r>
    <x v="7"/>
    <x v="10"/>
    <n v="2"/>
    <x v="1"/>
    <n v="81.33"/>
    <n v="80.709999999999994"/>
    <n v="81.95"/>
  </r>
  <r>
    <x v="7"/>
    <x v="11"/>
    <n v="1"/>
    <x v="0"/>
    <n v="77.069999999999993"/>
    <n v="76.33"/>
    <n v="77.819999999999993"/>
  </r>
  <r>
    <x v="7"/>
    <x v="11"/>
    <n v="2"/>
    <x v="1"/>
    <n v="81.52"/>
    <n v="80.84"/>
    <n v="82.2"/>
  </r>
  <r>
    <x v="7"/>
    <x v="12"/>
    <n v="1"/>
    <x v="0"/>
    <n v="75.14"/>
    <n v="74.510000000000005"/>
    <n v="75.77"/>
  </r>
  <r>
    <x v="7"/>
    <x v="12"/>
    <n v="2"/>
    <x v="1"/>
    <n v="79.53"/>
    <n v="78.98"/>
    <n v="80.09"/>
  </r>
  <r>
    <x v="7"/>
    <x v="13"/>
    <n v="1"/>
    <x v="0"/>
    <n v="77.83"/>
    <n v="76.17"/>
    <n v="79.489999999999995"/>
  </r>
  <r>
    <x v="7"/>
    <x v="13"/>
    <n v="2"/>
    <x v="1"/>
    <n v="81.709999999999994"/>
    <n v="80.33"/>
    <n v="83.08"/>
  </r>
  <r>
    <x v="7"/>
    <x v="14"/>
    <n v="1"/>
    <x v="0"/>
    <n v="77.63"/>
    <n v="76.95"/>
    <n v="78.31"/>
  </r>
  <r>
    <x v="7"/>
    <x v="14"/>
    <n v="2"/>
    <x v="1"/>
    <n v="81.459999999999994"/>
    <n v="80.87"/>
    <n v="82.06"/>
  </r>
  <r>
    <x v="7"/>
    <x v="15"/>
    <n v="1"/>
    <x v="0"/>
    <n v="76.959999999999994"/>
    <n v="75.489999999999995"/>
    <n v="78.430000000000007"/>
  </r>
  <r>
    <x v="7"/>
    <x v="15"/>
    <n v="2"/>
    <x v="1"/>
    <n v="80.61"/>
    <n v="78.94"/>
    <n v="82.28"/>
  </r>
  <r>
    <x v="7"/>
    <x v="16"/>
    <n v="1"/>
    <x v="0"/>
    <n v="76.27"/>
    <n v="75.59"/>
    <n v="76.95"/>
  </r>
  <r>
    <x v="7"/>
    <x v="16"/>
    <n v="2"/>
    <x v="1"/>
    <n v="81.010000000000005"/>
    <n v="80.44"/>
    <n v="81.59"/>
  </r>
  <r>
    <x v="7"/>
    <x v="17"/>
    <n v="1"/>
    <x v="0"/>
    <n v="75.67"/>
    <n v="75.28"/>
    <n v="76.06"/>
  </r>
  <r>
    <x v="7"/>
    <x v="17"/>
    <n v="2"/>
    <x v="1"/>
    <n v="80.099999999999994"/>
    <n v="79.760000000000005"/>
    <n v="80.44"/>
  </r>
  <r>
    <x v="7"/>
    <x v="18"/>
    <n v="1"/>
    <x v="0"/>
    <n v="77.84"/>
    <n v="77.069999999999993"/>
    <n v="78.61"/>
  </r>
  <r>
    <x v="7"/>
    <x v="18"/>
    <n v="2"/>
    <x v="1"/>
    <n v="81.66"/>
    <n v="80.98"/>
    <n v="82.34"/>
  </r>
  <r>
    <x v="7"/>
    <x v="19"/>
    <n v="1"/>
    <x v="0"/>
    <n v="76.14"/>
    <n v="75.66"/>
    <n v="76.61"/>
  </r>
  <r>
    <x v="7"/>
    <x v="19"/>
    <n v="2"/>
    <x v="1"/>
    <n v="80.790000000000006"/>
    <n v="80.37"/>
    <n v="81.209999999999994"/>
  </r>
  <r>
    <x v="7"/>
    <x v="20"/>
    <n v="1"/>
    <x v="0"/>
    <n v="78"/>
    <n v="77.56"/>
    <n v="78.45"/>
  </r>
  <r>
    <x v="7"/>
    <x v="20"/>
    <n v="2"/>
    <x v="1"/>
    <n v="81.55"/>
    <n v="81.150000000000006"/>
    <n v="81.95"/>
  </r>
  <r>
    <x v="7"/>
    <x v="21"/>
    <n v="1"/>
    <x v="0"/>
    <n v="76.709999999999994"/>
    <n v="75.989999999999995"/>
    <n v="77.430000000000007"/>
  </r>
  <r>
    <x v="7"/>
    <x v="21"/>
    <n v="2"/>
    <x v="1"/>
    <n v="80.760000000000005"/>
    <n v="80.11"/>
    <n v="81.42"/>
  </r>
  <r>
    <x v="7"/>
    <x v="22"/>
    <n v="1"/>
    <x v="0"/>
    <n v="76.790000000000006"/>
    <n v="76.459999999999994"/>
    <n v="77.12"/>
  </r>
  <r>
    <x v="7"/>
    <x v="22"/>
    <n v="2"/>
    <x v="1"/>
    <n v="81.36"/>
    <n v="81.05"/>
    <n v="81.67"/>
  </r>
  <r>
    <x v="7"/>
    <x v="23"/>
    <n v="1"/>
    <x v="0"/>
    <n v="73.95"/>
    <n v="73.38"/>
    <n v="74.52"/>
  </r>
  <r>
    <x v="7"/>
    <x v="23"/>
    <n v="2"/>
    <x v="1"/>
    <n v="79.66"/>
    <n v="79.2"/>
    <n v="80.12"/>
  </r>
  <r>
    <x v="7"/>
    <x v="24"/>
    <n v="1"/>
    <x v="0"/>
    <n v="73.69"/>
    <n v="72.930000000000007"/>
    <n v="74.44"/>
  </r>
  <r>
    <x v="7"/>
    <x v="24"/>
    <n v="2"/>
    <x v="1"/>
    <n v="78.22"/>
    <n v="77.52"/>
    <n v="78.92"/>
  </r>
  <r>
    <x v="7"/>
    <x v="25"/>
    <n v="1"/>
    <x v="0"/>
    <n v="76.17"/>
    <n v="75.650000000000006"/>
    <n v="76.69"/>
  </r>
  <r>
    <x v="7"/>
    <x v="25"/>
    <n v="2"/>
    <x v="1"/>
    <n v="79.75"/>
    <n v="79.260000000000005"/>
    <n v="80.239999999999995"/>
  </r>
  <r>
    <x v="7"/>
    <x v="26"/>
    <n v="1"/>
    <x v="0"/>
    <n v="77.61"/>
    <n v="76.91"/>
    <n v="78.319999999999993"/>
  </r>
  <r>
    <x v="7"/>
    <x v="26"/>
    <n v="2"/>
    <x v="1"/>
    <n v="80.489999999999995"/>
    <n v="79.849999999999994"/>
    <n v="81.13"/>
  </r>
  <r>
    <x v="7"/>
    <x v="27"/>
    <n v="1"/>
    <x v="0"/>
    <n v="73.599999999999994"/>
    <n v="72.95"/>
    <n v="74.260000000000005"/>
  </r>
  <r>
    <x v="7"/>
    <x v="27"/>
    <n v="2"/>
    <x v="1"/>
    <n v="78.819999999999993"/>
    <n v="78.25"/>
    <n v="79.400000000000006"/>
  </r>
  <r>
    <x v="7"/>
    <x v="28"/>
    <n v="1"/>
    <x v="0"/>
    <n v="79.27"/>
    <n v="78.59"/>
    <n v="79.95"/>
  </r>
  <r>
    <x v="7"/>
    <x v="28"/>
    <n v="2"/>
    <x v="1"/>
    <n v="82.23"/>
    <n v="81.55"/>
    <n v="82.9"/>
  </r>
  <r>
    <x v="7"/>
    <x v="29"/>
    <n v="1"/>
    <x v="0"/>
    <n v="76.28"/>
    <n v="75.900000000000006"/>
    <n v="76.650000000000006"/>
  </r>
  <r>
    <x v="7"/>
    <x v="29"/>
    <n v="2"/>
    <x v="1"/>
    <n v="80.28"/>
    <n v="79.94"/>
    <n v="80.63"/>
  </r>
  <r>
    <x v="7"/>
    <x v="30"/>
    <n v="1"/>
    <x v="0"/>
    <n v="78.83"/>
    <n v="78.260000000000005"/>
    <n v="79.400000000000006"/>
  </r>
  <r>
    <x v="7"/>
    <x v="30"/>
    <n v="2"/>
    <x v="1"/>
    <n v="82.1"/>
    <n v="81.58"/>
    <n v="82.62"/>
  </r>
  <r>
    <x v="7"/>
    <x v="31"/>
    <n v="1"/>
    <x v="0"/>
    <n v="71.709999999999994"/>
    <n v="71.41"/>
    <n v="72"/>
  </r>
  <r>
    <x v="7"/>
    <x v="31"/>
    <n v="2"/>
    <x v="1"/>
    <n v="77.87"/>
    <n v="77.59"/>
    <n v="78.150000000000006"/>
  </r>
  <r>
    <x v="7"/>
    <x v="32"/>
    <n v="1"/>
    <x v="0"/>
    <n v="74.430000000000007"/>
    <n v="74.05"/>
    <n v="74.81"/>
  </r>
  <r>
    <x v="7"/>
    <x v="32"/>
    <n v="2"/>
    <x v="1"/>
    <n v="78.680000000000007"/>
    <n v="78.33"/>
    <n v="79.03"/>
  </r>
  <r>
    <x v="8"/>
    <x v="0"/>
    <n v="1"/>
    <x v="0"/>
    <n v="76.23"/>
    <n v="76.13"/>
    <n v="76.319999999999993"/>
  </r>
  <r>
    <x v="8"/>
    <x v="0"/>
    <n v="2"/>
    <x v="1"/>
    <n v="80.599999999999994"/>
    <n v="80.510000000000005"/>
    <n v="80.69"/>
  </r>
  <r>
    <x v="8"/>
    <x v="1"/>
    <n v="1"/>
    <x v="0"/>
    <n v="76.5"/>
    <n v="75.569999999999993"/>
    <n v="77.44"/>
  </r>
  <r>
    <x v="8"/>
    <x v="1"/>
    <n v="2"/>
    <x v="1"/>
    <n v="80.569999999999993"/>
    <n v="79.66"/>
    <n v="81.47"/>
  </r>
  <r>
    <x v="8"/>
    <x v="2"/>
    <n v="1"/>
    <x v="0"/>
    <n v="77.25"/>
    <n v="76.650000000000006"/>
    <n v="77.849999999999994"/>
  </r>
  <r>
    <x v="8"/>
    <x v="2"/>
    <n v="2"/>
    <x v="1"/>
    <n v="81.47"/>
    <n v="80.959999999999994"/>
    <n v="81.98"/>
  </r>
  <r>
    <x v="8"/>
    <x v="3"/>
    <n v="1"/>
    <x v="0"/>
    <n v="75.72"/>
    <n v="75.08"/>
    <n v="76.36"/>
  </r>
  <r>
    <x v="8"/>
    <x v="3"/>
    <n v="2"/>
    <x v="1"/>
    <n v="79.78"/>
    <n v="79.180000000000007"/>
    <n v="80.38"/>
  </r>
  <r>
    <x v="8"/>
    <x v="4"/>
    <n v="1"/>
    <x v="0"/>
    <n v="77.489999999999995"/>
    <n v="76.73"/>
    <n v="78.239999999999995"/>
  </r>
  <r>
    <x v="8"/>
    <x v="4"/>
    <n v="2"/>
    <x v="1"/>
    <n v="81.17"/>
    <n v="80.52"/>
    <n v="81.83"/>
  </r>
  <r>
    <x v="8"/>
    <x v="5"/>
    <n v="1"/>
    <x v="0"/>
    <n v="78.89"/>
    <n v="78.13"/>
    <n v="79.66"/>
  </r>
  <r>
    <x v="8"/>
    <x v="5"/>
    <n v="2"/>
    <x v="1"/>
    <n v="82.91"/>
    <n v="82.24"/>
    <n v="83.58"/>
  </r>
  <r>
    <x v="8"/>
    <x v="6"/>
    <n v="1"/>
    <x v="0"/>
    <n v="75.59"/>
    <n v="74.319999999999993"/>
    <n v="76.849999999999994"/>
  </r>
  <r>
    <x v="8"/>
    <x v="6"/>
    <n v="2"/>
    <x v="1"/>
    <n v="80.66"/>
    <n v="79.150000000000006"/>
    <n v="82.17"/>
  </r>
  <r>
    <x v="8"/>
    <x v="7"/>
    <n v="1"/>
    <x v="0"/>
    <n v="76.87"/>
    <n v="76.319999999999993"/>
    <n v="77.430000000000007"/>
  </r>
  <r>
    <x v="8"/>
    <x v="7"/>
    <n v="2"/>
    <x v="1"/>
    <n v="80.3"/>
    <n v="79.77"/>
    <n v="80.83"/>
  </r>
  <r>
    <x v="8"/>
    <x v="8"/>
    <n v="1"/>
    <x v="0"/>
    <n v="76.61"/>
    <n v="76.11"/>
    <n v="77.11"/>
  </r>
  <r>
    <x v="8"/>
    <x v="8"/>
    <n v="2"/>
    <x v="1"/>
    <n v="81.5"/>
    <n v="81.069999999999993"/>
    <n v="81.93"/>
  </r>
  <r>
    <x v="8"/>
    <x v="9"/>
    <n v="1"/>
    <x v="0"/>
    <n v="73.19"/>
    <n v="72.38"/>
    <n v="74.010000000000005"/>
  </r>
  <r>
    <x v="8"/>
    <x v="9"/>
    <n v="2"/>
    <x v="1"/>
    <n v="79.599999999999994"/>
    <n v="78.86"/>
    <n v="80.33"/>
  </r>
  <r>
    <x v="8"/>
    <x v="10"/>
    <n v="1"/>
    <x v="0"/>
    <n v="76.95"/>
    <n v="76.17"/>
    <n v="77.73"/>
  </r>
  <r>
    <x v="8"/>
    <x v="10"/>
    <n v="2"/>
    <x v="1"/>
    <n v="81.400000000000006"/>
    <n v="80.760000000000005"/>
    <n v="82.04"/>
  </r>
  <r>
    <x v="8"/>
    <x v="11"/>
    <n v="1"/>
    <x v="0"/>
    <n v="77.08"/>
    <n v="76.34"/>
    <n v="77.819999999999993"/>
  </r>
  <r>
    <x v="8"/>
    <x v="11"/>
    <n v="2"/>
    <x v="1"/>
    <n v="81.83"/>
    <n v="81.17"/>
    <n v="82.49"/>
  </r>
  <r>
    <x v="8"/>
    <x v="12"/>
    <n v="1"/>
    <x v="0"/>
    <n v="75.19"/>
    <n v="74.540000000000006"/>
    <n v="75.849999999999994"/>
  </r>
  <r>
    <x v="8"/>
    <x v="12"/>
    <n v="2"/>
    <x v="1"/>
    <n v="80.22"/>
    <n v="79.67"/>
    <n v="80.77"/>
  </r>
  <r>
    <x v="8"/>
    <x v="13"/>
    <n v="1"/>
    <x v="0"/>
    <n v="79.349999999999994"/>
    <n v="77.739999999999995"/>
    <n v="80.959999999999994"/>
  </r>
  <r>
    <x v="8"/>
    <x v="13"/>
    <n v="2"/>
    <x v="1"/>
    <n v="81.59"/>
    <n v="80.180000000000007"/>
    <n v="83"/>
  </r>
  <r>
    <x v="8"/>
    <x v="14"/>
    <n v="1"/>
    <x v="0"/>
    <n v="77.97"/>
    <n v="77.290000000000006"/>
    <n v="78.650000000000006"/>
  </r>
  <r>
    <x v="8"/>
    <x v="14"/>
    <n v="2"/>
    <x v="1"/>
    <n v="81.97"/>
    <n v="81.37"/>
    <n v="82.56"/>
  </r>
  <r>
    <x v="8"/>
    <x v="15"/>
    <n v="1"/>
    <x v="0"/>
    <n v="77.95"/>
    <n v="76.55"/>
    <n v="79.34"/>
  </r>
  <r>
    <x v="8"/>
    <x v="15"/>
    <n v="2"/>
    <x v="1"/>
    <n v="81.040000000000006"/>
    <n v="79.73"/>
    <n v="82.34"/>
  </r>
  <r>
    <x v="8"/>
    <x v="16"/>
    <n v="1"/>
    <x v="0"/>
    <n v="77.05"/>
    <n v="76.41"/>
    <n v="77.69"/>
  </r>
  <r>
    <x v="8"/>
    <x v="16"/>
    <n v="2"/>
    <x v="1"/>
    <n v="80.84"/>
    <n v="80.260000000000005"/>
    <n v="81.430000000000007"/>
  </r>
  <r>
    <x v="8"/>
    <x v="17"/>
    <n v="1"/>
    <x v="0"/>
    <n v="76.23"/>
    <n v="75.83"/>
    <n v="76.62"/>
  </r>
  <r>
    <x v="8"/>
    <x v="17"/>
    <n v="2"/>
    <x v="1"/>
    <n v="80.349999999999994"/>
    <n v="80.010000000000005"/>
    <n v="80.7"/>
  </r>
  <r>
    <x v="8"/>
    <x v="18"/>
    <n v="1"/>
    <x v="0"/>
    <n v="78.31"/>
    <n v="77.52"/>
    <n v="79.09"/>
  </r>
  <r>
    <x v="8"/>
    <x v="18"/>
    <n v="2"/>
    <x v="1"/>
    <n v="82.02"/>
    <n v="81.37"/>
    <n v="82.67"/>
  </r>
  <r>
    <x v="8"/>
    <x v="19"/>
    <n v="1"/>
    <x v="0"/>
    <n v="76.55"/>
    <n v="76.069999999999993"/>
    <n v="77.03"/>
  </r>
  <r>
    <x v="8"/>
    <x v="19"/>
    <n v="2"/>
    <x v="1"/>
    <n v="81.069999999999993"/>
    <n v="80.63"/>
    <n v="81.510000000000005"/>
  </r>
  <r>
    <x v="8"/>
    <x v="20"/>
    <n v="1"/>
    <x v="0"/>
    <n v="78.41"/>
    <n v="77.959999999999994"/>
    <n v="78.849999999999994"/>
  </r>
  <r>
    <x v="8"/>
    <x v="20"/>
    <n v="2"/>
    <x v="1"/>
    <n v="81.95"/>
    <n v="81.56"/>
    <n v="82.35"/>
  </r>
  <r>
    <x v="8"/>
    <x v="21"/>
    <n v="1"/>
    <x v="0"/>
    <n v="77.239999999999995"/>
    <n v="76.540000000000006"/>
    <n v="77.95"/>
  </r>
  <r>
    <x v="8"/>
    <x v="21"/>
    <n v="2"/>
    <x v="1"/>
    <n v="81.209999999999994"/>
    <n v="80.52"/>
    <n v="81.89"/>
  </r>
  <r>
    <x v="8"/>
    <x v="22"/>
    <n v="1"/>
    <x v="0"/>
    <n v="77.22"/>
    <n v="76.89"/>
    <n v="77.540000000000006"/>
  </r>
  <r>
    <x v="8"/>
    <x v="22"/>
    <n v="2"/>
    <x v="1"/>
    <n v="81.53"/>
    <n v="81.22"/>
    <n v="81.83"/>
  </r>
  <r>
    <x v="8"/>
    <x v="23"/>
    <n v="1"/>
    <x v="0"/>
    <n v="74.73"/>
    <n v="74.180000000000007"/>
    <n v="75.28"/>
  </r>
  <r>
    <x v="8"/>
    <x v="23"/>
    <n v="2"/>
    <x v="1"/>
    <n v="80.28"/>
    <n v="79.81"/>
    <n v="80.739999999999995"/>
  </r>
  <r>
    <x v="8"/>
    <x v="24"/>
    <n v="1"/>
    <x v="0"/>
    <n v="74.239999999999995"/>
    <n v="73.489999999999995"/>
    <n v="74.989999999999995"/>
  </r>
  <r>
    <x v="8"/>
    <x v="24"/>
    <n v="2"/>
    <x v="1"/>
    <n v="78.89"/>
    <n v="78.2"/>
    <n v="79.58"/>
  </r>
  <r>
    <x v="8"/>
    <x v="25"/>
    <n v="1"/>
    <x v="0"/>
    <n v="76.739999999999995"/>
    <n v="76.22"/>
    <n v="77.260000000000005"/>
  </r>
  <r>
    <x v="8"/>
    <x v="25"/>
    <n v="2"/>
    <x v="1"/>
    <n v="79.959999999999994"/>
    <n v="79.47"/>
    <n v="80.45"/>
  </r>
  <r>
    <x v="8"/>
    <x v="26"/>
    <n v="1"/>
    <x v="0"/>
    <n v="78.05"/>
    <n v="77.36"/>
    <n v="78.75"/>
  </r>
  <r>
    <x v="8"/>
    <x v="26"/>
    <n v="2"/>
    <x v="1"/>
    <n v="80.75"/>
    <n v="80.08"/>
    <n v="81.41"/>
  </r>
  <r>
    <x v="8"/>
    <x v="27"/>
    <n v="1"/>
    <x v="0"/>
    <n v="73.92"/>
    <n v="73.28"/>
    <n v="74.569999999999993"/>
  </r>
  <r>
    <x v="8"/>
    <x v="27"/>
    <n v="2"/>
    <x v="1"/>
    <n v="78.900000000000006"/>
    <n v="78.31"/>
    <n v="79.5"/>
  </r>
  <r>
    <x v="8"/>
    <x v="28"/>
    <n v="1"/>
    <x v="0"/>
    <n v="79.55"/>
    <n v="78.86"/>
    <n v="80.239999999999995"/>
  </r>
  <r>
    <x v="8"/>
    <x v="28"/>
    <n v="2"/>
    <x v="1"/>
    <n v="82.8"/>
    <n v="82.15"/>
    <n v="83.46"/>
  </r>
  <r>
    <x v="8"/>
    <x v="29"/>
    <n v="1"/>
    <x v="0"/>
    <n v="76.64"/>
    <n v="76.27"/>
    <n v="77.010000000000005"/>
  </r>
  <r>
    <x v="8"/>
    <x v="29"/>
    <n v="2"/>
    <x v="1"/>
    <n v="80.87"/>
    <n v="80.53"/>
    <n v="81.2"/>
  </r>
  <r>
    <x v="8"/>
    <x v="30"/>
    <n v="1"/>
    <x v="0"/>
    <n v="79.150000000000006"/>
    <n v="78.58"/>
    <n v="79.709999999999994"/>
  </r>
  <r>
    <x v="8"/>
    <x v="30"/>
    <n v="2"/>
    <x v="1"/>
    <n v="82.47"/>
    <n v="81.95"/>
    <n v="82.99"/>
  </r>
  <r>
    <x v="8"/>
    <x v="31"/>
    <n v="1"/>
    <x v="0"/>
    <n v="72.150000000000006"/>
    <n v="71.849999999999994"/>
    <n v="72.44"/>
  </r>
  <r>
    <x v="8"/>
    <x v="31"/>
    <n v="2"/>
    <x v="1"/>
    <n v="78.25"/>
    <n v="77.97"/>
    <n v="78.540000000000006"/>
  </r>
  <r>
    <x v="8"/>
    <x v="32"/>
    <n v="1"/>
    <x v="0"/>
    <n v="74.7"/>
    <n v="74.31"/>
    <n v="75.09"/>
  </r>
  <r>
    <x v="8"/>
    <x v="32"/>
    <n v="2"/>
    <x v="1"/>
    <n v="78.97"/>
    <n v="78.62"/>
    <n v="79.31"/>
  </r>
  <r>
    <x v="9"/>
    <x v="0"/>
    <n v="1"/>
    <x v="0"/>
    <n v="76.53"/>
    <n v="76.430000000000007"/>
    <n v="76.63"/>
  </r>
  <r>
    <x v="9"/>
    <x v="0"/>
    <n v="2"/>
    <x v="1"/>
    <n v="80.739999999999995"/>
    <n v="80.650000000000006"/>
    <n v="80.83"/>
  </r>
  <r>
    <x v="9"/>
    <x v="1"/>
    <n v="1"/>
    <x v="0"/>
    <n v="77"/>
    <n v="76.03"/>
    <n v="77.959999999999994"/>
  </r>
  <r>
    <x v="9"/>
    <x v="1"/>
    <n v="2"/>
    <x v="1"/>
    <n v="80.430000000000007"/>
    <n v="79.540000000000006"/>
    <n v="81.319999999999993"/>
  </r>
  <r>
    <x v="9"/>
    <x v="2"/>
    <n v="1"/>
    <x v="0"/>
    <n v="77.45"/>
    <n v="76.84"/>
    <n v="78.06"/>
  </r>
  <r>
    <x v="9"/>
    <x v="2"/>
    <n v="2"/>
    <x v="1"/>
    <n v="81.81"/>
    <n v="81.33"/>
    <n v="82.3"/>
  </r>
  <r>
    <x v="9"/>
    <x v="3"/>
    <n v="1"/>
    <x v="0"/>
    <n v="76.08"/>
    <n v="75.42"/>
    <n v="76.739999999999995"/>
  </r>
  <r>
    <x v="9"/>
    <x v="3"/>
    <n v="2"/>
    <x v="1"/>
    <n v="80.17"/>
    <n v="79.58"/>
    <n v="80.75"/>
  </r>
  <r>
    <x v="9"/>
    <x v="4"/>
    <n v="1"/>
    <x v="0"/>
    <n v="78.06"/>
    <n v="77.33"/>
    <n v="78.78"/>
  </r>
  <r>
    <x v="9"/>
    <x v="4"/>
    <n v="2"/>
    <x v="1"/>
    <n v="81.430000000000007"/>
    <n v="80.8"/>
    <n v="82.07"/>
  </r>
  <r>
    <x v="9"/>
    <x v="5"/>
    <n v="1"/>
    <x v="0"/>
    <n v="79.69"/>
    <n v="78.930000000000007"/>
    <n v="80.45"/>
  </r>
  <r>
    <x v="9"/>
    <x v="5"/>
    <n v="2"/>
    <x v="1"/>
    <n v="82.78"/>
    <n v="82.13"/>
    <n v="83.44"/>
  </r>
  <r>
    <x v="9"/>
    <x v="6"/>
    <n v="1"/>
    <x v="0"/>
    <n v="76.3"/>
    <n v="75.11"/>
    <n v="77.48"/>
  </r>
  <r>
    <x v="9"/>
    <x v="6"/>
    <n v="2"/>
    <x v="1"/>
    <n v="80.239999999999995"/>
    <n v="78.63"/>
    <n v="81.849999999999994"/>
  </r>
  <r>
    <x v="9"/>
    <x v="7"/>
    <n v="1"/>
    <x v="0"/>
    <n v="76.84"/>
    <n v="76.3"/>
    <n v="77.38"/>
  </r>
  <r>
    <x v="9"/>
    <x v="7"/>
    <n v="2"/>
    <x v="1"/>
    <n v="80.55"/>
    <n v="80.02"/>
    <n v="81.069999999999993"/>
  </r>
  <r>
    <x v="9"/>
    <x v="8"/>
    <n v="1"/>
    <x v="0"/>
    <n v="77.14"/>
    <n v="76.650000000000006"/>
    <n v="77.62"/>
  </r>
  <r>
    <x v="9"/>
    <x v="8"/>
    <n v="2"/>
    <x v="1"/>
    <n v="81.790000000000006"/>
    <n v="81.36"/>
    <n v="82.22"/>
  </r>
  <r>
    <x v="9"/>
    <x v="9"/>
    <n v="1"/>
    <x v="0"/>
    <n v="73.66"/>
    <n v="72.86"/>
    <n v="74.459999999999994"/>
  </r>
  <r>
    <x v="9"/>
    <x v="9"/>
    <n v="2"/>
    <x v="1"/>
    <n v="79.92"/>
    <n v="79.2"/>
    <n v="80.63"/>
  </r>
  <r>
    <x v="9"/>
    <x v="10"/>
    <n v="1"/>
    <x v="0"/>
    <n v="77.459999999999994"/>
    <n v="76.680000000000007"/>
    <n v="78.25"/>
  </r>
  <r>
    <x v="9"/>
    <x v="10"/>
    <n v="2"/>
    <x v="1"/>
    <n v="81.209999999999994"/>
    <n v="80.56"/>
    <n v="81.87"/>
  </r>
  <r>
    <x v="9"/>
    <x v="11"/>
    <n v="1"/>
    <x v="0"/>
    <n v="77.290000000000006"/>
    <n v="76.56"/>
    <n v="78.02"/>
  </r>
  <r>
    <x v="9"/>
    <x v="11"/>
    <n v="2"/>
    <x v="1"/>
    <n v="81.67"/>
    <n v="81.02"/>
    <n v="82.32"/>
  </r>
  <r>
    <x v="9"/>
    <x v="12"/>
    <n v="1"/>
    <x v="0"/>
    <n v="75.930000000000007"/>
    <n v="75.27"/>
    <n v="76.59"/>
  </r>
  <r>
    <x v="9"/>
    <x v="12"/>
    <n v="2"/>
    <x v="1"/>
    <n v="80.66"/>
    <n v="80.13"/>
    <n v="81.180000000000007"/>
  </r>
  <r>
    <x v="9"/>
    <x v="13"/>
    <n v="1"/>
    <x v="0"/>
    <n v="79.459999999999994"/>
    <n v="77.8"/>
    <n v="81.12"/>
  </r>
  <r>
    <x v="9"/>
    <x v="13"/>
    <n v="2"/>
    <x v="1"/>
    <n v="81.83"/>
    <n v="80.47"/>
    <n v="83.19"/>
  </r>
  <r>
    <x v="9"/>
    <x v="14"/>
    <n v="1"/>
    <x v="0"/>
    <n v="78.61"/>
    <n v="77.94"/>
    <n v="79.27"/>
  </r>
  <r>
    <x v="9"/>
    <x v="14"/>
    <n v="2"/>
    <x v="1"/>
    <n v="81.89"/>
    <n v="81.290000000000006"/>
    <n v="82.48"/>
  </r>
  <r>
    <x v="9"/>
    <x v="15"/>
    <n v="1"/>
    <x v="0"/>
    <n v="77.38"/>
    <n v="75.94"/>
    <n v="78.83"/>
  </r>
  <r>
    <x v="9"/>
    <x v="15"/>
    <n v="2"/>
    <x v="1"/>
    <n v="81.41"/>
    <n v="80.11"/>
    <n v="82.7"/>
  </r>
  <r>
    <x v="9"/>
    <x v="16"/>
    <n v="1"/>
    <x v="0"/>
    <n v="77.25"/>
    <n v="76.599999999999994"/>
    <n v="77.900000000000006"/>
  </r>
  <r>
    <x v="9"/>
    <x v="16"/>
    <n v="2"/>
    <x v="1"/>
    <n v="81.09"/>
    <n v="80.510000000000005"/>
    <n v="81.67"/>
  </r>
  <r>
    <x v="9"/>
    <x v="17"/>
    <n v="1"/>
    <x v="0"/>
    <n v="76.31"/>
    <n v="75.92"/>
    <n v="76.7"/>
  </r>
  <r>
    <x v="9"/>
    <x v="17"/>
    <n v="2"/>
    <x v="1"/>
    <n v="80.44"/>
    <n v="80.099999999999994"/>
    <n v="80.78"/>
  </r>
  <r>
    <x v="9"/>
    <x v="18"/>
    <n v="1"/>
    <x v="0"/>
    <n v="78.34"/>
    <n v="77.59"/>
    <n v="79.099999999999994"/>
  </r>
  <r>
    <x v="9"/>
    <x v="18"/>
    <n v="2"/>
    <x v="1"/>
    <n v="81.790000000000006"/>
    <n v="81.11"/>
    <n v="82.47"/>
  </r>
  <r>
    <x v="9"/>
    <x v="19"/>
    <n v="1"/>
    <x v="0"/>
    <n v="77.010000000000005"/>
    <n v="76.540000000000006"/>
    <n v="77.48"/>
  </r>
  <r>
    <x v="9"/>
    <x v="19"/>
    <n v="2"/>
    <x v="1"/>
    <n v="81.069999999999993"/>
    <n v="80.63"/>
    <n v="81.510000000000005"/>
  </r>
  <r>
    <x v="9"/>
    <x v="20"/>
    <n v="1"/>
    <x v="0"/>
    <n v="78.8"/>
    <n v="78.36"/>
    <n v="79.239999999999995"/>
  </r>
  <r>
    <x v="9"/>
    <x v="20"/>
    <n v="2"/>
    <x v="1"/>
    <n v="81.95"/>
    <n v="81.55"/>
    <n v="82.35"/>
  </r>
  <r>
    <x v="9"/>
    <x v="21"/>
    <n v="1"/>
    <x v="0"/>
    <n v="77.2"/>
    <n v="76.48"/>
    <n v="77.92"/>
  </r>
  <r>
    <x v="9"/>
    <x v="21"/>
    <n v="2"/>
    <x v="1"/>
    <n v="81.14"/>
    <n v="80.430000000000007"/>
    <n v="81.849999999999994"/>
  </r>
  <r>
    <x v="9"/>
    <x v="22"/>
    <n v="1"/>
    <x v="0"/>
    <n v="77.28"/>
    <n v="76.95"/>
    <n v="77.61"/>
  </r>
  <r>
    <x v="9"/>
    <x v="22"/>
    <n v="2"/>
    <x v="1"/>
    <n v="81.760000000000005"/>
    <n v="81.459999999999994"/>
    <n v="82.06"/>
  </r>
  <r>
    <x v="9"/>
    <x v="23"/>
    <n v="1"/>
    <x v="0"/>
    <n v="75.23"/>
    <n v="74.69"/>
    <n v="75.78"/>
  </r>
  <r>
    <x v="9"/>
    <x v="23"/>
    <n v="2"/>
    <x v="1"/>
    <n v="80.37"/>
    <n v="79.900000000000006"/>
    <n v="80.84"/>
  </r>
  <r>
    <x v="9"/>
    <x v="24"/>
    <n v="1"/>
    <x v="0"/>
    <n v="74.11"/>
    <n v="73.349999999999994"/>
    <n v="74.87"/>
  </r>
  <r>
    <x v="9"/>
    <x v="24"/>
    <n v="2"/>
    <x v="1"/>
    <n v="78.73"/>
    <n v="78.06"/>
    <n v="79.400000000000006"/>
  </r>
  <r>
    <x v="9"/>
    <x v="25"/>
    <n v="1"/>
    <x v="0"/>
    <n v="77.010000000000005"/>
    <n v="76.47"/>
    <n v="77.540000000000006"/>
  </r>
  <r>
    <x v="9"/>
    <x v="25"/>
    <n v="2"/>
    <x v="1"/>
    <n v="79.98"/>
    <n v="79.489999999999995"/>
    <n v="80.47"/>
  </r>
  <r>
    <x v="9"/>
    <x v="26"/>
    <n v="1"/>
    <x v="0"/>
    <n v="78.150000000000006"/>
    <n v="77.48"/>
    <n v="78.81"/>
  </r>
  <r>
    <x v="9"/>
    <x v="26"/>
    <n v="2"/>
    <x v="1"/>
    <n v="80.94"/>
    <n v="80.290000000000006"/>
    <n v="81.59"/>
  </r>
  <r>
    <x v="9"/>
    <x v="27"/>
    <n v="1"/>
    <x v="0"/>
    <n v="74.27"/>
    <n v="73.63"/>
    <n v="74.91"/>
  </r>
  <r>
    <x v="9"/>
    <x v="27"/>
    <n v="2"/>
    <x v="1"/>
    <n v="79.11"/>
    <n v="78.540000000000006"/>
    <n v="79.680000000000007"/>
  </r>
  <r>
    <x v="9"/>
    <x v="28"/>
    <n v="1"/>
    <x v="0"/>
    <n v="79.790000000000006"/>
    <n v="79.11"/>
    <n v="80.47"/>
  </r>
  <r>
    <x v="9"/>
    <x v="28"/>
    <n v="2"/>
    <x v="1"/>
    <n v="83.1"/>
    <n v="82.45"/>
    <n v="83.74"/>
  </r>
  <r>
    <x v="9"/>
    <x v="29"/>
    <n v="1"/>
    <x v="0"/>
    <n v="76.95"/>
    <n v="76.569999999999993"/>
    <n v="77.319999999999993"/>
  </r>
  <r>
    <x v="9"/>
    <x v="29"/>
    <n v="2"/>
    <x v="1"/>
    <n v="81.05"/>
    <n v="80.709999999999994"/>
    <n v="81.39"/>
  </r>
  <r>
    <x v="9"/>
    <x v="30"/>
    <n v="1"/>
    <x v="0"/>
    <n v="79.400000000000006"/>
    <n v="78.86"/>
    <n v="79.94"/>
  </r>
  <r>
    <x v="9"/>
    <x v="30"/>
    <n v="2"/>
    <x v="1"/>
    <n v="82.66"/>
    <n v="82.15"/>
    <n v="83.16"/>
  </r>
  <r>
    <x v="9"/>
    <x v="31"/>
    <n v="1"/>
    <x v="0"/>
    <n v="72.58"/>
    <n v="72.290000000000006"/>
    <n v="72.87"/>
  </r>
  <r>
    <x v="9"/>
    <x v="31"/>
    <n v="2"/>
    <x v="1"/>
    <n v="78.47"/>
    <n v="78.19"/>
    <n v="78.75"/>
  </r>
  <r>
    <x v="9"/>
    <x v="32"/>
    <n v="1"/>
    <x v="0"/>
    <n v="74.88"/>
    <n v="74.489999999999995"/>
    <n v="75.27"/>
  </r>
  <r>
    <x v="9"/>
    <x v="32"/>
    <n v="2"/>
    <x v="1"/>
    <n v="79.06"/>
    <n v="78.709999999999994"/>
    <n v="79.400000000000006"/>
  </r>
  <r>
    <x v="10"/>
    <x v="0"/>
    <n v="1"/>
    <x v="0"/>
    <n v="76.8"/>
    <n v="76.709999999999994"/>
    <n v="76.900000000000006"/>
  </r>
  <r>
    <x v="10"/>
    <x v="0"/>
    <n v="2"/>
    <x v="1"/>
    <n v="80.900000000000006"/>
    <n v="80.81"/>
    <n v="80.98"/>
  </r>
  <r>
    <x v="10"/>
    <x v="1"/>
    <n v="1"/>
    <x v="0"/>
    <n v="77"/>
    <n v="76.069999999999993"/>
    <n v="77.930000000000007"/>
  </r>
  <r>
    <x v="10"/>
    <x v="1"/>
    <n v="2"/>
    <x v="1"/>
    <n v="79.849999999999994"/>
    <n v="78.959999999999994"/>
    <n v="80.73"/>
  </r>
  <r>
    <x v="10"/>
    <x v="2"/>
    <n v="1"/>
    <x v="0"/>
    <n v="77.959999999999994"/>
    <n v="77.349999999999994"/>
    <n v="78.56"/>
  </r>
  <r>
    <x v="10"/>
    <x v="2"/>
    <n v="2"/>
    <x v="1"/>
    <n v="81.47"/>
    <n v="80.97"/>
    <n v="81.97"/>
  </r>
  <r>
    <x v="10"/>
    <x v="3"/>
    <n v="1"/>
    <x v="0"/>
    <n v="75.7"/>
    <n v="75.02"/>
    <n v="76.37"/>
  </r>
  <r>
    <x v="10"/>
    <x v="3"/>
    <n v="2"/>
    <x v="1"/>
    <n v="79.67"/>
    <n v="79.06"/>
    <n v="80.290000000000006"/>
  </r>
  <r>
    <x v="10"/>
    <x v="4"/>
    <n v="1"/>
    <x v="0"/>
    <n v="78.39"/>
    <n v="77.7"/>
    <n v="79.08"/>
  </r>
  <r>
    <x v="10"/>
    <x v="4"/>
    <n v="2"/>
    <x v="1"/>
    <n v="81.599999999999994"/>
    <n v="80.95"/>
    <n v="82.25"/>
  </r>
  <r>
    <x v="10"/>
    <x v="5"/>
    <n v="1"/>
    <x v="0"/>
    <n v="79.48"/>
    <n v="78.69"/>
    <n v="80.260000000000005"/>
  </r>
  <r>
    <x v="10"/>
    <x v="5"/>
    <n v="2"/>
    <x v="1"/>
    <n v="82.87"/>
    <n v="82.22"/>
    <n v="83.53"/>
  </r>
  <r>
    <x v="10"/>
    <x v="6"/>
    <n v="1"/>
    <x v="0"/>
    <n v="77.06"/>
    <n v="75.88"/>
    <n v="78.23"/>
  </r>
  <r>
    <x v="10"/>
    <x v="6"/>
    <n v="2"/>
    <x v="1"/>
    <n v="80.47"/>
    <n v="78.94"/>
    <n v="82"/>
  </r>
  <r>
    <x v="10"/>
    <x v="7"/>
    <n v="1"/>
    <x v="0"/>
    <n v="76.709999999999994"/>
    <n v="76.150000000000006"/>
    <n v="77.27"/>
  </r>
  <r>
    <x v="10"/>
    <x v="7"/>
    <n v="2"/>
    <x v="1"/>
    <n v="80.63"/>
    <n v="80.11"/>
    <n v="81.150000000000006"/>
  </r>
  <r>
    <x v="10"/>
    <x v="8"/>
    <n v="1"/>
    <x v="0"/>
    <n v="77.56"/>
    <n v="77.08"/>
    <n v="78.040000000000006"/>
  </r>
  <r>
    <x v="10"/>
    <x v="8"/>
    <n v="2"/>
    <x v="1"/>
    <n v="82.14"/>
    <n v="81.709999999999994"/>
    <n v="82.57"/>
  </r>
  <r>
    <x v="10"/>
    <x v="9"/>
    <n v="1"/>
    <x v="0"/>
    <n v="74.61"/>
    <n v="73.84"/>
    <n v="75.38"/>
  </r>
  <r>
    <x v="10"/>
    <x v="9"/>
    <n v="2"/>
    <x v="1"/>
    <n v="80.64"/>
    <n v="79.98"/>
    <n v="81.3"/>
  </r>
  <r>
    <x v="10"/>
    <x v="10"/>
    <n v="1"/>
    <x v="0"/>
    <n v="77.16"/>
    <n v="76.37"/>
    <n v="77.95"/>
  </r>
  <r>
    <x v="10"/>
    <x v="10"/>
    <n v="2"/>
    <x v="1"/>
    <n v="81.69"/>
    <n v="81.05"/>
    <n v="82.34"/>
  </r>
  <r>
    <x v="10"/>
    <x v="11"/>
    <n v="1"/>
    <x v="0"/>
    <n v="77.81"/>
    <n v="77.099999999999994"/>
    <n v="78.52"/>
  </r>
  <r>
    <x v="10"/>
    <x v="11"/>
    <n v="2"/>
    <x v="1"/>
    <n v="81.59"/>
    <n v="80.930000000000007"/>
    <n v="82.25"/>
  </r>
  <r>
    <x v="10"/>
    <x v="12"/>
    <n v="1"/>
    <x v="0"/>
    <n v="75.88"/>
    <n v="75.23"/>
    <n v="76.52"/>
  </r>
  <r>
    <x v="10"/>
    <x v="12"/>
    <n v="2"/>
    <x v="1"/>
    <n v="80.94"/>
    <n v="80.42"/>
    <n v="81.459999999999994"/>
  </r>
  <r>
    <x v="10"/>
    <x v="13"/>
    <n v="1"/>
    <x v="0"/>
    <n v="78.59"/>
    <n v="76.989999999999995"/>
    <n v="80.19"/>
  </r>
  <r>
    <x v="10"/>
    <x v="13"/>
    <n v="2"/>
    <x v="1"/>
    <n v="82.59"/>
    <n v="81.39"/>
    <n v="83.78"/>
  </r>
  <r>
    <x v="10"/>
    <x v="14"/>
    <n v="1"/>
    <x v="0"/>
    <n v="79.2"/>
    <n v="78.56"/>
    <n v="79.84"/>
  </r>
  <r>
    <x v="10"/>
    <x v="14"/>
    <n v="2"/>
    <x v="1"/>
    <n v="82.34"/>
    <n v="81.760000000000005"/>
    <n v="82.92"/>
  </r>
  <r>
    <x v="10"/>
    <x v="15"/>
    <n v="1"/>
    <x v="0"/>
    <n v="77.8"/>
    <n v="76.319999999999993"/>
    <n v="79.28"/>
  </r>
  <r>
    <x v="10"/>
    <x v="15"/>
    <n v="2"/>
    <x v="1"/>
    <n v="82.56"/>
    <n v="81.349999999999994"/>
    <n v="83.77"/>
  </r>
  <r>
    <x v="10"/>
    <x v="16"/>
    <n v="1"/>
    <x v="0"/>
    <n v="77.62"/>
    <n v="76.95"/>
    <n v="78.290000000000006"/>
  </r>
  <r>
    <x v="10"/>
    <x v="16"/>
    <n v="2"/>
    <x v="1"/>
    <n v="80.849999999999994"/>
    <n v="80.260000000000005"/>
    <n v="81.45"/>
  </r>
  <r>
    <x v="10"/>
    <x v="17"/>
    <n v="1"/>
    <x v="0"/>
    <n v="76.47"/>
    <n v="76.09"/>
    <n v="76.86"/>
  </r>
  <r>
    <x v="10"/>
    <x v="17"/>
    <n v="2"/>
    <x v="1"/>
    <n v="80.599999999999994"/>
    <n v="80.260000000000005"/>
    <n v="80.94"/>
  </r>
  <r>
    <x v="10"/>
    <x v="18"/>
    <n v="1"/>
    <x v="0"/>
    <n v="78.489999999999995"/>
    <n v="77.73"/>
    <n v="79.239999999999995"/>
  </r>
  <r>
    <x v="10"/>
    <x v="18"/>
    <n v="2"/>
    <x v="1"/>
    <n v="82.04"/>
    <n v="81.37"/>
    <n v="82.72"/>
  </r>
  <r>
    <x v="10"/>
    <x v="19"/>
    <n v="1"/>
    <x v="0"/>
    <n v="77.03"/>
    <n v="76.56"/>
    <n v="77.5"/>
  </r>
  <r>
    <x v="10"/>
    <x v="19"/>
    <n v="2"/>
    <x v="1"/>
    <n v="81.239999999999995"/>
    <n v="80.8"/>
    <n v="81.680000000000007"/>
  </r>
  <r>
    <x v="10"/>
    <x v="20"/>
    <n v="1"/>
    <x v="0"/>
    <n v="79.13"/>
    <n v="78.709999999999994"/>
    <n v="79.56"/>
  </r>
  <r>
    <x v="10"/>
    <x v="20"/>
    <n v="2"/>
    <x v="1"/>
    <n v="82.09"/>
    <n v="81.7"/>
    <n v="82.49"/>
  </r>
  <r>
    <x v="10"/>
    <x v="21"/>
    <n v="1"/>
    <x v="0"/>
    <n v="78.13"/>
    <n v="77.41"/>
    <n v="78.84"/>
  </r>
  <r>
    <x v="10"/>
    <x v="21"/>
    <n v="2"/>
    <x v="1"/>
    <n v="81.45"/>
    <n v="80.73"/>
    <n v="82.16"/>
  </r>
  <r>
    <x v="10"/>
    <x v="22"/>
    <n v="1"/>
    <x v="0"/>
    <n v="77.48"/>
    <n v="77.150000000000006"/>
    <n v="77.81"/>
  </r>
  <r>
    <x v="10"/>
    <x v="22"/>
    <n v="2"/>
    <x v="1"/>
    <n v="81.87"/>
    <n v="81.58"/>
    <n v="82.17"/>
  </r>
  <r>
    <x v="10"/>
    <x v="23"/>
    <n v="1"/>
    <x v="0"/>
    <n v="75.7"/>
    <n v="75.16"/>
    <n v="76.239999999999995"/>
  </r>
  <r>
    <x v="10"/>
    <x v="23"/>
    <n v="2"/>
    <x v="1"/>
    <n v="80.58"/>
    <n v="80.12"/>
    <n v="81.05"/>
  </r>
  <r>
    <x v="10"/>
    <x v="24"/>
    <n v="1"/>
    <x v="0"/>
    <n v="74.150000000000006"/>
    <n v="73.400000000000006"/>
    <n v="74.89"/>
  </r>
  <r>
    <x v="10"/>
    <x v="24"/>
    <n v="2"/>
    <x v="1"/>
    <n v="79.08"/>
    <n v="78.42"/>
    <n v="79.75"/>
  </r>
  <r>
    <x v="10"/>
    <x v="25"/>
    <n v="1"/>
    <x v="0"/>
    <n v="77.430000000000007"/>
    <n v="76.900000000000006"/>
    <n v="77.959999999999994"/>
  </r>
  <r>
    <x v="10"/>
    <x v="25"/>
    <n v="2"/>
    <x v="1"/>
    <n v="80.14"/>
    <n v="79.650000000000006"/>
    <n v="80.64"/>
  </r>
  <r>
    <x v="10"/>
    <x v="26"/>
    <n v="1"/>
    <x v="0"/>
    <n v="78.430000000000007"/>
    <n v="77.78"/>
    <n v="79.069999999999993"/>
  </r>
  <r>
    <x v="10"/>
    <x v="26"/>
    <n v="2"/>
    <x v="1"/>
    <n v="81.430000000000007"/>
    <n v="80.8"/>
    <n v="82.07"/>
  </r>
  <r>
    <x v="10"/>
    <x v="27"/>
    <n v="1"/>
    <x v="0"/>
    <n v="75.06"/>
    <n v="74.430000000000007"/>
    <n v="75.680000000000007"/>
  </r>
  <r>
    <x v="10"/>
    <x v="27"/>
    <n v="2"/>
    <x v="1"/>
    <n v="79.569999999999993"/>
    <n v="79.010000000000005"/>
    <n v="80.14"/>
  </r>
  <r>
    <x v="10"/>
    <x v="28"/>
    <n v="1"/>
    <x v="0"/>
    <n v="80.27"/>
    <n v="79.58"/>
    <n v="80.95"/>
  </r>
  <r>
    <x v="10"/>
    <x v="28"/>
    <n v="2"/>
    <x v="1"/>
    <n v="83.45"/>
    <n v="82.87"/>
    <n v="84.03"/>
  </r>
  <r>
    <x v="10"/>
    <x v="29"/>
    <n v="1"/>
    <x v="0"/>
    <n v="77.13"/>
    <n v="76.760000000000005"/>
    <n v="77.510000000000005"/>
  </r>
  <r>
    <x v="10"/>
    <x v="29"/>
    <n v="2"/>
    <x v="1"/>
    <n v="81.14"/>
    <n v="80.81"/>
    <n v="81.47"/>
  </r>
  <r>
    <x v="10"/>
    <x v="30"/>
    <n v="1"/>
    <x v="0"/>
    <n v="79.180000000000007"/>
    <n v="78.64"/>
    <n v="79.72"/>
  </r>
  <r>
    <x v="10"/>
    <x v="30"/>
    <n v="2"/>
    <x v="1"/>
    <n v="82.62"/>
    <n v="82.11"/>
    <n v="83.14"/>
  </r>
  <r>
    <x v="10"/>
    <x v="31"/>
    <n v="1"/>
    <x v="0"/>
    <n v="72.98"/>
    <n v="72.69"/>
    <n v="73.260000000000005"/>
  </r>
  <r>
    <x v="10"/>
    <x v="31"/>
    <n v="2"/>
    <x v="1"/>
    <n v="78.489999999999995"/>
    <n v="78.22"/>
    <n v="78.77"/>
  </r>
  <r>
    <x v="10"/>
    <x v="32"/>
    <n v="1"/>
    <x v="0"/>
    <n v="75.05"/>
    <n v="74.66"/>
    <n v="75.44"/>
  </r>
  <r>
    <x v="10"/>
    <x v="32"/>
    <n v="2"/>
    <x v="1"/>
    <n v="79.349999999999994"/>
    <n v="79.010000000000005"/>
    <n v="79.69"/>
  </r>
  <r>
    <x v="11"/>
    <x v="0"/>
    <n v="1"/>
    <x v="0"/>
    <n v="77.08"/>
    <n v="76.989999999999995"/>
    <n v="77.180000000000007"/>
  </r>
  <r>
    <x v="11"/>
    <x v="0"/>
    <n v="2"/>
    <x v="1"/>
    <n v="81.069999999999993"/>
    <n v="80.989999999999995"/>
    <n v="81.16"/>
  </r>
  <r>
    <x v="11"/>
    <x v="1"/>
    <n v="1"/>
    <x v="0"/>
    <n v="77.12"/>
    <n v="76.150000000000006"/>
    <n v="78.08"/>
  </r>
  <r>
    <x v="11"/>
    <x v="1"/>
    <n v="2"/>
    <x v="1"/>
    <n v="80.2"/>
    <n v="79.349999999999994"/>
    <n v="81.05"/>
  </r>
  <r>
    <x v="11"/>
    <x v="2"/>
    <n v="1"/>
    <x v="0"/>
    <n v="77.959999999999994"/>
    <n v="77.38"/>
    <n v="78.55"/>
  </r>
  <r>
    <x v="11"/>
    <x v="2"/>
    <n v="2"/>
    <x v="1"/>
    <n v="81.44"/>
    <n v="80.94"/>
    <n v="81.95"/>
  </r>
  <r>
    <x v="11"/>
    <x v="3"/>
    <n v="1"/>
    <x v="0"/>
    <n v="75.819999999999993"/>
    <n v="75.14"/>
    <n v="76.5"/>
  </r>
  <r>
    <x v="11"/>
    <x v="3"/>
    <n v="2"/>
    <x v="1"/>
    <n v="79.63"/>
    <n v="79.040000000000006"/>
    <n v="80.22"/>
  </r>
  <r>
    <x v="11"/>
    <x v="4"/>
    <n v="1"/>
    <x v="0"/>
    <n v="78.430000000000007"/>
    <n v="77.77"/>
    <n v="79.099999999999994"/>
  </r>
  <r>
    <x v="11"/>
    <x v="4"/>
    <n v="2"/>
    <x v="1"/>
    <n v="82.08"/>
    <n v="81.459999999999994"/>
    <n v="82.69"/>
  </r>
  <r>
    <x v="11"/>
    <x v="5"/>
    <n v="1"/>
    <x v="0"/>
    <n v="79.66"/>
    <n v="78.91"/>
    <n v="80.41"/>
  </r>
  <r>
    <x v="11"/>
    <x v="5"/>
    <n v="2"/>
    <x v="1"/>
    <n v="82.67"/>
    <n v="82"/>
    <n v="83.34"/>
  </r>
  <r>
    <x v="11"/>
    <x v="6"/>
    <n v="1"/>
    <x v="0"/>
    <n v="76.88"/>
    <n v="75.7"/>
    <n v="78.06"/>
  </r>
  <r>
    <x v="11"/>
    <x v="6"/>
    <n v="2"/>
    <x v="1"/>
    <n v="82.13"/>
    <n v="80.87"/>
    <n v="83.4"/>
  </r>
  <r>
    <x v="11"/>
    <x v="7"/>
    <n v="1"/>
    <x v="0"/>
    <n v="77.22"/>
    <n v="76.66"/>
    <n v="77.790000000000006"/>
  </r>
  <r>
    <x v="11"/>
    <x v="7"/>
    <n v="2"/>
    <x v="1"/>
    <n v="80.95"/>
    <n v="80.459999999999994"/>
    <n v="81.45"/>
  </r>
  <r>
    <x v="11"/>
    <x v="8"/>
    <n v="1"/>
    <x v="0"/>
    <n v="78.22"/>
    <n v="77.760000000000005"/>
    <n v="78.680000000000007"/>
  </r>
  <r>
    <x v="11"/>
    <x v="8"/>
    <n v="2"/>
    <x v="1"/>
    <n v="82.71"/>
    <n v="82.29"/>
    <n v="83.13"/>
  </r>
  <r>
    <x v="11"/>
    <x v="9"/>
    <n v="1"/>
    <x v="0"/>
    <n v="75.47"/>
    <n v="74.709999999999994"/>
    <n v="76.239999999999995"/>
  </r>
  <r>
    <x v="11"/>
    <x v="9"/>
    <n v="2"/>
    <x v="1"/>
    <n v="80.739999999999995"/>
    <n v="80.05"/>
    <n v="81.42"/>
  </r>
  <r>
    <x v="11"/>
    <x v="10"/>
    <n v="1"/>
    <x v="0"/>
    <n v="77.33"/>
    <n v="76.56"/>
    <n v="78.11"/>
  </r>
  <r>
    <x v="11"/>
    <x v="10"/>
    <n v="2"/>
    <x v="1"/>
    <n v="81.540000000000006"/>
    <n v="80.89"/>
    <n v="82.19"/>
  </r>
  <r>
    <x v="11"/>
    <x v="11"/>
    <n v="1"/>
    <x v="0"/>
    <n v="78.510000000000005"/>
    <n v="77.8"/>
    <n v="79.209999999999994"/>
  </r>
  <r>
    <x v="11"/>
    <x v="11"/>
    <n v="2"/>
    <x v="1"/>
    <n v="81.69"/>
    <n v="81"/>
    <n v="82.38"/>
  </r>
  <r>
    <x v="11"/>
    <x v="12"/>
    <n v="1"/>
    <x v="0"/>
    <n v="76.39"/>
    <n v="75.78"/>
    <n v="77.010000000000005"/>
  </r>
  <r>
    <x v="11"/>
    <x v="12"/>
    <n v="2"/>
    <x v="1"/>
    <n v="80.98"/>
    <n v="80.459999999999994"/>
    <n v="81.489999999999995"/>
  </r>
  <r>
    <x v="11"/>
    <x v="13"/>
    <n v="1"/>
    <x v="0"/>
    <n v="78.650000000000006"/>
    <n v="77.05"/>
    <n v="80.25"/>
  </r>
  <r>
    <x v="11"/>
    <x v="13"/>
    <n v="2"/>
    <x v="1"/>
    <n v="82.87"/>
    <n v="81.61"/>
    <n v="84.13"/>
  </r>
  <r>
    <x v="11"/>
    <x v="14"/>
    <n v="1"/>
    <x v="0"/>
    <n v="79.23"/>
    <n v="78.62"/>
    <n v="79.84"/>
  </r>
  <r>
    <x v="11"/>
    <x v="14"/>
    <n v="2"/>
    <x v="1"/>
    <n v="82.44"/>
    <n v="81.88"/>
    <n v="83.01"/>
  </r>
  <r>
    <x v="11"/>
    <x v="15"/>
    <n v="1"/>
    <x v="0"/>
    <n v="77.83"/>
    <n v="76.34"/>
    <n v="79.319999999999993"/>
  </r>
  <r>
    <x v="11"/>
    <x v="15"/>
    <n v="2"/>
    <x v="1"/>
    <n v="82.39"/>
    <n v="81.069999999999993"/>
    <n v="83.71"/>
  </r>
  <r>
    <x v="11"/>
    <x v="16"/>
    <n v="1"/>
    <x v="0"/>
    <n v="78.150000000000006"/>
    <n v="77.48"/>
    <n v="78.819999999999993"/>
  </r>
  <r>
    <x v="11"/>
    <x v="16"/>
    <n v="2"/>
    <x v="1"/>
    <n v="80.91"/>
    <n v="80.33"/>
    <n v="81.489999999999995"/>
  </r>
  <r>
    <x v="11"/>
    <x v="17"/>
    <n v="1"/>
    <x v="0"/>
    <n v="76.61"/>
    <n v="76.23"/>
    <n v="77"/>
  </r>
  <r>
    <x v="11"/>
    <x v="17"/>
    <n v="2"/>
    <x v="1"/>
    <n v="80.81"/>
    <n v="80.47"/>
    <n v="81.14"/>
  </r>
  <r>
    <x v="11"/>
    <x v="18"/>
    <n v="1"/>
    <x v="0"/>
    <n v="78.319999999999993"/>
    <n v="77.599999999999994"/>
    <n v="79.03"/>
  </r>
  <r>
    <x v="11"/>
    <x v="18"/>
    <n v="2"/>
    <x v="1"/>
    <n v="81.92"/>
    <n v="81.27"/>
    <n v="82.58"/>
  </r>
  <r>
    <x v="11"/>
    <x v="19"/>
    <n v="1"/>
    <x v="0"/>
    <n v="76.73"/>
    <n v="76.25"/>
    <n v="77.209999999999994"/>
  </r>
  <r>
    <x v="11"/>
    <x v="19"/>
    <n v="2"/>
    <x v="1"/>
    <n v="81"/>
    <n v="80.56"/>
    <n v="81.44"/>
  </r>
  <r>
    <x v="11"/>
    <x v="20"/>
    <n v="1"/>
    <x v="0"/>
    <n v="79.34"/>
    <n v="78.92"/>
    <n v="79.75"/>
  </r>
  <r>
    <x v="11"/>
    <x v="20"/>
    <n v="2"/>
    <x v="1"/>
    <n v="82.18"/>
    <n v="81.790000000000006"/>
    <n v="82.58"/>
  </r>
  <r>
    <x v="11"/>
    <x v="21"/>
    <n v="1"/>
    <x v="0"/>
    <n v="78.22"/>
    <n v="77.459999999999994"/>
    <n v="78.98"/>
  </r>
  <r>
    <x v="11"/>
    <x v="21"/>
    <n v="2"/>
    <x v="1"/>
    <n v="81.88"/>
    <n v="81.209999999999994"/>
    <n v="82.56"/>
  </r>
  <r>
    <x v="11"/>
    <x v="22"/>
    <n v="1"/>
    <x v="0"/>
    <n v="77.81"/>
    <n v="77.48"/>
    <n v="78.14"/>
  </r>
  <r>
    <x v="11"/>
    <x v="22"/>
    <n v="2"/>
    <x v="1"/>
    <n v="82.1"/>
    <n v="81.8"/>
    <n v="82.4"/>
  </r>
  <r>
    <x v="11"/>
    <x v="23"/>
    <n v="1"/>
    <x v="0"/>
    <n v="75.849999999999994"/>
    <n v="75.31"/>
    <n v="76.39"/>
  </r>
  <r>
    <x v="11"/>
    <x v="23"/>
    <n v="2"/>
    <x v="1"/>
    <n v="80.62"/>
    <n v="80.16"/>
    <n v="81.09"/>
  </r>
  <r>
    <x v="11"/>
    <x v="24"/>
    <n v="1"/>
    <x v="0"/>
    <n v="74.63"/>
    <n v="73.89"/>
    <n v="75.37"/>
  </r>
  <r>
    <x v="11"/>
    <x v="24"/>
    <n v="2"/>
    <x v="1"/>
    <n v="78.62"/>
    <n v="77.92"/>
    <n v="79.319999999999993"/>
  </r>
  <r>
    <x v="11"/>
    <x v="25"/>
    <n v="1"/>
    <x v="0"/>
    <n v="77.78"/>
    <n v="77.260000000000005"/>
    <n v="78.3"/>
  </r>
  <r>
    <x v="11"/>
    <x v="25"/>
    <n v="2"/>
    <x v="1"/>
    <n v="80.5"/>
    <n v="80.010000000000005"/>
    <n v="80.989999999999995"/>
  </r>
  <r>
    <x v="11"/>
    <x v="26"/>
    <n v="1"/>
    <x v="0"/>
    <n v="78.58"/>
    <n v="77.95"/>
    <n v="79.209999999999994"/>
  </r>
  <r>
    <x v="11"/>
    <x v="26"/>
    <n v="2"/>
    <x v="1"/>
    <n v="81.739999999999995"/>
    <n v="81.14"/>
    <n v="82.34"/>
  </r>
  <r>
    <x v="11"/>
    <x v="27"/>
    <n v="1"/>
    <x v="0"/>
    <n v="75.260000000000005"/>
    <n v="74.64"/>
    <n v="75.89"/>
  </r>
  <r>
    <x v="11"/>
    <x v="27"/>
    <n v="2"/>
    <x v="1"/>
    <n v="80.05"/>
    <n v="79.489999999999995"/>
    <n v="80.62"/>
  </r>
  <r>
    <x v="11"/>
    <x v="28"/>
    <n v="1"/>
    <x v="0"/>
    <n v="80.52"/>
    <n v="79.86"/>
    <n v="81.17"/>
  </r>
  <r>
    <x v="11"/>
    <x v="28"/>
    <n v="2"/>
    <x v="1"/>
    <n v="83.53"/>
    <n v="82.94"/>
    <n v="84.11"/>
  </r>
  <r>
    <x v="11"/>
    <x v="29"/>
    <n v="1"/>
    <x v="0"/>
    <n v="77.58"/>
    <n v="77.22"/>
    <n v="77.95"/>
  </r>
  <r>
    <x v="11"/>
    <x v="29"/>
    <n v="2"/>
    <x v="1"/>
    <n v="81.37"/>
    <n v="81.03"/>
    <n v="81.709999999999994"/>
  </r>
  <r>
    <x v="11"/>
    <x v="30"/>
    <n v="1"/>
    <x v="0"/>
    <n v="79.39"/>
    <n v="78.84"/>
    <n v="79.94"/>
  </r>
  <r>
    <x v="11"/>
    <x v="30"/>
    <n v="2"/>
    <x v="1"/>
    <n v="82.82"/>
    <n v="82.31"/>
    <n v="83.33"/>
  </r>
  <r>
    <x v="11"/>
    <x v="31"/>
    <n v="1"/>
    <x v="0"/>
    <n v="73.349999999999994"/>
    <n v="73.06"/>
    <n v="73.64"/>
  </r>
  <r>
    <x v="11"/>
    <x v="31"/>
    <n v="2"/>
    <x v="1"/>
    <n v="78.7"/>
    <n v="78.430000000000007"/>
    <n v="78.98"/>
  </r>
  <r>
    <x v="11"/>
    <x v="32"/>
    <n v="1"/>
    <x v="0"/>
    <n v="75.37"/>
    <n v="74.989999999999995"/>
    <n v="75.75"/>
  </r>
  <r>
    <x v="11"/>
    <x v="32"/>
    <n v="2"/>
    <x v="1"/>
    <n v="79.62"/>
    <n v="79.27"/>
    <n v="79.959999999999994"/>
  </r>
  <r>
    <x v="12"/>
    <x v="0"/>
    <n v="1"/>
    <x v="0"/>
    <n v="77.12"/>
    <n v="77.02"/>
    <n v="77.209999999999994"/>
  </r>
  <r>
    <x v="12"/>
    <x v="0"/>
    <n v="2"/>
    <x v="1"/>
    <n v="81.13"/>
    <n v="81.05"/>
    <n v="81.22"/>
  </r>
  <r>
    <x v="12"/>
    <x v="1"/>
    <n v="1"/>
    <x v="0"/>
    <n v="76.930000000000007"/>
    <n v="75.97"/>
    <n v="77.88"/>
  </r>
  <r>
    <x v="12"/>
    <x v="1"/>
    <n v="2"/>
    <x v="1"/>
    <n v="80.12"/>
    <n v="79.23"/>
    <n v="81.02"/>
  </r>
  <r>
    <x v="12"/>
    <x v="2"/>
    <n v="1"/>
    <x v="0"/>
    <n v="78.13"/>
    <n v="77.56"/>
    <n v="78.709999999999994"/>
  </r>
  <r>
    <x v="12"/>
    <x v="2"/>
    <n v="2"/>
    <x v="1"/>
    <n v="81.34"/>
    <n v="80.81"/>
    <n v="81.86"/>
  </r>
  <r>
    <x v="12"/>
    <x v="3"/>
    <n v="1"/>
    <x v="0"/>
    <n v="76.099999999999994"/>
    <n v="75.430000000000007"/>
    <n v="76.760000000000005"/>
  </r>
  <r>
    <x v="12"/>
    <x v="3"/>
    <n v="2"/>
    <x v="1"/>
    <n v="79.430000000000007"/>
    <n v="78.849999999999994"/>
    <n v="80"/>
  </r>
  <r>
    <x v="12"/>
    <x v="4"/>
    <n v="1"/>
    <x v="0"/>
    <n v="78.430000000000007"/>
    <n v="77.77"/>
    <n v="79.09"/>
  </r>
  <r>
    <x v="12"/>
    <x v="4"/>
    <n v="2"/>
    <x v="1"/>
    <n v="82.49"/>
    <n v="81.89"/>
    <n v="83.09"/>
  </r>
  <r>
    <x v="12"/>
    <x v="5"/>
    <n v="1"/>
    <x v="0"/>
    <n v="79.28"/>
    <n v="78.55"/>
    <n v="80.02"/>
  </r>
  <r>
    <x v="12"/>
    <x v="5"/>
    <n v="2"/>
    <x v="1"/>
    <n v="83.44"/>
    <n v="82.82"/>
    <n v="84.07"/>
  </r>
  <r>
    <x v="12"/>
    <x v="6"/>
    <n v="1"/>
    <x v="0"/>
    <n v="76.75"/>
    <n v="75.400000000000006"/>
    <n v="78.09"/>
  </r>
  <r>
    <x v="12"/>
    <x v="6"/>
    <n v="2"/>
    <x v="1"/>
    <n v="82.89"/>
    <n v="81.77"/>
    <n v="84.02"/>
  </r>
  <r>
    <x v="12"/>
    <x v="7"/>
    <n v="1"/>
    <x v="0"/>
    <n v="77.44"/>
    <n v="76.88"/>
    <n v="77.989999999999995"/>
  </r>
  <r>
    <x v="12"/>
    <x v="7"/>
    <n v="2"/>
    <x v="1"/>
    <n v="80.900000000000006"/>
    <n v="80.39"/>
    <n v="81.400000000000006"/>
  </r>
  <r>
    <x v="12"/>
    <x v="8"/>
    <n v="1"/>
    <x v="0"/>
    <n v="77.849999999999994"/>
    <n v="77.39"/>
    <n v="78.319999999999993"/>
  </r>
  <r>
    <x v="12"/>
    <x v="8"/>
    <n v="2"/>
    <x v="1"/>
    <n v="82.64"/>
    <n v="82.23"/>
    <n v="83.05"/>
  </r>
  <r>
    <x v="12"/>
    <x v="9"/>
    <n v="1"/>
    <x v="0"/>
    <n v="75.44"/>
    <n v="74.67"/>
    <n v="76.209999999999994"/>
  </r>
  <r>
    <x v="12"/>
    <x v="9"/>
    <n v="2"/>
    <x v="1"/>
    <n v="80.42"/>
    <n v="79.72"/>
    <n v="81.11"/>
  </r>
  <r>
    <x v="12"/>
    <x v="10"/>
    <n v="1"/>
    <x v="0"/>
    <n v="77.349999999999994"/>
    <n v="76.599999999999994"/>
    <n v="78.09"/>
  </r>
  <r>
    <x v="12"/>
    <x v="10"/>
    <n v="2"/>
    <x v="1"/>
    <n v="81.48"/>
    <n v="80.84"/>
    <n v="82.12"/>
  </r>
  <r>
    <x v="12"/>
    <x v="11"/>
    <n v="1"/>
    <x v="0"/>
    <n v="78.75"/>
    <n v="78.06"/>
    <n v="79.430000000000007"/>
  </r>
  <r>
    <x v="12"/>
    <x v="11"/>
    <n v="2"/>
    <x v="1"/>
    <n v="81.7"/>
    <n v="81.02"/>
    <n v="82.38"/>
  </r>
  <r>
    <x v="12"/>
    <x v="12"/>
    <n v="1"/>
    <x v="0"/>
    <n v="76.12"/>
    <n v="75.52"/>
    <n v="76.73"/>
  </r>
  <r>
    <x v="12"/>
    <x v="12"/>
    <n v="2"/>
    <x v="1"/>
    <n v="80.790000000000006"/>
    <n v="80.28"/>
    <n v="81.3"/>
  </r>
  <r>
    <x v="12"/>
    <x v="13"/>
    <n v="1"/>
    <x v="0"/>
    <n v="78.790000000000006"/>
    <n v="77.290000000000006"/>
    <n v="80.3"/>
  </r>
  <r>
    <x v="12"/>
    <x v="13"/>
    <n v="2"/>
    <x v="1"/>
    <n v="82.81"/>
    <n v="81.349999999999994"/>
    <n v="84.27"/>
  </r>
  <r>
    <x v="12"/>
    <x v="14"/>
    <n v="1"/>
    <x v="0"/>
    <n v="78.81"/>
    <n v="78.2"/>
    <n v="79.430000000000007"/>
  </r>
  <r>
    <x v="12"/>
    <x v="14"/>
    <n v="2"/>
    <x v="1"/>
    <n v="82.53"/>
    <n v="81.97"/>
    <n v="83.1"/>
  </r>
  <r>
    <x v="12"/>
    <x v="15"/>
    <n v="1"/>
    <x v="0"/>
    <n v="77.62"/>
    <n v="76.260000000000005"/>
    <n v="78.989999999999995"/>
  </r>
  <r>
    <x v="12"/>
    <x v="15"/>
    <n v="2"/>
    <x v="1"/>
    <n v="81.93"/>
    <n v="80.64"/>
    <n v="83.22"/>
  </r>
  <r>
    <x v="12"/>
    <x v="16"/>
    <n v="1"/>
    <x v="0"/>
    <n v="77.739999999999995"/>
    <n v="77.08"/>
    <n v="78.41"/>
  </r>
  <r>
    <x v="12"/>
    <x v="16"/>
    <n v="2"/>
    <x v="1"/>
    <n v="81.03"/>
    <n v="80.44"/>
    <n v="81.62"/>
  </r>
  <r>
    <x v="12"/>
    <x v="17"/>
    <n v="1"/>
    <x v="0"/>
    <n v="76.97"/>
    <n v="76.58"/>
    <n v="77.349999999999994"/>
  </r>
  <r>
    <x v="12"/>
    <x v="17"/>
    <n v="2"/>
    <x v="1"/>
    <n v="80.81"/>
    <n v="80.48"/>
    <n v="81.14"/>
  </r>
  <r>
    <x v="12"/>
    <x v="18"/>
    <n v="1"/>
    <x v="0"/>
    <n v="78.540000000000006"/>
    <n v="77.86"/>
    <n v="79.23"/>
  </r>
  <r>
    <x v="12"/>
    <x v="18"/>
    <n v="2"/>
    <x v="1"/>
    <n v="82.03"/>
    <n v="81.42"/>
    <n v="82.65"/>
  </r>
  <r>
    <x v="12"/>
    <x v="19"/>
    <n v="1"/>
    <x v="0"/>
    <n v="76.569999999999993"/>
    <n v="76.099999999999994"/>
    <n v="77.040000000000006"/>
  </r>
  <r>
    <x v="12"/>
    <x v="19"/>
    <n v="2"/>
    <x v="1"/>
    <n v="80.95"/>
    <n v="80.510000000000005"/>
    <n v="81.39"/>
  </r>
  <r>
    <x v="12"/>
    <x v="20"/>
    <n v="1"/>
    <x v="0"/>
    <n v="79.150000000000006"/>
    <n v="78.739999999999995"/>
    <n v="79.56"/>
  </r>
  <r>
    <x v="12"/>
    <x v="20"/>
    <n v="2"/>
    <x v="1"/>
    <n v="82.24"/>
    <n v="81.86"/>
    <n v="82.63"/>
  </r>
  <r>
    <x v="12"/>
    <x v="21"/>
    <n v="1"/>
    <x v="0"/>
    <n v="78.209999999999994"/>
    <n v="77.489999999999995"/>
    <n v="78.930000000000007"/>
  </r>
  <r>
    <x v="12"/>
    <x v="21"/>
    <n v="2"/>
    <x v="1"/>
    <n v="82.23"/>
    <n v="81.599999999999994"/>
    <n v="82.87"/>
  </r>
  <r>
    <x v="12"/>
    <x v="22"/>
    <n v="1"/>
    <x v="0"/>
    <n v="77.959999999999994"/>
    <n v="77.64"/>
    <n v="78.28"/>
  </r>
  <r>
    <x v="12"/>
    <x v="22"/>
    <n v="2"/>
    <x v="1"/>
    <n v="82.19"/>
    <n v="81.89"/>
    <n v="82.49"/>
  </r>
  <r>
    <x v="12"/>
    <x v="23"/>
    <n v="1"/>
    <x v="0"/>
    <n v="76.3"/>
    <n v="75.790000000000006"/>
    <n v="76.819999999999993"/>
  </r>
  <r>
    <x v="12"/>
    <x v="23"/>
    <n v="2"/>
    <x v="1"/>
    <n v="80.599999999999994"/>
    <n v="80.13"/>
    <n v="81.06"/>
  </r>
  <r>
    <x v="12"/>
    <x v="24"/>
    <n v="1"/>
    <x v="0"/>
    <n v="74.75"/>
    <n v="74.010000000000005"/>
    <n v="75.489999999999995"/>
  </r>
  <r>
    <x v="12"/>
    <x v="24"/>
    <n v="2"/>
    <x v="1"/>
    <n v="78.739999999999995"/>
    <n v="78.03"/>
    <n v="79.44"/>
  </r>
  <r>
    <x v="12"/>
    <x v="25"/>
    <n v="1"/>
    <x v="0"/>
    <n v="78.209999999999994"/>
    <n v="77.7"/>
    <n v="78.709999999999994"/>
  </r>
  <r>
    <x v="12"/>
    <x v="25"/>
    <n v="2"/>
    <x v="1"/>
    <n v="80.8"/>
    <n v="80.31"/>
    <n v="81.290000000000006"/>
  </r>
  <r>
    <x v="12"/>
    <x v="26"/>
    <n v="1"/>
    <x v="0"/>
    <n v="78.569999999999993"/>
    <n v="77.94"/>
    <n v="79.19"/>
  </r>
  <r>
    <x v="12"/>
    <x v="26"/>
    <n v="2"/>
    <x v="1"/>
    <n v="81.94"/>
    <n v="81.34"/>
    <n v="82.53"/>
  </r>
  <r>
    <x v="12"/>
    <x v="27"/>
    <n v="1"/>
    <x v="0"/>
    <n v="75.12"/>
    <n v="74.5"/>
    <n v="75.739999999999995"/>
  </r>
  <r>
    <x v="12"/>
    <x v="27"/>
    <n v="2"/>
    <x v="1"/>
    <n v="80.06"/>
    <n v="79.48"/>
    <n v="80.63"/>
  </r>
  <r>
    <x v="12"/>
    <x v="28"/>
    <n v="1"/>
    <x v="0"/>
    <n v="80.48"/>
    <n v="79.83"/>
    <n v="81.14"/>
  </r>
  <r>
    <x v="12"/>
    <x v="28"/>
    <n v="2"/>
    <x v="1"/>
    <n v="83.53"/>
    <n v="82.96"/>
    <n v="84.1"/>
  </r>
  <r>
    <x v="12"/>
    <x v="29"/>
    <n v="1"/>
    <x v="0"/>
    <n v="77.66"/>
    <n v="77.290000000000006"/>
    <n v="78.02"/>
  </r>
  <r>
    <x v="12"/>
    <x v="29"/>
    <n v="2"/>
    <x v="1"/>
    <n v="81.459999999999994"/>
    <n v="81.13"/>
    <n v="81.8"/>
  </r>
  <r>
    <x v="12"/>
    <x v="30"/>
    <n v="1"/>
    <x v="0"/>
    <n v="79.760000000000005"/>
    <n v="79.2"/>
    <n v="80.31"/>
  </r>
  <r>
    <x v="12"/>
    <x v="30"/>
    <n v="2"/>
    <x v="1"/>
    <n v="82.64"/>
    <n v="82.11"/>
    <n v="83.17"/>
  </r>
  <r>
    <x v="12"/>
    <x v="31"/>
    <n v="1"/>
    <x v="0"/>
    <n v="73.36"/>
    <n v="73.069999999999993"/>
    <n v="73.650000000000006"/>
  </r>
  <r>
    <x v="12"/>
    <x v="31"/>
    <n v="2"/>
    <x v="1"/>
    <n v="78.849999999999994"/>
    <n v="78.569999999999993"/>
    <n v="79.12"/>
  </r>
  <r>
    <x v="12"/>
    <x v="32"/>
    <n v="1"/>
    <x v="0"/>
    <n v="75.34"/>
    <n v="74.97"/>
    <n v="75.72"/>
  </r>
  <r>
    <x v="12"/>
    <x v="32"/>
    <n v="2"/>
    <x v="1"/>
    <n v="79.58"/>
    <n v="79.239999999999995"/>
    <n v="79.92"/>
  </r>
  <r>
    <x v="13"/>
    <x v="0"/>
    <n v="1"/>
    <x v="0"/>
    <n v="77.09"/>
    <n v="76.989999999999995"/>
    <n v="77.180000000000007"/>
  </r>
  <r>
    <x v="13"/>
    <x v="0"/>
    <n v="2"/>
    <x v="1"/>
    <n v="81.14"/>
    <n v="81.05"/>
    <n v="81.23"/>
  </r>
  <r>
    <x v="13"/>
    <x v="1"/>
    <n v="1"/>
    <x v="0"/>
    <n v="76.72"/>
    <n v="75.709999999999994"/>
    <n v="77.739999999999995"/>
  </r>
  <r>
    <x v="13"/>
    <x v="1"/>
    <n v="2"/>
    <x v="1"/>
    <n v="80.59"/>
    <n v="79.7"/>
    <n v="81.48"/>
  </r>
  <r>
    <x v="13"/>
    <x v="2"/>
    <n v="1"/>
    <x v="0"/>
    <n v="77.84"/>
    <n v="77.25"/>
    <n v="78.430000000000007"/>
  </r>
  <r>
    <x v="13"/>
    <x v="2"/>
    <n v="2"/>
    <x v="1"/>
    <n v="81.819999999999993"/>
    <n v="81.290000000000006"/>
    <n v="82.34"/>
  </r>
  <r>
    <x v="13"/>
    <x v="3"/>
    <n v="1"/>
    <x v="0"/>
    <n v="76.47"/>
    <n v="75.84"/>
    <n v="77.099999999999994"/>
  </r>
  <r>
    <x v="13"/>
    <x v="3"/>
    <n v="2"/>
    <x v="1"/>
    <n v="79.84"/>
    <n v="79.3"/>
    <n v="80.37"/>
  </r>
  <r>
    <x v="13"/>
    <x v="4"/>
    <n v="1"/>
    <x v="0"/>
    <n v="78.260000000000005"/>
    <n v="77.55"/>
    <n v="78.97"/>
  </r>
  <r>
    <x v="13"/>
    <x v="4"/>
    <n v="2"/>
    <x v="1"/>
    <n v="82.69"/>
    <n v="82.1"/>
    <n v="83.28"/>
  </r>
  <r>
    <x v="13"/>
    <x v="5"/>
    <n v="1"/>
    <x v="0"/>
    <n v="80.12"/>
    <n v="79.44"/>
    <n v="80.8"/>
  </r>
  <r>
    <x v="13"/>
    <x v="5"/>
    <n v="2"/>
    <x v="1"/>
    <n v="83.54"/>
    <n v="82.9"/>
    <n v="84.18"/>
  </r>
  <r>
    <x v="13"/>
    <x v="6"/>
    <n v="1"/>
    <x v="0"/>
    <n v="76.64"/>
    <n v="75.3"/>
    <n v="77.97"/>
  </r>
  <r>
    <x v="13"/>
    <x v="6"/>
    <n v="2"/>
    <x v="1"/>
    <n v="82.69"/>
    <n v="81.52"/>
    <n v="83.87"/>
  </r>
  <r>
    <x v="13"/>
    <x v="7"/>
    <n v="1"/>
    <x v="0"/>
    <n v="77.25"/>
    <n v="76.7"/>
    <n v="77.81"/>
  </r>
  <r>
    <x v="13"/>
    <x v="7"/>
    <n v="2"/>
    <x v="1"/>
    <n v="80.61"/>
    <n v="80.099999999999994"/>
    <n v="81.13"/>
  </r>
  <r>
    <x v="13"/>
    <x v="8"/>
    <n v="1"/>
    <x v="0"/>
    <n v="77.94"/>
    <n v="77.48"/>
    <n v="78.400000000000006"/>
  </r>
  <r>
    <x v="13"/>
    <x v="8"/>
    <n v="2"/>
    <x v="1"/>
    <n v="82.87"/>
    <n v="82.46"/>
    <n v="83.28"/>
  </r>
  <r>
    <x v="13"/>
    <x v="9"/>
    <n v="1"/>
    <x v="0"/>
    <n v="75.64"/>
    <n v="74.87"/>
    <n v="76.41"/>
  </r>
  <r>
    <x v="13"/>
    <x v="9"/>
    <n v="2"/>
    <x v="1"/>
    <n v="80.08"/>
    <n v="79.38"/>
    <n v="80.790000000000006"/>
  </r>
  <r>
    <x v="13"/>
    <x v="10"/>
    <n v="1"/>
    <x v="0"/>
    <n v="77.86"/>
    <n v="77.16"/>
    <n v="78.569999999999993"/>
  </r>
  <r>
    <x v="13"/>
    <x v="10"/>
    <n v="2"/>
    <x v="1"/>
    <n v="81.42"/>
    <n v="80.760000000000005"/>
    <n v="82.08"/>
  </r>
  <r>
    <x v="13"/>
    <x v="11"/>
    <n v="1"/>
    <x v="0"/>
    <n v="78.67"/>
    <n v="77.98"/>
    <n v="79.36"/>
  </r>
  <r>
    <x v="13"/>
    <x v="11"/>
    <n v="2"/>
    <x v="1"/>
    <n v="82.15"/>
    <n v="81.5"/>
    <n v="82.79"/>
  </r>
  <r>
    <x v="13"/>
    <x v="12"/>
    <n v="1"/>
    <x v="0"/>
    <n v="75.92"/>
    <n v="75.3"/>
    <n v="76.55"/>
  </r>
  <r>
    <x v="13"/>
    <x v="12"/>
    <n v="2"/>
    <x v="1"/>
    <n v="80.52"/>
    <n v="79.97"/>
    <n v="81.069999999999993"/>
  </r>
  <r>
    <x v="13"/>
    <x v="13"/>
    <n v="1"/>
    <x v="0"/>
    <n v="80.349999999999994"/>
    <n v="78.91"/>
    <n v="81.790000000000006"/>
  </r>
  <r>
    <x v="13"/>
    <x v="13"/>
    <n v="2"/>
    <x v="1"/>
    <n v="82.7"/>
    <n v="81.239999999999995"/>
    <n v="84.16"/>
  </r>
  <r>
    <x v="13"/>
    <x v="14"/>
    <n v="1"/>
    <x v="0"/>
    <n v="78.64"/>
    <n v="78.02"/>
    <n v="79.27"/>
  </r>
  <r>
    <x v="13"/>
    <x v="14"/>
    <n v="2"/>
    <x v="1"/>
    <n v="82.6"/>
    <n v="82.05"/>
    <n v="83.15"/>
  </r>
  <r>
    <x v="13"/>
    <x v="15"/>
    <n v="1"/>
    <x v="0"/>
    <n v="77.599999999999994"/>
    <n v="76.28"/>
    <n v="78.92"/>
  </r>
  <r>
    <x v="13"/>
    <x v="15"/>
    <n v="2"/>
    <x v="1"/>
    <n v="82.03"/>
    <n v="80.790000000000006"/>
    <n v="83.27"/>
  </r>
  <r>
    <x v="13"/>
    <x v="16"/>
    <n v="1"/>
    <x v="0"/>
    <n v="77.540000000000006"/>
    <n v="76.86"/>
    <n v="78.22"/>
  </r>
  <r>
    <x v="13"/>
    <x v="16"/>
    <n v="2"/>
    <x v="1"/>
    <n v="80.760000000000005"/>
    <n v="80.13"/>
    <n v="81.400000000000006"/>
  </r>
  <r>
    <x v="13"/>
    <x v="17"/>
    <n v="1"/>
    <x v="0"/>
    <n v="76.81"/>
    <n v="76.42"/>
    <n v="77.19"/>
  </r>
  <r>
    <x v="13"/>
    <x v="17"/>
    <n v="2"/>
    <x v="1"/>
    <n v="80.67"/>
    <n v="80.33"/>
    <n v="81.02"/>
  </r>
  <r>
    <x v="13"/>
    <x v="18"/>
    <n v="1"/>
    <x v="0"/>
    <n v="78.650000000000006"/>
    <n v="77.989999999999995"/>
    <n v="79.319999999999993"/>
  </r>
  <r>
    <x v="13"/>
    <x v="18"/>
    <n v="2"/>
    <x v="1"/>
    <n v="82.25"/>
    <n v="81.67"/>
    <n v="82.84"/>
  </r>
  <r>
    <x v="13"/>
    <x v="19"/>
    <n v="1"/>
    <x v="0"/>
    <n v="76.400000000000006"/>
    <n v="75.930000000000007"/>
    <n v="76.88"/>
  </r>
  <r>
    <x v="13"/>
    <x v="19"/>
    <n v="2"/>
    <x v="1"/>
    <n v="80.84"/>
    <n v="80.400000000000006"/>
    <n v="81.28"/>
  </r>
  <r>
    <x v="13"/>
    <x v="20"/>
    <n v="1"/>
    <x v="0"/>
    <n v="79.239999999999995"/>
    <n v="78.84"/>
    <n v="79.650000000000006"/>
  </r>
  <r>
    <x v="13"/>
    <x v="20"/>
    <n v="2"/>
    <x v="1"/>
    <n v="82.45"/>
    <n v="82.07"/>
    <n v="82.83"/>
  </r>
  <r>
    <x v="13"/>
    <x v="21"/>
    <n v="1"/>
    <x v="0"/>
    <n v="77.37"/>
    <n v="76.63"/>
    <n v="78.11"/>
  </r>
  <r>
    <x v="13"/>
    <x v="21"/>
    <n v="2"/>
    <x v="1"/>
    <n v="82.45"/>
    <n v="81.84"/>
    <n v="83.06"/>
  </r>
  <r>
    <x v="13"/>
    <x v="22"/>
    <n v="1"/>
    <x v="0"/>
    <n v="77.989999999999995"/>
    <n v="77.66"/>
    <n v="78.31"/>
  </r>
  <r>
    <x v="13"/>
    <x v="22"/>
    <n v="2"/>
    <x v="1"/>
    <n v="82.24"/>
    <n v="81.95"/>
    <n v="82.54"/>
  </r>
  <r>
    <x v="13"/>
    <x v="23"/>
    <n v="1"/>
    <x v="0"/>
    <n v="76.400000000000006"/>
    <n v="75.900000000000006"/>
    <n v="76.89"/>
  </r>
  <r>
    <x v="13"/>
    <x v="23"/>
    <n v="2"/>
    <x v="1"/>
    <n v="80.17"/>
    <n v="79.69"/>
    <n v="80.66"/>
  </r>
  <r>
    <x v="13"/>
    <x v="24"/>
    <n v="1"/>
    <x v="0"/>
    <n v="74.73"/>
    <n v="73.97"/>
    <n v="75.489999999999995"/>
  </r>
  <r>
    <x v="13"/>
    <x v="24"/>
    <n v="2"/>
    <x v="1"/>
    <n v="78.849999999999994"/>
    <n v="78.150000000000006"/>
    <n v="79.55"/>
  </r>
  <r>
    <x v="13"/>
    <x v="25"/>
    <n v="1"/>
    <x v="0"/>
    <n v="78.28"/>
    <n v="77.760000000000005"/>
    <n v="78.8"/>
  </r>
  <r>
    <x v="13"/>
    <x v="25"/>
    <n v="2"/>
    <x v="1"/>
    <n v="80.78"/>
    <n v="80.290000000000006"/>
    <n v="81.27"/>
  </r>
  <r>
    <x v="13"/>
    <x v="26"/>
    <n v="1"/>
    <x v="0"/>
    <n v="78.510000000000005"/>
    <n v="77.91"/>
    <n v="79.12"/>
  </r>
  <r>
    <x v="13"/>
    <x v="26"/>
    <n v="2"/>
    <x v="1"/>
    <n v="81.78"/>
    <n v="81.17"/>
    <n v="82.4"/>
  </r>
  <r>
    <x v="13"/>
    <x v="27"/>
    <n v="1"/>
    <x v="0"/>
    <n v="74.5"/>
    <n v="73.86"/>
    <n v="75.13"/>
  </r>
  <r>
    <x v="13"/>
    <x v="27"/>
    <n v="2"/>
    <x v="1"/>
    <n v="79.63"/>
    <n v="79.03"/>
    <n v="80.22"/>
  </r>
  <r>
    <x v="13"/>
    <x v="28"/>
    <n v="1"/>
    <x v="0"/>
    <n v="80.08"/>
    <n v="79.42"/>
    <n v="80.75"/>
  </r>
  <r>
    <x v="13"/>
    <x v="28"/>
    <n v="2"/>
    <x v="1"/>
    <n v="83.48"/>
    <n v="82.9"/>
    <n v="84.06"/>
  </r>
  <r>
    <x v="13"/>
    <x v="29"/>
    <n v="1"/>
    <x v="0"/>
    <n v="77.61"/>
    <n v="77.239999999999995"/>
    <n v="77.98"/>
  </r>
  <r>
    <x v="13"/>
    <x v="29"/>
    <n v="2"/>
    <x v="1"/>
    <n v="81.209999999999994"/>
    <n v="80.86"/>
    <n v="81.55"/>
  </r>
  <r>
    <x v="13"/>
    <x v="30"/>
    <n v="1"/>
    <x v="0"/>
    <n v="79.900000000000006"/>
    <n v="79.319999999999993"/>
    <n v="80.48"/>
  </r>
  <r>
    <x v="13"/>
    <x v="30"/>
    <n v="2"/>
    <x v="1"/>
    <n v="82.59"/>
    <n v="82.04"/>
    <n v="83.13"/>
  </r>
  <r>
    <x v="13"/>
    <x v="31"/>
    <n v="1"/>
    <x v="0"/>
    <n v="73.37"/>
    <n v="73.08"/>
    <n v="73.66"/>
  </r>
  <r>
    <x v="13"/>
    <x v="31"/>
    <n v="2"/>
    <x v="1"/>
    <n v="78.930000000000007"/>
    <n v="78.66"/>
    <n v="79.2"/>
  </r>
  <r>
    <x v="13"/>
    <x v="32"/>
    <n v="1"/>
    <x v="0"/>
    <n v="75.37"/>
    <n v="74.989999999999995"/>
    <n v="75.75"/>
  </r>
  <r>
    <x v="13"/>
    <x v="32"/>
    <n v="2"/>
    <x v="1"/>
    <n v="79.599999999999994"/>
    <n v="79.260000000000005"/>
    <n v="79.94"/>
  </r>
  <r>
    <x v="14"/>
    <x v="0"/>
    <n v="1"/>
    <x v="0"/>
    <n v="77.02"/>
    <n v="76.930000000000007"/>
    <n v="77.12"/>
  </r>
  <r>
    <x v="14"/>
    <x v="0"/>
    <n v="2"/>
    <x v="1"/>
    <n v="81.08"/>
    <n v="80.989999999999995"/>
    <n v="81.16"/>
  </r>
  <r>
    <x v="14"/>
    <x v="1"/>
    <n v="1"/>
    <x v="0"/>
    <n v="76.67"/>
    <n v="75.62"/>
    <n v="77.73"/>
  </r>
  <r>
    <x v="14"/>
    <x v="1"/>
    <n v="2"/>
    <x v="1"/>
    <n v="80.2"/>
    <n v="79.349999999999994"/>
    <n v="81.05"/>
  </r>
  <r>
    <x v="14"/>
    <x v="2"/>
    <n v="1"/>
    <x v="0"/>
    <n v="77.849999999999994"/>
    <n v="77.260000000000005"/>
    <n v="78.44"/>
  </r>
  <r>
    <x v="14"/>
    <x v="2"/>
    <n v="2"/>
    <x v="1"/>
    <n v="81.77"/>
    <n v="81.239999999999995"/>
    <n v="82.29"/>
  </r>
  <r>
    <x v="14"/>
    <x v="3"/>
    <n v="1"/>
    <x v="0"/>
    <n v="76.42"/>
    <n v="75.790000000000006"/>
    <n v="77.05"/>
  </r>
  <r>
    <x v="14"/>
    <x v="3"/>
    <n v="2"/>
    <x v="1"/>
    <n v="79.959999999999994"/>
    <n v="79.41"/>
    <n v="80.510000000000005"/>
  </r>
  <r>
    <x v="14"/>
    <x v="4"/>
    <n v="1"/>
    <x v="0"/>
    <n v="78.28"/>
    <n v="77.58"/>
    <n v="78.98"/>
  </r>
  <r>
    <x v="14"/>
    <x v="4"/>
    <n v="2"/>
    <x v="1"/>
    <n v="82.52"/>
    <n v="81.95"/>
    <n v="83.08"/>
  </r>
  <r>
    <x v="14"/>
    <x v="5"/>
    <n v="1"/>
    <x v="0"/>
    <n v="80.5"/>
    <n v="79.819999999999993"/>
    <n v="81.180000000000007"/>
  </r>
  <r>
    <x v="14"/>
    <x v="5"/>
    <n v="2"/>
    <x v="1"/>
    <n v="83.75"/>
    <n v="83.16"/>
    <n v="84.34"/>
  </r>
  <r>
    <x v="14"/>
    <x v="6"/>
    <n v="1"/>
    <x v="0"/>
    <n v="76.81"/>
    <n v="75.39"/>
    <n v="78.23"/>
  </r>
  <r>
    <x v="14"/>
    <x v="6"/>
    <n v="2"/>
    <x v="1"/>
    <n v="82.77"/>
    <n v="81.69"/>
    <n v="83.86"/>
  </r>
  <r>
    <x v="14"/>
    <x v="7"/>
    <n v="1"/>
    <x v="0"/>
    <n v="77.19"/>
    <n v="76.64"/>
    <n v="77.739999999999995"/>
  </r>
  <r>
    <x v="14"/>
    <x v="7"/>
    <n v="2"/>
    <x v="1"/>
    <n v="80.510000000000005"/>
    <n v="80"/>
    <n v="81.03"/>
  </r>
  <r>
    <x v="14"/>
    <x v="8"/>
    <n v="1"/>
    <x v="0"/>
    <n v="77.760000000000005"/>
    <n v="77.3"/>
    <n v="78.23"/>
  </r>
  <r>
    <x v="14"/>
    <x v="8"/>
    <n v="2"/>
    <x v="1"/>
    <n v="82.6"/>
    <n v="82.18"/>
    <n v="83.01"/>
  </r>
  <r>
    <x v="14"/>
    <x v="9"/>
    <n v="1"/>
    <x v="0"/>
    <n v="75.16"/>
    <n v="74.41"/>
    <n v="75.91"/>
  </r>
  <r>
    <x v="14"/>
    <x v="9"/>
    <n v="2"/>
    <x v="1"/>
    <n v="79.680000000000007"/>
    <n v="78.95"/>
    <n v="80.42"/>
  </r>
  <r>
    <x v="14"/>
    <x v="10"/>
    <n v="1"/>
    <x v="0"/>
    <n v="77.88"/>
    <n v="77.180000000000007"/>
    <n v="78.58"/>
  </r>
  <r>
    <x v="14"/>
    <x v="10"/>
    <n v="2"/>
    <x v="1"/>
    <n v="81.63"/>
    <n v="81"/>
    <n v="82.26"/>
  </r>
  <r>
    <x v="14"/>
    <x v="11"/>
    <n v="1"/>
    <x v="0"/>
    <n v="78.69"/>
    <n v="78"/>
    <n v="79.38"/>
  </r>
  <r>
    <x v="14"/>
    <x v="11"/>
    <n v="2"/>
    <x v="1"/>
    <n v="81.93"/>
    <n v="81.27"/>
    <n v="82.59"/>
  </r>
  <r>
    <x v="14"/>
    <x v="12"/>
    <n v="1"/>
    <x v="0"/>
    <n v="76.06"/>
    <n v="75.430000000000007"/>
    <n v="76.680000000000007"/>
  </r>
  <r>
    <x v="14"/>
    <x v="12"/>
    <n v="2"/>
    <x v="1"/>
    <n v="80.16"/>
    <n v="79.59"/>
    <n v="80.739999999999995"/>
  </r>
  <r>
    <x v="14"/>
    <x v="13"/>
    <n v="1"/>
    <x v="0"/>
    <n v="79.52"/>
    <n v="78.03"/>
    <n v="81.010000000000005"/>
  </r>
  <r>
    <x v="14"/>
    <x v="13"/>
    <n v="2"/>
    <x v="1"/>
    <n v="81.69"/>
    <n v="80.3"/>
    <n v="83.08"/>
  </r>
  <r>
    <x v="14"/>
    <x v="14"/>
    <n v="1"/>
    <x v="0"/>
    <n v="78.95"/>
    <n v="78.31"/>
    <n v="79.59"/>
  </r>
  <r>
    <x v="14"/>
    <x v="14"/>
    <n v="2"/>
    <x v="1"/>
    <n v="82.36"/>
    <n v="81.77"/>
    <n v="82.94"/>
  </r>
  <r>
    <x v="14"/>
    <x v="15"/>
    <n v="1"/>
    <x v="0"/>
    <n v="78.290000000000006"/>
    <n v="76.98"/>
    <n v="79.599999999999994"/>
  </r>
  <r>
    <x v="14"/>
    <x v="15"/>
    <n v="2"/>
    <x v="1"/>
    <n v="83.19"/>
    <n v="82.11"/>
    <n v="84.26"/>
  </r>
  <r>
    <x v="14"/>
    <x v="16"/>
    <n v="1"/>
    <x v="0"/>
    <n v="77.180000000000007"/>
    <n v="76.48"/>
    <n v="77.89"/>
  </r>
  <r>
    <x v="14"/>
    <x v="16"/>
    <n v="2"/>
    <x v="1"/>
    <n v="81.14"/>
    <n v="80.5"/>
    <n v="81.78"/>
  </r>
  <r>
    <x v="14"/>
    <x v="17"/>
    <n v="1"/>
    <x v="0"/>
    <n v="76.8"/>
    <n v="76.41"/>
    <n v="77.180000000000007"/>
  </r>
  <r>
    <x v="14"/>
    <x v="17"/>
    <n v="2"/>
    <x v="1"/>
    <n v="80.7"/>
    <n v="80.36"/>
    <n v="81.040000000000006"/>
  </r>
  <r>
    <x v="14"/>
    <x v="18"/>
    <n v="1"/>
    <x v="0"/>
    <n v="78.83"/>
    <n v="78.13"/>
    <n v="79.53"/>
  </r>
  <r>
    <x v="14"/>
    <x v="18"/>
    <n v="2"/>
    <x v="1"/>
    <n v="82.57"/>
    <n v="81.93"/>
    <n v="83.2"/>
  </r>
  <r>
    <x v="14"/>
    <x v="19"/>
    <n v="1"/>
    <x v="0"/>
    <n v="76.900000000000006"/>
    <n v="76.44"/>
    <n v="77.36"/>
  </r>
  <r>
    <x v="14"/>
    <x v="19"/>
    <n v="2"/>
    <x v="1"/>
    <n v="81.05"/>
    <n v="80.61"/>
    <n v="81.489999999999995"/>
  </r>
  <r>
    <x v="14"/>
    <x v="20"/>
    <n v="1"/>
    <x v="0"/>
    <n v="79.14"/>
    <n v="78.739999999999995"/>
    <n v="79.540000000000006"/>
  </r>
  <r>
    <x v="14"/>
    <x v="20"/>
    <n v="2"/>
    <x v="1"/>
    <n v="82.57"/>
    <n v="82.2"/>
    <n v="82.94"/>
  </r>
  <r>
    <x v="14"/>
    <x v="21"/>
    <n v="1"/>
    <x v="0"/>
    <n v="77.36"/>
    <n v="76.650000000000006"/>
    <n v="78.08"/>
  </r>
  <r>
    <x v="14"/>
    <x v="21"/>
    <n v="2"/>
    <x v="1"/>
    <n v="82.24"/>
    <n v="81.599999999999994"/>
    <n v="82.88"/>
  </r>
  <r>
    <x v="14"/>
    <x v="22"/>
    <n v="1"/>
    <x v="0"/>
    <n v="77.97"/>
    <n v="77.64"/>
    <n v="78.3"/>
  </r>
  <r>
    <x v="14"/>
    <x v="22"/>
    <n v="2"/>
    <x v="1"/>
    <n v="82.33"/>
    <n v="82.04"/>
    <n v="82.62"/>
  </r>
  <r>
    <x v="14"/>
    <x v="23"/>
    <n v="1"/>
    <x v="0"/>
    <n v="76.17"/>
    <n v="75.67"/>
    <n v="76.680000000000007"/>
  </r>
  <r>
    <x v="14"/>
    <x v="23"/>
    <n v="2"/>
    <x v="1"/>
    <n v="80.22"/>
    <n v="79.75"/>
    <n v="80.69"/>
  </r>
  <r>
    <x v="14"/>
    <x v="24"/>
    <n v="1"/>
    <x v="0"/>
    <n v="75.040000000000006"/>
    <n v="74.290000000000006"/>
    <n v="75.8"/>
  </r>
  <r>
    <x v="14"/>
    <x v="24"/>
    <n v="2"/>
    <x v="1"/>
    <n v="79.09"/>
    <n v="78.41"/>
    <n v="79.77"/>
  </r>
  <r>
    <x v="14"/>
    <x v="25"/>
    <n v="1"/>
    <x v="0"/>
    <n v="78.08"/>
    <n v="77.569999999999993"/>
    <n v="78.58"/>
  </r>
  <r>
    <x v="14"/>
    <x v="25"/>
    <n v="2"/>
    <x v="1"/>
    <n v="80.97"/>
    <n v="80.489999999999995"/>
    <n v="81.44"/>
  </r>
  <r>
    <x v="14"/>
    <x v="26"/>
    <n v="1"/>
    <x v="0"/>
    <n v="78.16"/>
    <n v="77.53"/>
    <n v="78.790000000000006"/>
  </r>
  <r>
    <x v="14"/>
    <x v="26"/>
    <n v="2"/>
    <x v="1"/>
    <n v="81.63"/>
    <n v="81.02"/>
    <n v="82.25"/>
  </r>
  <r>
    <x v="14"/>
    <x v="27"/>
    <n v="1"/>
    <x v="0"/>
    <n v="73.94"/>
    <n v="73.31"/>
    <n v="74.58"/>
  </r>
  <r>
    <x v="14"/>
    <x v="27"/>
    <n v="2"/>
    <x v="1"/>
    <n v="79.36"/>
    <n v="78.77"/>
    <n v="79.94"/>
  </r>
  <r>
    <x v="14"/>
    <x v="28"/>
    <n v="1"/>
    <x v="0"/>
    <n v="80.08"/>
    <n v="79.42"/>
    <n v="80.73"/>
  </r>
  <r>
    <x v="14"/>
    <x v="28"/>
    <n v="2"/>
    <x v="1"/>
    <n v="83.33"/>
    <n v="82.77"/>
    <n v="83.9"/>
  </r>
  <r>
    <x v="14"/>
    <x v="29"/>
    <n v="1"/>
    <x v="0"/>
    <n v="77.19"/>
    <n v="76.819999999999993"/>
    <n v="77.56"/>
  </r>
  <r>
    <x v="14"/>
    <x v="29"/>
    <n v="2"/>
    <x v="1"/>
    <n v="80.81"/>
    <n v="80.47"/>
    <n v="81.150000000000006"/>
  </r>
  <r>
    <x v="14"/>
    <x v="30"/>
    <n v="1"/>
    <x v="0"/>
    <n v="79.33"/>
    <n v="78.739999999999995"/>
    <n v="79.930000000000007"/>
  </r>
  <r>
    <x v="14"/>
    <x v="30"/>
    <n v="2"/>
    <x v="1"/>
    <n v="82.46"/>
    <n v="81.92"/>
    <n v="83"/>
  </r>
  <r>
    <x v="14"/>
    <x v="31"/>
    <n v="1"/>
    <x v="0"/>
    <n v="73.349999999999994"/>
    <n v="73.06"/>
    <n v="73.63"/>
  </r>
  <r>
    <x v="14"/>
    <x v="31"/>
    <n v="2"/>
    <x v="1"/>
    <n v="78.73"/>
    <n v="78.45"/>
    <n v="79"/>
  </r>
  <r>
    <x v="14"/>
    <x v="32"/>
    <n v="1"/>
    <x v="0"/>
    <n v="75.290000000000006"/>
    <n v="74.91"/>
    <n v="75.66"/>
  </r>
  <r>
    <x v="14"/>
    <x v="32"/>
    <n v="2"/>
    <x v="1"/>
    <n v="79.42"/>
    <n v="79.08"/>
    <n v="79.760000000000005"/>
  </r>
  <r>
    <x v="15"/>
    <x v="0"/>
    <n v="1"/>
    <x v="0"/>
    <n v="77.06"/>
    <n v="76.959999999999994"/>
    <n v="77.150000000000006"/>
  </r>
  <r>
    <x v="15"/>
    <x v="0"/>
    <n v="2"/>
    <x v="1"/>
    <n v="81.08"/>
    <n v="80.989999999999995"/>
    <n v="81.17"/>
  </r>
  <r>
    <x v="15"/>
    <x v="1"/>
    <n v="1"/>
    <x v="0"/>
    <n v="76.900000000000006"/>
    <n v="75.83"/>
    <n v="77.98"/>
  </r>
  <r>
    <x v="15"/>
    <x v="1"/>
    <n v="2"/>
    <x v="1"/>
    <n v="80.67"/>
    <n v="79.849999999999994"/>
    <n v="81.489999999999995"/>
  </r>
  <r>
    <x v="15"/>
    <x v="2"/>
    <n v="1"/>
    <x v="0"/>
    <n v="77.92"/>
    <n v="77.319999999999993"/>
    <n v="78.52"/>
  </r>
  <r>
    <x v="15"/>
    <x v="2"/>
    <n v="2"/>
    <x v="1"/>
    <n v="81.760000000000005"/>
    <n v="81.239999999999995"/>
    <n v="82.28"/>
  </r>
  <r>
    <x v="15"/>
    <x v="3"/>
    <n v="1"/>
    <x v="0"/>
    <n v="76.010000000000005"/>
    <n v="75.38"/>
    <n v="76.64"/>
  </r>
  <r>
    <x v="15"/>
    <x v="3"/>
    <n v="2"/>
    <x v="1"/>
    <n v="79.959999999999994"/>
    <n v="79.400000000000006"/>
    <n v="80.52"/>
  </r>
  <r>
    <x v="15"/>
    <x v="4"/>
    <n v="1"/>
    <x v="0"/>
    <n v="78.64"/>
    <n v="77.94"/>
    <n v="79.34"/>
  </r>
  <r>
    <x v="15"/>
    <x v="4"/>
    <n v="2"/>
    <x v="1"/>
    <n v="82.37"/>
    <n v="81.790000000000006"/>
    <n v="82.95"/>
  </r>
  <r>
    <x v="15"/>
    <x v="5"/>
    <n v="1"/>
    <x v="0"/>
    <n v="80.680000000000007"/>
    <n v="80"/>
    <n v="81.36"/>
  </r>
  <r>
    <x v="15"/>
    <x v="5"/>
    <n v="2"/>
    <x v="1"/>
    <n v="83.57"/>
    <n v="82.93"/>
    <n v="84.2"/>
  </r>
  <r>
    <x v="15"/>
    <x v="6"/>
    <n v="1"/>
    <x v="0"/>
    <n v="77.44"/>
    <n v="76.08"/>
    <n v="78.81"/>
  </r>
  <r>
    <x v="15"/>
    <x v="6"/>
    <n v="2"/>
    <x v="1"/>
    <n v="82.75"/>
    <n v="81.64"/>
    <n v="83.86"/>
  </r>
  <r>
    <x v="15"/>
    <x v="7"/>
    <n v="1"/>
    <x v="0"/>
    <n v="77.099999999999994"/>
    <n v="76.540000000000006"/>
    <n v="77.66"/>
  </r>
  <r>
    <x v="15"/>
    <x v="7"/>
    <n v="2"/>
    <x v="1"/>
    <n v="80.3"/>
    <n v="79.790000000000006"/>
    <n v="80.819999999999993"/>
  </r>
  <r>
    <x v="15"/>
    <x v="8"/>
    <n v="1"/>
    <x v="0"/>
    <n v="77.75"/>
    <n v="77.28"/>
    <n v="78.23"/>
  </r>
  <r>
    <x v="15"/>
    <x v="8"/>
    <n v="2"/>
    <x v="1"/>
    <n v="82.35"/>
    <n v="81.93"/>
    <n v="82.78"/>
  </r>
  <r>
    <x v="15"/>
    <x v="9"/>
    <n v="1"/>
    <x v="0"/>
    <n v="75.16"/>
    <n v="74.42"/>
    <n v="75.91"/>
  </r>
  <r>
    <x v="15"/>
    <x v="9"/>
    <n v="2"/>
    <x v="1"/>
    <n v="79.599999999999994"/>
    <n v="78.87"/>
    <n v="80.33"/>
  </r>
  <r>
    <x v="15"/>
    <x v="10"/>
    <n v="1"/>
    <x v="0"/>
    <n v="77.92"/>
    <n v="77.2"/>
    <n v="78.64"/>
  </r>
  <r>
    <x v="15"/>
    <x v="10"/>
    <n v="2"/>
    <x v="1"/>
    <n v="81.680000000000007"/>
    <n v="81.03"/>
    <n v="82.33"/>
  </r>
  <r>
    <x v="15"/>
    <x v="11"/>
    <n v="1"/>
    <x v="0"/>
    <n v="78.97"/>
    <n v="78.27"/>
    <n v="79.67"/>
  </r>
  <r>
    <x v="15"/>
    <x v="11"/>
    <n v="2"/>
    <x v="1"/>
    <n v="81.680000000000007"/>
    <n v="80.989999999999995"/>
    <n v="82.36"/>
  </r>
  <r>
    <x v="15"/>
    <x v="12"/>
    <n v="1"/>
    <x v="0"/>
    <n v="76.34"/>
    <n v="75.709999999999994"/>
    <n v="76.97"/>
  </r>
  <r>
    <x v="15"/>
    <x v="12"/>
    <n v="2"/>
    <x v="1"/>
    <n v="79.88"/>
    <n v="79.260000000000005"/>
    <n v="80.489999999999995"/>
  </r>
  <r>
    <x v="15"/>
    <x v="13"/>
    <n v="1"/>
    <x v="0"/>
    <n v="79.09"/>
    <n v="77.58"/>
    <n v="80.59"/>
  </r>
  <r>
    <x v="15"/>
    <x v="13"/>
    <n v="2"/>
    <x v="1"/>
    <n v="82.07"/>
    <n v="80.73"/>
    <n v="83.41"/>
  </r>
  <r>
    <x v="15"/>
    <x v="14"/>
    <n v="1"/>
    <x v="0"/>
    <n v="78.83"/>
    <n v="78.17"/>
    <n v="79.5"/>
  </r>
  <r>
    <x v="15"/>
    <x v="14"/>
    <n v="2"/>
    <x v="1"/>
    <n v="82.09"/>
    <n v="81.5"/>
    <n v="82.68"/>
  </r>
  <r>
    <x v="15"/>
    <x v="15"/>
    <n v="1"/>
    <x v="0"/>
    <n v="79.48"/>
    <n v="78.16"/>
    <n v="80.8"/>
  </r>
  <r>
    <x v="15"/>
    <x v="15"/>
    <n v="2"/>
    <x v="1"/>
    <n v="83.37"/>
    <n v="82.27"/>
    <n v="84.47"/>
  </r>
  <r>
    <x v="15"/>
    <x v="16"/>
    <n v="1"/>
    <x v="0"/>
    <n v="77.3"/>
    <n v="76.59"/>
    <n v="78.010000000000005"/>
  </r>
  <r>
    <x v="15"/>
    <x v="16"/>
    <n v="2"/>
    <x v="1"/>
    <n v="81.260000000000005"/>
    <n v="80.63"/>
    <n v="81.88"/>
  </r>
  <r>
    <x v="15"/>
    <x v="17"/>
    <n v="1"/>
    <x v="0"/>
    <n v="76.83"/>
    <n v="76.44"/>
    <n v="77.209999999999994"/>
  </r>
  <r>
    <x v="15"/>
    <x v="17"/>
    <n v="2"/>
    <x v="1"/>
    <n v="80.63"/>
    <n v="80.28"/>
    <n v="80.98"/>
  </r>
  <r>
    <x v="15"/>
    <x v="18"/>
    <n v="1"/>
    <x v="0"/>
    <n v="78.680000000000007"/>
    <n v="77.98"/>
    <n v="79.38"/>
  </r>
  <r>
    <x v="15"/>
    <x v="18"/>
    <n v="2"/>
    <x v="1"/>
    <n v="82.83"/>
    <n v="82.16"/>
    <n v="83.5"/>
  </r>
  <r>
    <x v="15"/>
    <x v="19"/>
    <n v="1"/>
    <x v="0"/>
    <n v="76.900000000000006"/>
    <n v="76.44"/>
    <n v="77.36"/>
  </r>
  <r>
    <x v="15"/>
    <x v="19"/>
    <n v="2"/>
    <x v="1"/>
    <n v="81.14"/>
    <n v="80.7"/>
    <n v="81.58"/>
  </r>
  <r>
    <x v="15"/>
    <x v="20"/>
    <n v="1"/>
    <x v="0"/>
    <n v="79.23"/>
    <n v="78.83"/>
    <n v="79.62"/>
  </r>
  <r>
    <x v="15"/>
    <x v="20"/>
    <n v="2"/>
    <x v="1"/>
    <n v="82.9"/>
    <n v="82.53"/>
    <n v="83.27"/>
  </r>
  <r>
    <x v="15"/>
    <x v="21"/>
    <n v="1"/>
    <x v="0"/>
    <n v="77.88"/>
    <n v="77.16"/>
    <n v="78.61"/>
  </r>
  <r>
    <x v="15"/>
    <x v="21"/>
    <n v="2"/>
    <x v="1"/>
    <n v="81.84"/>
    <n v="81.150000000000006"/>
    <n v="82.54"/>
  </r>
  <r>
    <x v="15"/>
    <x v="22"/>
    <n v="1"/>
    <x v="0"/>
    <n v="78.08"/>
    <n v="77.75"/>
    <n v="78.41"/>
  </r>
  <r>
    <x v="15"/>
    <x v="22"/>
    <n v="2"/>
    <x v="1"/>
    <n v="82.29"/>
    <n v="82"/>
    <n v="82.59"/>
  </r>
  <r>
    <x v="15"/>
    <x v="23"/>
    <n v="1"/>
    <x v="0"/>
    <n v="75.819999999999993"/>
    <n v="75.290000000000006"/>
    <n v="76.349999999999994"/>
  </r>
  <r>
    <x v="15"/>
    <x v="23"/>
    <n v="2"/>
    <x v="1"/>
    <n v="80.41"/>
    <n v="79.94"/>
    <n v="80.88"/>
  </r>
  <r>
    <x v="15"/>
    <x v="24"/>
    <n v="1"/>
    <x v="0"/>
    <n v="74.989999999999995"/>
    <n v="74.260000000000005"/>
    <n v="75.72"/>
  </r>
  <r>
    <x v="15"/>
    <x v="24"/>
    <n v="2"/>
    <x v="1"/>
    <n v="79.2"/>
    <n v="78.53"/>
    <n v="79.87"/>
  </r>
  <r>
    <x v="15"/>
    <x v="25"/>
    <n v="1"/>
    <x v="0"/>
    <n v="77.790000000000006"/>
    <n v="77.28"/>
    <n v="78.3"/>
  </r>
  <r>
    <x v="15"/>
    <x v="25"/>
    <n v="2"/>
    <x v="1"/>
    <n v="80.78"/>
    <n v="80.3"/>
    <n v="81.260000000000005"/>
  </r>
  <r>
    <x v="15"/>
    <x v="26"/>
    <n v="1"/>
    <x v="0"/>
    <n v="78.349999999999994"/>
    <n v="77.72"/>
    <n v="78.989999999999995"/>
  </r>
  <r>
    <x v="15"/>
    <x v="26"/>
    <n v="2"/>
    <x v="1"/>
    <n v="81.760000000000005"/>
    <n v="81.14"/>
    <n v="82.37"/>
  </r>
  <r>
    <x v="15"/>
    <x v="27"/>
    <n v="1"/>
    <x v="0"/>
    <n v="73.95"/>
    <n v="73.31"/>
    <n v="74.599999999999994"/>
  </r>
  <r>
    <x v="15"/>
    <x v="27"/>
    <n v="2"/>
    <x v="1"/>
    <n v="79.23"/>
    <n v="78.63"/>
    <n v="79.819999999999993"/>
  </r>
  <r>
    <x v="15"/>
    <x v="28"/>
    <n v="1"/>
    <x v="0"/>
    <n v="80.37"/>
    <n v="79.739999999999995"/>
    <n v="81"/>
  </r>
  <r>
    <x v="15"/>
    <x v="28"/>
    <n v="2"/>
    <x v="1"/>
    <n v="83.38"/>
    <n v="82.77"/>
    <n v="83.99"/>
  </r>
  <r>
    <x v="15"/>
    <x v="29"/>
    <n v="1"/>
    <x v="0"/>
    <n v="77.23"/>
    <n v="76.86"/>
    <n v="77.599999999999994"/>
  </r>
  <r>
    <x v="15"/>
    <x v="29"/>
    <n v="2"/>
    <x v="1"/>
    <n v="81"/>
    <n v="80.66"/>
    <n v="81.34"/>
  </r>
  <r>
    <x v="15"/>
    <x v="30"/>
    <n v="1"/>
    <x v="0"/>
    <n v="79.13"/>
    <n v="78.52"/>
    <n v="79.73"/>
  </r>
  <r>
    <x v="15"/>
    <x v="30"/>
    <n v="2"/>
    <x v="1"/>
    <n v="82.81"/>
    <n v="82.28"/>
    <n v="83.34"/>
  </r>
  <r>
    <x v="15"/>
    <x v="31"/>
    <n v="1"/>
    <x v="0"/>
    <n v="73.36"/>
    <n v="73.069999999999993"/>
    <n v="73.650000000000006"/>
  </r>
  <r>
    <x v="15"/>
    <x v="31"/>
    <n v="2"/>
    <x v="1"/>
    <n v="78.66"/>
    <n v="78.38"/>
    <n v="78.94"/>
  </r>
  <r>
    <x v="15"/>
    <x v="32"/>
    <n v="1"/>
    <x v="0"/>
    <n v="75.23"/>
    <n v="74.849999999999994"/>
    <n v="75.62"/>
  </r>
  <r>
    <x v="15"/>
    <x v="32"/>
    <n v="2"/>
    <x v="1"/>
    <n v="79.61"/>
    <n v="79.28"/>
    <n v="79.95"/>
  </r>
  <r>
    <x v="16"/>
    <x v="0"/>
    <n v="1"/>
    <x v="0"/>
    <n v="77.16"/>
    <n v="77.06"/>
    <n v="77.25"/>
  </r>
  <r>
    <x v="16"/>
    <x v="0"/>
    <n v="2"/>
    <x v="1"/>
    <n v="81.14"/>
    <n v="81.05"/>
    <n v="81.23"/>
  </r>
  <r>
    <x v="16"/>
    <x v="1"/>
    <n v="1"/>
    <x v="0"/>
    <n v="76.599999999999994"/>
    <n v="75.55"/>
    <n v="77.64"/>
  </r>
  <r>
    <x v="16"/>
    <x v="1"/>
    <n v="2"/>
    <x v="1"/>
    <n v="80.7"/>
    <n v="79.849999999999994"/>
    <n v="81.540000000000006"/>
  </r>
  <r>
    <x v="16"/>
    <x v="2"/>
    <n v="1"/>
    <x v="0"/>
    <n v="78.19"/>
    <n v="77.59"/>
    <n v="78.8"/>
  </r>
  <r>
    <x v="16"/>
    <x v="2"/>
    <n v="2"/>
    <x v="1"/>
    <n v="81.44"/>
    <n v="80.92"/>
    <n v="81.95"/>
  </r>
  <r>
    <x v="16"/>
    <x v="3"/>
    <n v="1"/>
    <x v="0"/>
    <n v="75.88"/>
    <n v="75.239999999999995"/>
    <n v="76.52"/>
  </r>
  <r>
    <x v="16"/>
    <x v="3"/>
    <n v="2"/>
    <x v="1"/>
    <n v="79.81"/>
    <n v="79.23"/>
    <n v="80.39"/>
  </r>
  <r>
    <x v="16"/>
    <x v="4"/>
    <n v="1"/>
    <x v="0"/>
    <n v="79.09"/>
    <n v="78.42"/>
    <n v="79.760000000000005"/>
  </r>
  <r>
    <x v="16"/>
    <x v="4"/>
    <n v="2"/>
    <x v="1"/>
    <n v="82.72"/>
    <n v="82.15"/>
    <n v="83.29"/>
  </r>
  <r>
    <x v="16"/>
    <x v="5"/>
    <n v="1"/>
    <x v="0"/>
    <n v="80.33"/>
    <n v="79.63"/>
    <n v="81.03"/>
  </r>
  <r>
    <x v="16"/>
    <x v="5"/>
    <n v="2"/>
    <x v="1"/>
    <n v="83.96"/>
    <n v="83.35"/>
    <n v="84.57"/>
  </r>
  <r>
    <x v="16"/>
    <x v="6"/>
    <n v="1"/>
    <x v="0"/>
    <n v="77.84"/>
    <n v="76.45"/>
    <n v="79.22"/>
  </r>
  <r>
    <x v="16"/>
    <x v="6"/>
    <n v="2"/>
    <x v="1"/>
    <n v="83.39"/>
    <n v="82.36"/>
    <n v="84.42"/>
  </r>
  <r>
    <x v="16"/>
    <x v="7"/>
    <n v="1"/>
    <x v="0"/>
    <n v="77.33"/>
    <n v="76.790000000000006"/>
    <n v="77.87"/>
  </r>
  <r>
    <x v="16"/>
    <x v="7"/>
    <n v="2"/>
    <x v="1"/>
    <n v="80.459999999999994"/>
    <n v="79.959999999999994"/>
    <n v="80.97"/>
  </r>
  <r>
    <x v="16"/>
    <x v="8"/>
    <n v="1"/>
    <x v="0"/>
    <n v="77.8"/>
    <n v="77.31"/>
    <n v="78.3"/>
  </r>
  <r>
    <x v="16"/>
    <x v="8"/>
    <n v="2"/>
    <x v="1"/>
    <n v="81.91"/>
    <n v="81.48"/>
    <n v="82.34"/>
  </r>
  <r>
    <x v="16"/>
    <x v="9"/>
    <n v="1"/>
    <x v="0"/>
    <n v="74.87"/>
    <n v="74.09"/>
    <n v="75.650000000000006"/>
  </r>
  <r>
    <x v="16"/>
    <x v="9"/>
    <n v="2"/>
    <x v="1"/>
    <n v="79.010000000000005"/>
    <n v="78.23"/>
    <n v="79.78"/>
  </r>
  <r>
    <x v="16"/>
    <x v="10"/>
    <n v="1"/>
    <x v="0"/>
    <n v="77.709999999999994"/>
    <n v="76.98"/>
    <n v="78.430000000000007"/>
  </r>
  <r>
    <x v="16"/>
    <x v="10"/>
    <n v="2"/>
    <x v="1"/>
    <n v="81.5"/>
    <n v="80.88"/>
    <n v="82.13"/>
  </r>
  <r>
    <x v="16"/>
    <x v="11"/>
    <n v="1"/>
    <x v="0"/>
    <n v="79.14"/>
    <n v="78.430000000000007"/>
    <n v="79.84"/>
  </r>
  <r>
    <x v="16"/>
    <x v="11"/>
    <n v="2"/>
    <x v="1"/>
    <n v="81.47"/>
    <n v="80.77"/>
    <n v="82.16"/>
  </r>
  <r>
    <x v="16"/>
    <x v="12"/>
    <n v="1"/>
    <x v="0"/>
    <n v="76.069999999999993"/>
    <n v="75.430000000000007"/>
    <n v="76.709999999999994"/>
  </r>
  <r>
    <x v="16"/>
    <x v="12"/>
    <n v="2"/>
    <x v="1"/>
    <n v="79.98"/>
    <n v="79.400000000000006"/>
    <n v="80.569999999999993"/>
  </r>
  <r>
    <x v="16"/>
    <x v="13"/>
    <n v="1"/>
    <x v="0"/>
    <n v="79.040000000000006"/>
    <n v="77.569999999999993"/>
    <n v="80.510000000000005"/>
  </r>
  <r>
    <x v="16"/>
    <x v="13"/>
    <n v="2"/>
    <x v="1"/>
    <n v="82.26"/>
    <n v="80.84"/>
    <n v="83.68"/>
  </r>
  <r>
    <x v="16"/>
    <x v="14"/>
    <n v="1"/>
    <x v="0"/>
    <n v="79.150000000000006"/>
    <n v="78.489999999999995"/>
    <n v="79.81"/>
  </r>
  <r>
    <x v="16"/>
    <x v="14"/>
    <n v="2"/>
    <x v="1"/>
    <n v="81.93"/>
    <n v="81.319999999999993"/>
    <n v="82.54"/>
  </r>
  <r>
    <x v="16"/>
    <x v="15"/>
    <n v="1"/>
    <x v="0"/>
    <n v="80.16"/>
    <n v="78.760000000000005"/>
    <n v="81.56"/>
  </r>
  <r>
    <x v="16"/>
    <x v="15"/>
    <n v="2"/>
    <x v="1"/>
    <n v="83.21"/>
    <n v="81.94"/>
    <n v="84.49"/>
  </r>
  <r>
    <x v="16"/>
    <x v="16"/>
    <n v="1"/>
    <x v="0"/>
    <n v="77.28"/>
    <n v="76.56"/>
    <n v="77.989999999999995"/>
  </r>
  <r>
    <x v="16"/>
    <x v="16"/>
    <n v="2"/>
    <x v="1"/>
    <n v="81.64"/>
    <n v="81.040000000000006"/>
    <n v="82.24"/>
  </r>
  <r>
    <x v="16"/>
    <x v="17"/>
    <n v="1"/>
    <x v="0"/>
    <n v="76.92"/>
    <n v="76.53"/>
    <n v="77.31"/>
  </r>
  <r>
    <x v="16"/>
    <x v="17"/>
    <n v="2"/>
    <x v="1"/>
    <n v="81.06"/>
    <n v="80.72"/>
    <n v="81.39"/>
  </r>
  <r>
    <x v="16"/>
    <x v="18"/>
    <n v="1"/>
    <x v="0"/>
    <n v="78.3"/>
    <n v="77.569999999999993"/>
    <n v="79.03"/>
  </r>
  <r>
    <x v="16"/>
    <x v="18"/>
    <n v="2"/>
    <x v="1"/>
    <n v="82.56"/>
    <n v="81.86"/>
    <n v="83.26"/>
  </r>
  <r>
    <x v="16"/>
    <x v="19"/>
    <n v="1"/>
    <x v="0"/>
    <n v="77.069999999999993"/>
    <n v="76.62"/>
    <n v="77.52"/>
  </r>
  <r>
    <x v="16"/>
    <x v="19"/>
    <n v="2"/>
    <x v="1"/>
    <n v="81.400000000000006"/>
    <n v="80.97"/>
    <n v="81.84"/>
  </r>
  <r>
    <x v="16"/>
    <x v="20"/>
    <n v="1"/>
    <x v="0"/>
    <n v="79.290000000000006"/>
    <n v="78.900000000000006"/>
    <n v="79.680000000000007"/>
  </r>
  <r>
    <x v="16"/>
    <x v="20"/>
    <n v="2"/>
    <x v="1"/>
    <n v="82.52"/>
    <n v="82.13"/>
    <n v="82.91"/>
  </r>
  <r>
    <x v="16"/>
    <x v="21"/>
    <n v="1"/>
    <x v="0"/>
    <n v="78.34"/>
    <n v="77.61"/>
    <n v="79.06"/>
  </r>
  <r>
    <x v="16"/>
    <x v="21"/>
    <n v="2"/>
    <x v="1"/>
    <n v="81.69"/>
    <n v="80.98"/>
    <n v="82.39"/>
  </r>
  <r>
    <x v="16"/>
    <x v="22"/>
    <n v="1"/>
    <x v="0"/>
    <n v="78.38"/>
    <n v="78.06"/>
    <n v="78.709999999999994"/>
  </r>
  <r>
    <x v="16"/>
    <x v="22"/>
    <n v="2"/>
    <x v="1"/>
    <n v="82.5"/>
    <n v="82.21"/>
    <n v="82.8"/>
  </r>
  <r>
    <x v="16"/>
    <x v="23"/>
    <n v="1"/>
    <x v="0"/>
    <n v="75.88"/>
    <n v="75.33"/>
    <n v="76.44"/>
  </r>
  <r>
    <x v="16"/>
    <x v="23"/>
    <n v="2"/>
    <x v="1"/>
    <n v="80.7"/>
    <n v="80.239999999999995"/>
    <n v="81.16"/>
  </r>
  <r>
    <x v="16"/>
    <x v="24"/>
    <n v="1"/>
    <x v="0"/>
    <n v="75.06"/>
    <n v="74.31"/>
    <n v="75.819999999999993"/>
  </r>
  <r>
    <x v="16"/>
    <x v="24"/>
    <n v="2"/>
    <x v="1"/>
    <n v="79.209999999999994"/>
    <n v="78.52"/>
    <n v="79.89"/>
  </r>
  <r>
    <x v="16"/>
    <x v="25"/>
    <n v="1"/>
    <x v="0"/>
    <n v="77.87"/>
    <n v="77.349999999999994"/>
    <n v="78.400000000000006"/>
  </r>
  <r>
    <x v="16"/>
    <x v="25"/>
    <n v="2"/>
    <x v="1"/>
    <n v="80.97"/>
    <n v="80.5"/>
    <n v="81.45"/>
  </r>
  <r>
    <x v="16"/>
    <x v="26"/>
    <n v="1"/>
    <x v="0"/>
    <n v="78.33"/>
    <n v="77.69"/>
    <n v="78.98"/>
  </r>
  <r>
    <x v="16"/>
    <x v="26"/>
    <n v="2"/>
    <x v="1"/>
    <n v="82.26"/>
    <n v="81.66"/>
    <n v="82.86"/>
  </r>
  <r>
    <x v="16"/>
    <x v="27"/>
    <n v="1"/>
    <x v="0"/>
    <n v="73.92"/>
    <n v="73.27"/>
    <n v="74.569999999999993"/>
  </r>
  <r>
    <x v="16"/>
    <x v="27"/>
    <n v="2"/>
    <x v="1"/>
    <n v="79.48"/>
    <n v="78.89"/>
    <n v="80.08"/>
  </r>
  <r>
    <x v="16"/>
    <x v="28"/>
    <n v="1"/>
    <x v="0"/>
    <n v="80.540000000000006"/>
    <n v="79.91"/>
    <n v="81.17"/>
  </r>
  <r>
    <x v="16"/>
    <x v="28"/>
    <n v="2"/>
    <x v="1"/>
    <n v="83.65"/>
    <n v="83.06"/>
    <n v="84.24"/>
  </r>
  <r>
    <x v="16"/>
    <x v="29"/>
    <n v="1"/>
    <x v="0"/>
    <n v="77.3"/>
    <n v="76.930000000000007"/>
    <n v="77.67"/>
  </r>
  <r>
    <x v="16"/>
    <x v="29"/>
    <n v="2"/>
    <x v="1"/>
    <n v="81.150000000000006"/>
    <n v="80.8"/>
    <n v="81.489999999999995"/>
  </r>
  <r>
    <x v="16"/>
    <x v="30"/>
    <n v="1"/>
    <x v="0"/>
    <n v="79.05"/>
    <n v="78.45"/>
    <n v="79.66"/>
  </r>
  <r>
    <x v="16"/>
    <x v="30"/>
    <n v="2"/>
    <x v="1"/>
    <n v="83.26"/>
    <n v="82.77"/>
    <n v="83.75"/>
  </r>
  <r>
    <x v="16"/>
    <x v="31"/>
    <n v="1"/>
    <x v="0"/>
    <n v="73.599999999999994"/>
    <n v="73.31"/>
    <n v="73.89"/>
  </r>
  <r>
    <x v="16"/>
    <x v="31"/>
    <n v="2"/>
    <x v="1"/>
    <n v="78.5"/>
    <n v="78.22"/>
    <n v="78.78"/>
  </r>
  <r>
    <x v="16"/>
    <x v="32"/>
    <n v="1"/>
    <x v="0"/>
    <n v="75.2"/>
    <n v="74.8"/>
    <n v="75.59"/>
  </r>
  <r>
    <x v="16"/>
    <x v="32"/>
    <n v="2"/>
    <x v="1"/>
    <n v="79.599999999999994"/>
    <n v="79.260000000000005"/>
    <n v="79.94"/>
  </r>
  <r>
    <x v="17"/>
    <x v="0"/>
    <n v="1"/>
    <x v="0"/>
    <n v="76.81"/>
    <n v="76.709999999999994"/>
    <n v="76.900000000000006"/>
  </r>
  <r>
    <x v="17"/>
    <x v="0"/>
    <n v="2"/>
    <x v="1"/>
    <n v="80.98"/>
    <n v="80.89"/>
    <n v="81.06"/>
  </r>
  <r>
    <x v="17"/>
    <x v="1"/>
    <n v="1"/>
    <x v="0"/>
    <n v="76.17"/>
    <n v="75.16"/>
    <n v="77.180000000000007"/>
  </r>
  <r>
    <x v="17"/>
    <x v="1"/>
    <n v="2"/>
    <x v="1"/>
    <n v="80.62"/>
    <n v="79.78"/>
    <n v="81.459999999999994"/>
  </r>
  <r>
    <x v="17"/>
    <x v="2"/>
    <n v="1"/>
    <x v="0"/>
    <n v="78.03"/>
    <n v="77.430000000000007"/>
    <n v="78.64"/>
  </r>
  <r>
    <x v="17"/>
    <x v="2"/>
    <n v="2"/>
    <x v="1"/>
    <n v="81.47"/>
    <n v="80.95"/>
    <n v="81.98"/>
  </r>
  <r>
    <x v="17"/>
    <x v="3"/>
    <n v="1"/>
    <x v="0"/>
    <n v="75.23"/>
    <n v="74.59"/>
    <n v="75.87"/>
  </r>
  <r>
    <x v="17"/>
    <x v="3"/>
    <n v="2"/>
    <x v="1"/>
    <n v="79.81"/>
    <n v="79.23"/>
    <n v="80.39"/>
  </r>
  <r>
    <x v="17"/>
    <x v="4"/>
    <n v="1"/>
    <x v="0"/>
    <n v="79.28"/>
    <n v="78.61"/>
    <n v="79.95"/>
  </r>
  <r>
    <x v="17"/>
    <x v="4"/>
    <n v="2"/>
    <x v="1"/>
    <n v="82.86"/>
    <n v="82.28"/>
    <n v="83.44"/>
  </r>
  <r>
    <x v="17"/>
    <x v="5"/>
    <n v="1"/>
    <x v="0"/>
    <n v="79.53"/>
    <n v="78.84"/>
    <n v="80.23"/>
  </r>
  <r>
    <x v="17"/>
    <x v="5"/>
    <n v="2"/>
    <x v="1"/>
    <n v="83.96"/>
    <n v="83.33"/>
    <n v="84.59"/>
  </r>
  <r>
    <x v="17"/>
    <x v="6"/>
    <n v="1"/>
    <x v="0"/>
    <n v="78.58"/>
    <n v="77.34"/>
    <n v="79.819999999999993"/>
  </r>
  <r>
    <x v="17"/>
    <x v="6"/>
    <n v="2"/>
    <x v="1"/>
    <n v="83.03"/>
    <n v="81.86"/>
    <n v="84.21"/>
  </r>
  <r>
    <x v="17"/>
    <x v="7"/>
    <n v="1"/>
    <x v="0"/>
    <n v="76.58"/>
    <n v="76.06"/>
    <n v="77.11"/>
  </r>
  <r>
    <x v="17"/>
    <x v="7"/>
    <n v="2"/>
    <x v="1"/>
    <n v="80.36"/>
    <n v="79.86"/>
    <n v="80.849999999999994"/>
  </r>
  <r>
    <x v="17"/>
    <x v="8"/>
    <n v="1"/>
    <x v="0"/>
    <n v="77.5"/>
    <n v="77"/>
    <n v="78.010000000000005"/>
  </r>
  <r>
    <x v="17"/>
    <x v="8"/>
    <n v="2"/>
    <x v="1"/>
    <n v="81.86"/>
    <n v="81.42"/>
    <n v="82.31"/>
  </r>
  <r>
    <x v="17"/>
    <x v="9"/>
    <n v="1"/>
    <x v="0"/>
    <n v="74.3"/>
    <n v="73.47"/>
    <n v="75.14"/>
  </r>
  <r>
    <x v="17"/>
    <x v="9"/>
    <n v="2"/>
    <x v="1"/>
    <n v="78.59"/>
    <n v="77.83"/>
    <n v="79.349999999999994"/>
  </r>
  <r>
    <x v="17"/>
    <x v="10"/>
    <n v="1"/>
    <x v="0"/>
    <n v="77.44"/>
    <n v="76.7"/>
    <n v="78.19"/>
  </r>
  <r>
    <x v="17"/>
    <x v="10"/>
    <n v="2"/>
    <x v="1"/>
    <n v="81.17"/>
    <n v="80.540000000000006"/>
    <n v="81.81"/>
  </r>
  <r>
    <x v="17"/>
    <x v="11"/>
    <n v="1"/>
    <x v="0"/>
    <n v="78.930000000000007"/>
    <n v="78.19"/>
    <n v="79.66"/>
  </r>
  <r>
    <x v="17"/>
    <x v="11"/>
    <n v="2"/>
    <x v="1"/>
    <n v="81.819999999999993"/>
    <n v="81.150000000000006"/>
    <n v="82.49"/>
  </r>
  <r>
    <x v="17"/>
    <x v="12"/>
    <n v="1"/>
    <x v="0"/>
    <n v="75.3"/>
    <n v="74.650000000000006"/>
    <n v="75.94"/>
  </r>
  <r>
    <x v="17"/>
    <x v="12"/>
    <n v="2"/>
    <x v="1"/>
    <n v="80.099999999999994"/>
    <n v="79.540000000000006"/>
    <n v="80.66"/>
  </r>
  <r>
    <x v="17"/>
    <x v="13"/>
    <n v="1"/>
    <x v="0"/>
    <n v="80.12"/>
    <n v="78.739999999999995"/>
    <n v="81.489999999999995"/>
  </r>
  <r>
    <x v="17"/>
    <x v="13"/>
    <n v="2"/>
    <x v="1"/>
    <n v="83.49"/>
    <n v="82.09"/>
    <n v="84.89"/>
  </r>
  <r>
    <x v="17"/>
    <x v="14"/>
    <n v="1"/>
    <x v="0"/>
    <n v="78.63"/>
    <n v="77.95"/>
    <n v="79.31"/>
  </r>
  <r>
    <x v="17"/>
    <x v="14"/>
    <n v="2"/>
    <x v="1"/>
    <n v="82.1"/>
    <n v="81.52"/>
    <n v="82.69"/>
  </r>
  <r>
    <x v="17"/>
    <x v="15"/>
    <n v="1"/>
    <x v="0"/>
    <n v="80.599999999999994"/>
    <n v="79.31"/>
    <n v="81.88"/>
  </r>
  <r>
    <x v="17"/>
    <x v="15"/>
    <n v="2"/>
    <x v="1"/>
    <n v="83.21"/>
    <n v="81.849999999999994"/>
    <n v="84.56"/>
  </r>
  <r>
    <x v="17"/>
    <x v="16"/>
    <n v="1"/>
    <x v="0"/>
    <n v="76.650000000000006"/>
    <n v="75.959999999999994"/>
    <n v="77.34"/>
  </r>
  <r>
    <x v="17"/>
    <x v="16"/>
    <n v="2"/>
    <x v="1"/>
    <n v="81.14"/>
    <n v="80.53"/>
    <n v="81.739999999999995"/>
  </r>
  <r>
    <x v="17"/>
    <x v="17"/>
    <n v="1"/>
    <x v="0"/>
    <n v="76.39"/>
    <n v="76.010000000000005"/>
    <n v="76.78"/>
  </r>
  <r>
    <x v="17"/>
    <x v="17"/>
    <n v="2"/>
    <x v="1"/>
    <n v="80.48"/>
    <n v="80.14"/>
    <n v="80.819999999999993"/>
  </r>
  <r>
    <x v="17"/>
    <x v="18"/>
    <n v="1"/>
    <x v="0"/>
    <n v="77.61"/>
    <n v="76.87"/>
    <n v="78.34"/>
  </r>
  <r>
    <x v="17"/>
    <x v="18"/>
    <n v="2"/>
    <x v="1"/>
    <n v="81.92"/>
    <n v="81.2"/>
    <n v="82.63"/>
  </r>
  <r>
    <x v="17"/>
    <x v="19"/>
    <n v="1"/>
    <x v="0"/>
    <n v="76.930000000000007"/>
    <n v="76.48"/>
    <n v="77.39"/>
  </r>
  <r>
    <x v="17"/>
    <x v="19"/>
    <n v="2"/>
    <x v="1"/>
    <n v="81.260000000000005"/>
    <n v="80.819999999999993"/>
    <n v="81.7"/>
  </r>
  <r>
    <x v="17"/>
    <x v="20"/>
    <n v="1"/>
    <x v="0"/>
    <n v="78.94"/>
    <n v="78.52"/>
    <n v="79.349999999999994"/>
  </r>
  <r>
    <x v="17"/>
    <x v="20"/>
    <n v="2"/>
    <x v="1"/>
    <n v="82.44"/>
    <n v="82.05"/>
    <n v="82.83"/>
  </r>
  <r>
    <x v="17"/>
    <x v="21"/>
    <n v="1"/>
    <x v="0"/>
    <n v="78.010000000000005"/>
    <n v="77.27"/>
    <n v="78.75"/>
  </r>
  <r>
    <x v="17"/>
    <x v="21"/>
    <n v="2"/>
    <x v="1"/>
    <n v="81.569999999999993"/>
    <n v="80.88"/>
    <n v="82.26"/>
  </r>
  <r>
    <x v="17"/>
    <x v="22"/>
    <n v="1"/>
    <x v="0"/>
    <n v="78.150000000000006"/>
    <n v="77.84"/>
    <n v="78.47"/>
  </r>
  <r>
    <x v="17"/>
    <x v="22"/>
    <n v="2"/>
    <x v="1"/>
    <n v="82.36"/>
    <n v="82.06"/>
    <n v="82.65"/>
  </r>
  <r>
    <x v="17"/>
    <x v="23"/>
    <n v="1"/>
    <x v="0"/>
    <n v="75.709999999999994"/>
    <n v="75.180000000000007"/>
    <n v="76.25"/>
  </r>
  <r>
    <x v="17"/>
    <x v="23"/>
    <n v="2"/>
    <x v="1"/>
    <n v="80.400000000000006"/>
    <n v="79.94"/>
    <n v="80.86"/>
  </r>
  <r>
    <x v="17"/>
    <x v="24"/>
    <n v="1"/>
    <x v="0"/>
    <n v="74.099999999999994"/>
    <n v="73.34"/>
    <n v="74.86"/>
  </r>
  <r>
    <x v="17"/>
    <x v="24"/>
    <n v="2"/>
    <x v="1"/>
    <n v="78.83"/>
    <n v="78.17"/>
    <n v="79.489999999999995"/>
  </r>
  <r>
    <x v="17"/>
    <x v="25"/>
    <n v="1"/>
    <x v="0"/>
    <n v="77.53"/>
    <n v="77"/>
    <n v="78.06"/>
  </r>
  <r>
    <x v="17"/>
    <x v="25"/>
    <n v="2"/>
    <x v="1"/>
    <n v="80.47"/>
    <n v="79.989999999999995"/>
    <n v="80.95"/>
  </r>
  <r>
    <x v="17"/>
    <x v="26"/>
    <n v="1"/>
    <x v="0"/>
    <n v="78.45"/>
    <n v="77.8"/>
    <n v="79.11"/>
  </r>
  <r>
    <x v="17"/>
    <x v="26"/>
    <n v="2"/>
    <x v="1"/>
    <n v="82.27"/>
    <n v="81.680000000000007"/>
    <n v="82.86"/>
  </r>
  <r>
    <x v="17"/>
    <x v="27"/>
    <n v="1"/>
    <x v="0"/>
    <n v="73.8"/>
    <n v="73.16"/>
    <n v="74.44"/>
  </r>
  <r>
    <x v="17"/>
    <x v="27"/>
    <n v="2"/>
    <x v="1"/>
    <n v="79.38"/>
    <n v="78.8"/>
    <n v="79.959999999999994"/>
  </r>
  <r>
    <x v="17"/>
    <x v="28"/>
    <n v="1"/>
    <x v="0"/>
    <n v="80.16"/>
    <n v="79.52"/>
    <n v="80.790000000000006"/>
  </r>
  <r>
    <x v="17"/>
    <x v="28"/>
    <n v="2"/>
    <x v="1"/>
    <n v="83.43"/>
    <n v="82.83"/>
    <n v="84.03"/>
  </r>
  <r>
    <x v="17"/>
    <x v="29"/>
    <n v="1"/>
    <x v="0"/>
    <n v="77.150000000000006"/>
    <n v="76.77"/>
    <n v="77.540000000000006"/>
  </r>
  <r>
    <x v="17"/>
    <x v="29"/>
    <n v="2"/>
    <x v="1"/>
    <n v="81.41"/>
    <n v="81.08"/>
    <n v="81.75"/>
  </r>
  <r>
    <x v="17"/>
    <x v="30"/>
    <n v="1"/>
    <x v="0"/>
    <n v="78.989999999999995"/>
    <n v="78.400000000000006"/>
    <n v="79.58"/>
  </r>
  <r>
    <x v="17"/>
    <x v="30"/>
    <n v="2"/>
    <x v="1"/>
    <n v="82.88"/>
    <n v="82.36"/>
    <n v="83.39"/>
  </r>
  <r>
    <x v="17"/>
    <x v="31"/>
    <n v="1"/>
    <x v="0"/>
    <n v="73.14"/>
    <n v="72.849999999999994"/>
    <n v="73.430000000000007"/>
  </r>
  <r>
    <x v="17"/>
    <x v="31"/>
    <n v="2"/>
    <x v="1"/>
    <n v="78.28"/>
    <n v="78"/>
    <n v="78.55"/>
  </r>
  <r>
    <x v="17"/>
    <x v="32"/>
    <n v="1"/>
    <x v="0"/>
    <n v="74.52"/>
    <n v="74.12"/>
    <n v="74.9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816D5AA-A912-E141-99D7-DC651175E58E}" name="PivotTable2" cacheId="4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DI423:DM448" firstHeaderRow="1" firstDataRow="2" firstDataCol="1"/>
  <pivotFields count="239">
    <pivotField axis="axisCol" showAll="0">
      <items count="34">
        <item h="1" x="1"/>
        <item h="1" x="2"/>
        <item h="1" x="3"/>
        <item h="1" x="4"/>
        <item h="1" x="5"/>
        <item x="6"/>
        <item h="1" x="7"/>
        <item h="1" x="8"/>
        <item h="1" x="9"/>
        <item h="1" x="10"/>
        <item h="1" x="11"/>
        <item h="1" x="12"/>
        <item h="1" x="13"/>
        <item h="1" x="14"/>
        <item h="1" x="15"/>
        <item h="1" x="16"/>
        <item h="1" x="17"/>
        <item h="1" x="18"/>
        <item h="1" x="19"/>
        <item h="1" x="20"/>
        <item h="1" x="21"/>
        <item h="1" x="22"/>
        <item h="1" x="23"/>
        <item h="1" x="24"/>
        <item h="1" x="25"/>
        <item x="0"/>
        <item h="1" x="26"/>
        <item h="1" x="27"/>
        <item h="1" x="28"/>
        <item h="1" x="29"/>
        <item x="30"/>
        <item h="1" x="31"/>
        <item h="1" x="32"/>
        <item t="default"/>
      </items>
    </pivotField>
    <pivotField axis="axisRow" showAll="0">
      <items count="33">
        <item h="1" x="0"/>
        <item h="1" x="1"/>
        <item h="1" x="2"/>
        <item h="1" x="3"/>
        <item h="1" x="4"/>
        <item h="1" x="5"/>
        <item h="1" x="6"/>
        <item h="1" x="7"/>
        <item x="8"/>
        <item x="9"/>
        <item x="10"/>
        <item x="11"/>
        <item x="12"/>
        <item x="13"/>
        <item x="14"/>
        <item x="15"/>
        <item x="16"/>
        <item x="17"/>
        <item x="18"/>
        <item x="19"/>
        <item x="20"/>
        <item x="21"/>
        <item x="22"/>
        <item x="23"/>
        <item x="24"/>
        <item x="25"/>
        <item x="26"/>
        <item x="27"/>
        <item x="28"/>
        <item x="29"/>
        <item x="30"/>
        <item h="1" x="3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24">
    <i>
      <x v="8"/>
    </i>
    <i>
      <x v="9"/>
    </i>
    <i>
      <x v="10"/>
    </i>
    <i>
      <x v="11"/>
    </i>
    <i>
      <x v="12"/>
    </i>
    <i>
      <x v="13"/>
    </i>
    <i>
      <x v="14"/>
    </i>
    <i>
      <x v="15"/>
    </i>
    <i>
      <x v="16"/>
    </i>
    <i>
      <x v="17"/>
    </i>
    <i>
      <x v="18"/>
    </i>
    <i>
      <x v="19"/>
    </i>
    <i>
      <x v="20"/>
    </i>
    <i>
      <x v="21"/>
    </i>
    <i>
      <x v="22"/>
    </i>
    <i>
      <x v="23"/>
    </i>
    <i>
      <x v="24"/>
    </i>
    <i>
      <x v="25"/>
    </i>
    <i>
      <x v="26"/>
    </i>
    <i>
      <x v="27"/>
    </i>
    <i>
      <x v="28"/>
    </i>
    <i>
      <x v="29"/>
    </i>
    <i>
      <x v="30"/>
    </i>
    <i t="grand">
      <x/>
    </i>
  </rowItems>
  <colFields count="1">
    <field x="0"/>
  </colFields>
  <colItems count="4">
    <i>
      <x v="5"/>
    </i>
    <i>
      <x v="25"/>
    </i>
    <i>
      <x v="30"/>
    </i>
    <i t="grand">
      <x/>
    </i>
  </colItems>
  <dataFields count="1">
    <dataField name="Average of pay_gap_median" fld="166" subtotal="average" baseField="0" baseItem="0"/>
  </dataFields>
  <formats count="10">
    <format dxfId="197">
      <pivotArea type="all" dataOnly="0" outline="0" fieldPosition="0"/>
    </format>
    <format dxfId="198">
      <pivotArea outline="0" collapsedLevelsAreSubtotals="1" fieldPosition="0"/>
    </format>
    <format dxfId="199">
      <pivotArea type="origin" dataOnly="0" labelOnly="1" outline="0" fieldPosition="0"/>
    </format>
    <format dxfId="200">
      <pivotArea field="0" type="button" dataOnly="0" labelOnly="1" outline="0" axis="axisCol" fieldPosition="0"/>
    </format>
    <format dxfId="201">
      <pivotArea type="topRight" dataOnly="0" labelOnly="1" outline="0" fieldPosition="0"/>
    </format>
    <format dxfId="202">
      <pivotArea field="1" type="button" dataOnly="0" labelOnly="1" outline="0" axis="axisRow" fieldPosition="0"/>
    </format>
    <format dxfId="203">
      <pivotArea dataOnly="0" labelOnly="1" fieldPosition="0">
        <references count="1">
          <reference field="1" count="0"/>
        </references>
      </pivotArea>
    </format>
    <format dxfId="204">
      <pivotArea dataOnly="0" labelOnly="1" grandRow="1" outline="0" fieldPosition="0"/>
    </format>
    <format dxfId="205">
      <pivotArea dataOnly="0" labelOnly="1" fieldPosition="0">
        <references count="1">
          <reference field="0" count="0"/>
        </references>
      </pivotArea>
    </format>
    <format dxfId="206">
      <pivotArea dataOnly="0" labelOnly="1" grandCol="1" outline="0" fieldPosition="0"/>
    </format>
  </formats>
  <chartFormats count="66">
    <chartFormat chart="0" format="55" series="1">
      <pivotArea type="data" outline="0" fieldPosition="0">
        <references count="1">
          <reference field="0" count="1" selected="0">
            <x v="5"/>
          </reference>
        </references>
      </pivotArea>
    </chartFormat>
    <chartFormat chart="0" format="56" series="1">
      <pivotArea type="data" outline="0" fieldPosition="0">
        <references count="1">
          <reference field="0" count="1" selected="0">
            <x v="7"/>
          </reference>
        </references>
      </pivotArea>
    </chartFormat>
    <chartFormat chart="0" format="57" series="1">
      <pivotArea type="data" outline="0" fieldPosition="0">
        <references count="1">
          <reference field="0" count="1" selected="0">
            <x v="12"/>
          </reference>
        </references>
      </pivotArea>
    </chartFormat>
    <chartFormat chart="0" format="58" series="1">
      <pivotArea type="data" outline="0" fieldPosition="0">
        <references count="1">
          <reference field="0" count="1" selected="0">
            <x v="13"/>
          </reference>
        </references>
      </pivotArea>
    </chartFormat>
    <chartFormat chart="0" format="59" series="1">
      <pivotArea type="data" outline="0" fieldPosition="0">
        <references count="1">
          <reference field="0" count="1" selected="0">
            <x v="14"/>
          </reference>
        </references>
      </pivotArea>
    </chartFormat>
    <chartFormat chart="0" format="60" series="1">
      <pivotArea type="data" outline="0" fieldPosition="0">
        <references count="1">
          <reference field="0" count="1" selected="0">
            <x v="15"/>
          </reference>
        </references>
      </pivotArea>
    </chartFormat>
    <chartFormat chart="0" format="61" series="1">
      <pivotArea type="data" outline="0" fieldPosition="0">
        <references count="1">
          <reference field="0" count="1" selected="0">
            <x v="16"/>
          </reference>
        </references>
      </pivotArea>
    </chartFormat>
    <chartFormat chart="0" format="62" series="1">
      <pivotArea type="data" outline="0" fieldPosition="0">
        <references count="1">
          <reference field="0" count="1" selected="0">
            <x v="17"/>
          </reference>
        </references>
      </pivotArea>
    </chartFormat>
    <chartFormat chart="0" format="63" series="1">
      <pivotArea type="data" outline="0" fieldPosition="0">
        <references count="1">
          <reference field="0" count="1" selected="0">
            <x v="18"/>
          </reference>
        </references>
      </pivotArea>
    </chartFormat>
    <chartFormat chart="0" format="64" series="1">
      <pivotArea type="data" outline="0" fieldPosition="0">
        <references count="1">
          <reference field="0" count="1" selected="0">
            <x v="19"/>
          </reference>
        </references>
      </pivotArea>
    </chartFormat>
    <chartFormat chart="0" format="65" series="1">
      <pivotArea type="data" outline="0" fieldPosition="0">
        <references count="1">
          <reference field="0" count="1" selected="0">
            <x v="20"/>
          </reference>
        </references>
      </pivotArea>
    </chartFormat>
    <chartFormat chart="0" format="66" series="1">
      <pivotArea type="data" outline="0" fieldPosition="0">
        <references count="1">
          <reference field="0" count="1" selected="0">
            <x v="21"/>
          </reference>
        </references>
      </pivotArea>
    </chartFormat>
    <chartFormat chart="0" format="67" series="1">
      <pivotArea type="data" outline="0" fieldPosition="0">
        <references count="1">
          <reference field="0" count="1" selected="0">
            <x v="22"/>
          </reference>
        </references>
      </pivotArea>
    </chartFormat>
    <chartFormat chart="0" format="68" series="1">
      <pivotArea type="data" outline="0" fieldPosition="0">
        <references count="1">
          <reference field="0" count="1" selected="0">
            <x v="23"/>
          </reference>
        </references>
      </pivotArea>
    </chartFormat>
    <chartFormat chart="0" format="69" series="1">
      <pivotArea type="data" outline="0" fieldPosition="0">
        <references count="1">
          <reference field="0" count="1" selected="0">
            <x v="24"/>
          </reference>
        </references>
      </pivotArea>
    </chartFormat>
    <chartFormat chart="0" format="70" series="1">
      <pivotArea type="data" outline="0" fieldPosition="0">
        <references count="1">
          <reference field="0" count="1" selected="0">
            <x v="25"/>
          </reference>
        </references>
      </pivotArea>
    </chartFormat>
    <chartFormat chart="0" format="71" series="1">
      <pivotArea type="data" outline="0" fieldPosition="0">
        <references count="1">
          <reference field="0" count="1" selected="0">
            <x v="30"/>
          </reference>
        </references>
      </pivotArea>
    </chartFormat>
    <chartFormat chart="0" format="72" series="1">
      <pivotArea type="data" outline="0" fieldPosition="0">
        <references count="1">
          <reference field="0" count="1" selected="0">
            <x v="9"/>
          </reference>
        </references>
      </pivotArea>
    </chartFormat>
    <chartFormat chart="0" format="73" series="1">
      <pivotArea type="data" outline="0" fieldPosition="0">
        <references count="1">
          <reference field="0" count="1" selected="0">
            <x v="10"/>
          </reference>
        </references>
      </pivotArea>
    </chartFormat>
    <chartFormat chart="0" format="74" series="1">
      <pivotArea type="data" outline="0" fieldPosition="0">
        <references count="1">
          <reference field="0" count="1" selected="0">
            <x v="11"/>
          </reference>
        </references>
      </pivotArea>
    </chartFormat>
    <chartFormat chart="0" format="75" series="1">
      <pivotArea type="data" outline="0" fieldPosition="0">
        <references count="1">
          <reference field="0" count="1" selected="0">
            <x v="26"/>
          </reference>
        </references>
      </pivotArea>
    </chartFormat>
    <chartFormat chart="0" format="76" series="1">
      <pivotArea type="data" outline="0" fieldPosition="0">
        <references count="1">
          <reference field="0" count="1" selected="0">
            <x v="27"/>
          </reference>
        </references>
      </pivotArea>
    </chartFormat>
    <chartFormat chart="0" format="77" series="1">
      <pivotArea type="data" outline="0" fieldPosition="0">
        <references count="1">
          <reference field="0" count="1" selected="0">
            <x v="28"/>
          </reference>
        </references>
      </pivotArea>
    </chartFormat>
    <chartFormat chart="0" format="78" series="1">
      <pivotArea type="data" outline="0" fieldPosition="0">
        <references count="1">
          <reference field="0" count="1" selected="0">
            <x v="29"/>
          </reference>
        </references>
      </pivotArea>
    </chartFormat>
    <chartFormat chart="0" format="79" series="1">
      <pivotArea type="data" outline="0" fieldPosition="0">
        <references count="1">
          <reference field="0" count="1" selected="0">
            <x v="31"/>
          </reference>
        </references>
      </pivotArea>
    </chartFormat>
    <chartFormat chart="0" format="80" series="1">
      <pivotArea type="data" outline="0" fieldPosition="0">
        <references count="1">
          <reference field="0" count="1" selected="0">
            <x v="32"/>
          </reference>
        </references>
      </pivotArea>
    </chartFormat>
    <chartFormat chart="0" format="81" series="1">
      <pivotArea type="data" outline="0" fieldPosition="0">
        <references count="1">
          <reference field="0" count="1" selected="0">
            <x v="0"/>
          </reference>
        </references>
      </pivotArea>
    </chartFormat>
    <chartFormat chart="0" format="82" series="1">
      <pivotArea type="data" outline="0" fieldPosition="0">
        <references count="1">
          <reference field="0" count="1" selected="0">
            <x v="1"/>
          </reference>
        </references>
      </pivotArea>
    </chartFormat>
    <chartFormat chart="0" format="83" series="1">
      <pivotArea type="data" outline="0" fieldPosition="0">
        <references count="1">
          <reference field="0" count="1" selected="0">
            <x v="2"/>
          </reference>
        </references>
      </pivotArea>
    </chartFormat>
    <chartFormat chart="0" format="84" series="1">
      <pivotArea type="data" outline="0" fieldPosition="0">
        <references count="1">
          <reference field="0" count="1" selected="0">
            <x v="3"/>
          </reference>
        </references>
      </pivotArea>
    </chartFormat>
    <chartFormat chart="0" format="85" series="1">
      <pivotArea type="data" outline="0" fieldPosition="0">
        <references count="1">
          <reference field="0" count="1" selected="0">
            <x v="4"/>
          </reference>
        </references>
      </pivotArea>
    </chartFormat>
    <chartFormat chart="0" format="86" series="1">
      <pivotArea type="data" outline="0" fieldPosition="0">
        <references count="1">
          <reference field="0" count="1" selected="0">
            <x v="6"/>
          </reference>
        </references>
      </pivotArea>
    </chartFormat>
    <chartFormat chart="0" format="87" series="1">
      <pivotArea type="data" outline="0" fieldPosition="0">
        <references count="1">
          <reference field="0" count="1" selected="0">
            <x v="8"/>
          </reference>
        </references>
      </pivotArea>
    </chartFormat>
    <chartFormat chart="1" format="0" series="1">
      <pivotArea type="data" outline="0" fieldPosition="0">
        <references count="2">
          <reference field="4294967294" count="1" selected="0">
            <x v="0"/>
          </reference>
          <reference field="0" count="1" selected="0">
            <x v="6"/>
          </reference>
        </references>
      </pivotArea>
    </chartFormat>
    <chartFormat chart="1" format="1" series="1">
      <pivotArea type="data" outline="0" fieldPosition="0">
        <references count="2">
          <reference field="4294967294" count="1" selected="0">
            <x v="0"/>
          </reference>
          <reference field="0" count="1" selected="0">
            <x v="7"/>
          </reference>
        </references>
      </pivotArea>
    </chartFormat>
    <chartFormat chart="1" format="2" series="1">
      <pivotArea type="data" outline="0" fieldPosition="0">
        <references count="2">
          <reference field="4294967294" count="1" selected="0">
            <x v="0"/>
          </reference>
          <reference field="0" count="1" selected="0">
            <x v="8"/>
          </reference>
        </references>
      </pivotArea>
    </chartFormat>
    <chartFormat chart="1" format="3" series="1">
      <pivotArea type="data" outline="0" fieldPosition="0">
        <references count="2">
          <reference field="4294967294" count="1" selected="0">
            <x v="0"/>
          </reference>
          <reference field="0" count="1" selected="0">
            <x v="9"/>
          </reference>
        </references>
      </pivotArea>
    </chartFormat>
    <chartFormat chart="1" format="4" series="1">
      <pivotArea type="data" outline="0" fieldPosition="0">
        <references count="2">
          <reference field="4294967294" count="1" selected="0">
            <x v="0"/>
          </reference>
          <reference field="0" count="1" selected="0">
            <x v="10"/>
          </reference>
        </references>
      </pivotArea>
    </chartFormat>
    <chartFormat chart="1" format="5" series="1">
      <pivotArea type="data" outline="0" fieldPosition="0">
        <references count="2">
          <reference field="4294967294" count="1" selected="0">
            <x v="0"/>
          </reference>
          <reference field="0" count="1" selected="0">
            <x v="11"/>
          </reference>
        </references>
      </pivotArea>
    </chartFormat>
    <chartFormat chart="1" format="6" series="1">
      <pivotArea type="data" outline="0" fieldPosition="0">
        <references count="2">
          <reference field="4294967294" count="1" selected="0">
            <x v="0"/>
          </reference>
          <reference field="0" count="1" selected="0">
            <x v="12"/>
          </reference>
        </references>
      </pivotArea>
    </chartFormat>
    <chartFormat chart="1" format="7" series="1">
      <pivotArea type="data" outline="0" fieldPosition="0">
        <references count="2">
          <reference field="4294967294" count="1" selected="0">
            <x v="0"/>
          </reference>
          <reference field="0" count="1" selected="0">
            <x v="13"/>
          </reference>
        </references>
      </pivotArea>
    </chartFormat>
    <chartFormat chart="1" format="8" series="1">
      <pivotArea type="data" outline="0" fieldPosition="0">
        <references count="2">
          <reference field="4294967294" count="1" selected="0">
            <x v="0"/>
          </reference>
          <reference field="0" count="1" selected="0">
            <x v="15"/>
          </reference>
        </references>
      </pivotArea>
    </chartFormat>
    <chartFormat chart="1" format="9" series="1">
      <pivotArea type="data" outline="0" fieldPosition="0">
        <references count="2">
          <reference field="4294967294" count="1" selected="0">
            <x v="0"/>
          </reference>
          <reference field="0" count="1" selected="0">
            <x v="30"/>
          </reference>
        </references>
      </pivotArea>
    </chartFormat>
    <chartFormat chart="1" format="10" series="1">
      <pivotArea type="data" outline="0" fieldPosition="0">
        <references count="2">
          <reference field="4294967294" count="1" selected="0">
            <x v="0"/>
          </reference>
          <reference field="0" count="1" selected="0">
            <x v="3"/>
          </reference>
        </references>
      </pivotArea>
    </chartFormat>
    <chartFormat chart="1" format="11" series="1">
      <pivotArea type="data" outline="0" fieldPosition="0">
        <references count="2">
          <reference field="4294967294" count="1" selected="0">
            <x v="0"/>
          </reference>
          <reference field="0" count="1" selected="0">
            <x v="4"/>
          </reference>
        </references>
      </pivotArea>
    </chartFormat>
    <chartFormat chart="1" format="12" series="1">
      <pivotArea type="data" outline="0" fieldPosition="0">
        <references count="2">
          <reference field="4294967294" count="1" selected="0">
            <x v="0"/>
          </reference>
          <reference field="0" count="1" selected="0">
            <x v="5"/>
          </reference>
        </references>
      </pivotArea>
    </chartFormat>
    <chartFormat chart="1" format="13" series="1">
      <pivotArea type="data" outline="0" fieldPosition="0">
        <references count="2">
          <reference field="4294967294" count="1" selected="0">
            <x v="0"/>
          </reference>
          <reference field="0" count="1" selected="0">
            <x v="2"/>
          </reference>
        </references>
      </pivotArea>
    </chartFormat>
    <chartFormat chart="1" format="14" series="1">
      <pivotArea type="data" outline="0" fieldPosition="0">
        <references count="2">
          <reference field="4294967294" count="1" selected="0">
            <x v="0"/>
          </reference>
          <reference field="0" count="1" selected="0">
            <x v="25"/>
          </reference>
        </references>
      </pivotArea>
    </chartFormat>
    <chartFormat chart="1" format="15" series="1">
      <pivotArea type="data" outline="0" fieldPosition="0">
        <references count="2">
          <reference field="4294967294" count="1" selected="0">
            <x v="0"/>
          </reference>
          <reference field="0" count="1" selected="0">
            <x v="14"/>
          </reference>
        </references>
      </pivotArea>
    </chartFormat>
    <chartFormat chart="1" format="16" series="1">
      <pivotArea type="data" outline="0" fieldPosition="0">
        <references count="2">
          <reference field="4294967294" count="1" selected="0">
            <x v="0"/>
          </reference>
          <reference field="0" count="1" selected="0">
            <x v="16"/>
          </reference>
        </references>
      </pivotArea>
    </chartFormat>
    <chartFormat chart="1" format="17" series="1">
      <pivotArea type="data" outline="0" fieldPosition="0">
        <references count="2">
          <reference field="4294967294" count="1" selected="0">
            <x v="0"/>
          </reference>
          <reference field="0" count="1" selected="0">
            <x v="17"/>
          </reference>
        </references>
      </pivotArea>
    </chartFormat>
    <chartFormat chart="1" format="18" series="1">
      <pivotArea type="data" outline="0" fieldPosition="0">
        <references count="2">
          <reference field="4294967294" count="1" selected="0">
            <x v="0"/>
          </reference>
          <reference field="0" count="1" selected="0">
            <x v="18"/>
          </reference>
        </references>
      </pivotArea>
    </chartFormat>
    <chartFormat chart="1" format="19" series="1">
      <pivotArea type="data" outline="0" fieldPosition="0">
        <references count="2">
          <reference field="4294967294" count="1" selected="0">
            <x v="0"/>
          </reference>
          <reference field="0" count="1" selected="0">
            <x v="19"/>
          </reference>
        </references>
      </pivotArea>
    </chartFormat>
    <chartFormat chart="1" format="20" series="1">
      <pivotArea type="data" outline="0" fieldPosition="0">
        <references count="2">
          <reference field="4294967294" count="1" selected="0">
            <x v="0"/>
          </reference>
          <reference field="0" count="1" selected="0">
            <x v="20"/>
          </reference>
        </references>
      </pivotArea>
    </chartFormat>
    <chartFormat chart="1" format="21" series="1">
      <pivotArea type="data" outline="0" fieldPosition="0">
        <references count="2">
          <reference field="4294967294" count="1" selected="0">
            <x v="0"/>
          </reference>
          <reference field="0" count="1" selected="0">
            <x v="21"/>
          </reference>
        </references>
      </pivotArea>
    </chartFormat>
    <chartFormat chart="1" format="22" series="1">
      <pivotArea type="data" outline="0" fieldPosition="0">
        <references count="2">
          <reference field="4294967294" count="1" selected="0">
            <x v="0"/>
          </reference>
          <reference field="0" count="1" selected="0">
            <x v="22"/>
          </reference>
        </references>
      </pivotArea>
    </chartFormat>
    <chartFormat chart="1" format="23" series="1">
      <pivotArea type="data" outline="0" fieldPosition="0">
        <references count="2">
          <reference field="4294967294" count="1" selected="0">
            <x v="0"/>
          </reference>
          <reference field="0" count="1" selected="0">
            <x v="23"/>
          </reference>
        </references>
      </pivotArea>
    </chartFormat>
    <chartFormat chart="1" format="24" series="1">
      <pivotArea type="data" outline="0" fieldPosition="0">
        <references count="2">
          <reference field="4294967294" count="1" selected="0">
            <x v="0"/>
          </reference>
          <reference field="0" count="1" selected="0">
            <x v="24"/>
          </reference>
        </references>
      </pivotArea>
    </chartFormat>
    <chartFormat chart="1" format="25" series="1">
      <pivotArea type="data" outline="0" fieldPosition="0">
        <references count="2">
          <reference field="4294967294" count="1" selected="0">
            <x v="0"/>
          </reference>
          <reference field="0" count="1" selected="0">
            <x v="26"/>
          </reference>
        </references>
      </pivotArea>
    </chartFormat>
    <chartFormat chart="1" format="26" series="1">
      <pivotArea type="data" outline="0" fieldPosition="0">
        <references count="2">
          <reference field="4294967294" count="1" selected="0">
            <x v="0"/>
          </reference>
          <reference field="0" count="1" selected="0">
            <x v="27"/>
          </reference>
        </references>
      </pivotArea>
    </chartFormat>
    <chartFormat chart="1" format="27" series="1">
      <pivotArea type="data" outline="0" fieldPosition="0">
        <references count="2">
          <reference field="4294967294" count="1" selected="0">
            <x v="0"/>
          </reference>
          <reference field="0" count="1" selected="0">
            <x v="28"/>
          </reference>
        </references>
      </pivotArea>
    </chartFormat>
    <chartFormat chart="1" format="28" series="1">
      <pivotArea type="data" outline="0" fieldPosition="0">
        <references count="2">
          <reference field="4294967294" count="1" selected="0">
            <x v="0"/>
          </reference>
          <reference field="0" count="1" selected="0">
            <x v="29"/>
          </reference>
        </references>
      </pivotArea>
    </chartFormat>
    <chartFormat chart="1" format="29" series="1">
      <pivotArea type="data" outline="0" fieldPosition="0">
        <references count="2">
          <reference field="4294967294" count="1" selected="0">
            <x v="0"/>
          </reference>
          <reference field="0" count="1" selected="0">
            <x v="31"/>
          </reference>
        </references>
      </pivotArea>
    </chartFormat>
    <chartFormat chart="1" format="30" series="1">
      <pivotArea type="data" outline="0" fieldPosition="0">
        <references count="2">
          <reference field="4294967294" count="1" selected="0">
            <x v="0"/>
          </reference>
          <reference field="0" count="1" selected="0">
            <x v="1"/>
          </reference>
        </references>
      </pivotArea>
    </chartFormat>
    <chartFormat chart="1" format="31" series="1">
      <pivotArea type="data" outline="0" fieldPosition="0">
        <references count="2">
          <reference field="4294967294" count="1" selected="0">
            <x v="0"/>
          </reference>
          <reference field="0" count="1" selected="0">
            <x v="32"/>
          </reference>
        </references>
      </pivotArea>
    </chartFormat>
    <chartFormat chart="1" format="32" series="1">
      <pivotArea type="data" outline="0" fieldPosition="0">
        <references count="2">
          <reference field="4294967294" count="1" selected="0">
            <x v="0"/>
          </reference>
          <reference field="0"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AB236D4-4ED6-BD45-A400-31CE76F403A8}" name="PivotTable3" cacheId="4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DI453:DM478" firstHeaderRow="1" firstDataRow="2" firstDataCol="1"/>
  <pivotFields count="239">
    <pivotField axis="axisCol" showAll="0">
      <items count="34">
        <item h="1" x="1"/>
        <item h="1" x="2"/>
        <item h="1" x="3"/>
        <item h="1" x="4"/>
        <item h="1" x="5"/>
        <item x="6"/>
        <item h="1" x="7"/>
        <item h="1" x="8"/>
        <item h="1" x="9"/>
        <item h="1" x="10"/>
        <item h="1" x="11"/>
        <item h="1" x="12"/>
        <item h="1" x="13"/>
        <item h="1" x="14"/>
        <item h="1" x="15"/>
        <item h="1" x="16"/>
        <item h="1" x="17"/>
        <item h="1" x="18"/>
        <item h="1" x="19"/>
        <item h="1" x="20"/>
        <item h="1" x="21"/>
        <item h="1" x="22"/>
        <item h="1" x="23"/>
        <item h="1" x="24"/>
        <item h="1" x="25"/>
        <item x="0"/>
        <item h="1" x="26"/>
        <item h="1" x="27"/>
        <item h="1" x="28"/>
        <item h="1" x="29"/>
        <item x="30"/>
        <item h="1" x="31"/>
        <item h="1" x="32"/>
        <item t="default"/>
      </items>
    </pivotField>
    <pivotField axis="axisRow" showAll="0">
      <items count="33">
        <item h="1" x="0"/>
        <item h="1" x="1"/>
        <item h="1" x="2"/>
        <item h="1" x="3"/>
        <item h="1" x="4"/>
        <item h="1" x="5"/>
        <item h="1" x="6"/>
        <item x="7"/>
        <item x="8"/>
        <item x="9"/>
        <item x="10"/>
        <item x="11"/>
        <item x="12"/>
        <item x="13"/>
        <item x="14"/>
        <item x="15"/>
        <item x="16"/>
        <item x="17"/>
        <item x="18"/>
        <item x="19"/>
        <item x="20"/>
        <item x="21"/>
        <item x="22"/>
        <item x="23"/>
        <item x="24"/>
        <item x="25"/>
        <item x="26"/>
        <item x="27"/>
        <item x="28"/>
        <item x="29"/>
        <item h="1" x="30"/>
        <item h="1" x="3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24">
    <i>
      <x v="7"/>
    </i>
    <i>
      <x v="8"/>
    </i>
    <i>
      <x v="9"/>
    </i>
    <i>
      <x v="10"/>
    </i>
    <i>
      <x v="11"/>
    </i>
    <i>
      <x v="12"/>
    </i>
    <i>
      <x v="13"/>
    </i>
    <i>
      <x v="14"/>
    </i>
    <i>
      <x v="15"/>
    </i>
    <i>
      <x v="16"/>
    </i>
    <i>
      <x v="17"/>
    </i>
    <i>
      <x v="18"/>
    </i>
    <i>
      <x v="19"/>
    </i>
    <i>
      <x v="20"/>
    </i>
    <i>
      <x v="21"/>
    </i>
    <i>
      <x v="22"/>
    </i>
    <i>
      <x v="23"/>
    </i>
    <i>
      <x v="24"/>
    </i>
    <i>
      <x v="25"/>
    </i>
    <i>
      <x v="26"/>
    </i>
    <i>
      <x v="27"/>
    </i>
    <i>
      <x v="28"/>
    </i>
    <i>
      <x v="29"/>
    </i>
    <i t="grand">
      <x/>
    </i>
  </rowItems>
  <colFields count="1">
    <field x="0"/>
  </colFields>
  <colItems count="4">
    <i>
      <x v="5"/>
    </i>
    <i>
      <x v="25"/>
    </i>
    <i>
      <x v="30"/>
    </i>
    <i t="grand">
      <x/>
    </i>
  </colItems>
  <dataFields count="1">
    <dataField name="Average of Job_density" fld="168" subtotal="average" baseField="0" baseItem="0"/>
  </dataFields>
  <formats count="10">
    <format dxfId="187">
      <pivotArea type="all" dataOnly="0" outline="0" fieldPosition="0"/>
    </format>
    <format dxfId="188">
      <pivotArea outline="0" collapsedLevelsAreSubtotals="1" fieldPosition="0"/>
    </format>
    <format dxfId="189">
      <pivotArea type="origin" dataOnly="0" labelOnly="1" outline="0" fieldPosition="0"/>
    </format>
    <format dxfId="190">
      <pivotArea field="0" type="button" dataOnly="0" labelOnly="1" outline="0" axis="axisCol" fieldPosition="0"/>
    </format>
    <format dxfId="191">
      <pivotArea type="topRight" dataOnly="0" labelOnly="1" outline="0" fieldPosition="0"/>
    </format>
    <format dxfId="192">
      <pivotArea field="1" type="button" dataOnly="0" labelOnly="1" outline="0" axis="axisRow" fieldPosition="0"/>
    </format>
    <format dxfId="193">
      <pivotArea dataOnly="0" labelOnly="1" fieldPosition="0">
        <references count="1">
          <reference field="1" count="23">
            <x v="8"/>
            <x v="9"/>
            <x v="10"/>
            <x v="11"/>
            <x v="12"/>
            <x v="13"/>
            <x v="14"/>
            <x v="15"/>
            <x v="16"/>
            <x v="17"/>
            <x v="18"/>
            <x v="19"/>
            <x v="20"/>
            <x v="21"/>
            <x v="22"/>
            <x v="23"/>
            <x v="24"/>
            <x v="25"/>
            <x v="26"/>
            <x v="27"/>
            <x v="28"/>
            <x v="29"/>
            <x v="30"/>
          </reference>
        </references>
      </pivotArea>
    </format>
    <format dxfId="194">
      <pivotArea dataOnly="0" labelOnly="1" grandRow="1" outline="0" fieldPosition="0"/>
    </format>
    <format dxfId="195">
      <pivotArea dataOnly="0" labelOnly="1" fieldPosition="0">
        <references count="1">
          <reference field="0" count="0"/>
        </references>
      </pivotArea>
    </format>
    <format dxfId="196">
      <pivotArea dataOnly="0" labelOnly="1" grandCol="1" outline="0" fieldPosition="0"/>
    </format>
  </formats>
  <chartFormats count="66">
    <chartFormat chart="0" format="55" series="1">
      <pivotArea type="data" outline="0" fieldPosition="0">
        <references count="1">
          <reference field="0" count="1" selected="0">
            <x v="5"/>
          </reference>
        </references>
      </pivotArea>
    </chartFormat>
    <chartFormat chart="0" format="56" series="1">
      <pivotArea type="data" outline="0" fieldPosition="0">
        <references count="1">
          <reference field="0" count="1" selected="0">
            <x v="7"/>
          </reference>
        </references>
      </pivotArea>
    </chartFormat>
    <chartFormat chart="0" format="57" series="1">
      <pivotArea type="data" outline="0" fieldPosition="0">
        <references count="1">
          <reference field="0" count="1" selected="0">
            <x v="12"/>
          </reference>
        </references>
      </pivotArea>
    </chartFormat>
    <chartFormat chart="0" format="58" series="1">
      <pivotArea type="data" outline="0" fieldPosition="0">
        <references count="1">
          <reference field="0" count="1" selected="0">
            <x v="13"/>
          </reference>
        </references>
      </pivotArea>
    </chartFormat>
    <chartFormat chart="0" format="59" series="1">
      <pivotArea type="data" outline="0" fieldPosition="0">
        <references count="1">
          <reference field="0" count="1" selected="0">
            <x v="14"/>
          </reference>
        </references>
      </pivotArea>
    </chartFormat>
    <chartFormat chart="0" format="60" series="1">
      <pivotArea type="data" outline="0" fieldPosition="0">
        <references count="1">
          <reference field="0" count="1" selected="0">
            <x v="15"/>
          </reference>
        </references>
      </pivotArea>
    </chartFormat>
    <chartFormat chart="0" format="61" series="1">
      <pivotArea type="data" outline="0" fieldPosition="0">
        <references count="1">
          <reference field="0" count="1" selected="0">
            <x v="16"/>
          </reference>
        </references>
      </pivotArea>
    </chartFormat>
    <chartFormat chart="0" format="62" series="1">
      <pivotArea type="data" outline="0" fieldPosition="0">
        <references count="1">
          <reference field="0" count="1" selected="0">
            <x v="17"/>
          </reference>
        </references>
      </pivotArea>
    </chartFormat>
    <chartFormat chart="0" format="63" series="1">
      <pivotArea type="data" outline="0" fieldPosition="0">
        <references count="1">
          <reference field="0" count="1" selected="0">
            <x v="18"/>
          </reference>
        </references>
      </pivotArea>
    </chartFormat>
    <chartFormat chart="0" format="64" series="1">
      <pivotArea type="data" outline="0" fieldPosition="0">
        <references count="1">
          <reference field="0" count="1" selected="0">
            <x v="19"/>
          </reference>
        </references>
      </pivotArea>
    </chartFormat>
    <chartFormat chart="0" format="65" series="1">
      <pivotArea type="data" outline="0" fieldPosition="0">
        <references count="1">
          <reference field="0" count="1" selected="0">
            <x v="20"/>
          </reference>
        </references>
      </pivotArea>
    </chartFormat>
    <chartFormat chart="0" format="66" series="1">
      <pivotArea type="data" outline="0" fieldPosition="0">
        <references count="1">
          <reference field="0" count="1" selected="0">
            <x v="21"/>
          </reference>
        </references>
      </pivotArea>
    </chartFormat>
    <chartFormat chart="0" format="67" series="1">
      <pivotArea type="data" outline="0" fieldPosition="0">
        <references count="1">
          <reference field="0" count="1" selected="0">
            <x v="22"/>
          </reference>
        </references>
      </pivotArea>
    </chartFormat>
    <chartFormat chart="0" format="68" series="1">
      <pivotArea type="data" outline="0" fieldPosition="0">
        <references count="1">
          <reference field="0" count="1" selected="0">
            <x v="23"/>
          </reference>
        </references>
      </pivotArea>
    </chartFormat>
    <chartFormat chart="0" format="69" series="1">
      <pivotArea type="data" outline="0" fieldPosition="0">
        <references count="1">
          <reference field="0" count="1" selected="0">
            <x v="24"/>
          </reference>
        </references>
      </pivotArea>
    </chartFormat>
    <chartFormat chart="0" format="70" series="1">
      <pivotArea type="data" outline="0" fieldPosition="0">
        <references count="1">
          <reference field="0" count="1" selected="0">
            <x v="25"/>
          </reference>
        </references>
      </pivotArea>
    </chartFormat>
    <chartFormat chart="0" format="71" series="1">
      <pivotArea type="data" outline="0" fieldPosition="0">
        <references count="1">
          <reference field="0" count="1" selected="0">
            <x v="30"/>
          </reference>
        </references>
      </pivotArea>
    </chartFormat>
    <chartFormat chart="0" format="72" series="1">
      <pivotArea type="data" outline="0" fieldPosition="0">
        <references count="1">
          <reference field="0" count="1" selected="0">
            <x v="9"/>
          </reference>
        </references>
      </pivotArea>
    </chartFormat>
    <chartFormat chart="0" format="73" series="1">
      <pivotArea type="data" outline="0" fieldPosition="0">
        <references count="1">
          <reference field="0" count="1" selected="0">
            <x v="10"/>
          </reference>
        </references>
      </pivotArea>
    </chartFormat>
    <chartFormat chart="0" format="74" series="1">
      <pivotArea type="data" outline="0" fieldPosition="0">
        <references count="1">
          <reference field="0" count="1" selected="0">
            <x v="11"/>
          </reference>
        </references>
      </pivotArea>
    </chartFormat>
    <chartFormat chart="0" format="75" series="1">
      <pivotArea type="data" outline="0" fieldPosition="0">
        <references count="1">
          <reference field="0" count="1" selected="0">
            <x v="26"/>
          </reference>
        </references>
      </pivotArea>
    </chartFormat>
    <chartFormat chart="0" format="76" series="1">
      <pivotArea type="data" outline="0" fieldPosition="0">
        <references count="1">
          <reference field="0" count="1" selected="0">
            <x v="27"/>
          </reference>
        </references>
      </pivotArea>
    </chartFormat>
    <chartFormat chart="0" format="77" series="1">
      <pivotArea type="data" outline="0" fieldPosition="0">
        <references count="1">
          <reference field="0" count="1" selected="0">
            <x v="28"/>
          </reference>
        </references>
      </pivotArea>
    </chartFormat>
    <chartFormat chart="0" format="78" series="1">
      <pivotArea type="data" outline="0" fieldPosition="0">
        <references count="1">
          <reference field="0" count="1" selected="0">
            <x v="29"/>
          </reference>
        </references>
      </pivotArea>
    </chartFormat>
    <chartFormat chart="0" format="79" series="1">
      <pivotArea type="data" outline="0" fieldPosition="0">
        <references count="1">
          <reference field="0" count="1" selected="0">
            <x v="31"/>
          </reference>
        </references>
      </pivotArea>
    </chartFormat>
    <chartFormat chart="0" format="80" series="1">
      <pivotArea type="data" outline="0" fieldPosition="0">
        <references count="1">
          <reference field="0" count="1" selected="0">
            <x v="32"/>
          </reference>
        </references>
      </pivotArea>
    </chartFormat>
    <chartFormat chart="0" format="81" series="1">
      <pivotArea type="data" outline="0" fieldPosition="0">
        <references count="1">
          <reference field="0" count="1" selected="0">
            <x v="0"/>
          </reference>
        </references>
      </pivotArea>
    </chartFormat>
    <chartFormat chart="0" format="82" series="1">
      <pivotArea type="data" outline="0" fieldPosition="0">
        <references count="1">
          <reference field="0" count="1" selected="0">
            <x v="1"/>
          </reference>
        </references>
      </pivotArea>
    </chartFormat>
    <chartFormat chart="0" format="83" series="1">
      <pivotArea type="data" outline="0" fieldPosition="0">
        <references count="1">
          <reference field="0" count="1" selected="0">
            <x v="2"/>
          </reference>
        </references>
      </pivotArea>
    </chartFormat>
    <chartFormat chart="0" format="84" series="1">
      <pivotArea type="data" outline="0" fieldPosition="0">
        <references count="1">
          <reference field="0" count="1" selected="0">
            <x v="3"/>
          </reference>
        </references>
      </pivotArea>
    </chartFormat>
    <chartFormat chart="0" format="85" series="1">
      <pivotArea type="data" outline="0" fieldPosition="0">
        <references count="1">
          <reference field="0" count="1" selected="0">
            <x v="4"/>
          </reference>
        </references>
      </pivotArea>
    </chartFormat>
    <chartFormat chart="0" format="86" series="1">
      <pivotArea type="data" outline="0" fieldPosition="0">
        <references count="1">
          <reference field="0" count="1" selected="0">
            <x v="6"/>
          </reference>
        </references>
      </pivotArea>
    </chartFormat>
    <chartFormat chart="0" format="87" series="1">
      <pivotArea type="data" outline="0" fieldPosition="0">
        <references count="1">
          <reference field="0" count="1" selected="0">
            <x v="8"/>
          </reference>
        </references>
      </pivotArea>
    </chartFormat>
    <chartFormat chart="1" format="0" series="1">
      <pivotArea type="data" outline="0" fieldPosition="0">
        <references count="2">
          <reference field="4294967294" count="1" selected="0">
            <x v="0"/>
          </reference>
          <reference field="0" count="1" selected="0">
            <x v="6"/>
          </reference>
        </references>
      </pivotArea>
    </chartFormat>
    <chartFormat chart="1" format="1" series="1">
      <pivotArea type="data" outline="0" fieldPosition="0">
        <references count="2">
          <reference field="4294967294" count="1" selected="0">
            <x v="0"/>
          </reference>
          <reference field="0" count="1" selected="0">
            <x v="7"/>
          </reference>
        </references>
      </pivotArea>
    </chartFormat>
    <chartFormat chart="1" format="2" series="1">
      <pivotArea type="data" outline="0" fieldPosition="0">
        <references count="2">
          <reference field="4294967294" count="1" selected="0">
            <x v="0"/>
          </reference>
          <reference field="0" count="1" selected="0">
            <x v="8"/>
          </reference>
        </references>
      </pivotArea>
    </chartFormat>
    <chartFormat chart="1" format="3" series="1">
      <pivotArea type="data" outline="0" fieldPosition="0">
        <references count="2">
          <reference field="4294967294" count="1" selected="0">
            <x v="0"/>
          </reference>
          <reference field="0" count="1" selected="0">
            <x v="9"/>
          </reference>
        </references>
      </pivotArea>
    </chartFormat>
    <chartFormat chart="1" format="4" series="1">
      <pivotArea type="data" outline="0" fieldPosition="0">
        <references count="2">
          <reference field="4294967294" count="1" selected="0">
            <x v="0"/>
          </reference>
          <reference field="0" count="1" selected="0">
            <x v="10"/>
          </reference>
        </references>
      </pivotArea>
    </chartFormat>
    <chartFormat chart="1" format="5" series="1">
      <pivotArea type="data" outline="0" fieldPosition="0">
        <references count="2">
          <reference field="4294967294" count="1" selected="0">
            <x v="0"/>
          </reference>
          <reference field="0" count="1" selected="0">
            <x v="11"/>
          </reference>
        </references>
      </pivotArea>
    </chartFormat>
    <chartFormat chart="1" format="6" series="1">
      <pivotArea type="data" outline="0" fieldPosition="0">
        <references count="2">
          <reference field="4294967294" count="1" selected="0">
            <x v="0"/>
          </reference>
          <reference field="0" count="1" selected="0">
            <x v="12"/>
          </reference>
        </references>
      </pivotArea>
    </chartFormat>
    <chartFormat chart="1" format="7" series="1">
      <pivotArea type="data" outline="0" fieldPosition="0">
        <references count="2">
          <reference field="4294967294" count="1" selected="0">
            <x v="0"/>
          </reference>
          <reference field="0" count="1" selected="0">
            <x v="13"/>
          </reference>
        </references>
      </pivotArea>
    </chartFormat>
    <chartFormat chart="1" format="8" series="1">
      <pivotArea type="data" outline="0" fieldPosition="0">
        <references count="2">
          <reference field="4294967294" count="1" selected="0">
            <x v="0"/>
          </reference>
          <reference field="0" count="1" selected="0">
            <x v="15"/>
          </reference>
        </references>
      </pivotArea>
    </chartFormat>
    <chartFormat chart="1" format="9" series="1">
      <pivotArea type="data" outline="0" fieldPosition="0">
        <references count="2">
          <reference field="4294967294" count="1" selected="0">
            <x v="0"/>
          </reference>
          <reference field="0" count="1" selected="0">
            <x v="30"/>
          </reference>
        </references>
      </pivotArea>
    </chartFormat>
    <chartFormat chart="1" format="10" series="1">
      <pivotArea type="data" outline="0" fieldPosition="0">
        <references count="2">
          <reference field="4294967294" count="1" selected="0">
            <x v="0"/>
          </reference>
          <reference field="0" count="1" selected="0">
            <x v="3"/>
          </reference>
        </references>
      </pivotArea>
    </chartFormat>
    <chartFormat chart="1" format="11" series="1">
      <pivotArea type="data" outline="0" fieldPosition="0">
        <references count="2">
          <reference field="4294967294" count="1" selected="0">
            <x v="0"/>
          </reference>
          <reference field="0" count="1" selected="0">
            <x v="4"/>
          </reference>
        </references>
      </pivotArea>
    </chartFormat>
    <chartFormat chart="1" format="12" series="1">
      <pivotArea type="data" outline="0" fieldPosition="0">
        <references count="2">
          <reference field="4294967294" count="1" selected="0">
            <x v="0"/>
          </reference>
          <reference field="0" count="1" selected="0">
            <x v="5"/>
          </reference>
        </references>
      </pivotArea>
    </chartFormat>
    <chartFormat chart="1" format="13" series="1">
      <pivotArea type="data" outline="0" fieldPosition="0">
        <references count="2">
          <reference field="4294967294" count="1" selected="0">
            <x v="0"/>
          </reference>
          <reference field="0" count="1" selected="0">
            <x v="2"/>
          </reference>
        </references>
      </pivotArea>
    </chartFormat>
    <chartFormat chart="1" format="14" series="1">
      <pivotArea type="data" outline="0" fieldPosition="0">
        <references count="2">
          <reference field="4294967294" count="1" selected="0">
            <x v="0"/>
          </reference>
          <reference field="0" count="1" selected="0">
            <x v="25"/>
          </reference>
        </references>
      </pivotArea>
    </chartFormat>
    <chartFormat chart="1" format="15" series="1">
      <pivotArea type="data" outline="0" fieldPosition="0">
        <references count="2">
          <reference field="4294967294" count="1" selected="0">
            <x v="0"/>
          </reference>
          <reference field="0" count="1" selected="0">
            <x v="14"/>
          </reference>
        </references>
      </pivotArea>
    </chartFormat>
    <chartFormat chart="1" format="16" series="1">
      <pivotArea type="data" outline="0" fieldPosition="0">
        <references count="2">
          <reference field="4294967294" count="1" selected="0">
            <x v="0"/>
          </reference>
          <reference field="0" count="1" selected="0">
            <x v="16"/>
          </reference>
        </references>
      </pivotArea>
    </chartFormat>
    <chartFormat chart="1" format="17" series="1">
      <pivotArea type="data" outline="0" fieldPosition="0">
        <references count="2">
          <reference field="4294967294" count="1" selected="0">
            <x v="0"/>
          </reference>
          <reference field="0" count="1" selected="0">
            <x v="17"/>
          </reference>
        </references>
      </pivotArea>
    </chartFormat>
    <chartFormat chart="1" format="18" series="1">
      <pivotArea type="data" outline="0" fieldPosition="0">
        <references count="2">
          <reference field="4294967294" count="1" selected="0">
            <x v="0"/>
          </reference>
          <reference field="0" count="1" selected="0">
            <x v="18"/>
          </reference>
        </references>
      </pivotArea>
    </chartFormat>
    <chartFormat chart="1" format="19" series="1">
      <pivotArea type="data" outline="0" fieldPosition="0">
        <references count="2">
          <reference field="4294967294" count="1" selected="0">
            <x v="0"/>
          </reference>
          <reference field="0" count="1" selected="0">
            <x v="19"/>
          </reference>
        </references>
      </pivotArea>
    </chartFormat>
    <chartFormat chart="1" format="20" series="1">
      <pivotArea type="data" outline="0" fieldPosition="0">
        <references count="2">
          <reference field="4294967294" count="1" selected="0">
            <x v="0"/>
          </reference>
          <reference field="0" count="1" selected="0">
            <x v="20"/>
          </reference>
        </references>
      </pivotArea>
    </chartFormat>
    <chartFormat chart="1" format="21" series="1">
      <pivotArea type="data" outline="0" fieldPosition="0">
        <references count="2">
          <reference field="4294967294" count="1" selected="0">
            <x v="0"/>
          </reference>
          <reference field="0" count="1" selected="0">
            <x v="21"/>
          </reference>
        </references>
      </pivotArea>
    </chartFormat>
    <chartFormat chart="1" format="22" series="1">
      <pivotArea type="data" outline="0" fieldPosition="0">
        <references count="2">
          <reference field="4294967294" count="1" selected="0">
            <x v="0"/>
          </reference>
          <reference field="0" count="1" selected="0">
            <x v="22"/>
          </reference>
        </references>
      </pivotArea>
    </chartFormat>
    <chartFormat chart="1" format="23" series="1">
      <pivotArea type="data" outline="0" fieldPosition="0">
        <references count="2">
          <reference field="4294967294" count="1" selected="0">
            <x v="0"/>
          </reference>
          <reference field="0" count="1" selected="0">
            <x v="23"/>
          </reference>
        </references>
      </pivotArea>
    </chartFormat>
    <chartFormat chart="1" format="24" series="1">
      <pivotArea type="data" outline="0" fieldPosition="0">
        <references count="2">
          <reference field="4294967294" count="1" selected="0">
            <x v="0"/>
          </reference>
          <reference field="0" count="1" selected="0">
            <x v="24"/>
          </reference>
        </references>
      </pivotArea>
    </chartFormat>
    <chartFormat chart="1" format="25" series="1">
      <pivotArea type="data" outline="0" fieldPosition="0">
        <references count="2">
          <reference field="4294967294" count="1" selected="0">
            <x v="0"/>
          </reference>
          <reference field="0" count="1" selected="0">
            <x v="26"/>
          </reference>
        </references>
      </pivotArea>
    </chartFormat>
    <chartFormat chart="1" format="26" series="1">
      <pivotArea type="data" outline="0" fieldPosition="0">
        <references count="2">
          <reference field="4294967294" count="1" selected="0">
            <x v="0"/>
          </reference>
          <reference field="0" count="1" selected="0">
            <x v="27"/>
          </reference>
        </references>
      </pivotArea>
    </chartFormat>
    <chartFormat chart="1" format="27" series="1">
      <pivotArea type="data" outline="0" fieldPosition="0">
        <references count="2">
          <reference field="4294967294" count="1" selected="0">
            <x v="0"/>
          </reference>
          <reference field="0" count="1" selected="0">
            <x v="28"/>
          </reference>
        </references>
      </pivotArea>
    </chartFormat>
    <chartFormat chart="1" format="28" series="1">
      <pivotArea type="data" outline="0" fieldPosition="0">
        <references count="2">
          <reference field="4294967294" count="1" selected="0">
            <x v="0"/>
          </reference>
          <reference field="0" count="1" selected="0">
            <x v="29"/>
          </reference>
        </references>
      </pivotArea>
    </chartFormat>
    <chartFormat chart="1" format="29" series="1">
      <pivotArea type="data" outline="0" fieldPosition="0">
        <references count="2">
          <reference field="4294967294" count="1" selected="0">
            <x v="0"/>
          </reference>
          <reference field="0" count="1" selected="0">
            <x v="31"/>
          </reference>
        </references>
      </pivotArea>
    </chartFormat>
    <chartFormat chart="1" format="30" series="1">
      <pivotArea type="data" outline="0" fieldPosition="0">
        <references count="2">
          <reference field="4294967294" count="1" selected="0">
            <x v="0"/>
          </reference>
          <reference field="0" count="1" selected="0">
            <x v="1"/>
          </reference>
        </references>
      </pivotArea>
    </chartFormat>
    <chartFormat chart="1" format="31" series="1">
      <pivotArea type="data" outline="0" fieldPosition="0">
        <references count="2">
          <reference field="4294967294" count="1" selected="0">
            <x v="0"/>
          </reference>
          <reference field="0" count="1" selected="0">
            <x v="32"/>
          </reference>
        </references>
      </pivotArea>
    </chartFormat>
    <chartFormat chart="1" format="32" series="1">
      <pivotArea type="data" outline="0" fieldPosition="0">
        <references count="2">
          <reference field="4294967294" count="1" selected="0">
            <x v="0"/>
          </reference>
          <reference field="0"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A45F836-DCE0-A94D-A5CB-47ED20D61689}" name="PivotTable1" cacheId="4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DI405:DM417" firstHeaderRow="1" firstDataRow="2" firstDataCol="1"/>
  <pivotFields count="239">
    <pivotField axis="axisCol" showAll="0">
      <items count="34">
        <item h="1" x="1"/>
        <item h="1" x="2"/>
        <item h="1" x="3"/>
        <item h="1" x="4"/>
        <item h="1" x="5"/>
        <item x="6"/>
        <item h="1" x="7"/>
        <item h="1" x="8"/>
        <item h="1" x="9"/>
        <item h="1" x="10"/>
        <item h="1" x="11"/>
        <item h="1" x="12"/>
        <item h="1" x="13"/>
        <item h="1" x="14"/>
        <item h="1" x="15"/>
        <item h="1" x="16"/>
        <item h="1" x="17"/>
        <item h="1" x="18"/>
        <item h="1" x="19"/>
        <item h="1" x="20"/>
        <item h="1" x="21"/>
        <item h="1" x="22"/>
        <item h="1" x="23"/>
        <item h="1" x="24"/>
        <item h="1" x="25"/>
        <item x="0"/>
        <item h="1" x="26"/>
        <item h="1" x="27"/>
        <item h="1" x="28"/>
        <item h="1" x="29"/>
        <item x="30"/>
        <item h="1" x="31"/>
        <item h="1" x="32"/>
        <item t="default"/>
      </items>
    </pivotField>
    <pivotField axis="axisRow" showAll="0">
      <items count="33">
        <item h="1" x="0"/>
        <item h="1" x="1"/>
        <item h="1" x="2"/>
        <item h="1" x="3"/>
        <item h="1" x="4"/>
        <item h="1" x="5"/>
        <item h="1" x="6"/>
        <item h="1" x="7"/>
        <item h="1" x="8"/>
        <item h="1" x="9"/>
        <item h="1" x="10"/>
        <item h="1" x="11"/>
        <item h="1" x="12"/>
        <item h="1" x="13"/>
        <item h="1" x="14"/>
        <item h="1" x="15"/>
        <item h="1" x="16"/>
        <item h="1" x="17"/>
        <item h="1" x="18"/>
        <item h="1" x="19"/>
        <item h="1" x="20"/>
        <item h="1" x="21"/>
        <item x="22"/>
        <item x="23"/>
        <item x="24"/>
        <item x="25"/>
        <item x="26"/>
        <item x="27"/>
        <item x="28"/>
        <item x="29"/>
        <item x="30"/>
        <item x="3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11">
    <i>
      <x v="22"/>
    </i>
    <i>
      <x v="23"/>
    </i>
    <i>
      <x v="24"/>
    </i>
    <i>
      <x v="25"/>
    </i>
    <i>
      <x v="26"/>
    </i>
    <i>
      <x v="27"/>
    </i>
    <i>
      <x v="28"/>
    </i>
    <i>
      <x v="29"/>
    </i>
    <i>
      <x v="30"/>
    </i>
    <i>
      <x v="31"/>
    </i>
    <i t="grand">
      <x/>
    </i>
  </rowItems>
  <colFields count="1">
    <field x="0"/>
  </colFields>
  <colItems count="4">
    <i>
      <x v="5"/>
    </i>
    <i>
      <x v="25"/>
    </i>
    <i>
      <x v="30"/>
    </i>
    <i t="grand">
      <x/>
    </i>
  </colItems>
  <dataFields count="1">
    <dataField name="Average of Earning_living_wage_or_higher" fld="164" subtotal="average" baseField="0" baseItem="0"/>
  </dataFields>
  <formats count="21">
    <format dxfId="166">
      <pivotArea type="all" dataOnly="0" outline="0" fieldPosition="0"/>
    </format>
    <format dxfId="167">
      <pivotArea outline="0" collapsedLevelsAreSubtotals="1" fieldPosition="0"/>
    </format>
    <format dxfId="168">
      <pivotArea type="origin" dataOnly="0" labelOnly="1" outline="0" fieldPosition="0"/>
    </format>
    <format dxfId="169">
      <pivotArea field="0" type="button" dataOnly="0" labelOnly="1" outline="0" axis="axisCol" fieldPosition="0"/>
    </format>
    <format dxfId="170">
      <pivotArea type="topRight" dataOnly="0" labelOnly="1" outline="0" fieldPosition="0"/>
    </format>
    <format dxfId="171">
      <pivotArea field="1" type="button" dataOnly="0" labelOnly="1" outline="0" axis="axisRow" fieldPosition="0"/>
    </format>
    <format dxfId="172">
      <pivotArea dataOnly="0" labelOnly="1" fieldPosition="0">
        <references count="1">
          <reference field="1" count="0"/>
        </references>
      </pivotArea>
    </format>
    <format dxfId="173">
      <pivotArea dataOnly="0" labelOnly="1" grandRow="1" outline="0" fieldPosition="0"/>
    </format>
    <format dxfId="174">
      <pivotArea dataOnly="0" labelOnly="1" fieldPosition="0">
        <references count="1">
          <reference field="0" count="0"/>
        </references>
      </pivotArea>
    </format>
    <format dxfId="175">
      <pivotArea dataOnly="0" labelOnly="1" grandCol="1" outline="0" fieldPosition="0"/>
    </format>
    <format dxfId="176">
      <pivotArea type="all" dataOnly="0" outline="0" fieldPosition="0"/>
    </format>
    <format dxfId="177">
      <pivotArea outline="0" collapsedLevelsAreSubtotals="1" fieldPosition="0"/>
    </format>
    <format dxfId="178">
      <pivotArea type="origin" dataOnly="0" labelOnly="1" outline="0" fieldPosition="0"/>
    </format>
    <format dxfId="179">
      <pivotArea field="0" type="button" dataOnly="0" labelOnly="1" outline="0" axis="axisCol" fieldPosition="0"/>
    </format>
    <format dxfId="180">
      <pivotArea type="topRight" dataOnly="0" labelOnly="1" outline="0" fieldPosition="0"/>
    </format>
    <format dxfId="181">
      <pivotArea field="1" type="button" dataOnly="0" labelOnly="1" outline="0" axis="axisRow" fieldPosition="0"/>
    </format>
    <format dxfId="182">
      <pivotArea dataOnly="0" labelOnly="1" fieldPosition="0">
        <references count="1">
          <reference field="1" count="0"/>
        </references>
      </pivotArea>
    </format>
    <format dxfId="183">
      <pivotArea dataOnly="0" labelOnly="1" grandRow="1" outline="0" fieldPosition="0"/>
    </format>
    <format dxfId="184">
      <pivotArea dataOnly="0" labelOnly="1" fieldPosition="0">
        <references count="1">
          <reference field="0" count="0"/>
        </references>
      </pivotArea>
    </format>
    <format dxfId="185">
      <pivotArea dataOnly="0" labelOnly="1" grandCol="1" outline="0" fieldPosition="0"/>
    </format>
    <format dxfId="186">
      <pivotArea type="all" dataOnly="0"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341710A-EC63-724E-B800-444EBCA43D55}" name="PivotTable4" cacheId="4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DI482:DM490" firstHeaderRow="1" firstDataRow="2" firstDataCol="1"/>
  <pivotFields count="239">
    <pivotField axis="axisCol" showAll="0">
      <items count="34">
        <item h="1" x="1"/>
        <item h="1" x="2"/>
        <item h="1" x="3"/>
        <item h="1" x="4"/>
        <item h="1" x="5"/>
        <item x="6"/>
        <item h="1" x="7"/>
        <item h="1" x="8"/>
        <item h="1" x="9"/>
        <item h="1" x="10"/>
        <item h="1" x="11"/>
        <item h="1" x="12"/>
        <item h="1" x="13"/>
        <item h="1" x="14"/>
        <item h="1" x="15"/>
        <item h="1" x="16"/>
        <item h="1" x="17"/>
        <item h="1" x="18"/>
        <item h="1" x="19"/>
        <item h="1" x="20"/>
        <item h="1" x="21"/>
        <item h="1" x="22"/>
        <item h="1" x="23"/>
        <item h="1" x="24"/>
        <item h="1" x="25"/>
        <item x="0"/>
        <item h="1" x="26"/>
        <item h="1" x="27"/>
        <item h="1" x="28"/>
        <item h="1" x="29"/>
        <item x="30"/>
        <item h="1" x="31"/>
        <item h="1" x="32"/>
        <item t="default"/>
      </items>
    </pivotField>
    <pivotField axis="axisRow" showAll="0">
      <items count="33">
        <item h="1" x="0"/>
        <item h="1" x="1"/>
        <item h="1" x="2"/>
        <item h="1" x="3"/>
        <item h="1" x="4"/>
        <item h="1" x="5"/>
        <item h="1" x="6"/>
        <item h="1" x="7"/>
        <item h="1" x="8"/>
        <item h="1" x="9"/>
        <item h="1" x="10"/>
        <item h="1" x="11"/>
        <item h="1" x="12"/>
        <item h="1" x="13"/>
        <item h="1" x="14"/>
        <item h="1" x="15"/>
        <item h="1" x="16"/>
        <item h="1" x="17"/>
        <item h="1" x="18"/>
        <item h="1" x="19"/>
        <item h="1" x="20"/>
        <item h="1" x="21"/>
        <item h="1" x="22"/>
        <item h="1" x="23"/>
        <item x="24"/>
        <item x="25"/>
        <item x="26"/>
        <item x="27"/>
        <item x="28"/>
        <item x="29"/>
        <item h="1" x="30"/>
        <item h="1" x="3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7">
    <i>
      <x v="24"/>
    </i>
    <i>
      <x v="25"/>
    </i>
    <i>
      <x v="26"/>
    </i>
    <i>
      <x v="27"/>
    </i>
    <i>
      <x v="28"/>
    </i>
    <i>
      <x v="29"/>
    </i>
    <i t="grand">
      <x/>
    </i>
  </rowItems>
  <colFields count="1">
    <field x="0"/>
  </colFields>
  <colItems count="4">
    <i>
      <x v="5"/>
    </i>
    <i>
      <x v="25"/>
    </i>
    <i>
      <x v="30"/>
    </i>
    <i t="grand">
      <x/>
    </i>
  </colItems>
  <dataFields count="1">
    <dataField name="Sum of birth_of_enterprises" fld="170" baseField="0" baseItem="0"/>
  </dataFields>
  <formats count="10">
    <format dxfId="156">
      <pivotArea type="all" dataOnly="0" outline="0" fieldPosition="0"/>
    </format>
    <format dxfId="157">
      <pivotArea outline="0" collapsedLevelsAreSubtotals="1" fieldPosition="0"/>
    </format>
    <format dxfId="158">
      <pivotArea type="origin" dataOnly="0" labelOnly="1" outline="0" fieldPosition="0"/>
    </format>
    <format dxfId="159">
      <pivotArea field="0" type="button" dataOnly="0" labelOnly="1" outline="0" axis="axisCol" fieldPosition="0"/>
    </format>
    <format dxfId="160">
      <pivotArea type="topRight" dataOnly="0" labelOnly="1" outline="0" fieldPosition="0"/>
    </format>
    <format dxfId="161">
      <pivotArea field="1" type="button" dataOnly="0" labelOnly="1" outline="0" axis="axisRow" fieldPosition="0"/>
    </format>
    <format dxfId="162">
      <pivotArea dataOnly="0" labelOnly="1" fieldPosition="0">
        <references count="1">
          <reference field="1" count="0"/>
        </references>
      </pivotArea>
    </format>
    <format dxfId="163">
      <pivotArea dataOnly="0" labelOnly="1" grandRow="1" outline="0" fieldPosition="0"/>
    </format>
    <format dxfId="164">
      <pivotArea dataOnly="0" labelOnly="1" fieldPosition="0">
        <references count="1">
          <reference field="0" count="0"/>
        </references>
      </pivotArea>
    </format>
    <format dxfId="165">
      <pivotArea dataOnly="0" labelOnly="1" grandCol="1" outline="0" fieldPosition="0"/>
    </format>
  </formats>
  <chartFormats count="42">
    <chartFormat chart="0" format="55" series="1">
      <pivotArea type="data" outline="0" fieldPosition="0">
        <references count="1">
          <reference field="0" count="1" selected="0">
            <x v="5"/>
          </reference>
        </references>
      </pivotArea>
    </chartFormat>
    <chartFormat chart="0" format="56" series="1">
      <pivotArea type="data" outline="0" fieldPosition="0">
        <references count="1">
          <reference field="0" count="1" selected="0">
            <x v="7"/>
          </reference>
        </references>
      </pivotArea>
    </chartFormat>
    <chartFormat chart="0" format="57" series="1">
      <pivotArea type="data" outline="0" fieldPosition="0">
        <references count="1">
          <reference field="0" count="1" selected="0">
            <x v="12"/>
          </reference>
        </references>
      </pivotArea>
    </chartFormat>
    <chartFormat chart="0" format="58" series="1">
      <pivotArea type="data" outline="0" fieldPosition="0">
        <references count="1">
          <reference field="0" count="1" selected="0">
            <x v="13"/>
          </reference>
        </references>
      </pivotArea>
    </chartFormat>
    <chartFormat chart="0" format="59" series="1">
      <pivotArea type="data" outline="0" fieldPosition="0">
        <references count="1">
          <reference field="0" count="1" selected="0">
            <x v="14"/>
          </reference>
        </references>
      </pivotArea>
    </chartFormat>
    <chartFormat chart="0" format="60" series="1">
      <pivotArea type="data" outline="0" fieldPosition="0">
        <references count="1">
          <reference field="0" count="1" selected="0">
            <x v="15"/>
          </reference>
        </references>
      </pivotArea>
    </chartFormat>
    <chartFormat chart="0" format="61" series="1">
      <pivotArea type="data" outline="0" fieldPosition="0">
        <references count="1">
          <reference field="0" count="1" selected="0">
            <x v="16"/>
          </reference>
        </references>
      </pivotArea>
    </chartFormat>
    <chartFormat chart="0" format="62" series="1">
      <pivotArea type="data" outline="0" fieldPosition="0">
        <references count="1">
          <reference field="0" count="1" selected="0">
            <x v="17"/>
          </reference>
        </references>
      </pivotArea>
    </chartFormat>
    <chartFormat chart="0" format="63" series="1">
      <pivotArea type="data" outline="0" fieldPosition="0">
        <references count="1">
          <reference field="0" count="1" selected="0">
            <x v="18"/>
          </reference>
        </references>
      </pivotArea>
    </chartFormat>
    <chartFormat chart="0" format="64" series="1">
      <pivotArea type="data" outline="0" fieldPosition="0">
        <references count="1">
          <reference field="0" count="1" selected="0">
            <x v="19"/>
          </reference>
        </references>
      </pivotArea>
    </chartFormat>
    <chartFormat chart="0" format="65" series="1">
      <pivotArea type="data" outline="0" fieldPosition="0">
        <references count="1">
          <reference field="0" count="1" selected="0">
            <x v="20"/>
          </reference>
        </references>
      </pivotArea>
    </chartFormat>
    <chartFormat chart="0" format="66" series="1">
      <pivotArea type="data" outline="0" fieldPosition="0">
        <references count="1">
          <reference field="0" count="1" selected="0">
            <x v="21"/>
          </reference>
        </references>
      </pivotArea>
    </chartFormat>
    <chartFormat chart="0" format="67" series="1">
      <pivotArea type="data" outline="0" fieldPosition="0">
        <references count="1">
          <reference field="0" count="1" selected="0">
            <x v="22"/>
          </reference>
        </references>
      </pivotArea>
    </chartFormat>
    <chartFormat chart="0" format="68" series="1">
      <pivotArea type="data" outline="0" fieldPosition="0">
        <references count="1">
          <reference field="0" count="1" selected="0">
            <x v="23"/>
          </reference>
        </references>
      </pivotArea>
    </chartFormat>
    <chartFormat chart="0" format="69" series="1">
      <pivotArea type="data" outline="0" fieldPosition="0">
        <references count="1">
          <reference field="0" count="1" selected="0">
            <x v="24"/>
          </reference>
        </references>
      </pivotArea>
    </chartFormat>
    <chartFormat chart="0" format="70" series="1">
      <pivotArea type="data" outline="0" fieldPosition="0">
        <references count="1">
          <reference field="0" count="1" selected="0">
            <x v="25"/>
          </reference>
        </references>
      </pivotArea>
    </chartFormat>
    <chartFormat chart="0" format="71" series="1">
      <pivotArea type="data" outline="0" fieldPosition="0">
        <references count="1">
          <reference field="0" count="1" selected="0">
            <x v="30"/>
          </reference>
        </references>
      </pivotArea>
    </chartFormat>
    <chartFormat chart="0" format="72" series="1">
      <pivotArea type="data" outline="0" fieldPosition="0">
        <references count="1">
          <reference field="0" count="1" selected="0">
            <x v="9"/>
          </reference>
        </references>
      </pivotArea>
    </chartFormat>
    <chartFormat chart="0" format="73" series="1">
      <pivotArea type="data" outline="0" fieldPosition="0">
        <references count="1">
          <reference field="0" count="1" selected="0">
            <x v="10"/>
          </reference>
        </references>
      </pivotArea>
    </chartFormat>
    <chartFormat chart="0" format="74" series="1">
      <pivotArea type="data" outline="0" fieldPosition="0">
        <references count="1">
          <reference field="0" count="1" selected="0">
            <x v="11"/>
          </reference>
        </references>
      </pivotArea>
    </chartFormat>
    <chartFormat chart="0" format="75" series="1">
      <pivotArea type="data" outline="0" fieldPosition="0">
        <references count="1">
          <reference field="0" count="1" selected="0">
            <x v="26"/>
          </reference>
        </references>
      </pivotArea>
    </chartFormat>
    <chartFormat chart="0" format="76" series="1">
      <pivotArea type="data" outline="0" fieldPosition="0">
        <references count="1">
          <reference field="0" count="1" selected="0">
            <x v="27"/>
          </reference>
        </references>
      </pivotArea>
    </chartFormat>
    <chartFormat chart="0" format="77" series="1">
      <pivotArea type="data" outline="0" fieldPosition="0">
        <references count="1">
          <reference field="0" count="1" selected="0">
            <x v="28"/>
          </reference>
        </references>
      </pivotArea>
    </chartFormat>
    <chartFormat chart="0" format="78" series="1">
      <pivotArea type="data" outline="0" fieldPosition="0">
        <references count="1">
          <reference field="0" count="1" selected="0">
            <x v="29"/>
          </reference>
        </references>
      </pivotArea>
    </chartFormat>
    <chartFormat chart="0" format="79" series="1">
      <pivotArea type="data" outline="0" fieldPosition="0">
        <references count="1">
          <reference field="0" count="1" selected="0">
            <x v="31"/>
          </reference>
        </references>
      </pivotArea>
    </chartFormat>
    <chartFormat chart="0" format="80" series="1">
      <pivotArea type="data" outline="0" fieldPosition="0">
        <references count="1">
          <reference field="0" count="1" selected="0">
            <x v="32"/>
          </reference>
        </references>
      </pivotArea>
    </chartFormat>
    <chartFormat chart="0" format="81" series="1">
      <pivotArea type="data" outline="0" fieldPosition="0">
        <references count="1">
          <reference field="0" count="1" selected="0">
            <x v="0"/>
          </reference>
        </references>
      </pivotArea>
    </chartFormat>
    <chartFormat chart="0" format="82" series="1">
      <pivotArea type="data" outline="0" fieldPosition="0">
        <references count="1">
          <reference field="0" count="1" selected="0">
            <x v="1"/>
          </reference>
        </references>
      </pivotArea>
    </chartFormat>
    <chartFormat chart="0" format="83" series="1">
      <pivotArea type="data" outline="0" fieldPosition="0">
        <references count="1">
          <reference field="0" count="1" selected="0">
            <x v="2"/>
          </reference>
        </references>
      </pivotArea>
    </chartFormat>
    <chartFormat chart="0" format="84" series="1">
      <pivotArea type="data" outline="0" fieldPosition="0">
        <references count="1">
          <reference field="0" count="1" selected="0">
            <x v="3"/>
          </reference>
        </references>
      </pivotArea>
    </chartFormat>
    <chartFormat chart="0" format="85" series="1">
      <pivotArea type="data" outline="0" fieldPosition="0">
        <references count="1">
          <reference field="0" count="1" selected="0">
            <x v="4"/>
          </reference>
        </references>
      </pivotArea>
    </chartFormat>
    <chartFormat chart="0" format="86" series="1">
      <pivotArea type="data" outline="0" fieldPosition="0">
        <references count="1">
          <reference field="0" count="1" selected="0">
            <x v="6"/>
          </reference>
        </references>
      </pivotArea>
    </chartFormat>
    <chartFormat chart="0" format="87" series="1">
      <pivotArea type="data" outline="0" fieldPosition="0">
        <references count="1">
          <reference field="0" count="1" selected="0">
            <x v="8"/>
          </reference>
        </references>
      </pivotArea>
    </chartFormat>
    <chartFormat chart="2" format="33" series="1">
      <pivotArea type="data" outline="0" fieldPosition="0">
        <references count="1">
          <reference field="0" count="1" selected="0">
            <x v="25"/>
          </reference>
        </references>
      </pivotArea>
    </chartFormat>
    <chartFormat chart="2" format="34" series="1">
      <pivotArea type="data" outline="0" fieldPosition="0">
        <references count="1">
          <reference field="0" count="1" selected="0">
            <x v="30"/>
          </reference>
        </references>
      </pivotArea>
    </chartFormat>
    <chartFormat chart="2" format="35" series="1">
      <pivotArea type="data" outline="0" fieldPosition="0">
        <references count="1">
          <reference field="0" count="1" selected="0">
            <x v="5"/>
          </reference>
        </references>
      </pivotArea>
    </chartFormat>
    <chartFormat chart="2" format="36" series="1">
      <pivotArea type="data" outline="0" fieldPosition="0">
        <references count="1">
          <reference field="0" count="1" selected="0">
            <x v="18"/>
          </reference>
        </references>
      </pivotArea>
    </chartFormat>
    <chartFormat chart="2" format="37" series="1">
      <pivotArea type="data" outline="0" fieldPosition="0">
        <references count="2">
          <reference field="4294967294" count="1" selected="0">
            <x v="0"/>
          </reference>
          <reference field="0" count="1" selected="0">
            <x v="5"/>
          </reference>
        </references>
      </pivotArea>
    </chartFormat>
    <chartFormat chart="2" format="38" series="1">
      <pivotArea type="data" outline="0" fieldPosition="0">
        <references count="2">
          <reference field="4294967294" count="1" selected="0">
            <x v="0"/>
          </reference>
          <reference field="0" count="1" selected="0">
            <x v="25"/>
          </reference>
        </references>
      </pivotArea>
    </chartFormat>
    <chartFormat chart="2" format="39" series="1">
      <pivotArea type="data" outline="0" fieldPosition="0">
        <references count="2">
          <reference field="4294967294" count="1" selected="0">
            <x v="0"/>
          </reference>
          <reference field="0" count="1" selected="0">
            <x v="30"/>
          </reference>
        </references>
      </pivotArea>
    </chartFormat>
    <chartFormat chart="2" format="40" series="1">
      <pivotArea type="data" outline="0" fieldPosition="0">
        <references count="2">
          <reference field="4294967294" count="1" selected="0">
            <x v="0"/>
          </reference>
          <reference field="0" count="1" selected="0">
            <x v="3"/>
          </reference>
        </references>
      </pivotArea>
    </chartFormat>
    <chartFormat chart="2" format="41" series="1">
      <pivotArea type="data" outline="0" fieldPosition="0">
        <references count="2">
          <reference field="4294967294" count="1" selected="0">
            <x v="0"/>
          </reference>
          <reference field="0"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CBD0BDF-8819-9544-8E0A-E942D944526C}" name="PivotTable19" cacheId="4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6">
  <location ref="DI309:DM331" firstHeaderRow="1" firstDataRow="2" firstDataCol="1"/>
  <pivotFields count="239">
    <pivotField axis="axisCol" showAll="0">
      <items count="34">
        <item h="1" x="1"/>
        <item h="1" x="2"/>
        <item h="1" x="3"/>
        <item h="1" x="4"/>
        <item h="1" x="5"/>
        <item x="6"/>
        <item h="1" x="7"/>
        <item h="1" x="8"/>
        <item h="1" x="9"/>
        <item h="1" x="10"/>
        <item h="1" x="11"/>
        <item h="1" x="12"/>
        <item h="1" x="13"/>
        <item h="1" x="14"/>
        <item h="1" x="15"/>
        <item h="1" x="16"/>
        <item h="1" x="17"/>
        <item h="1" x="18"/>
        <item h="1" x="19"/>
        <item h="1" x="20"/>
        <item h="1" x="21"/>
        <item h="1" x="22"/>
        <item h="1" x="23"/>
        <item h="1" x="24"/>
        <item h="1" x="25"/>
        <item x="0"/>
        <item h="1" x="26"/>
        <item h="1" x="27"/>
        <item h="1" x="28"/>
        <item h="1" x="29"/>
        <item x="30"/>
        <item h="1" x="31"/>
        <item h="1" x="32"/>
        <item t="default"/>
      </items>
    </pivotField>
    <pivotField axis="axisRow" showAll="0">
      <items count="33">
        <item h="1" x="0"/>
        <item h="1" x="1"/>
        <item h="1" x="2"/>
        <item h="1" x="3"/>
        <item h="1" x="4"/>
        <item h="1" x="5"/>
        <item h="1" x="6"/>
        <item h="1" x="7"/>
        <item x="8"/>
        <item x="9"/>
        <item x="10"/>
        <item x="11"/>
        <item x="12"/>
        <item x="13"/>
        <item x="14"/>
        <item x="15"/>
        <item x="16"/>
        <item x="17"/>
        <item x="18"/>
        <item x="19"/>
        <item x="20"/>
        <item x="21"/>
        <item x="22"/>
        <item x="23"/>
        <item x="24"/>
        <item x="25"/>
        <item x="26"/>
        <item x="27"/>
        <item h="1" x="28"/>
        <item h="1" x="29"/>
        <item h="1" x="30"/>
        <item h="1" x="3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s>
  <rowFields count="1">
    <field x="1"/>
  </rowFields>
  <rowItems count="21">
    <i>
      <x v="8"/>
    </i>
    <i>
      <x v="9"/>
    </i>
    <i>
      <x v="10"/>
    </i>
    <i>
      <x v="11"/>
    </i>
    <i>
      <x v="12"/>
    </i>
    <i>
      <x v="13"/>
    </i>
    <i>
      <x v="14"/>
    </i>
    <i>
      <x v="15"/>
    </i>
    <i>
      <x v="16"/>
    </i>
    <i>
      <x v="17"/>
    </i>
    <i>
      <x v="18"/>
    </i>
    <i>
      <x v="19"/>
    </i>
    <i>
      <x v="20"/>
    </i>
    <i>
      <x v="21"/>
    </i>
    <i>
      <x v="22"/>
    </i>
    <i>
      <x v="23"/>
    </i>
    <i>
      <x v="24"/>
    </i>
    <i>
      <x v="25"/>
    </i>
    <i>
      <x v="26"/>
    </i>
    <i>
      <x v="27"/>
    </i>
    <i t="grand">
      <x/>
    </i>
  </rowItems>
  <colFields count="1">
    <field x="0"/>
  </colFields>
  <colItems count="4">
    <i>
      <x v="5"/>
    </i>
    <i>
      <x v="25"/>
    </i>
    <i>
      <x v="30"/>
    </i>
    <i t="grand">
      <x/>
    </i>
  </colItems>
  <dataFields count="1">
    <dataField name="Sum of GDP_nominal/capita" fld="231" baseField="0" baseItem="0"/>
  </dataFields>
  <formats count="21">
    <format dxfId="135">
      <pivotArea type="all" dataOnly="0" outline="0" fieldPosition="0"/>
    </format>
    <format dxfId="136">
      <pivotArea outline="0" collapsedLevelsAreSubtotals="1" fieldPosition="0"/>
    </format>
    <format dxfId="137">
      <pivotArea type="origin" dataOnly="0" labelOnly="1" outline="0" fieldPosition="0"/>
    </format>
    <format dxfId="138">
      <pivotArea field="0" type="button" dataOnly="0" labelOnly="1" outline="0" axis="axisCol" fieldPosition="0"/>
    </format>
    <format dxfId="139">
      <pivotArea type="topRight" dataOnly="0" labelOnly="1" outline="0" fieldPosition="0"/>
    </format>
    <format dxfId="140">
      <pivotArea field="1" type="button" dataOnly="0" labelOnly="1" outline="0" axis="axisRow" fieldPosition="0"/>
    </format>
    <format dxfId="141">
      <pivotArea dataOnly="0" labelOnly="1" fieldPosition="0">
        <references count="1">
          <reference field="1" count="0"/>
        </references>
      </pivotArea>
    </format>
    <format dxfId="142">
      <pivotArea dataOnly="0" labelOnly="1" grandRow="1" outline="0" fieldPosition="0"/>
    </format>
    <format dxfId="143">
      <pivotArea dataOnly="0" labelOnly="1" fieldPosition="0">
        <references count="1">
          <reference field="0" count="0"/>
        </references>
      </pivotArea>
    </format>
    <format dxfId="144">
      <pivotArea dataOnly="0" labelOnly="1" grandCol="1" outline="0" fieldPosition="0"/>
    </format>
    <format dxfId="145">
      <pivotArea type="all" dataOnly="0" outline="0" fieldPosition="0"/>
    </format>
    <format dxfId="146">
      <pivotArea outline="0" collapsedLevelsAreSubtotals="1" fieldPosition="0"/>
    </format>
    <format dxfId="147">
      <pivotArea type="origin" dataOnly="0" labelOnly="1" outline="0" fieldPosition="0"/>
    </format>
    <format dxfId="148">
      <pivotArea field="0" type="button" dataOnly="0" labelOnly="1" outline="0" axis="axisCol" fieldPosition="0"/>
    </format>
    <format dxfId="149">
      <pivotArea type="topRight" dataOnly="0" labelOnly="1" outline="0" fieldPosition="0"/>
    </format>
    <format dxfId="150">
      <pivotArea field="1" type="button" dataOnly="0" labelOnly="1" outline="0" axis="axisRow" fieldPosition="0"/>
    </format>
    <format dxfId="151">
      <pivotArea dataOnly="0" labelOnly="1" fieldPosition="0">
        <references count="1">
          <reference field="1" count="0"/>
        </references>
      </pivotArea>
    </format>
    <format dxfId="152">
      <pivotArea dataOnly="0" labelOnly="1" grandRow="1" outline="0" fieldPosition="0"/>
    </format>
    <format dxfId="153">
      <pivotArea dataOnly="0" labelOnly="1" fieldPosition="0">
        <references count="1">
          <reference field="0" count="0"/>
        </references>
      </pivotArea>
    </format>
    <format dxfId="154">
      <pivotArea dataOnly="0" labelOnly="1" grandCol="1" outline="0" fieldPosition="0"/>
    </format>
    <format dxfId="155">
      <pivotArea type="all" dataOnly="0" outline="0" fieldPosition="0"/>
    </format>
  </formats>
  <chartFormats count="12">
    <chartFormat chart="0" format="69" series="1">
      <pivotArea type="data" outline="0" fieldPosition="0">
        <references count="1">
          <reference field="0" count="1" selected="0">
            <x v="5"/>
          </reference>
        </references>
      </pivotArea>
    </chartFormat>
    <chartFormat chart="0" format="70" series="1">
      <pivotArea type="data" outline="0" fieldPosition="0">
        <references count="1">
          <reference field="0" count="1" selected="0">
            <x v="25"/>
          </reference>
        </references>
      </pivotArea>
    </chartFormat>
    <chartFormat chart="0" format="71" series="1">
      <pivotArea type="data" outline="0" fieldPosition="0">
        <references count="1">
          <reference field="0" count="1" selected="0">
            <x v="30"/>
          </reference>
        </references>
      </pivotArea>
    </chartFormat>
    <chartFormat chart="10" format="33" series="1">
      <pivotArea type="data" outline="0" fieldPosition="0">
        <references count="1">
          <reference field="0" count="1" selected="0">
            <x v="5"/>
          </reference>
        </references>
      </pivotArea>
    </chartFormat>
    <chartFormat chart="10" format="34" series="1">
      <pivotArea type="data" outline="0" fieldPosition="0">
        <references count="1">
          <reference field="0" count="1" selected="0">
            <x v="25"/>
          </reference>
        </references>
      </pivotArea>
    </chartFormat>
    <chartFormat chart="10" format="35" series="1">
      <pivotArea type="data" outline="0" fieldPosition="0">
        <references count="1">
          <reference field="0" count="1" selected="0">
            <x v="30"/>
          </reference>
        </references>
      </pivotArea>
    </chartFormat>
    <chartFormat chart="10" format="36" series="1">
      <pivotArea type="data" outline="0" fieldPosition="0">
        <references count="1">
          <reference field="0" count="1" selected="0">
            <x v="18"/>
          </reference>
        </references>
      </pivotArea>
    </chartFormat>
    <chartFormat chart="10" format="37" series="1">
      <pivotArea type="data" outline="0" fieldPosition="0">
        <references count="2">
          <reference field="4294967294" count="1" selected="0">
            <x v="0"/>
          </reference>
          <reference field="0" count="1" selected="0">
            <x v="5"/>
          </reference>
        </references>
      </pivotArea>
    </chartFormat>
    <chartFormat chart="10" format="38" series="1">
      <pivotArea type="data" outline="0" fieldPosition="0">
        <references count="2">
          <reference field="4294967294" count="1" selected="0">
            <x v="0"/>
          </reference>
          <reference field="0" count="1" selected="0">
            <x v="25"/>
          </reference>
        </references>
      </pivotArea>
    </chartFormat>
    <chartFormat chart="10" format="39" series="1">
      <pivotArea type="data" outline="0" fieldPosition="0">
        <references count="2">
          <reference field="4294967294" count="1" selected="0">
            <x v="0"/>
          </reference>
          <reference field="0" count="1" selected="0">
            <x v="30"/>
          </reference>
        </references>
      </pivotArea>
    </chartFormat>
    <chartFormat chart="10" format="40" series="1">
      <pivotArea type="data" outline="0" fieldPosition="0">
        <references count="2">
          <reference field="4294967294" count="1" selected="0">
            <x v="0"/>
          </reference>
          <reference field="0" count="1" selected="0">
            <x v="3"/>
          </reference>
        </references>
      </pivotArea>
    </chartFormat>
    <chartFormat chart="10" format="41" series="1">
      <pivotArea type="data" outline="0" fieldPosition="0">
        <references count="2">
          <reference field="4294967294" count="1" selected="0">
            <x v="0"/>
          </reference>
          <reference field="0"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0B9E74E-CEBC-764C-B67A-3725C1A67426}" name="PivotTable8" cacheId="4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DI275:DM292" firstHeaderRow="1" firstDataRow="2" firstDataCol="1"/>
  <pivotFields count="239">
    <pivotField axis="axisCol" showAll="0">
      <items count="34">
        <item h="1" x="1"/>
        <item h="1" x="2"/>
        <item h="1" x="3"/>
        <item h="1" x="4"/>
        <item h="1" x="5"/>
        <item x="6"/>
        <item h="1" x="7"/>
        <item h="1" x="8"/>
        <item h="1" x="9"/>
        <item h="1" x="10"/>
        <item h="1" x="11"/>
        <item h="1" x="12"/>
        <item h="1" x="13"/>
        <item h="1" x="14"/>
        <item h="1" x="15"/>
        <item h="1" x="16"/>
        <item h="1" x="17"/>
        <item h="1" x="18"/>
        <item h="1" x="19"/>
        <item h="1" x="20"/>
        <item h="1" x="21"/>
        <item h="1" x="22"/>
        <item h="1" x="23"/>
        <item h="1" x="24"/>
        <item h="1" x="25"/>
        <item x="0"/>
        <item h="1" x="26"/>
        <item h="1" x="27"/>
        <item h="1" x="28"/>
        <item h="1" x="29"/>
        <item x="30"/>
        <item h="1" x="31"/>
        <item h="1" x="32"/>
        <item t="default"/>
      </items>
    </pivotField>
    <pivotField axis="axisRow" showAll="0">
      <items count="33">
        <item h="1" x="0"/>
        <item h="1" x="1"/>
        <item h="1" x="2"/>
        <item h="1" x="3"/>
        <item h="1" x="4"/>
        <item h="1" x="5"/>
        <item h="1" x="6"/>
        <item h="1" x="7"/>
        <item h="1" x="8"/>
        <item h="1" x="9"/>
        <item h="1" x="10"/>
        <item h="1" x="11"/>
        <item h="1" x="12"/>
        <item h="1" x="13"/>
        <item h="1" x="14"/>
        <item h="1" x="15"/>
        <item x="16"/>
        <item x="17"/>
        <item x="18"/>
        <item x="19"/>
        <item x="20"/>
        <item x="21"/>
        <item x="22"/>
        <item x="23"/>
        <item x="24"/>
        <item x="25"/>
        <item x="26"/>
        <item x="27"/>
        <item x="28"/>
        <item x="29"/>
        <item x="30"/>
        <item h="1" x="3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16">
    <i>
      <x v="16"/>
    </i>
    <i>
      <x v="17"/>
    </i>
    <i>
      <x v="18"/>
    </i>
    <i>
      <x v="19"/>
    </i>
    <i>
      <x v="20"/>
    </i>
    <i>
      <x v="21"/>
    </i>
    <i>
      <x v="22"/>
    </i>
    <i>
      <x v="23"/>
    </i>
    <i>
      <x v="24"/>
    </i>
    <i>
      <x v="25"/>
    </i>
    <i>
      <x v="26"/>
    </i>
    <i>
      <x v="27"/>
    </i>
    <i>
      <x v="28"/>
    </i>
    <i>
      <x v="29"/>
    </i>
    <i>
      <x v="30"/>
    </i>
    <i t="grand">
      <x/>
    </i>
  </rowItems>
  <colFields count="1">
    <field x="0"/>
  </colFields>
  <colItems count="4">
    <i>
      <x v="5"/>
    </i>
    <i>
      <x v="25"/>
    </i>
    <i>
      <x v="30"/>
    </i>
    <i t="grand">
      <x/>
    </i>
  </colItems>
  <dataFields count="1">
    <dataField name="Sum of earnings_residence" fld="180" baseField="0" baseItem="0"/>
  </dataFields>
  <formats count="21">
    <format dxfId="114">
      <pivotArea type="all" dataOnly="0" outline="0" fieldPosition="0"/>
    </format>
    <format dxfId="115">
      <pivotArea outline="0" collapsedLevelsAreSubtotals="1" fieldPosition="0"/>
    </format>
    <format dxfId="116">
      <pivotArea type="origin" dataOnly="0" labelOnly="1" outline="0" fieldPosition="0"/>
    </format>
    <format dxfId="117">
      <pivotArea field="0" type="button" dataOnly="0" labelOnly="1" outline="0" axis="axisCol" fieldPosition="0"/>
    </format>
    <format dxfId="118">
      <pivotArea type="topRight" dataOnly="0" labelOnly="1" outline="0" fieldPosition="0"/>
    </format>
    <format dxfId="119">
      <pivotArea field="1" type="button" dataOnly="0" labelOnly="1" outline="0" axis="axisRow" fieldPosition="0"/>
    </format>
    <format dxfId="120">
      <pivotArea dataOnly="0" labelOnly="1" fieldPosition="0">
        <references count="1">
          <reference field="1" count="0"/>
        </references>
      </pivotArea>
    </format>
    <format dxfId="121">
      <pivotArea dataOnly="0" labelOnly="1" grandRow="1" outline="0" fieldPosition="0"/>
    </format>
    <format dxfId="122">
      <pivotArea dataOnly="0" labelOnly="1" fieldPosition="0">
        <references count="1">
          <reference field="0" count="0"/>
        </references>
      </pivotArea>
    </format>
    <format dxfId="123">
      <pivotArea dataOnly="0" labelOnly="1" grandCol="1" outline="0" fieldPosition="0"/>
    </format>
    <format dxfId="124">
      <pivotArea type="all" dataOnly="0" outline="0" fieldPosition="0"/>
    </format>
    <format dxfId="125">
      <pivotArea outline="0" collapsedLevelsAreSubtotals="1" fieldPosition="0"/>
    </format>
    <format dxfId="126">
      <pivotArea type="origin" dataOnly="0" labelOnly="1" outline="0" fieldPosition="0"/>
    </format>
    <format dxfId="127">
      <pivotArea field="0" type="button" dataOnly="0" labelOnly="1" outline="0" axis="axisCol" fieldPosition="0"/>
    </format>
    <format dxfId="128">
      <pivotArea type="topRight" dataOnly="0" labelOnly="1" outline="0" fieldPosition="0"/>
    </format>
    <format dxfId="129">
      <pivotArea field="1" type="button" dataOnly="0" labelOnly="1" outline="0" axis="axisRow" fieldPosition="0"/>
    </format>
    <format dxfId="130">
      <pivotArea dataOnly="0" labelOnly="1" fieldPosition="0">
        <references count="1">
          <reference field="1" count="0"/>
        </references>
      </pivotArea>
    </format>
    <format dxfId="131">
      <pivotArea dataOnly="0" labelOnly="1" grandRow="1" outline="0" fieldPosition="0"/>
    </format>
    <format dxfId="132">
      <pivotArea dataOnly="0" labelOnly="1" fieldPosition="0">
        <references count="1">
          <reference field="0" count="0"/>
        </references>
      </pivotArea>
    </format>
    <format dxfId="133">
      <pivotArea dataOnly="0" labelOnly="1" grandCol="1" outline="0" fieldPosition="0"/>
    </format>
    <format dxfId="134">
      <pivotArea type="all" dataOnly="0" outline="0" fieldPosition="0"/>
    </format>
  </formats>
  <chartFormats count="57">
    <chartFormat chart="2" format="0" series="1">
      <pivotArea type="data" outline="0" fieldPosition="0">
        <references count="2">
          <reference field="4294967294" count="1" selected="0">
            <x v="0"/>
          </reference>
          <reference field="0" count="1" selected="0">
            <x v="30"/>
          </reference>
        </references>
      </pivotArea>
    </chartFormat>
    <chartFormat chart="2" format="1" series="1">
      <pivotArea type="data" outline="0" fieldPosition="0">
        <references count="2">
          <reference field="4294967294" count="1" selected="0">
            <x v="0"/>
          </reference>
          <reference field="0" count="1" selected="0">
            <x v="5"/>
          </reference>
        </references>
      </pivotArea>
    </chartFormat>
    <chartFormat chart="2" format="2" series="1">
      <pivotArea type="data" outline="0" fieldPosition="0">
        <references count="2">
          <reference field="4294967294" count="1" selected="0">
            <x v="0"/>
          </reference>
          <reference field="0" count="1" selected="0">
            <x v="4"/>
          </reference>
        </references>
      </pivotArea>
    </chartFormat>
    <chartFormat chart="2" format="3" series="1">
      <pivotArea type="data" outline="0" fieldPosition="0">
        <references count="2">
          <reference field="4294967294" count="1" selected="0">
            <x v="0"/>
          </reference>
          <reference field="0" count="1" selected="0">
            <x v="17"/>
          </reference>
        </references>
      </pivotArea>
    </chartFormat>
    <chartFormat chart="2" format="4" series="1">
      <pivotArea type="data" outline="0" fieldPosition="0">
        <references count="2">
          <reference field="4294967294" count="1" selected="0">
            <x v="0"/>
          </reference>
          <reference field="0" count="1" selected="0">
            <x v="18"/>
          </reference>
        </references>
      </pivotArea>
    </chartFormat>
    <chartFormat chart="2" format="5" series="1">
      <pivotArea type="data" outline="0" fieldPosition="0">
        <references count="2">
          <reference field="4294967294" count="1" selected="0">
            <x v="0"/>
          </reference>
          <reference field="0" count="1" selected="0">
            <x v="3"/>
          </reference>
        </references>
      </pivotArea>
    </chartFormat>
    <chartFormat chart="2" format="6" series="1">
      <pivotArea type="data" outline="0" fieldPosition="0">
        <references count="2">
          <reference field="4294967294" count="1" selected="0">
            <x v="0"/>
          </reference>
          <reference field="0" count="1" selected="0">
            <x v="19"/>
          </reference>
        </references>
      </pivotArea>
    </chartFormat>
    <chartFormat chart="2" format="7" series="1">
      <pivotArea type="data" outline="0" fieldPosition="0">
        <references count="2">
          <reference field="4294967294" count="1" selected="0">
            <x v="0"/>
          </reference>
          <reference field="0" count="1" selected="0">
            <x v="6"/>
          </reference>
        </references>
      </pivotArea>
    </chartFormat>
    <chartFormat chart="2" format="8" series="1">
      <pivotArea type="data" outline="0" fieldPosition="0">
        <references count="2">
          <reference field="4294967294" count="1" selected="0">
            <x v="0"/>
          </reference>
          <reference field="0" count="1" selected="0">
            <x v="7"/>
          </reference>
        </references>
      </pivotArea>
    </chartFormat>
    <chartFormat chart="2" format="9" series="1">
      <pivotArea type="data" outline="0" fieldPosition="0">
        <references count="2">
          <reference field="4294967294" count="1" selected="0">
            <x v="0"/>
          </reference>
          <reference field="0" count="1" selected="0">
            <x v="8"/>
          </reference>
        </references>
      </pivotArea>
    </chartFormat>
    <chartFormat chart="2" format="10" series="1">
      <pivotArea type="data" outline="0" fieldPosition="0">
        <references count="2">
          <reference field="4294967294" count="1" selected="0">
            <x v="0"/>
          </reference>
          <reference field="0" count="1" selected="0">
            <x v="9"/>
          </reference>
        </references>
      </pivotArea>
    </chartFormat>
    <chartFormat chart="2" format="11" series="1">
      <pivotArea type="data" outline="0" fieldPosition="0">
        <references count="2">
          <reference field="4294967294" count="1" selected="0">
            <x v="0"/>
          </reference>
          <reference field="0" count="1" selected="0">
            <x v="10"/>
          </reference>
        </references>
      </pivotArea>
    </chartFormat>
    <chartFormat chart="2" format="12" series="1">
      <pivotArea type="data" outline="0" fieldPosition="0">
        <references count="2">
          <reference field="4294967294" count="1" selected="0">
            <x v="0"/>
          </reference>
          <reference field="0" count="1" selected="0">
            <x v="11"/>
          </reference>
        </references>
      </pivotArea>
    </chartFormat>
    <chartFormat chart="2" format="13" series="1">
      <pivotArea type="data" outline="0" fieldPosition="0">
        <references count="2">
          <reference field="4294967294" count="1" selected="0">
            <x v="0"/>
          </reference>
          <reference field="0" count="1" selected="0">
            <x v="12"/>
          </reference>
        </references>
      </pivotArea>
    </chartFormat>
    <chartFormat chart="2" format="14" series="1">
      <pivotArea type="data" outline="0" fieldPosition="0">
        <references count="2">
          <reference field="4294967294" count="1" selected="0">
            <x v="0"/>
          </reference>
          <reference field="0" count="1" selected="0">
            <x v="13"/>
          </reference>
        </references>
      </pivotArea>
    </chartFormat>
    <chartFormat chart="2" format="15" series="1">
      <pivotArea type="data" outline="0" fieldPosition="0">
        <references count="2">
          <reference field="4294967294" count="1" selected="0">
            <x v="0"/>
          </reference>
          <reference field="0" count="1" selected="0">
            <x v="14"/>
          </reference>
        </references>
      </pivotArea>
    </chartFormat>
    <chartFormat chart="2" format="16" series="1">
      <pivotArea type="data" outline="0" fieldPosition="0">
        <references count="2">
          <reference field="4294967294" count="1" selected="0">
            <x v="0"/>
          </reference>
          <reference field="0" count="1" selected="0">
            <x v="15"/>
          </reference>
        </references>
      </pivotArea>
    </chartFormat>
    <chartFormat chart="2" format="17" series="1">
      <pivotArea type="data" outline="0" fieldPosition="0">
        <references count="2">
          <reference field="4294967294" count="1" selected="0">
            <x v="0"/>
          </reference>
          <reference field="0" count="1" selected="0">
            <x v="16"/>
          </reference>
        </references>
      </pivotArea>
    </chartFormat>
    <chartFormat chart="2" format="18" series="1">
      <pivotArea type="data" outline="0" fieldPosition="0">
        <references count="2">
          <reference field="4294967294" count="1" selected="0">
            <x v="0"/>
          </reference>
          <reference field="0" count="1" selected="0">
            <x v="25"/>
          </reference>
        </references>
      </pivotArea>
    </chartFormat>
    <chartFormat chart="2" format="19" series="1">
      <pivotArea type="data" outline="0" fieldPosition="0">
        <references count="2">
          <reference field="4294967294" count="1" selected="0">
            <x v="0"/>
          </reference>
          <reference field="0" count="1" selected="0">
            <x v="20"/>
          </reference>
        </references>
      </pivotArea>
    </chartFormat>
    <chartFormat chart="2" format="20" series="1">
      <pivotArea type="data" outline="0" fieldPosition="0">
        <references count="2">
          <reference field="4294967294" count="1" selected="0">
            <x v="0"/>
          </reference>
          <reference field="0" count="1" selected="0">
            <x v="21"/>
          </reference>
        </references>
      </pivotArea>
    </chartFormat>
    <chartFormat chart="2" format="21" series="1">
      <pivotArea type="data" outline="0" fieldPosition="0">
        <references count="2">
          <reference field="4294967294" count="1" selected="0">
            <x v="0"/>
          </reference>
          <reference field="0" count="1" selected="0">
            <x v="22"/>
          </reference>
        </references>
      </pivotArea>
    </chartFormat>
    <chartFormat chart="2" format="22" series="1">
      <pivotArea type="data" outline="0" fieldPosition="0">
        <references count="2">
          <reference field="4294967294" count="1" selected="0">
            <x v="0"/>
          </reference>
          <reference field="0" count="1" selected="0">
            <x v="23"/>
          </reference>
        </references>
      </pivotArea>
    </chartFormat>
    <chartFormat chart="2" format="23" series="1">
      <pivotArea type="data" outline="0" fieldPosition="0">
        <references count="2">
          <reference field="4294967294" count="1" selected="0">
            <x v="0"/>
          </reference>
          <reference field="0" count="1" selected="0">
            <x v="24"/>
          </reference>
        </references>
      </pivotArea>
    </chartFormat>
    <chartFormat chart="2" format="24" series="1">
      <pivotArea type="data" outline="0" fieldPosition="0">
        <references count="2">
          <reference field="4294967294" count="1" selected="0">
            <x v="0"/>
          </reference>
          <reference field="0" count="1" selected="0">
            <x v="26"/>
          </reference>
        </references>
      </pivotArea>
    </chartFormat>
    <chartFormat chart="2" format="25" series="1">
      <pivotArea type="data" outline="0" fieldPosition="0">
        <references count="2">
          <reference field="4294967294" count="1" selected="0">
            <x v="0"/>
          </reference>
          <reference field="0" count="1" selected="0">
            <x v="27"/>
          </reference>
        </references>
      </pivotArea>
    </chartFormat>
    <chartFormat chart="2" format="26" series="1">
      <pivotArea type="data" outline="0" fieldPosition="0">
        <references count="2">
          <reference field="4294967294" count="1" selected="0">
            <x v="0"/>
          </reference>
          <reference field="0" count="1" selected="0">
            <x v="28"/>
          </reference>
        </references>
      </pivotArea>
    </chartFormat>
    <chartFormat chart="2" format="27" series="1">
      <pivotArea type="data" outline="0" fieldPosition="0">
        <references count="2">
          <reference field="4294967294" count="1" selected="0">
            <x v="0"/>
          </reference>
          <reference field="0" count="1" selected="0">
            <x v="29"/>
          </reference>
        </references>
      </pivotArea>
    </chartFormat>
    <chartFormat chart="2" format="28" series="1">
      <pivotArea type="data" outline="0" fieldPosition="0">
        <references count="2">
          <reference field="4294967294" count="1" selected="0">
            <x v="0"/>
          </reference>
          <reference field="0" count="1" selected="0">
            <x v="31"/>
          </reference>
        </references>
      </pivotArea>
    </chartFormat>
    <chartFormat chart="2" format="29" series="1">
      <pivotArea type="data" outline="0" fieldPosition="0">
        <references count="2">
          <reference field="4294967294" count="1" selected="0">
            <x v="0"/>
          </reference>
          <reference field="0" count="1" selected="0">
            <x v="32"/>
          </reference>
        </references>
      </pivotArea>
    </chartFormat>
    <chartFormat chart="2" format="30" series="1">
      <pivotArea type="data" outline="0" fieldPosition="0">
        <references count="2">
          <reference field="4294967294" count="1" selected="0">
            <x v="0"/>
          </reference>
          <reference field="0" count="1" selected="0">
            <x v="2"/>
          </reference>
        </references>
      </pivotArea>
    </chartFormat>
    <chartFormat chart="2" format="31" series="1">
      <pivotArea type="data" outline="0" fieldPosition="0">
        <references count="2">
          <reference field="4294967294" count="1" selected="0">
            <x v="0"/>
          </reference>
          <reference field="0" count="1" selected="0">
            <x v="0"/>
          </reference>
        </references>
      </pivotArea>
    </chartFormat>
    <chartFormat chart="2" format="32" series="1">
      <pivotArea type="data" outline="0" fieldPosition="0">
        <references count="2">
          <reference field="4294967294" count="1" selected="0">
            <x v="0"/>
          </reference>
          <reference field="0" count="1" selected="0">
            <x v="1"/>
          </reference>
        </references>
      </pivotArea>
    </chartFormat>
    <chartFormat chart="6" format="33" series="1">
      <pivotArea type="data" outline="0" fieldPosition="0">
        <references count="2">
          <reference field="4294967294" count="1" selected="0">
            <x v="0"/>
          </reference>
          <reference field="0" count="1" selected="0">
            <x v="5"/>
          </reference>
        </references>
      </pivotArea>
    </chartFormat>
    <chartFormat chart="6" format="34" series="1">
      <pivotArea type="data" outline="0" fieldPosition="0">
        <references count="2">
          <reference field="4294967294" count="1" selected="0">
            <x v="0"/>
          </reference>
          <reference field="0" count="1" selected="0">
            <x v="25"/>
          </reference>
        </references>
      </pivotArea>
    </chartFormat>
    <chartFormat chart="6" format="35" series="1">
      <pivotArea type="data" outline="0" fieldPosition="0">
        <references count="2">
          <reference field="4294967294" count="1" selected="0">
            <x v="0"/>
          </reference>
          <reference field="0" count="1" selected="0">
            <x v="30"/>
          </reference>
        </references>
      </pivotArea>
    </chartFormat>
    <chartFormat chart="7" format="36" series="1">
      <pivotArea type="data" outline="0" fieldPosition="0">
        <references count="2">
          <reference field="4294967294" count="1" selected="0">
            <x v="0"/>
          </reference>
          <reference field="0" count="1" selected="0">
            <x v="5"/>
          </reference>
        </references>
      </pivotArea>
    </chartFormat>
    <chartFormat chart="7" format="37" series="1">
      <pivotArea type="data" outline="0" fieldPosition="0">
        <references count="2">
          <reference field="4294967294" count="1" selected="0">
            <x v="0"/>
          </reference>
          <reference field="0" count="1" selected="0">
            <x v="25"/>
          </reference>
        </references>
      </pivotArea>
    </chartFormat>
    <chartFormat chart="7" format="38" series="1">
      <pivotArea type="data" outline="0" fieldPosition="0">
        <references count="2">
          <reference field="4294967294" count="1" selected="0">
            <x v="0"/>
          </reference>
          <reference field="0" count="1" selected="0">
            <x v="30"/>
          </reference>
        </references>
      </pivotArea>
    </chartFormat>
    <chartFormat chart="8" format="39" series="1">
      <pivotArea type="data" outline="0" fieldPosition="0">
        <references count="2">
          <reference field="4294967294" count="1" selected="0">
            <x v="0"/>
          </reference>
          <reference field="0" count="1" selected="0">
            <x v="5"/>
          </reference>
        </references>
      </pivotArea>
    </chartFormat>
    <chartFormat chart="8" format="40" series="1">
      <pivotArea type="data" outline="0" fieldPosition="0">
        <references count="2">
          <reference field="4294967294" count="1" selected="0">
            <x v="0"/>
          </reference>
          <reference field="0" count="1" selected="0">
            <x v="25"/>
          </reference>
        </references>
      </pivotArea>
    </chartFormat>
    <chartFormat chart="8" format="41" series="1">
      <pivotArea type="data" outline="0" fieldPosition="0">
        <references count="2">
          <reference field="4294967294" count="1" selected="0">
            <x v="0"/>
          </reference>
          <reference field="0" count="1" selected="0">
            <x v="30"/>
          </reference>
        </references>
      </pivotArea>
    </chartFormat>
    <chartFormat chart="9" format="42" series="1">
      <pivotArea type="data" outline="0" fieldPosition="0">
        <references count="2">
          <reference field="4294967294" count="1" selected="0">
            <x v="0"/>
          </reference>
          <reference field="0" count="1" selected="0">
            <x v="5"/>
          </reference>
        </references>
      </pivotArea>
    </chartFormat>
    <chartFormat chart="9" format="43" series="1">
      <pivotArea type="data" outline="0" fieldPosition="0">
        <references count="2">
          <reference field="4294967294" count="1" selected="0">
            <x v="0"/>
          </reference>
          <reference field="0" count="1" selected="0">
            <x v="25"/>
          </reference>
        </references>
      </pivotArea>
    </chartFormat>
    <chartFormat chart="9" format="44" series="1">
      <pivotArea type="data" outline="0" fieldPosition="0">
        <references count="2">
          <reference field="4294967294" count="1" selected="0">
            <x v="0"/>
          </reference>
          <reference field="0" count="1" selected="0">
            <x v="30"/>
          </reference>
        </references>
      </pivotArea>
    </chartFormat>
    <chartFormat chart="10" format="42" series="1">
      <pivotArea type="data" outline="0" fieldPosition="0">
        <references count="2">
          <reference field="4294967294" count="1" selected="0">
            <x v="0"/>
          </reference>
          <reference field="0" count="1" selected="0">
            <x v="5"/>
          </reference>
        </references>
      </pivotArea>
    </chartFormat>
    <chartFormat chart="10" format="43" series="1">
      <pivotArea type="data" outline="0" fieldPosition="0">
        <references count="2">
          <reference field="4294967294" count="1" selected="0">
            <x v="0"/>
          </reference>
          <reference field="0" count="1" selected="0">
            <x v="25"/>
          </reference>
        </references>
      </pivotArea>
    </chartFormat>
    <chartFormat chart="10" format="44" series="1">
      <pivotArea type="data" outline="0" fieldPosition="0">
        <references count="2">
          <reference field="4294967294" count="1" selected="0">
            <x v="0"/>
          </reference>
          <reference field="0" count="1" selected="0">
            <x v="30"/>
          </reference>
        </references>
      </pivotArea>
    </chartFormat>
    <chartFormat chart="11" format="45" series="1">
      <pivotArea type="data" outline="0" fieldPosition="0">
        <references count="2">
          <reference field="4294967294" count="1" selected="0">
            <x v="0"/>
          </reference>
          <reference field="0" count="1" selected="0">
            <x v="5"/>
          </reference>
        </references>
      </pivotArea>
    </chartFormat>
    <chartFormat chart="11" format="46" series="1">
      <pivotArea type="data" outline="0" fieldPosition="0">
        <references count="2">
          <reference field="4294967294" count="1" selected="0">
            <x v="0"/>
          </reference>
          <reference field="0" count="1" selected="0">
            <x v="25"/>
          </reference>
        </references>
      </pivotArea>
    </chartFormat>
    <chartFormat chart="11" format="47" series="1">
      <pivotArea type="data" outline="0" fieldPosition="0">
        <references count="2">
          <reference field="4294967294" count="1" selected="0">
            <x v="0"/>
          </reference>
          <reference field="0" count="1" selected="0">
            <x v="30"/>
          </reference>
        </references>
      </pivotArea>
    </chartFormat>
    <chartFormat chart="12" format="48" series="1">
      <pivotArea type="data" outline="0" fieldPosition="0">
        <references count="2">
          <reference field="4294967294" count="1" selected="0">
            <x v="0"/>
          </reference>
          <reference field="0" count="1" selected="0">
            <x v="5"/>
          </reference>
        </references>
      </pivotArea>
    </chartFormat>
    <chartFormat chart="12" format="49" series="1">
      <pivotArea type="data" outline="0" fieldPosition="0">
        <references count="2">
          <reference field="4294967294" count="1" selected="0">
            <x v="0"/>
          </reference>
          <reference field="0" count="1" selected="0">
            <x v="25"/>
          </reference>
        </references>
      </pivotArea>
    </chartFormat>
    <chartFormat chart="12" format="50" series="1">
      <pivotArea type="data" outline="0" fieldPosition="0">
        <references count="2">
          <reference field="4294967294" count="1" selected="0">
            <x v="0"/>
          </reference>
          <reference field="0" count="1" selected="0">
            <x v="30"/>
          </reference>
        </references>
      </pivotArea>
    </chartFormat>
    <chartFormat chart="13" format="51" series="1">
      <pivotArea type="data" outline="0" fieldPosition="0">
        <references count="2">
          <reference field="4294967294" count="1" selected="0">
            <x v="0"/>
          </reference>
          <reference field="0" count="1" selected="0">
            <x v="5"/>
          </reference>
        </references>
      </pivotArea>
    </chartFormat>
    <chartFormat chart="13" format="52" series="1">
      <pivotArea type="data" outline="0" fieldPosition="0">
        <references count="2">
          <reference field="4294967294" count="1" selected="0">
            <x v="0"/>
          </reference>
          <reference field="0" count="1" selected="0">
            <x v="25"/>
          </reference>
        </references>
      </pivotArea>
    </chartFormat>
    <chartFormat chart="13" format="53" series="1">
      <pivotArea type="data" outline="0" fieldPosition="0">
        <references count="2">
          <reference field="4294967294" count="1" selected="0">
            <x v="0"/>
          </reference>
          <reference field="0" count="1" selected="0">
            <x v="3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2236B29A-2956-8D40-AE85-FD7FAE1EED79}" name="PivotTable23" cacheId="4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DI384:DM399" firstHeaderRow="1" firstDataRow="2" firstDataCol="1"/>
  <pivotFields count="239">
    <pivotField axis="axisCol" showAll="0">
      <items count="34">
        <item h="1" x="1"/>
        <item h="1" x="2"/>
        <item h="1" x="3"/>
        <item h="1" x="4"/>
        <item h="1" x="5"/>
        <item x="6"/>
        <item h="1" x="7"/>
        <item h="1" x="8"/>
        <item h="1" x="9"/>
        <item h="1" x="10"/>
        <item h="1" x="11"/>
        <item h="1" x="12"/>
        <item h="1" x="13"/>
        <item h="1" x="14"/>
        <item h="1" x="15"/>
        <item h="1" x="16"/>
        <item h="1" x="17"/>
        <item h="1" x="18"/>
        <item h="1" x="19"/>
        <item h="1" x="20"/>
        <item h="1" x="21"/>
        <item h="1" x="22"/>
        <item h="1" x="23"/>
        <item h="1" x="24"/>
        <item h="1" x="25"/>
        <item x="0"/>
        <item h="1" x="26"/>
        <item h="1" x="27"/>
        <item h="1" x="28"/>
        <item h="1" x="29"/>
        <item x="30"/>
        <item h="1" x="31"/>
        <item h="1" x="32"/>
        <item t="default"/>
      </items>
    </pivotField>
    <pivotField axis="axisRow" showAll="0">
      <items count="33">
        <item h="1" x="0"/>
        <item h="1" x="1"/>
        <item h="1" x="2"/>
        <item h="1" x="3"/>
        <item h="1" x="4"/>
        <item h="1" x="5"/>
        <item h="1" x="6"/>
        <item h="1" x="7"/>
        <item h="1" x="8"/>
        <item h="1" x="9"/>
        <item h="1" x="10"/>
        <item h="1" x="11"/>
        <item h="1" x="12"/>
        <item h="1" x="13"/>
        <item h="1" x="14"/>
        <item h="1" x="15"/>
        <item h="1" x="16"/>
        <item h="1" x="17"/>
        <item x="18"/>
        <item x="19"/>
        <item x="20"/>
        <item x="21"/>
        <item x="22"/>
        <item x="23"/>
        <item x="24"/>
        <item x="25"/>
        <item x="26"/>
        <item x="27"/>
        <item x="28"/>
        <item x="29"/>
        <item x="30"/>
        <item h="1" x="31"/>
        <item t="default"/>
      </items>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14">
    <i>
      <x v="18"/>
    </i>
    <i>
      <x v="19"/>
    </i>
    <i>
      <x v="20"/>
    </i>
    <i>
      <x v="21"/>
    </i>
    <i>
      <x v="22"/>
    </i>
    <i>
      <x v="23"/>
    </i>
    <i>
      <x v="24"/>
    </i>
    <i>
      <x v="25"/>
    </i>
    <i>
      <x v="26"/>
    </i>
    <i>
      <x v="27"/>
    </i>
    <i>
      <x v="28"/>
    </i>
    <i>
      <x v="29"/>
    </i>
    <i>
      <x v="30"/>
    </i>
    <i t="grand">
      <x/>
    </i>
  </rowItems>
  <colFields count="1">
    <field x="0"/>
  </colFields>
  <colItems count="4">
    <i>
      <x v="5"/>
    </i>
    <i>
      <x v="25"/>
    </i>
    <i>
      <x v="30"/>
    </i>
    <i t="grand">
      <x/>
    </i>
  </colItems>
  <dataFields count="1">
    <dataField name="Sum of business_density" fld="8" baseField="0" baseItem="0"/>
  </dataFields>
  <formats count="21">
    <format dxfId="93">
      <pivotArea type="all" dataOnly="0" outline="0" fieldPosition="0"/>
    </format>
    <format dxfId="94">
      <pivotArea outline="0" collapsedLevelsAreSubtotals="1" fieldPosition="0"/>
    </format>
    <format dxfId="95">
      <pivotArea type="origin" dataOnly="0" labelOnly="1" outline="0" fieldPosition="0"/>
    </format>
    <format dxfId="96">
      <pivotArea field="0" type="button" dataOnly="0" labelOnly="1" outline="0" axis="axisCol" fieldPosition="0"/>
    </format>
    <format dxfId="97">
      <pivotArea type="topRight" dataOnly="0" labelOnly="1" outline="0" fieldPosition="0"/>
    </format>
    <format dxfId="98">
      <pivotArea field="1" type="button" dataOnly="0" labelOnly="1" outline="0" axis="axisRow" fieldPosition="0"/>
    </format>
    <format dxfId="99">
      <pivotArea dataOnly="0" labelOnly="1" fieldPosition="0">
        <references count="1">
          <reference field="1" count="0"/>
        </references>
      </pivotArea>
    </format>
    <format dxfId="100">
      <pivotArea dataOnly="0" labelOnly="1" grandRow="1" outline="0" fieldPosition="0"/>
    </format>
    <format dxfId="101">
      <pivotArea dataOnly="0" labelOnly="1" fieldPosition="0">
        <references count="1">
          <reference field="0" count="0"/>
        </references>
      </pivotArea>
    </format>
    <format dxfId="102">
      <pivotArea dataOnly="0" labelOnly="1" grandCol="1" outline="0" fieldPosition="0"/>
    </format>
    <format dxfId="103">
      <pivotArea type="all" dataOnly="0" outline="0" fieldPosition="0"/>
    </format>
    <format dxfId="104">
      <pivotArea outline="0" collapsedLevelsAreSubtotals="1" fieldPosition="0"/>
    </format>
    <format dxfId="105">
      <pivotArea type="origin" dataOnly="0" labelOnly="1" outline="0" fieldPosition="0"/>
    </format>
    <format dxfId="106">
      <pivotArea field="0" type="button" dataOnly="0" labelOnly="1" outline="0" axis="axisCol" fieldPosition="0"/>
    </format>
    <format dxfId="107">
      <pivotArea type="topRight" dataOnly="0" labelOnly="1" outline="0" fieldPosition="0"/>
    </format>
    <format dxfId="108">
      <pivotArea field="1" type="button" dataOnly="0" labelOnly="1" outline="0" axis="axisRow" fieldPosition="0"/>
    </format>
    <format dxfId="109">
      <pivotArea dataOnly="0" labelOnly="1" fieldPosition="0">
        <references count="1">
          <reference field="1" count="0"/>
        </references>
      </pivotArea>
    </format>
    <format dxfId="110">
      <pivotArea dataOnly="0" labelOnly="1" grandRow="1" outline="0" fieldPosition="0"/>
    </format>
    <format dxfId="111">
      <pivotArea dataOnly="0" labelOnly="1" fieldPosition="0">
        <references count="1">
          <reference field="0" count="0"/>
        </references>
      </pivotArea>
    </format>
    <format dxfId="112">
      <pivotArea dataOnly="0" labelOnly="1" grandCol="1" outline="0" fieldPosition="0"/>
    </format>
    <format dxfId="113">
      <pivotArea type="all" dataOnly="0" outline="0" fieldPosition="0"/>
    </format>
  </formats>
  <chartFormats count="33">
    <chartFormat chart="1" format="0" series="1">
      <pivotArea type="data" outline="0" fieldPosition="0">
        <references count="2">
          <reference field="4294967294" count="1" selected="0">
            <x v="0"/>
          </reference>
          <reference field="0" count="1" selected="0">
            <x v="14"/>
          </reference>
        </references>
      </pivotArea>
    </chartFormat>
    <chartFormat chart="1" format="1" series="1">
      <pivotArea type="data" outline="0" fieldPosition="0">
        <references count="2">
          <reference field="4294967294" count="1" selected="0">
            <x v="0"/>
          </reference>
          <reference field="0" count="1" selected="0">
            <x v="30"/>
          </reference>
        </references>
      </pivotArea>
    </chartFormat>
    <chartFormat chart="1" format="2" series="1">
      <pivotArea type="data" outline="0" fieldPosition="0">
        <references count="2">
          <reference field="4294967294" count="1" selected="0">
            <x v="0"/>
          </reference>
          <reference field="0" count="1" selected="0">
            <x v="8"/>
          </reference>
        </references>
      </pivotArea>
    </chartFormat>
    <chartFormat chart="1" format="3" series="1">
      <pivotArea type="data" outline="0" fieldPosition="0">
        <references count="2">
          <reference field="4294967294" count="1" selected="0">
            <x v="0"/>
          </reference>
          <reference field="0" count="1" selected="0">
            <x v="9"/>
          </reference>
        </references>
      </pivotArea>
    </chartFormat>
    <chartFormat chart="1" format="4" series="1">
      <pivotArea type="data" outline="0" fieldPosition="0">
        <references count="2">
          <reference field="4294967294" count="1" selected="0">
            <x v="0"/>
          </reference>
          <reference field="0" count="1" selected="0">
            <x v="10"/>
          </reference>
        </references>
      </pivotArea>
    </chartFormat>
    <chartFormat chart="1" format="5" series="1">
      <pivotArea type="data" outline="0" fieldPosition="0">
        <references count="2">
          <reference field="4294967294" count="1" selected="0">
            <x v="0"/>
          </reference>
          <reference field="0" count="1" selected="0">
            <x v="11"/>
          </reference>
        </references>
      </pivotArea>
    </chartFormat>
    <chartFormat chart="1" format="6" series="1">
      <pivotArea type="data" outline="0" fieldPosition="0">
        <references count="2">
          <reference field="4294967294" count="1" selected="0">
            <x v="0"/>
          </reference>
          <reference field="0" count="1" selected="0">
            <x v="12"/>
          </reference>
        </references>
      </pivotArea>
    </chartFormat>
    <chartFormat chart="1" format="7" series="1">
      <pivotArea type="data" outline="0" fieldPosition="0">
        <references count="2">
          <reference field="4294967294" count="1" selected="0">
            <x v="0"/>
          </reference>
          <reference field="0" count="1" selected="0">
            <x v="13"/>
          </reference>
        </references>
      </pivotArea>
    </chartFormat>
    <chartFormat chart="1" format="8" series="1">
      <pivotArea type="data" outline="0" fieldPosition="0">
        <references count="2">
          <reference field="4294967294" count="1" selected="0">
            <x v="0"/>
          </reference>
          <reference field="0" count="1" selected="0">
            <x v="15"/>
          </reference>
        </references>
      </pivotArea>
    </chartFormat>
    <chartFormat chart="1" format="9" series="1">
      <pivotArea type="data" outline="0" fieldPosition="0">
        <references count="2">
          <reference field="4294967294" count="1" selected="0">
            <x v="0"/>
          </reference>
          <reference field="0" count="1" selected="0">
            <x v="6"/>
          </reference>
        </references>
      </pivotArea>
    </chartFormat>
    <chartFormat chart="1" format="10" series="1">
      <pivotArea type="data" outline="0" fieldPosition="0">
        <references count="2">
          <reference field="4294967294" count="1" selected="0">
            <x v="0"/>
          </reference>
          <reference field="0" count="1" selected="0">
            <x v="7"/>
          </reference>
        </references>
      </pivotArea>
    </chartFormat>
    <chartFormat chart="1" format="11" series="1">
      <pivotArea type="data" outline="0" fieldPosition="0">
        <references count="2">
          <reference field="4294967294" count="1" selected="0">
            <x v="0"/>
          </reference>
          <reference field="0" count="1" selected="0">
            <x v="3"/>
          </reference>
        </references>
      </pivotArea>
    </chartFormat>
    <chartFormat chart="1" format="12" series="1">
      <pivotArea type="data" outline="0" fieldPosition="0">
        <references count="2">
          <reference field="4294967294" count="1" selected="0">
            <x v="0"/>
          </reference>
          <reference field="0" count="1" selected="0">
            <x v="4"/>
          </reference>
        </references>
      </pivotArea>
    </chartFormat>
    <chartFormat chart="1" format="13" series="1">
      <pivotArea type="data" outline="0" fieldPosition="0">
        <references count="2">
          <reference field="4294967294" count="1" selected="0">
            <x v="0"/>
          </reference>
          <reference field="0" count="1" selected="0">
            <x v="5"/>
          </reference>
        </references>
      </pivotArea>
    </chartFormat>
    <chartFormat chart="1" format="14" series="1">
      <pivotArea type="data" outline="0" fieldPosition="0">
        <references count="2">
          <reference field="4294967294" count="1" selected="0">
            <x v="0"/>
          </reference>
          <reference field="0" count="1" selected="0">
            <x v="2"/>
          </reference>
        </references>
      </pivotArea>
    </chartFormat>
    <chartFormat chart="1" format="15" series="1">
      <pivotArea type="data" outline="0" fieldPosition="0">
        <references count="2">
          <reference field="4294967294" count="1" selected="0">
            <x v="0"/>
          </reference>
          <reference field="0" count="1" selected="0">
            <x v="25"/>
          </reference>
        </references>
      </pivotArea>
    </chartFormat>
    <chartFormat chart="1" format="16" series="1">
      <pivotArea type="data" outline="0" fieldPosition="0">
        <references count="2">
          <reference field="4294967294" count="1" selected="0">
            <x v="0"/>
          </reference>
          <reference field="0" count="1" selected="0">
            <x v="16"/>
          </reference>
        </references>
      </pivotArea>
    </chartFormat>
    <chartFormat chart="1" format="17" series="1">
      <pivotArea type="data" outline="0" fieldPosition="0">
        <references count="2">
          <reference field="4294967294" count="1" selected="0">
            <x v="0"/>
          </reference>
          <reference field="0" count="1" selected="0">
            <x v="17"/>
          </reference>
        </references>
      </pivotArea>
    </chartFormat>
    <chartFormat chart="1" format="18" series="1">
      <pivotArea type="data" outline="0" fieldPosition="0">
        <references count="2">
          <reference field="4294967294" count="1" selected="0">
            <x v="0"/>
          </reference>
          <reference field="0" count="1" selected="0">
            <x v="18"/>
          </reference>
        </references>
      </pivotArea>
    </chartFormat>
    <chartFormat chart="1" format="19" series="1">
      <pivotArea type="data" outline="0" fieldPosition="0">
        <references count="2">
          <reference field="4294967294" count="1" selected="0">
            <x v="0"/>
          </reference>
          <reference field="0" count="1" selected="0">
            <x v="19"/>
          </reference>
        </references>
      </pivotArea>
    </chartFormat>
    <chartFormat chart="1" format="20" series="1">
      <pivotArea type="data" outline="0" fieldPosition="0">
        <references count="2">
          <reference field="4294967294" count="1" selected="0">
            <x v="0"/>
          </reference>
          <reference field="0" count="1" selected="0">
            <x v="20"/>
          </reference>
        </references>
      </pivotArea>
    </chartFormat>
    <chartFormat chart="1" format="21" series="1">
      <pivotArea type="data" outline="0" fieldPosition="0">
        <references count="2">
          <reference field="4294967294" count="1" selected="0">
            <x v="0"/>
          </reference>
          <reference field="0" count="1" selected="0">
            <x v="21"/>
          </reference>
        </references>
      </pivotArea>
    </chartFormat>
    <chartFormat chart="1" format="22" series="1">
      <pivotArea type="data" outline="0" fieldPosition="0">
        <references count="2">
          <reference field="4294967294" count="1" selected="0">
            <x v="0"/>
          </reference>
          <reference field="0" count="1" selected="0">
            <x v="22"/>
          </reference>
        </references>
      </pivotArea>
    </chartFormat>
    <chartFormat chart="1" format="23" series="1">
      <pivotArea type="data" outline="0" fieldPosition="0">
        <references count="2">
          <reference field="4294967294" count="1" selected="0">
            <x v="0"/>
          </reference>
          <reference field="0" count="1" selected="0">
            <x v="23"/>
          </reference>
        </references>
      </pivotArea>
    </chartFormat>
    <chartFormat chart="1" format="24" series="1">
      <pivotArea type="data" outline="0" fieldPosition="0">
        <references count="2">
          <reference field="4294967294" count="1" selected="0">
            <x v="0"/>
          </reference>
          <reference field="0" count="1" selected="0">
            <x v="24"/>
          </reference>
        </references>
      </pivotArea>
    </chartFormat>
    <chartFormat chart="1" format="25" series="1">
      <pivotArea type="data" outline="0" fieldPosition="0">
        <references count="2">
          <reference field="4294967294" count="1" selected="0">
            <x v="0"/>
          </reference>
          <reference field="0" count="1" selected="0">
            <x v="26"/>
          </reference>
        </references>
      </pivotArea>
    </chartFormat>
    <chartFormat chart="1" format="26" series="1">
      <pivotArea type="data" outline="0" fieldPosition="0">
        <references count="2">
          <reference field="4294967294" count="1" selected="0">
            <x v="0"/>
          </reference>
          <reference field="0" count="1" selected="0">
            <x v="27"/>
          </reference>
        </references>
      </pivotArea>
    </chartFormat>
    <chartFormat chart="1" format="27" series="1">
      <pivotArea type="data" outline="0" fieldPosition="0">
        <references count="2">
          <reference field="4294967294" count="1" selected="0">
            <x v="0"/>
          </reference>
          <reference field="0" count="1" selected="0">
            <x v="28"/>
          </reference>
        </references>
      </pivotArea>
    </chartFormat>
    <chartFormat chart="1" format="28" series="1">
      <pivotArea type="data" outline="0" fieldPosition="0">
        <references count="2">
          <reference field="4294967294" count="1" selected="0">
            <x v="0"/>
          </reference>
          <reference field="0" count="1" selected="0">
            <x v="29"/>
          </reference>
        </references>
      </pivotArea>
    </chartFormat>
    <chartFormat chart="1" format="29" series="1">
      <pivotArea type="data" outline="0" fieldPosition="0">
        <references count="2">
          <reference field="4294967294" count="1" selected="0">
            <x v="0"/>
          </reference>
          <reference field="0" count="1" selected="0">
            <x v="31"/>
          </reference>
        </references>
      </pivotArea>
    </chartFormat>
    <chartFormat chart="1" format="30" series="1">
      <pivotArea type="data" outline="0" fieldPosition="0">
        <references count="2">
          <reference field="4294967294" count="1" selected="0">
            <x v="0"/>
          </reference>
          <reference field="0" count="1" selected="0">
            <x v="1"/>
          </reference>
        </references>
      </pivotArea>
    </chartFormat>
    <chartFormat chart="1" format="31" series="1">
      <pivotArea type="data" outline="0" fieldPosition="0">
        <references count="2">
          <reference field="4294967294" count="1" selected="0">
            <x v="0"/>
          </reference>
          <reference field="0" count="1" selected="0">
            <x v="32"/>
          </reference>
        </references>
      </pivotArea>
    </chartFormat>
    <chartFormat chart="1" format="32" series="1">
      <pivotArea type="data" outline="0" fieldPosition="0">
        <references count="2">
          <reference field="4294967294" count="1" selected="0">
            <x v="0"/>
          </reference>
          <reference field="0"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AEB1F59-4C95-43B5-9F3C-E015314F212A}" name="PivotTable6" cacheId="4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2">
  <location ref="DI520:EC528" firstHeaderRow="1" firstDataRow="3" firstDataCol="1"/>
  <pivotFields count="239">
    <pivotField axis="axisCol" showAll="0">
      <items count="34">
        <item h="1" x="1"/>
        <item h="1" x="2"/>
        <item h="1" x="3"/>
        <item h="1" x="4"/>
        <item h="1" x="5"/>
        <item x="6"/>
        <item h="1" x="7"/>
        <item h="1" x="8"/>
        <item h="1" x="9"/>
        <item h="1" x="10"/>
        <item h="1" x="11"/>
        <item h="1" x="12"/>
        <item h="1" x="13"/>
        <item h="1" x="14"/>
        <item h="1" x="15"/>
        <item h="1" x="16"/>
        <item h="1" x="17"/>
        <item h="1" x="18"/>
        <item h="1" x="19"/>
        <item h="1" x="20"/>
        <item h="1" x="21"/>
        <item h="1" x="22"/>
        <item h="1" x="23"/>
        <item h="1" x="24"/>
        <item h="1" x="25"/>
        <item x="0"/>
        <item h="1" x="26"/>
        <item h="1" x="27"/>
        <item h="1" x="28"/>
        <item h="1" x="29"/>
        <item x="30"/>
        <item h="1" x="31"/>
        <item h="1" x="32"/>
        <item t="default"/>
      </items>
    </pivotField>
    <pivotField axis="axisRow" showAll="0">
      <items count="33">
        <item h="1" x="0"/>
        <item h="1" x="1"/>
        <item h="1" x="2"/>
        <item h="1" x="3"/>
        <item h="1" x="4"/>
        <item h="1" x="5"/>
        <item h="1" x="6"/>
        <item h="1" x="7"/>
        <item h="1" x="8"/>
        <item h="1" x="9"/>
        <item h="1" x="10"/>
        <item h="1" x="11"/>
        <item h="1" x="12"/>
        <item h="1" x="13"/>
        <item h="1" x="14"/>
        <item h="1" x="15"/>
        <item h="1" x="16"/>
        <item h="1" x="17"/>
        <item h="1" x="18"/>
        <item h="1" x="19"/>
        <item h="1" x="20"/>
        <item h="1" x="21"/>
        <item h="1" x="22"/>
        <item h="1" x="23"/>
        <item x="24"/>
        <item x="25"/>
        <item x="26"/>
        <item x="27"/>
        <item x="28"/>
        <item h="1" x="29"/>
        <item h="1" x="30"/>
        <item h="1" x="31"/>
        <item t="default"/>
      </items>
    </pivotField>
    <pivotField showAll="0"/>
    <pivotField dataField="1" showAll="0"/>
    <pivotField dataField="1" showAll="0"/>
    <pivotField dataField="1"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6">
    <i>
      <x v="24"/>
    </i>
    <i>
      <x v="25"/>
    </i>
    <i>
      <x v="26"/>
    </i>
    <i>
      <x v="27"/>
    </i>
    <i>
      <x v="28"/>
    </i>
    <i t="grand">
      <x/>
    </i>
  </rowItems>
  <colFields count="2">
    <field x="0"/>
    <field x="-2"/>
  </colFields>
  <colItems count="20">
    <i>
      <x v="5"/>
      <x/>
    </i>
    <i r="1" i="1">
      <x v="1"/>
    </i>
    <i r="1" i="2">
      <x v="2"/>
    </i>
    <i r="1" i="3">
      <x v="3"/>
    </i>
    <i r="1" i="4">
      <x v="4"/>
    </i>
    <i>
      <x v="25"/>
      <x/>
    </i>
    <i r="1" i="1">
      <x v="1"/>
    </i>
    <i r="1" i="2">
      <x v="2"/>
    </i>
    <i r="1" i="3">
      <x v="3"/>
    </i>
    <i r="1" i="4">
      <x v="4"/>
    </i>
    <i>
      <x v="30"/>
      <x/>
    </i>
    <i r="1" i="1">
      <x v="1"/>
    </i>
    <i r="1" i="2">
      <x v="2"/>
    </i>
    <i r="1" i="3">
      <x v="3"/>
    </i>
    <i r="1" i="4">
      <x v="4"/>
    </i>
    <i t="grand">
      <x/>
    </i>
    <i t="grand" i="1">
      <x/>
    </i>
    <i t="grand" i="2">
      <x/>
    </i>
    <i t="grand" i="3">
      <x/>
    </i>
    <i t="grand" i="4">
      <x/>
    </i>
  </colItems>
  <dataFields count="5">
    <dataField name="Sum of after1year" fld="3" baseField="0" baseItem="0"/>
    <dataField name="Sum of after2year" fld="4" baseField="0" baseItem="0"/>
    <dataField name="Sum of after3year" fld="5" baseField="0" baseItem="0"/>
    <dataField name="Sum of after4year" fld="6" baseField="0" baseItem="0"/>
    <dataField name="Sum of after5year" fld="7" baseField="0" baseItem="0"/>
  </dataFields>
  <formats count="10">
    <format dxfId="83">
      <pivotArea type="all" dataOnly="0" outline="0" fieldPosition="0"/>
    </format>
    <format dxfId="84">
      <pivotArea outline="0" collapsedLevelsAreSubtotals="1" fieldPosition="0"/>
    </format>
    <format dxfId="85">
      <pivotArea type="origin" dataOnly="0" labelOnly="1" outline="0" fieldPosition="0"/>
    </format>
    <format dxfId="86">
      <pivotArea field="0" type="button" dataOnly="0" labelOnly="1" outline="0" axis="axisCol" fieldPosition="0"/>
    </format>
    <format dxfId="87">
      <pivotArea type="topRight" dataOnly="0" labelOnly="1" outline="0" fieldPosition="0"/>
    </format>
    <format dxfId="88">
      <pivotArea field="1" type="button" dataOnly="0" labelOnly="1" outline="0" axis="axisRow" fieldPosition="0"/>
    </format>
    <format dxfId="89">
      <pivotArea dataOnly="0" labelOnly="1" fieldPosition="0">
        <references count="1">
          <reference field="1" count="0"/>
        </references>
      </pivotArea>
    </format>
    <format dxfId="90">
      <pivotArea dataOnly="0" labelOnly="1" grandRow="1" outline="0" fieldPosition="0"/>
    </format>
    <format dxfId="91">
      <pivotArea dataOnly="0" labelOnly="1" fieldPosition="0">
        <references count="1">
          <reference field="0" count="0"/>
        </references>
      </pivotArea>
    </format>
    <format dxfId="92">
      <pivotArea dataOnly="0" labelOnly="1" grandCol="1" outline="0" fieldPosition="0"/>
    </format>
  </formats>
  <chartFormats count="198">
    <chartFormat chart="0" format="55" series="1">
      <pivotArea type="data" outline="0" fieldPosition="0">
        <references count="1">
          <reference field="0" count="1" selected="0">
            <x v="5"/>
          </reference>
        </references>
      </pivotArea>
    </chartFormat>
    <chartFormat chart="0" format="56" series="1">
      <pivotArea type="data" outline="0" fieldPosition="0">
        <references count="1">
          <reference field="0" count="1" selected="0">
            <x v="7"/>
          </reference>
        </references>
      </pivotArea>
    </chartFormat>
    <chartFormat chart="0" format="57" series="1">
      <pivotArea type="data" outline="0" fieldPosition="0">
        <references count="1">
          <reference field="0" count="1" selected="0">
            <x v="12"/>
          </reference>
        </references>
      </pivotArea>
    </chartFormat>
    <chartFormat chart="0" format="58" series="1">
      <pivotArea type="data" outline="0" fieldPosition="0">
        <references count="1">
          <reference field="0" count="1" selected="0">
            <x v="13"/>
          </reference>
        </references>
      </pivotArea>
    </chartFormat>
    <chartFormat chart="0" format="59" series="1">
      <pivotArea type="data" outline="0" fieldPosition="0">
        <references count="1">
          <reference field="0" count="1" selected="0">
            <x v="14"/>
          </reference>
        </references>
      </pivotArea>
    </chartFormat>
    <chartFormat chart="0" format="60" series="1">
      <pivotArea type="data" outline="0" fieldPosition="0">
        <references count="1">
          <reference field="0" count="1" selected="0">
            <x v="15"/>
          </reference>
        </references>
      </pivotArea>
    </chartFormat>
    <chartFormat chart="0" format="61" series="1">
      <pivotArea type="data" outline="0" fieldPosition="0">
        <references count="1">
          <reference field="0" count="1" selected="0">
            <x v="16"/>
          </reference>
        </references>
      </pivotArea>
    </chartFormat>
    <chartFormat chart="0" format="62" series="1">
      <pivotArea type="data" outline="0" fieldPosition="0">
        <references count="1">
          <reference field="0" count="1" selected="0">
            <x v="17"/>
          </reference>
        </references>
      </pivotArea>
    </chartFormat>
    <chartFormat chart="0" format="63" series="1">
      <pivotArea type="data" outline="0" fieldPosition="0">
        <references count="1">
          <reference field="0" count="1" selected="0">
            <x v="18"/>
          </reference>
        </references>
      </pivotArea>
    </chartFormat>
    <chartFormat chart="0" format="64" series="1">
      <pivotArea type="data" outline="0" fieldPosition="0">
        <references count="1">
          <reference field="0" count="1" selected="0">
            <x v="19"/>
          </reference>
        </references>
      </pivotArea>
    </chartFormat>
    <chartFormat chart="0" format="65" series="1">
      <pivotArea type="data" outline="0" fieldPosition="0">
        <references count="1">
          <reference field="0" count="1" selected="0">
            <x v="20"/>
          </reference>
        </references>
      </pivotArea>
    </chartFormat>
    <chartFormat chart="0" format="66" series="1">
      <pivotArea type="data" outline="0" fieldPosition="0">
        <references count="1">
          <reference field="0" count="1" selected="0">
            <x v="21"/>
          </reference>
        </references>
      </pivotArea>
    </chartFormat>
    <chartFormat chart="0" format="67" series="1">
      <pivotArea type="data" outline="0" fieldPosition="0">
        <references count="1">
          <reference field="0" count="1" selected="0">
            <x v="22"/>
          </reference>
        </references>
      </pivotArea>
    </chartFormat>
    <chartFormat chart="0" format="68" series="1">
      <pivotArea type="data" outline="0" fieldPosition="0">
        <references count="1">
          <reference field="0" count="1" selected="0">
            <x v="23"/>
          </reference>
        </references>
      </pivotArea>
    </chartFormat>
    <chartFormat chart="0" format="69" series="1">
      <pivotArea type="data" outline="0" fieldPosition="0">
        <references count="1">
          <reference field="0" count="1" selected="0">
            <x v="24"/>
          </reference>
        </references>
      </pivotArea>
    </chartFormat>
    <chartFormat chart="0" format="70" series="1">
      <pivotArea type="data" outline="0" fieldPosition="0">
        <references count="1">
          <reference field="0" count="1" selected="0">
            <x v="25"/>
          </reference>
        </references>
      </pivotArea>
    </chartFormat>
    <chartFormat chart="0" format="71" series="1">
      <pivotArea type="data" outline="0" fieldPosition="0">
        <references count="1">
          <reference field="0" count="1" selected="0">
            <x v="30"/>
          </reference>
        </references>
      </pivotArea>
    </chartFormat>
    <chartFormat chart="0" format="72" series="1">
      <pivotArea type="data" outline="0" fieldPosition="0">
        <references count="1">
          <reference field="0" count="1" selected="0">
            <x v="9"/>
          </reference>
        </references>
      </pivotArea>
    </chartFormat>
    <chartFormat chart="0" format="73" series="1">
      <pivotArea type="data" outline="0" fieldPosition="0">
        <references count="1">
          <reference field="0" count="1" selected="0">
            <x v="10"/>
          </reference>
        </references>
      </pivotArea>
    </chartFormat>
    <chartFormat chart="0" format="74" series="1">
      <pivotArea type="data" outline="0" fieldPosition="0">
        <references count="1">
          <reference field="0" count="1" selected="0">
            <x v="11"/>
          </reference>
        </references>
      </pivotArea>
    </chartFormat>
    <chartFormat chart="0" format="75" series="1">
      <pivotArea type="data" outline="0" fieldPosition="0">
        <references count="1">
          <reference field="0" count="1" selected="0">
            <x v="26"/>
          </reference>
        </references>
      </pivotArea>
    </chartFormat>
    <chartFormat chart="0" format="76" series="1">
      <pivotArea type="data" outline="0" fieldPosition="0">
        <references count="1">
          <reference field="0" count="1" selected="0">
            <x v="27"/>
          </reference>
        </references>
      </pivotArea>
    </chartFormat>
    <chartFormat chart="0" format="77" series="1">
      <pivotArea type="data" outline="0" fieldPosition="0">
        <references count="1">
          <reference field="0" count="1" selected="0">
            <x v="28"/>
          </reference>
        </references>
      </pivotArea>
    </chartFormat>
    <chartFormat chart="0" format="78" series="1">
      <pivotArea type="data" outline="0" fieldPosition="0">
        <references count="1">
          <reference field="0" count="1" selected="0">
            <x v="29"/>
          </reference>
        </references>
      </pivotArea>
    </chartFormat>
    <chartFormat chart="0" format="79" series="1">
      <pivotArea type="data" outline="0" fieldPosition="0">
        <references count="1">
          <reference field="0" count="1" selected="0">
            <x v="31"/>
          </reference>
        </references>
      </pivotArea>
    </chartFormat>
    <chartFormat chart="0" format="80" series="1">
      <pivotArea type="data" outline="0" fieldPosition="0">
        <references count="1">
          <reference field="0" count="1" selected="0">
            <x v="32"/>
          </reference>
        </references>
      </pivotArea>
    </chartFormat>
    <chartFormat chart="0" format="81" series="1">
      <pivotArea type="data" outline="0" fieldPosition="0">
        <references count="1">
          <reference field="0" count="1" selected="0">
            <x v="0"/>
          </reference>
        </references>
      </pivotArea>
    </chartFormat>
    <chartFormat chart="0" format="82" series="1">
      <pivotArea type="data" outline="0" fieldPosition="0">
        <references count="1">
          <reference field="0" count="1" selected="0">
            <x v="1"/>
          </reference>
        </references>
      </pivotArea>
    </chartFormat>
    <chartFormat chart="0" format="83" series="1">
      <pivotArea type="data" outline="0" fieldPosition="0">
        <references count="1">
          <reference field="0" count="1" selected="0">
            <x v="2"/>
          </reference>
        </references>
      </pivotArea>
    </chartFormat>
    <chartFormat chart="0" format="84" series="1">
      <pivotArea type="data" outline="0" fieldPosition="0">
        <references count="1">
          <reference field="0" count="1" selected="0">
            <x v="3"/>
          </reference>
        </references>
      </pivotArea>
    </chartFormat>
    <chartFormat chart="0" format="85" series="1">
      <pivotArea type="data" outline="0" fieldPosition="0">
        <references count="1">
          <reference field="0" count="1" selected="0">
            <x v="4"/>
          </reference>
        </references>
      </pivotArea>
    </chartFormat>
    <chartFormat chart="0" format="86" series="1">
      <pivotArea type="data" outline="0" fieldPosition="0">
        <references count="1">
          <reference field="0" count="1" selected="0">
            <x v="6"/>
          </reference>
        </references>
      </pivotArea>
    </chartFormat>
    <chartFormat chart="0" format="87" series="1">
      <pivotArea type="data" outline="0" fieldPosition="0">
        <references count="1">
          <reference field="0" count="1" selected="0">
            <x v="8"/>
          </reference>
        </references>
      </pivotArea>
    </chartFormat>
    <chartFormat chart="19" format="1" series="1">
      <pivotArea type="data" outline="0" fieldPosition="0">
        <references count="2">
          <reference field="4294967294" count="1" selected="0">
            <x v="0"/>
          </reference>
          <reference field="0" count="1" selected="0">
            <x v="5"/>
          </reference>
        </references>
      </pivotArea>
    </chartFormat>
    <chartFormat chart="19" format="2" series="1">
      <pivotArea type="data" outline="0" fieldPosition="0">
        <references count="2">
          <reference field="4294967294" count="1" selected="0">
            <x v="1"/>
          </reference>
          <reference field="0" count="1" selected="0">
            <x v="5"/>
          </reference>
        </references>
      </pivotArea>
    </chartFormat>
    <chartFormat chart="19" format="3" series="1">
      <pivotArea type="data" outline="0" fieldPosition="0">
        <references count="2">
          <reference field="4294967294" count="1" selected="0">
            <x v="2"/>
          </reference>
          <reference field="0" count="1" selected="0">
            <x v="5"/>
          </reference>
        </references>
      </pivotArea>
    </chartFormat>
    <chartFormat chart="19" format="4" series="1">
      <pivotArea type="data" outline="0" fieldPosition="0">
        <references count="2">
          <reference field="4294967294" count="1" selected="0">
            <x v="3"/>
          </reference>
          <reference field="0" count="1" selected="0">
            <x v="5"/>
          </reference>
        </references>
      </pivotArea>
    </chartFormat>
    <chartFormat chart="19" format="5" series="1">
      <pivotArea type="data" outline="0" fieldPosition="0">
        <references count="2">
          <reference field="4294967294" count="1" selected="0">
            <x v="4"/>
          </reference>
          <reference field="0" count="1" selected="0">
            <x v="5"/>
          </reference>
        </references>
      </pivotArea>
    </chartFormat>
    <chartFormat chart="19" format="6" series="1">
      <pivotArea type="data" outline="0" fieldPosition="0">
        <references count="2">
          <reference field="4294967294" count="1" selected="0">
            <x v="0"/>
          </reference>
          <reference field="0" count="1" selected="0">
            <x v="30"/>
          </reference>
        </references>
      </pivotArea>
    </chartFormat>
    <chartFormat chart="19" format="7" series="1">
      <pivotArea type="data" outline="0" fieldPosition="0">
        <references count="2">
          <reference field="4294967294" count="1" selected="0">
            <x v="1"/>
          </reference>
          <reference field="0" count="1" selected="0">
            <x v="30"/>
          </reference>
        </references>
      </pivotArea>
    </chartFormat>
    <chartFormat chart="19" format="8" series="1">
      <pivotArea type="data" outline="0" fieldPosition="0">
        <references count="2">
          <reference field="4294967294" count="1" selected="0">
            <x v="2"/>
          </reference>
          <reference field="0" count="1" selected="0">
            <x v="30"/>
          </reference>
        </references>
      </pivotArea>
    </chartFormat>
    <chartFormat chart="19" format="9" series="1">
      <pivotArea type="data" outline="0" fieldPosition="0">
        <references count="2">
          <reference field="4294967294" count="1" selected="0">
            <x v="3"/>
          </reference>
          <reference field="0" count="1" selected="0">
            <x v="30"/>
          </reference>
        </references>
      </pivotArea>
    </chartFormat>
    <chartFormat chart="19" format="10" series="1">
      <pivotArea type="data" outline="0" fieldPosition="0">
        <references count="2">
          <reference field="4294967294" count="1" selected="0">
            <x v="4"/>
          </reference>
          <reference field="0" count="1" selected="0">
            <x v="30"/>
          </reference>
        </references>
      </pivotArea>
    </chartFormat>
    <chartFormat chart="19" format="11" series="1">
      <pivotArea type="data" outline="0" fieldPosition="0">
        <references count="2">
          <reference field="4294967294" count="1" selected="0">
            <x v="0"/>
          </reference>
          <reference field="0" count="1" selected="0">
            <x v="25"/>
          </reference>
        </references>
      </pivotArea>
    </chartFormat>
    <chartFormat chart="19" format="12" series="1">
      <pivotArea type="data" outline="0" fieldPosition="0">
        <references count="2">
          <reference field="4294967294" count="1" selected="0">
            <x v="1"/>
          </reference>
          <reference field="0" count="1" selected="0">
            <x v="25"/>
          </reference>
        </references>
      </pivotArea>
    </chartFormat>
    <chartFormat chart="19" format="13" series="1">
      <pivotArea type="data" outline="0" fieldPosition="0">
        <references count="2">
          <reference field="4294967294" count="1" selected="0">
            <x v="2"/>
          </reference>
          <reference field="0" count="1" selected="0">
            <x v="25"/>
          </reference>
        </references>
      </pivotArea>
    </chartFormat>
    <chartFormat chart="19" format="14" series="1">
      <pivotArea type="data" outline="0" fieldPosition="0">
        <references count="2">
          <reference field="4294967294" count="1" selected="0">
            <x v="3"/>
          </reference>
          <reference field="0" count="1" selected="0">
            <x v="25"/>
          </reference>
        </references>
      </pivotArea>
    </chartFormat>
    <chartFormat chart="19" format="15" series="1">
      <pivotArea type="data" outline="0" fieldPosition="0">
        <references count="2">
          <reference field="4294967294" count="1" selected="0">
            <x v="4"/>
          </reference>
          <reference field="0" count="1" selected="0">
            <x v="25"/>
          </reference>
        </references>
      </pivotArea>
    </chartFormat>
    <chartFormat chart="19" format="16" series="1">
      <pivotArea type="data" outline="0" fieldPosition="0">
        <references count="2">
          <reference field="4294967294" count="1" selected="0">
            <x v="0"/>
          </reference>
          <reference field="0" count="1" selected="0">
            <x v="29"/>
          </reference>
        </references>
      </pivotArea>
    </chartFormat>
    <chartFormat chart="19" format="17" series="1">
      <pivotArea type="data" outline="0" fieldPosition="0">
        <references count="2">
          <reference field="4294967294" count="1" selected="0">
            <x v="1"/>
          </reference>
          <reference field="0" count="1" selected="0">
            <x v="29"/>
          </reference>
        </references>
      </pivotArea>
    </chartFormat>
    <chartFormat chart="19" format="18" series="1">
      <pivotArea type="data" outline="0" fieldPosition="0">
        <references count="2">
          <reference field="4294967294" count="1" selected="0">
            <x v="2"/>
          </reference>
          <reference field="0" count="1" selected="0">
            <x v="29"/>
          </reference>
        </references>
      </pivotArea>
    </chartFormat>
    <chartFormat chart="19" format="19" series="1">
      <pivotArea type="data" outline="0" fieldPosition="0">
        <references count="2">
          <reference field="4294967294" count="1" selected="0">
            <x v="3"/>
          </reference>
          <reference field="0" count="1" selected="0">
            <x v="29"/>
          </reference>
        </references>
      </pivotArea>
    </chartFormat>
    <chartFormat chart="19" format="20" series="1">
      <pivotArea type="data" outline="0" fieldPosition="0">
        <references count="2">
          <reference field="4294967294" count="1" selected="0">
            <x v="4"/>
          </reference>
          <reference field="0" count="1" selected="0">
            <x v="29"/>
          </reference>
        </references>
      </pivotArea>
    </chartFormat>
    <chartFormat chart="19" format="21" series="1">
      <pivotArea type="data" outline="0" fieldPosition="0">
        <references count="2">
          <reference field="4294967294" count="1" selected="0">
            <x v="0"/>
          </reference>
          <reference field="0" count="1" selected="0">
            <x v="31"/>
          </reference>
        </references>
      </pivotArea>
    </chartFormat>
    <chartFormat chart="19" format="22" series="1">
      <pivotArea type="data" outline="0" fieldPosition="0">
        <references count="2">
          <reference field="4294967294" count="1" selected="0">
            <x v="1"/>
          </reference>
          <reference field="0" count="1" selected="0">
            <x v="31"/>
          </reference>
        </references>
      </pivotArea>
    </chartFormat>
    <chartFormat chart="19" format="23" series="1">
      <pivotArea type="data" outline="0" fieldPosition="0">
        <references count="2">
          <reference field="4294967294" count="1" selected="0">
            <x v="2"/>
          </reference>
          <reference field="0" count="1" selected="0">
            <x v="31"/>
          </reference>
        </references>
      </pivotArea>
    </chartFormat>
    <chartFormat chart="19" format="24" series="1">
      <pivotArea type="data" outline="0" fieldPosition="0">
        <references count="2">
          <reference field="4294967294" count="1" selected="0">
            <x v="3"/>
          </reference>
          <reference field="0" count="1" selected="0">
            <x v="31"/>
          </reference>
        </references>
      </pivotArea>
    </chartFormat>
    <chartFormat chart="19" format="25" series="1">
      <pivotArea type="data" outline="0" fieldPosition="0">
        <references count="2">
          <reference field="4294967294" count="1" selected="0">
            <x v="4"/>
          </reference>
          <reference field="0" count="1" selected="0">
            <x v="31"/>
          </reference>
        </references>
      </pivotArea>
    </chartFormat>
    <chartFormat chart="19" format="26" series="1">
      <pivotArea type="data" outline="0" fieldPosition="0">
        <references count="2">
          <reference field="4294967294" count="1" selected="0">
            <x v="0"/>
          </reference>
          <reference field="0" count="1" selected="0">
            <x v="4"/>
          </reference>
        </references>
      </pivotArea>
    </chartFormat>
    <chartFormat chart="19" format="27" series="1">
      <pivotArea type="data" outline="0" fieldPosition="0">
        <references count="2">
          <reference field="4294967294" count="1" selected="0">
            <x v="1"/>
          </reference>
          <reference field="0" count="1" selected="0">
            <x v="4"/>
          </reference>
        </references>
      </pivotArea>
    </chartFormat>
    <chartFormat chart="19" format="28" series="1">
      <pivotArea type="data" outline="0" fieldPosition="0">
        <references count="2">
          <reference field="4294967294" count="1" selected="0">
            <x v="2"/>
          </reference>
          <reference field="0" count="1" selected="0">
            <x v="4"/>
          </reference>
        </references>
      </pivotArea>
    </chartFormat>
    <chartFormat chart="19" format="29" series="1">
      <pivotArea type="data" outline="0" fieldPosition="0">
        <references count="2">
          <reference field="4294967294" count="1" selected="0">
            <x v="3"/>
          </reference>
          <reference field="0" count="1" selected="0">
            <x v="4"/>
          </reference>
        </references>
      </pivotArea>
    </chartFormat>
    <chartFormat chart="19" format="30" series="1">
      <pivotArea type="data" outline="0" fieldPosition="0">
        <references count="2">
          <reference field="4294967294" count="1" selected="0">
            <x v="4"/>
          </reference>
          <reference field="0" count="1" selected="0">
            <x v="4"/>
          </reference>
        </references>
      </pivotArea>
    </chartFormat>
    <chartFormat chart="19" format="31" series="1">
      <pivotArea type="data" outline="0" fieldPosition="0">
        <references count="2">
          <reference field="4294967294" count="1" selected="0">
            <x v="0"/>
          </reference>
          <reference field="0" count="1" selected="0">
            <x v="3"/>
          </reference>
        </references>
      </pivotArea>
    </chartFormat>
    <chartFormat chart="19" format="32" series="1">
      <pivotArea type="data" outline="0" fieldPosition="0">
        <references count="2">
          <reference field="4294967294" count="1" selected="0">
            <x v="1"/>
          </reference>
          <reference field="0" count="1" selected="0">
            <x v="3"/>
          </reference>
        </references>
      </pivotArea>
    </chartFormat>
    <chartFormat chart="19" format="33" series="1">
      <pivotArea type="data" outline="0" fieldPosition="0">
        <references count="2">
          <reference field="4294967294" count="1" selected="0">
            <x v="2"/>
          </reference>
          <reference field="0" count="1" selected="0">
            <x v="3"/>
          </reference>
        </references>
      </pivotArea>
    </chartFormat>
    <chartFormat chart="19" format="34" series="1">
      <pivotArea type="data" outline="0" fieldPosition="0">
        <references count="2">
          <reference field="4294967294" count="1" selected="0">
            <x v="3"/>
          </reference>
          <reference field="0" count="1" selected="0">
            <x v="3"/>
          </reference>
        </references>
      </pivotArea>
    </chartFormat>
    <chartFormat chart="19" format="35" series="1">
      <pivotArea type="data" outline="0" fieldPosition="0">
        <references count="2">
          <reference field="4294967294" count="1" selected="0">
            <x v="4"/>
          </reference>
          <reference field="0" count="1" selected="0">
            <x v="3"/>
          </reference>
        </references>
      </pivotArea>
    </chartFormat>
    <chartFormat chart="19" format="36" series="1">
      <pivotArea type="data" outline="0" fieldPosition="0">
        <references count="2">
          <reference field="4294967294" count="1" selected="0">
            <x v="0"/>
          </reference>
          <reference field="0" count="1" selected="0">
            <x v="26"/>
          </reference>
        </references>
      </pivotArea>
    </chartFormat>
    <chartFormat chart="19" format="37" series="1">
      <pivotArea type="data" outline="0" fieldPosition="0">
        <references count="2">
          <reference field="4294967294" count="1" selected="0">
            <x v="1"/>
          </reference>
          <reference field="0" count="1" selected="0">
            <x v="26"/>
          </reference>
        </references>
      </pivotArea>
    </chartFormat>
    <chartFormat chart="19" format="38" series="1">
      <pivotArea type="data" outline="0" fieldPosition="0">
        <references count="2">
          <reference field="4294967294" count="1" selected="0">
            <x v="2"/>
          </reference>
          <reference field="0" count="1" selected="0">
            <x v="26"/>
          </reference>
        </references>
      </pivotArea>
    </chartFormat>
    <chartFormat chart="19" format="39" series="1">
      <pivotArea type="data" outline="0" fieldPosition="0">
        <references count="2">
          <reference field="4294967294" count="1" selected="0">
            <x v="3"/>
          </reference>
          <reference field="0" count="1" selected="0">
            <x v="26"/>
          </reference>
        </references>
      </pivotArea>
    </chartFormat>
    <chartFormat chart="19" format="40" series="1">
      <pivotArea type="data" outline="0" fieldPosition="0">
        <references count="2">
          <reference field="4294967294" count="1" selected="0">
            <x v="4"/>
          </reference>
          <reference field="0" count="1" selected="0">
            <x v="26"/>
          </reference>
        </references>
      </pivotArea>
    </chartFormat>
    <chartFormat chart="19" format="41" series="1">
      <pivotArea type="data" outline="0" fieldPosition="0">
        <references count="2">
          <reference field="4294967294" count="1" selected="0">
            <x v="0"/>
          </reference>
          <reference field="0" count="1" selected="0">
            <x v="24"/>
          </reference>
        </references>
      </pivotArea>
    </chartFormat>
    <chartFormat chart="19" format="42" series="1">
      <pivotArea type="data" outline="0" fieldPosition="0">
        <references count="2">
          <reference field="4294967294" count="1" selected="0">
            <x v="1"/>
          </reference>
          <reference field="0" count="1" selected="0">
            <x v="24"/>
          </reference>
        </references>
      </pivotArea>
    </chartFormat>
    <chartFormat chart="19" format="43" series="1">
      <pivotArea type="data" outline="0" fieldPosition="0">
        <references count="2">
          <reference field="4294967294" count="1" selected="0">
            <x v="2"/>
          </reference>
          <reference field="0" count="1" selected="0">
            <x v="24"/>
          </reference>
        </references>
      </pivotArea>
    </chartFormat>
    <chartFormat chart="19" format="44" series="1">
      <pivotArea type="data" outline="0" fieldPosition="0">
        <references count="2">
          <reference field="4294967294" count="1" selected="0">
            <x v="3"/>
          </reference>
          <reference field="0" count="1" selected="0">
            <x v="24"/>
          </reference>
        </references>
      </pivotArea>
    </chartFormat>
    <chartFormat chart="19" format="45" series="1">
      <pivotArea type="data" outline="0" fieldPosition="0">
        <references count="2">
          <reference field="4294967294" count="1" selected="0">
            <x v="4"/>
          </reference>
          <reference field="0" count="1" selected="0">
            <x v="24"/>
          </reference>
        </references>
      </pivotArea>
    </chartFormat>
    <chartFormat chart="19" format="46" series="1">
      <pivotArea type="data" outline="0" fieldPosition="0">
        <references count="2">
          <reference field="4294967294" count="1" selected="0">
            <x v="0"/>
          </reference>
          <reference field="0" count="1" selected="0">
            <x v="27"/>
          </reference>
        </references>
      </pivotArea>
    </chartFormat>
    <chartFormat chart="19" format="47" series="1">
      <pivotArea type="data" outline="0" fieldPosition="0">
        <references count="2">
          <reference field="4294967294" count="1" selected="0">
            <x v="1"/>
          </reference>
          <reference field="0" count="1" selected="0">
            <x v="27"/>
          </reference>
        </references>
      </pivotArea>
    </chartFormat>
    <chartFormat chart="19" format="48" series="1">
      <pivotArea type="data" outline="0" fieldPosition="0">
        <references count="2">
          <reference field="4294967294" count="1" selected="0">
            <x v="2"/>
          </reference>
          <reference field="0" count="1" selected="0">
            <x v="27"/>
          </reference>
        </references>
      </pivotArea>
    </chartFormat>
    <chartFormat chart="19" format="49" series="1">
      <pivotArea type="data" outline="0" fieldPosition="0">
        <references count="2">
          <reference field="4294967294" count="1" selected="0">
            <x v="3"/>
          </reference>
          <reference field="0" count="1" selected="0">
            <x v="27"/>
          </reference>
        </references>
      </pivotArea>
    </chartFormat>
    <chartFormat chart="19" format="50" series="1">
      <pivotArea type="data" outline="0" fieldPosition="0">
        <references count="2">
          <reference field="4294967294" count="1" selected="0">
            <x v="4"/>
          </reference>
          <reference field="0" count="1" selected="0">
            <x v="27"/>
          </reference>
        </references>
      </pivotArea>
    </chartFormat>
    <chartFormat chart="19" format="51" series="1">
      <pivotArea type="data" outline="0" fieldPosition="0">
        <references count="2">
          <reference field="4294967294" count="1" selected="0">
            <x v="0"/>
          </reference>
          <reference field="0" count="1" selected="0">
            <x v="23"/>
          </reference>
        </references>
      </pivotArea>
    </chartFormat>
    <chartFormat chart="19" format="52" series="1">
      <pivotArea type="data" outline="0" fieldPosition="0">
        <references count="2">
          <reference field="4294967294" count="1" selected="0">
            <x v="1"/>
          </reference>
          <reference field="0" count="1" selected="0">
            <x v="23"/>
          </reference>
        </references>
      </pivotArea>
    </chartFormat>
    <chartFormat chart="19" format="53" series="1">
      <pivotArea type="data" outline="0" fieldPosition="0">
        <references count="2">
          <reference field="4294967294" count="1" selected="0">
            <x v="2"/>
          </reference>
          <reference field="0" count="1" selected="0">
            <x v="23"/>
          </reference>
        </references>
      </pivotArea>
    </chartFormat>
    <chartFormat chart="19" format="54" series="1">
      <pivotArea type="data" outline="0" fieldPosition="0">
        <references count="2">
          <reference field="4294967294" count="1" selected="0">
            <x v="3"/>
          </reference>
          <reference field="0" count="1" selected="0">
            <x v="23"/>
          </reference>
        </references>
      </pivotArea>
    </chartFormat>
    <chartFormat chart="19" format="55" series="1">
      <pivotArea type="data" outline="0" fieldPosition="0">
        <references count="2">
          <reference field="4294967294" count="1" selected="0">
            <x v="4"/>
          </reference>
          <reference field="0" count="1" selected="0">
            <x v="23"/>
          </reference>
        </references>
      </pivotArea>
    </chartFormat>
    <chartFormat chart="19" format="56" series="1">
      <pivotArea type="data" outline="0" fieldPosition="0">
        <references count="2">
          <reference field="4294967294" count="1" selected="0">
            <x v="0"/>
          </reference>
          <reference field="0" count="1" selected="0">
            <x v="22"/>
          </reference>
        </references>
      </pivotArea>
    </chartFormat>
    <chartFormat chart="19" format="57" series="1">
      <pivotArea type="data" outline="0" fieldPosition="0">
        <references count="2">
          <reference field="4294967294" count="1" selected="0">
            <x v="1"/>
          </reference>
          <reference field="0" count="1" selected="0">
            <x v="22"/>
          </reference>
        </references>
      </pivotArea>
    </chartFormat>
    <chartFormat chart="19" format="58" series="1">
      <pivotArea type="data" outline="0" fieldPosition="0">
        <references count="2">
          <reference field="4294967294" count="1" selected="0">
            <x v="2"/>
          </reference>
          <reference field="0" count="1" selected="0">
            <x v="22"/>
          </reference>
        </references>
      </pivotArea>
    </chartFormat>
    <chartFormat chart="19" format="59" series="1">
      <pivotArea type="data" outline="0" fieldPosition="0">
        <references count="2">
          <reference field="4294967294" count="1" selected="0">
            <x v="3"/>
          </reference>
          <reference field="0" count="1" selected="0">
            <x v="22"/>
          </reference>
        </references>
      </pivotArea>
    </chartFormat>
    <chartFormat chart="19" format="60" series="1">
      <pivotArea type="data" outline="0" fieldPosition="0">
        <references count="2">
          <reference field="4294967294" count="1" selected="0">
            <x v="4"/>
          </reference>
          <reference field="0" count="1" selected="0">
            <x v="22"/>
          </reference>
        </references>
      </pivotArea>
    </chartFormat>
    <chartFormat chart="19" format="61" series="1">
      <pivotArea type="data" outline="0" fieldPosition="0">
        <references count="2">
          <reference field="4294967294" count="1" selected="0">
            <x v="0"/>
          </reference>
          <reference field="0" count="1" selected="0">
            <x v="10"/>
          </reference>
        </references>
      </pivotArea>
    </chartFormat>
    <chartFormat chart="19" format="62" series="1">
      <pivotArea type="data" outline="0" fieldPosition="0">
        <references count="2">
          <reference field="4294967294" count="1" selected="0">
            <x v="1"/>
          </reference>
          <reference field="0" count="1" selected="0">
            <x v="10"/>
          </reference>
        </references>
      </pivotArea>
    </chartFormat>
    <chartFormat chart="19" format="63" series="1">
      <pivotArea type="data" outline="0" fieldPosition="0">
        <references count="2">
          <reference field="4294967294" count="1" selected="0">
            <x v="2"/>
          </reference>
          <reference field="0" count="1" selected="0">
            <x v="10"/>
          </reference>
        </references>
      </pivotArea>
    </chartFormat>
    <chartFormat chart="19" format="64" series="1">
      <pivotArea type="data" outline="0" fieldPosition="0">
        <references count="2">
          <reference field="4294967294" count="1" selected="0">
            <x v="3"/>
          </reference>
          <reference field="0" count="1" selected="0">
            <x v="10"/>
          </reference>
        </references>
      </pivotArea>
    </chartFormat>
    <chartFormat chart="19" format="65" series="1">
      <pivotArea type="data" outline="0" fieldPosition="0">
        <references count="2">
          <reference field="4294967294" count="1" selected="0">
            <x v="4"/>
          </reference>
          <reference field="0" count="1" selected="0">
            <x v="10"/>
          </reference>
        </references>
      </pivotArea>
    </chartFormat>
    <chartFormat chart="19" format="66" series="1">
      <pivotArea type="data" outline="0" fieldPosition="0">
        <references count="2">
          <reference field="4294967294" count="1" selected="0">
            <x v="0"/>
          </reference>
          <reference field="0" count="1" selected="0">
            <x v="7"/>
          </reference>
        </references>
      </pivotArea>
    </chartFormat>
    <chartFormat chart="19" format="67" series="1">
      <pivotArea type="data" outline="0" fieldPosition="0">
        <references count="2">
          <reference field="4294967294" count="1" selected="0">
            <x v="1"/>
          </reference>
          <reference field="0" count="1" selected="0">
            <x v="7"/>
          </reference>
        </references>
      </pivotArea>
    </chartFormat>
    <chartFormat chart="19" format="68" series="1">
      <pivotArea type="data" outline="0" fieldPosition="0">
        <references count="2">
          <reference field="4294967294" count="1" selected="0">
            <x v="2"/>
          </reference>
          <reference field="0" count="1" selected="0">
            <x v="7"/>
          </reference>
        </references>
      </pivotArea>
    </chartFormat>
    <chartFormat chart="19" format="69" series="1">
      <pivotArea type="data" outline="0" fieldPosition="0">
        <references count="2">
          <reference field="4294967294" count="1" selected="0">
            <x v="3"/>
          </reference>
          <reference field="0" count="1" selected="0">
            <x v="7"/>
          </reference>
        </references>
      </pivotArea>
    </chartFormat>
    <chartFormat chart="19" format="70" series="1">
      <pivotArea type="data" outline="0" fieldPosition="0">
        <references count="2">
          <reference field="4294967294" count="1" selected="0">
            <x v="4"/>
          </reference>
          <reference field="0" count="1" selected="0">
            <x v="7"/>
          </reference>
        </references>
      </pivotArea>
    </chartFormat>
    <chartFormat chart="19" format="71" series="1">
      <pivotArea type="data" outline="0" fieldPosition="0">
        <references count="2">
          <reference field="4294967294" count="1" selected="0">
            <x v="0"/>
          </reference>
          <reference field="0" count="1" selected="0">
            <x v="12"/>
          </reference>
        </references>
      </pivotArea>
    </chartFormat>
    <chartFormat chart="19" format="72" series="1">
      <pivotArea type="data" outline="0" fieldPosition="0">
        <references count="2">
          <reference field="4294967294" count="1" selected="0">
            <x v="1"/>
          </reference>
          <reference field="0" count="1" selected="0">
            <x v="12"/>
          </reference>
        </references>
      </pivotArea>
    </chartFormat>
    <chartFormat chart="19" format="73" series="1">
      <pivotArea type="data" outline="0" fieldPosition="0">
        <references count="2">
          <reference field="4294967294" count="1" selected="0">
            <x v="2"/>
          </reference>
          <reference field="0" count="1" selected="0">
            <x v="12"/>
          </reference>
        </references>
      </pivotArea>
    </chartFormat>
    <chartFormat chart="19" format="74" series="1">
      <pivotArea type="data" outline="0" fieldPosition="0">
        <references count="2">
          <reference field="4294967294" count="1" selected="0">
            <x v="3"/>
          </reference>
          <reference field="0" count="1" selected="0">
            <x v="12"/>
          </reference>
        </references>
      </pivotArea>
    </chartFormat>
    <chartFormat chart="19" format="75" series="1">
      <pivotArea type="data" outline="0" fieldPosition="0">
        <references count="2">
          <reference field="4294967294" count="1" selected="0">
            <x v="4"/>
          </reference>
          <reference field="0" count="1" selected="0">
            <x v="12"/>
          </reference>
        </references>
      </pivotArea>
    </chartFormat>
    <chartFormat chart="19" format="76" series="1">
      <pivotArea type="data" outline="0" fieldPosition="0">
        <references count="2">
          <reference field="4294967294" count="1" selected="0">
            <x v="0"/>
          </reference>
          <reference field="0" count="1" selected="0">
            <x v="13"/>
          </reference>
        </references>
      </pivotArea>
    </chartFormat>
    <chartFormat chart="19" format="77" series="1">
      <pivotArea type="data" outline="0" fieldPosition="0">
        <references count="2">
          <reference field="4294967294" count="1" selected="0">
            <x v="1"/>
          </reference>
          <reference field="0" count="1" selected="0">
            <x v="13"/>
          </reference>
        </references>
      </pivotArea>
    </chartFormat>
    <chartFormat chart="19" format="78" series="1">
      <pivotArea type="data" outline="0" fieldPosition="0">
        <references count="2">
          <reference field="4294967294" count="1" selected="0">
            <x v="2"/>
          </reference>
          <reference field="0" count="1" selected="0">
            <x v="13"/>
          </reference>
        </references>
      </pivotArea>
    </chartFormat>
    <chartFormat chart="19" format="79" series="1">
      <pivotArea type="data" outline="0" fieldPosition="0">
        <references count="2">
          <reference field="4294967294" count="1" selected="0">
            <x v="3"/>
          </reference>
          <reference field="0" count="1" selected="0">
            <x v="13"/>
          </reference>
        </references>
      </pivotArea>
    </chartFormat>
    <chartFormat chart="19" format="80" series="1">
      <pivotArea type="data" outline="0" fieldPosition="0">
        <references count="2">
          <reference field="4294967294" count="1" selected="0">
            <x v="4"/>
          </reference>
          <reference field="0" count="1" selected="0">
            <x v="13"/>
          </reference>
        </references>
      </pivotArea>
    </chartFormat>
    <chartFormat chart="19" format="81" series="1">
      <pivotArea type="data" outline="0" fieldPosition="0">
        <references count="2">
          <reference field="4294967294" count="1" selected="0">
            <x v="0"/>
          </reference>
          <reference field="0" count="1" selected="0">
            <x v="2"/>
          </reference>
        </references>
      </pivotArea>
    </chartFormat>
    <chartFormat chart="19" format="82" series="1">
      <pivotArea type="data" outline="0" fieldPosition="0">
        <references count="2">
          <reference field="4294967294" count="1" selected="0">
            <x v="1"/>
          </reference>
          <reference field="0" count="1" selected="0">
            <x v="2"/>
          </reference>
        </references>
      </pivotArea>
    </chartFormat>
    <chartFormat chart="19" format="83" series="1">
      <pivotArea type="data" outline="0" fieldPosition="0">
        <references count="2">
          <reference field="4294967294" count="1" selected="0">
            <x v="2"/>
          </reference>
          <reference field="0" count="1" selected="0">
            <x v="2"/>
          </reference>
        </references>
      </pivotArea>
    </chartFormat>
    <chartFormat chart="19" format="84" series="1">
      <pivotArea type="data" outline="0" fieldPosition="0">
        <references count="2">
          <reference field="4294967294" count="1" selected="0">
            <x v="3"/>
          </reference>
          <reference field="0" count="1" selected="0">
            <x v="2"/>
          </reference>
        </references>
      </pivotArea>
    </chartFormat>
    <chartFormat chart="19" format="85" series="1">
      <pivotArea type="data" outline="0" fieldPosition="0">
        <references count="2">
          <reference field="4294967294" count="1" selected="0">
            <x v="4"/>
          </reference>
          <reference field="0" count="1" selected="0">
            <x v="2"/>
          </reference>
        </references>
      </pivotArea>
    </chartFormat>
    <chartFormat chart="19" format="86" series="1">
      <pivotArea type="data" outline="0" fieldPosition="0">
        <references count="2">
          <reference field="4294967294" count="1" selected="0">
            <x v="0"/>
          </reference>
          <reference field="0" count="1" selected="0">
            <x v="6"/>
          </reference>
        </references>
      </pivotArea>
    </chartFormat>
    <chartFormat chart="19" format="87" series="1">
      <pivotArea type="data" outline="0" fieldPosition="0">
        <references count="2">
          <reference field="4294967294" count="1" selected="0">
            <x v="1"/>
          </reference>
          <reference field="0" count="1" selected="0">
            <x v="6"/>
          </reference>
        </references>
      </pivotArea>
    </chartFormat>
    <chartFormat chart="19" format="88" series="1">
      <pivotArea type="data" outline="0" fieldPosition="0">
        <references count="2">
          <reference field="4294967294" count="1" selected="0">
            <x v="2"/>
          </reference>
          <reference field="0" count="1" selected="0">
            <x v="6"/>
          </reference>
        </references>
      </pivotArea>
    </chartFormat>
    <chartFormat chart="19" format="89" series="1">
      <pivotArea type="data" outline="0" fieldPosition="0">
        <references count="2">
          <reference field="4294967294" count="1" selected="0">
            <x v="3"/>
          </reference>
          <reference field="0" count="1" selected="0">
            <x v="6"/>
          </reference>
        </references>
      </pivotArea>
    </chartFormat>
    <chartFormat chart="19" format="90" series="1">
      <pivotArea type="data" outline="0" fieldPosition="0">
        <references count="2">
          <reference field="4294967294" count="1" selected="0">
            <x v="4"/>
          </reference>
          <reference field="0" count="1" selected="0">
            <x v="6"/>
          </reference>
        </references>
      </pivotArea>
    </chartFormat>
    <chartFormat chart="19" format="91" series="1">
      <pivotArea type="data" outline="0" fieldPosition="0">
        <references count="2">
          <reference field="4294967294" count="1" selected="0">
            <x v="0"/>
          </reference>
          <reference field="0" count="1" selected="0">
            <x v="15"/>
          </reference>
        </references>
      </pivotArea>
    </chartFormat>
    <chartFormat chart="19" format="92" series="1">
      <pivotArea type="data" outline="0" fieldPosition="0">
        <references count="2">
          <reference field="4294967294" count="1" selected="0">
            <x v="1"/>
          </reference>
          <reference field="0" count="1" selected="0">
            <x v="15"/>
          </reference>
        </references>
      </pivotArea>
    </chartFormat>
    <chartFormat chart="19" format="93" series="1">
      <pivotArea type="data" outline="0" fieldPosition="0">
        <references count="2">
          <reference field="4294967294" count="1" selected="0">
            <x v="2"/>
          </reference>
          <reference field="0" count="1" selected="0">
            <x v="15"/>
          </reference>
        </references>
      </pivotArea>
    </chartFormat>
    <chartFormat chart="19" format="94" series="1">
      <pivotArea type="data" outline="0" fieldPosition="0">
        <references count="2">
          <reference field="4294967294" count="1" selected="0">
            <x v="3"/>
          </reference>
          <reference field="0" count="1" selected="0">
            <x v="15"/>
          </reference>
        </references>
      </pivotArea>
    </chartFormat>
    <chartFormat chart="19" format="95" series="1">
      <pivotArea type="data" outline="0" fieldPosition="0">
        <references count="2">
          <reference field="4294967294" count="1" selected="0">
            <x v="4"/>
          </reference>
          <reference field="0" count="1" selected="0">
            <x v="15"/>
          </reference>
        </references>
      </pivotArea>
    </chartFormat>
    <chartFormat chart="19" format="96" series="1">
      <pivotArea type="data" outline="0" fieldPosition="0">
        <references count="2">
          <reference field="4294967294" count="1" selected="0">
            <x v="0"/>
          </reference>
          <reference field="0" count="1" selected="0">
            <x v="17"/>
          </reference>
        </references>
      </pivotArea>
    </chartFormat>
    <chartFormat chart="19" format="97" series="1">
      <pivotArea type="data" outline="0" fieldPosition="0">
        <references count="2">
          <reference field="4294967294" count="1" selected="0">
            <x v="1"/>
          </reference>
          <reference field="0" count="1" selected="0">
            <x v="17"/>
          </reference>
        </references>
      </pivotArea>
    </chartFormat>
    <chartFormat chart="19" format="98" series="1">
      <pivotArea type="data" outline="0" fieldPosition="0">
        <references count="2">
          <reference field="4294967294" count="1" selected="0">
            <x v="2"/>
          </reference>
          <reference field="0" count="1" selected="0">
            <x v="17"/>
          </reference>
        </references>
      </pivotArea>
    </chartFormat>
    <chartFormat chart="19" format="99" series="1">
      <pivotArea type="data" outline="0" fieldPosition="0">
        <references count="2">
          <reference field="4294967294" count="1" selected="0">
            <x v="3"/>
          </reference>
          <reference field="0" count="1" selected="0">
            <x v="17"/>
          </reference>
        </references>
      </pivotArea>
    </chartFormat>
    <chartFormat chart="19" format="100" series="1">
      <pivotArea type="data" outline="0" fieldPosition="0">
        <references count="2">
          <reference field="4294967294" count="1" selected="0">
            <x v="4"/>
          </reference>
          <reference field="0" count="1" selected="0">
            <x v="17"/>
          </reference>
        </references>
      </pivotArea>
    </chartFormat>
    <chartFormat chart="19" format="101" series="1">
      <pivotArea type="data" outline="0" fieldPosition="0">
        <references count="2">
          <reference field="4294967294" count="1" selected="0">
            <x v="0"/>
          </reference>
          <reference field="0" count="1" selected="0">
            <x v="19"/>
          </reference>
        </references>
      </pivotArea>
    </chartFormat>
    <chartFormat chart="19" format="102" series="1">
      <pivotArea type="data" outline="0" fieldPosition="0">
        <references count="2">
          <reference field="4294967294" count="1" selected="0">
            <x v="1"/>
          </reference>
          <reference field="0" count="1" selected="0">
            <x v="19"/>
          </reference>
        </references>
      </pivotArea>
    </chartFormat>
    <chartFormat chart="19" format="103" series="1">
      <pivotArea type="data" outline="0" fieldPosition="0">
        <references count="2">
          <reference field="4294967294" count="1" selected="0">
            <x v="2"/>
          </reference>
          <reference field="0" count="1" selected="0">
            <x v="19"/>
          </reference>
        </references>
      </pivotArea>
    </chartFormat>
    <chartFormat chart="19" format="104" series="1">
      <pivotArea type="data" outline="0" fieldPosition="0">
        <references count="2">
          <reference field="4294967294" count="1" selected="0">
            <x v="3"/>
          </reference>
          <reference field="0" count="1" selected="0">
            <x v="19"/>
          </reference>
        </references>
      </pivotArea>
    </chartFormat>
    <chartFormat chart="19" format="105" series="1">
      <pivotArea type="data" outline="0" fieldPosition="0">
        <references count="2">
          <reference field="4294967294" count="1" selected="0">
            <x v="4"/>
          </reference>
          <reference field="0" count="1" selected="0">
            <x v="19"/>
          </reference>
        </references>
      </pivotArea>
    </chartFormat>
    <chartFormat chart="19" format="106" series="1">
      <pivotArea type="data" outline="0" fieldPosition="0">
        <references count="2">
          <reference field="4294967294" count="1" selected="0">
            <x v="0"/>
          </reference>
          <reference field="0" count="1" selected="0">
            <x v="8"/>
          </reference>
        </references>
      </pivotArea>
    </chartFormat>
    <chartFormat chart="19" format="107" series="1">
      <pivotArea type="data" outline="0" fieldPosition="0">
        <references count="2">
          <reference field="4294967294" count="1" selected="0">
            <x v="1"/>
          </reference>
          <reference field="0" count="1" selected="0">
            <x v="8"/>
          </reference>
        </references>
      </pivotArea>
    </chartFormat>
    <chartFormat chart="19" format="108" series="1">
      <pivotArea type="data" outline="0" fieldPosition="0">
        <references count="2">
          <reference field="4294967294" count="1" selected="0">
            <x v="2"/>
          </reference>
          <reference field="0" count="1" selected="0">
            <x v="8"/>
          </reference>
        </references>
      </pivotArea>
    </chartFormat>
    <chartFormat chart="19" format="109" series="1">
      <pivotArea type="data" outline="0" fieldPosition="0">
        <references count="2">
          <reference field="4294967294" count="1" selected="0">
            <x v="3"/>
          </reference>
          <reference field="0" count="1" selected="0">
            <x v="8"/>
          </reference>
        </references>
      </pivotArea>
    </chartFormat>
    <chartFormat chart="19" format="110" series="1">
      <pivotArea type="data" outline="0" fieldPosition="0">
        <references count="2">
          <reference field="4294967294" count="1" selected="0">
            <x v="4"/>
          </reference>
          <reference field="0" count="1" selected="0">
            <x v="8"/>
          </reference>
        </references>
      </pivotArea>
    </chartFormat>
    <chartFormat chart="19" format="111" series="1">
      <pivotArea type="data" outline="0" fieldPosition="0">
        <references count="2">
          <reference field="4294967294" count="1" selected="0">
            <x v="0"/>
          </reference>
          <reference field="0" count="1" selected="0">
            <x v="9"/>
          </reference>
        </references>
      </pivotArea>
    </chartFormat>
    <chartFormat chart="19" format="112" series="1">
      <pivotArea type="data" outline="0" fieldPosition="0">
        <references count="2">
          <reference field="4294967294" count="1" selected="0">
            <x v="1"/>
          </reference>
          <reference field="0" count="1" selected="0">
            <x v="9"/>
          </reference>
        </references>
      </pivotArea>
    </chartFormat>
    <chartFormat chart="19" format="113" series="1">
      <pivotArea type="data" outline="0" fieldPosition="0">
        <references count="2">
          <reference field="4294967294" count="1" selected="0">
            <x v="2"/>
          </reference>
          <reference field="0" count="1" selected="0">
            <x v="9"/>
          </reference>
        </references>
      </pivotArea>
    </chartFormat>
    <chartFormat chart="19" format="114" series="1">
      <pivotArea type="data" outline="0" fieldPosition="0">
        <references count="2">
          <reference field="4294967294" count="1" selected="0">
            <x v="3"/>
          </reference>
          <reference field="0" count="1" selected="0">
            <x v="9"/>
          </reference>
        </references>
      </pivotArea>
    </chartFormat>
    <chartFormat chart="19" format="115" series="1">
      <pivotArea type="data" outline="0" fieldPosition="0">
        <references count="2">
          <reference field="4294967294" count="1" selected="0">
            <x v="4"/>
          </reference>
          <reference field="0" count="1" selected="0">
            <x v="9"/>
          </reference>
        </references>
      </pivotArea>
    </chartFormat>
    <chartFormat chart="19" format="116" series="1">
      <pivotArea type="data" outline="0" fieldPosition="0">
        <references count="2">
          <reference field="4294967294" count="1" selected="0">
            <x v="0"/>
          </reference>
          <reference field="0" count="1" selected="0">
            <x v="11"/>
          </reference>
        </references>
      </pivotArea>
    </chartFormat>
    <chartFormat chart="19" format="117" series="1">
      <pivotArea type="data" outline="0" fieldPosition="0">
        <references count="2">
          <reference field="4294967294" count="1" selected="0">
            <x v="1"/>
          </reference>
          <reference field="0" count="1" selected="0">
            <x v="11"/>
          </reference>
        </references>
      </pivotArea>
    </chartFormat>
    <chartFormat chart="19" format="118" series="1">
      <pivotArea type="data" outline="0" fieldPosition="0">
        <references count="2">
          <reference field="4294967294" count="1" selected="0">
            <x v="2"/>
          </reference>
          <reference field="0" count="1" selected="0">
            <x v="11"/>
          </reference>
        </references>
      </pivotArea>
    </chartFormat>
    <chartFormat chart="19" format="119" series="1">
      <pivotArea type="data" outline="0" fieldPosition="0">
        <references count="2">
          <reference field="4294967294" count="1" selected="0">
            <x v="3"/>
          </reference>
          <reference field="0" count="1" selected="0">
            <x v="11"/>
          </reference>
        </references>
      </pivotArea>
    </chartFormat>
    <chartFormat chart="19" format="120" series="1">
      <pivotArea type="data" outline="0" fieldPosition="0">
        <references count="2">
          <reference field="4294967294" count="1" selected="0">
            <x v="4"/>
          </reference>
          <reference field="0" count="1" selected="0">
            <x v="11"/>
          </reference>
        </references>
      </pivotArea>
    </chartFormat>
    <chartFormat chart="19" format="121" series="1">
      <pivotArea type="data" outline="0" fieldPosition="0">
        <references count="2">
          <reference field="4294967294" count="1" selected="0">
            <x v="0"/>
          </reference>
          <reference field="0" count="1" selected="0">
            <x v="14"/>
          </reference>
        </references>
      </pivotArea>
    </chartFormat>
    <chartFormat chart="19" format="122" series="1">
      <pivotArea type="data" outline="0" fieldPosition="0">
        <references count="2">
          <reference field="4294967294" count="1" selected="0">
            <x v="1"/>
          </reference>
          <reference field="0" count="1" selected="0">
            <x v="14"/>
          </reference>
        </references>
      </pivotArea>
    </chartFormat>
    <chartFormat chart="19" format="123" series="1">
      <pivotArea type="data" outline="0" fieldPosition="0">
        <references count="2">
          <reference field="4294967294" count="1" selected="0">
            <x v="2"/>
          </reference>
          <reference field="0" count="1" selected="0">
            <x v="14"/>
          </reference>
        </references>
      </pivotArea>
    </chartFormat>
    <chartFormat chart="19" format="124" series="1">
      <pivotArea type="data" outline="0" fieldPosition="0">
        <references count="2">
          <reference field="4294967294" count="1" selected="0">
            <x v="3"/>
          </reference>
          <reference field="0" count="1" selected="0">
            <x v="14"/>
          </reference>
        </references>
      </pivotArea>
    </chartFormat>
    <chartFormat chart="19" format="125" series="1">
      <pivotArea type="data" outline="0" fieldPosition="0">
        <references count="2">
          <reference field="4294967294" count="1" selected="0">
            <x v="4"/>
          </reference>
          <reference field="0" count="1" selected="0">
            <x v="14"/>
          </reference>
        </references>
      </pivotArea>
    </chartFormat>
    <chartFormat chart="19" format="126" series="1">
      <pivotArea type="data" outline="0" fieldPosition="0">
        <references count="2">
          <reference field="4294967294" count="1" selected="0">
            <x v="0"/>
          </reference>
          <reference field="0" count="1" selected="0">
            <x v="16"/>
          </reference>
        </references>
      </pivotArea>
    </chartFormat>
    <chartFormat chart="19" format="127" series="1">
      <pivotArea type="data" outline="0" fieldPosition="0">
        <references count="2">
          <reference field="4294967294" count="1" selected="0">
            <x v="1"/>
          </reference>
          <reference field="0" count="1" selected="0">
            <x v="16"/>
          </reference>
        </references>
      </pivotArea>
    </chartFormat>
    <chartFormat chart="19" format="128" series="1">
      <pivotArea type="data" outline="0" fieldPosition="0">
        <references count="2">
          <reference field="4294967294" count="1" selected="0">
            <x v="2"/>
          </reference>
          <reference field="0" count="1" selected="0">
            <x v="16"/>
          </reference>
        </references>
      </pivotArea>
    </chartFormat>
    <chartFormat chart="19" format="129" series="1">
      <pivotArea type="data" outline="0" fieldPosition="0">
        <references count="2">
          <reference field="4294967294" count="1" selected="0">
            <x v="3"/>
          </reference>
          <reference field="0" count="1" selected="0">
            <x v="16"/>
          </reference>
        </references>
      </pivotArea>
    </chartFormat>
    <chartFormat chart="19" format="130" series="1">
      <pivotArea type="data" outline="0" fieldPosition="0">
        <references count="2">
          <reference field="4294967294" count="1" selected="0">
            <x v="4"/>
          </reference>
          <reference field="0" count="1" selected="0">
            <x v="16"/>
          </reference>
        </references>
      </pivotArea>
    </chartFormat>
    <chartFormat chart="19" format="131" series="1">
      <pivotArea type="data" outline="0" fieldPosition="0">
        <references count="2">
          <reference field="4294967294" count="1" selected="0">
            <x v="0"/>
          </reference>
          <reference field="0" count="1" selected="0">
            <x v="18"/>
          </reference>
        </references>
      </pivotArea>
    </chartFormat>
    <chartFormat chart="19" format="132" series="1">
      <pivotArea type="data" outline="0" fieldPosition="0">
        <references count="2">
          <reference field="4294967294" count="1" selected="0">
            <x v="1"/>
          </reference>
          <reference field="0" count="1" selected="0">
            <x v="18"/>
          </reference>
        </references>
      </pivotArea>
    </chartFormat>
    <chartFormat chart="19" format="133" series="1">
      <pivotArea type="data" outline="0" fieldPosition="0">
        <references count="2">
          <reference field="4294967294" count="1" selected="0">
            <x v="2"/>
          </reference>
          <reference field="0" count="1" selected="0">
            <x v="18"/>
          </reference>
        </references>
      </pivotArea>
    </chartFormat>
    <chartFormat chart="19" format="134" series="1">
      <pivotArea type="data" outline="0" fieldPosition="0">
        <references count="2">
          <reference field="4294967294" count="1" selected="0">
            <x v="3"/>
          </reference>
          <reference field="0" count="1" selected="0">
            <x v="18"/>
          </reference>
        </references>
      </pivotArea>
    </chartFormat>
    <chartFormat chart="19" format="135" series="1">
      <pivotArea type="data" outline="0" fieldPosition="0">
        <references count="2">
          <reference field="4294967294" count="1" selected="0">
            <x v="4"/>
          </reference>
          <reference field="0" count="1" selected="0">
            <x v="18"/>
          </reference>
        </references>
      </pivotArea>
    </chartFormat>
    <chartFormat chart="19" format="136" series="1">
      <pivotArea type="data" outline="0" fieldPosition="0">
        <references count="2">
          <reference field="4294967294" count="1" selected="0">
            <x v="0"/>
          </reference>
          <reference field="0" count="1" selected="0">
            <x v="20"/>
          </reference>
        </references>
      </pivotArea>
    </chartFormat>
    <chartFormat chart="19" format="137" series="1">
      <pivotArea type="data" outline="0" fieldPosition="0">
        <references count="2">
          <reference field="4294967294" count="1" selected="0">
            <x v="1"/>
          </reference>
          <reference field="0" count="1" selected="0">
            <x v="20"/>
          </reference>
        </references>
      </pivotArea>
    </chartFormat>
    <chartFormat chart="19" format="138" series="1">
      <pivotArea type="data" outline="0" fieldPosition="0">
        <references count="2">
          <reference field="4294967294" count="1" selected="0">
            <x v="2"/>
          </reference>
          <reference field="0" count="1" selected="0">
            <x v="20"/>
          </reference>
        </references>
      </pivotArea>
    </chartFormat>
    <chartFormat chart="19" format="139" series="1">
      <pivotArea type="data" outline="0" fieldPosition="0">
        <references count="2">
          <reference field="4294967294" count="1" selected="0">
            <x v="3"/>
          </reference>
          <reference field="0" count="1" selected="0">
            <x v="20"/>
          </reference>
        </references>
      </pivotArea>
    </chartFormat>
    <chartFormat chart="19" format="140" series="1">
      <pivotArea type="data" outline="0" fieldPosition="0">
        <references count="2">
          <reference field="4294967294" count="1" selected="0">
            <x v="4"/>
          </reference>
          <reference field="0" count="1" selected="0">
            <x v="20"/>
          </reference>
        </references>
      </pivotArea>
    </chartFormat>
    <chartFormat chart="19" format="141" series="1">
      <pivotArea type="data" outline="0" fieldPosition="0">
        <references count="2">
          <reference field="4294967294" count="1" selected="0">
            <x v="0"/>
          </reference>
          <reference field="0" count="1" selected="0">
            <x v="21"/>
          </reference>
        </references>
      </pivotArea>
    </chartFormat>
    <chartFormat chart="19" format="142" series="1">
      <pivotArea type="data" outline="0" fieldPosition="0">
        <references count="2">
          <reference field="4294967294" count="1" selected="0">
            <x v="1"/>
          </reference>
          <reference field="0" count="1" selected="0">
            <x v="21"/>
          </reference>
        </references>
      </pivotArea>
    </chartFormat>
    <chartFormat chart="19" format="143" series="1">
      <pivotArea type="data" outline="0" fieldPosition="0">
        <references count="2">
          <reference field="4294967294" count="1" selected="0">
            <x v="2"/>
          </reference>
          <reference field="0" count="1" selected="0">
            <x v="21"/>
          </reference>
        </references>
      </pivotArea>
    </chartFormat>
    <chartFormat chart="19" format="144" series="1">
      <pivotArea type="data" outline="0" fieldPosition="0">
        <references count="2">
          <reference field="4294967294" count="1" selected="0">
            <x v="3"/>
          </reference>
          <reference field="0" count="1" selected="0">
            <x v="21"/>
          </reference>
        </references>
      </pivotArea>
    </chartFormat>
    <chartFormat chart="19" format="145" series="1">
      <pivotArea type="data" outline="0" fieldPosition="0">
        <references count="2">
          <reference field="4294967294" count="1" selected="0">
            <x v="4"/>
          </reference>
          <reference field="0" count="1" selected="0">
            <x v="21"/>
          </reference>
        </references>
      </pivotArea>
    </chartFormat>
    <chartFormat chart="19" format="146" series="1">
      <pivotArea type="data" outline="0" fieldPosition="0">
        <references count="2">
          <reference field="4294967294" count="1" selected="0">
            <x v="0"/>
          </reference>
          <reference field="0" count="1" selected="0">
            <x v="28"/>
          </reference>
        </references>
      </pivotArea>
    </chartFormat>
    <chartFormat chart="19" format="147" series="1">
      <pivotArea type="data" outline="0" fieldPosition="0">
        <references count="2">
          <reference field="4294967294" count="1" selected="0">
            <x v="1"/>
          </reference>
          <reference field="0" count="1" selected="0">
            <x v="28"/>
          </reference>
        </references>
      </pivotArea>
    </chartFormat>
    <chartFormat chart="19" format="148" series="1">
      <pivotArea type="data" outline="0" fieldPosition="0">
        <references count="2">
          <reference field="4294967294" count="1" selected="0">
            <x v="2"/>
          </reference>
          <reference field="0" count="1" selected="0">
            <x v="28"/>
          </reference>
        </references>
      </pivotArea>
    </chartFormat>
    <chartFormat chart="19" format="149" series="1">
      <pivotArea type="data" outline="0" fieldPosition="0">
        <references count="2">
          <reference field="4294967294" count="1" selected="0">
            <x v="3"/>
          </reference>
          <reference field="0" count="1" selected="0">
            <x v="28"/>
          </reference>
        </references>
      </pivotArea>
    </chartFormat>
    <chartFormat chart="19" format="150" series="1">
      <pivotArea type="data" outline="0" fieldPosition="0">
        <references count="2">
          <reference field="4294967294" count="1" selected="0">
            <x v="4"/>
          </reference>
          <reference field="0" count="1" selected="0">
            <x v="28"/>
          </reference>
        </references>
      </pivotArea>
    </chartFormat>
    <chartFormat chart="19" format="151" series="1">
      <pivotArea type="data" outline="0" fieldPosition="0">
        <references count="2">
          <reference field="4294967294" count="1" selected="0">
            <x v="0"/>
          </reference>
          <reference field="0" count="1" selected="0">
            <x v="32"/>
          </reference>
        </references>
      </pivotArea>
    </chartFormat>
    <chartFormat chart="19" format="152" series="1">
      <pivotArea type="data" outline="0" fieldPosition="0">
        <references count="2">
          <reference field="4294967294" count="1" selected="0">
            <x v="1"/>
          </reference>
          <reference field="0" count="1" selected="0">
            <x v="32"/>
          </reference>
        </references>
      </pivotArea>
    </chartFormat>
    <chartFormat chart="19" format="153" series="1">
      <pivotArea type="data" outline="0" fieldPosition="0">
        <references count="2">
          <reference field="4294967294" count="1" selected="0">
            <x v="2"/>
          </reference>
          <reference field="0" count="1" selected="0">
            <x v="32"/>
          </reference>
        </references>
      </pivotArea>
    </chartFormat>
    <chartFormat chart="19" format="154" series="1">
      <pivotArea type="data" outline="0" fieldPosition="0">
        <references count="2">
          <reference field="4294967294" count="1" selected="0">
            <x v="3"/>
          </reference>
          <reference field="0" count="1" selected="0">
            <x v="32"/>
          </reference>
        </references>
      </pivotArea>
    </chartFormat>
    <chartFormat chart="19" format="155" series="1">
      <pivotArea type="data" outline="0" fieldPosition="0">
        <references count="2">
          <reference field="4294967294" count="1" selected="0">
            <x v="4"/>
          </reference>
          <reference field="0" count="1" selected="0">
            <x v="32"/>
          </reference>
        </references>
      </pivotArea>
    </chartFormat>
    <chartFormat chart="19" format="156" series="1">
      <pivotArea type="data" outline="0" fieldPosition="0">
        <references count="2">
          <reference field="4294967294" count="1" selected="0">
            <x v="0"/>
          </reference>
          <reference field="0" count="1" selected="0">
            <x v="0"/>
          </reference>
        </references>
      </pivotArea>
    </chartFormat>
    <chartFormat chart="19" format="157" series="1">
      <pivotArea type="data" outline="0" fieldPosition="0">
        <references count="2">
          <reference field="4294967294" count="1" selected="0">
            <x v="1"/>
          </reference>
          <reference field="0" count="1" selected="0">
            <x v="0"/>
          </reference>
        </references>
      </pivotArea>
    </chartFormat>
    <chartFormat chart="19" format="158" series="1">
      <pivotArea type="data" outline="0" fieldPosition="0">
        <references count="2">
          <reference field="4294967294" count="1" selected="0">
            <x v="2"/>
          </reference>
          <reference field="0" count="1" selected="0">
            <x v="0"/>
          </reference>
        </references>
      </pivotArea>
    </chartFormat>
    <chartFormat chart="19" format="159" series="1">
      <pivotArea type="data" outline="0" fieldPosition="0">
        <references count="2">
          <reference field="4294967294" count="1" selected="0">
            <x v="3"/>
          </reference>
          <reference field="0" count="1" selected="0">
            <x v="0"/>
          </reference>
        </references>
      </pivotArea>
    </chartFormat>
    <chartFormat chart="19" format="160" series="1">
      <pivotArea type="data" outline="0" fieldPosition="0">
        <references count="2">
          <reference field="4294967294" count="1" selected="0">
            <x v="4"/>
          </reference>
          <reference field="0" count="1" selected="0">
            <x v="0"/>
          </reference>
        </references>
      </pivotArea>
    </chartFormat>
    <chartFormat chart="19" format="161" series="1">
      <pivotArea type="data" outline="0" fieldPosition="0">
        <references count="2">
          <reference field="4294967294" count="1" selected="0">
            <x v="0"/>
          </reference>
          <reference field="0" count="1" selected="0">
            <x v="1"/>
          </reference>
        </references>
      </pivotArea>
    </chartFormat>
    <chartFormat chart="19" format="162" series="1">
      <pivotArea type="data" outline="0" fieldPosition="0">
        <references count="2">
          <reference field="4294967294" count="1" selected="0">
            <x v="1"/>
          </reference>
          <reference field="0" count="1" selected="0">
            <x v="1"/>
          </reference>
        </references>
      </pivotArea>
    </chartFormat>
    <chartFormat chart="19" format="163" series="1">
      <pivotArea type="data" outline="0" fieldPosition="0">
        <references count="2">
          <reference field="4294967294" count="1" selected="0">
            <x v="2"/>
          </reference>
          <reference field="0" count="1" selected="0">
            <x v="1"/>
          </reference>
        </references>
      </pivotArea>
    </chartFormat>
    <chartFormat chart="19" format="164" series="1">
      <pivotArea type="data" outline="0" fieldPosition="0">
        <references count="2">
          <reference field="4294967294" count="1" selected="0">
            <x v="3"/>
          </reference>
          <reference field="0" count="1" selected="0">
            <x v="1"/>
          </reference>
        </references>
      </pivotArea>
    </chartFormat>
    <chartFormat chart="19" format="165" series="1">
      <pivotArea type="data" outline="0" fieldPosition="0">
        <references count="2">
          <reference field="4294967294" count="1" selected="0">
            <x v="4"/>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26889A0F-7E9D-B146-A113-03503AC79BF3}" name="PivotTable20" cacheId="4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DI336:DM357" firstHeaderRow="1" firstDataRow="2" firstDataCol="1"/>
  <pivotFields count="239">
    <pivotField axis="axisCol" showAll="0">
      <items count="34">
        <item h="1" x="1"/>
        <item h="1" x="2"/>
        <item h="1" x="3"/>
        <item h="1" x="4"/>
        <item h="1" x="5"/>
        <item x="6"/>
        <item h="1" x="7"/>
        <item h="1" x="8"/>
        <item h="1" x="9"/>
        <item h="1" x="10"/>
        <item h="1" x="11"/>
        <item h="1" x="12"/>
        <item h="1" x="13"/>
        <item h="1" x="14"/>
        <item h="1" x="15"/>
        <item h="1" x="16"/>
        <item h="1" x="17"/>
        <item h="1" x="18"/>
        <item h="1" x="19"/>
        <item h="1" x="20"/>
        <item h="1" x="21"/>
        <item h="1" x="22"/>
        <item h="1" x="23"/>
        <item h="1" x="24"/>
        <item h="1" x="25"/>
        <item x="0"/>
        <item h="1" x="26"/>
        <item h="1" x="27"/>
        <item h="1" x="28"/>
        <item h="1" x="29"/>
        <item x="30"/>
        <item h="1" x="31"/>
        <item h="1" x="32"/>
        <item t="default"/>
      </items>
    </pivotField>
    <pivotField axis="axisRow" showAll="0">
      <items count="33">
        <item h="1" x="0"/>
        <item h="1" x="1"/>
        <item h="1" x="2"/>
        <item h="1" x="3"/>
        <item h="1" x="4"/>
        <item h="1" x="5"/>
        <item h="1" x="6"/>
        <item h="1" x="7"/>
        <item h="1" x="8"/>
        <item h="1" x="9"/>
        <item h="1" x="10"/>
        <item h="1" x="11"/>
        <item x="12"/>
        <item x="13"/>
        <item x="14"/>
        <item x="15"/>
        <item x="16"/>
        <item x="17"/>
        <item x="18"/>
        <item x="19"/>
        <item x="20"/>
        <item x="21"/>
        <item x="22"/>
        <item x="23"/>
        <item x="24"/>
        <item x="25"/>
        <item x="26"/>
        <item x="27"/>
        <item x="28"/>
        <item x="29"/>
        <item x="30"/>
        <item h="1" x="3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20">
    <i>
      <x v="12"/>
    </i>
    <i>
      <x v="13"/>
    </i>
    <i>
      <x v="14"/>
    </i>
    <i>
      <x v="15"/>
    </i>
    <i>
      <x v="16"/>
    </i>
    <i>
      <x v="17"/>
    </i>
    <i>
      <x v="18"/>
    </i>
    <i>
      <x v="19"/>
    </i>
    <i>
      <x v="20"/>
    </i>
    <i>
      <x v="21"/>
    </i>
    <i>
      <x v="22"/>
    </i>
    <i>
      <x v="23"/>
    </i>
    <i>
      <x v="24"/>
    </i>
    <i>
      <x v="25"/>
    </i>
    <i>
      <x v="26"/>
    </i>
    <i>
      <x v="27"/>
    </i>
    <i>
      <x v="28"/>
    </i>
    <i>
      <x v="29"/>
    </i>
    <i>
      <x v="30"/>
    </i>
    <i t="grand">
      <x/>
    </i>
  </rowItems>
  <colFields count="1">
    <field x="0"/>
  </colFields>
  <colItems count="4">
    <i>
      <x v="5"/>
    </i>
    <i>
      <x v="25"/>
    </i>
    <i>
      <x v="30"/>
    </i>
    <i t="grand">
      <x/>
    </i>
  </colItems>
  <dataFields count="1">
    <dataField name="Average of inactivity_all_16_to_64" fld="225" subtotal="average" baseField="0" baseItem="0"/>
  </dataFields>
  <formats count="21">
    <format dxfId="62">
      <pivotArea type="all" dataOnly="0" outline="0" fieldPosition="0"/>
    </format>
    <format dxfId="63">
      <pivotArea outline="0" collapsedLevelsAreSubtotals="1" fieldPosition="0"/>
    </format>
    <format dxfId="64">
      <pivotArea type="origin" dataOnly="0" labelOnly="1" outline="0" fieldPosition="0"/>
    </format>
    <format dxfId="65">
      <pivotArea field="0" type="button" dataOnly="0" labelOnly="1" outline="0" axis="axisCol" fieldPosition="0"/>
    </format>
    <format dxfId="66">
      <pivotArea type="topRight" dataOnly="0" labelOnly="1" outline="0" fieldPosition="0"/>
    </format>
    <format dxfId="67">
      <pivotArea field="1" type="button" dataOnly="0" labelOnly="1" outline="0" axis="axisRow" fieldPosition="0"/>
    </format>
    <format dxfId="68">
      <pivotArea dataOnly="0" labelOnly="1" fieldPosition="0">
        <references count="1">
          <reference field="1" count="0"/>
        </references>
      </pivotArea>
    </format>
    <format dxfId="69">
      <pivotArea dataOnly="0" labelOnly="1" grandRow="1" outline="0" fieldPosition="0"/>
    </format>
    <format dxfId="70">
      <pivotArea dataOnly="0" labelOnly="1" fieldPosition="0">
        <references count="1">
          <reference field="0" count="0"/>
        </references>
      </pivotArea>
    </format>
    <format dxfId="71">
      <pivotArea dataOnly="0" labelOnly="1" grandCol="1" outline="0" fieldPosition="0"/>
    </format>
    <format dxfId="72">
      <pivotArea type="all" dataOnly="0" outline="0" fieldPosition="0"/>
    </format>
    <format dxfId="73">
      <pivotArea outline="0" collapsedLevelsAreSubtotals="1" fieldPosition="0"/>
    </format>
    <format dxfId="74">
      <pivotArea type="origin" dataOnly="0" labelOnly="1" outline="0" fieldPosition="0"/>
    </format>
    <format dxfId="75">
      <pivotArea field="0" type="button" dataOnly="0" labelOnly="1" outline="0" axis="axisCol" fieldPosition="0"/>
    </format>
    <format dxfId="76">
      <pivotArea type="topRight" dataOnly="0" labelOnly="1" outline="0" fieldPosition="0"/>
    </format>
    <format dxfId="77">
      <pivotArea field="1" type="button" dataOnly="0" labelOnly="1" outline="0" axis="axisRow" fieldPosition="0"/>
    </format>
    <format dxfId="78">
      <pivotArea dataOnly="0" labelOnly="1" fieldPosition="0">
        <references count="1">
          <reference field="1" count="0"/>
        </references>
      </pivotArea>
    </format>
    <format dxfId="79">
      <pivotArea dataOnly="0" labelOnly="1" grandRow="1" outline="0" fieldPosition="0"/>
    </format>
    <format dxfId="80">
      <pivotArea dataOnly="0" labelOnly="1" fieldPosition="0">
        <references count="1">
          <reference field="0" count="0"/>
        </references>
      </pivotArea>
    </format>
    <format dxfId="81">
      <pivotArea dataOnly="0" labelOnly="1" grandCol="1" outline="0" fieldPosition="0"/>
    </format>
    <format dxfId="82">
      <pivotArea type="all" dataOnly="0" outline="0" fieldPosition="0"/>
    </format>
  </formats>
  <chartFormats count="33">
    <chartFormat chart="0" format="0" series="1">
      <pivotArea type="data" outline="0" fieldPosition="0">
        <references count="2">
          <reference field="4294967294" count="1" selected="0">
            <x v="0"/>
          </reference>
          <reference field="0" count="1" selected="0">
            <x v="5"/>
          </reference>
        </references>
      </pivotArea>
    </chartFormat>
    <chartFormat chart="0" format="1" series="1">
      <pivotArea type="data" outline="0" fieldPosition="0">
        <references count="2">
          <reference field="4294967294" count="1" selected="0">
            <x v="0"/>
          </reference>
          <reference field="0" count="1" selected="0">
            <x v="25"/>
          </reference>
        </references>
      </pivotArea>
    </chartFormat>
    <chartFormat chart="0" format="2" series="1">
      <pivotArea type="data" outline="0" fieldPosition="0">
        <references count="2">
          <reference field="4294967294" count="1" selected="0">
            <x v="0"/>
          </reference>
          <reference field="0" count="1" selected="0">
            <x v="30"/>
          </reference>
        </references>
      </pivotArea>
    </chartFormat>
    <chartFormat chart="0" format="3" series="1">
      <pivotArea type="data" outline="0" fieldPosition="0">
        <references count="2">
          <reference field="4294967294" count="1" selected="0">
            <x v="0"/>
          </reference>
          <reference field="0" count="1" selected="0">
            <x v="10"/>
          </reference>
        </references>
      </pivotArea>
    </chartFormat>
    <chartFormat chart="0" format="4" series="1">
      <pivotArea type="data" outline="0" fieldPosition="0">
        <references count="2">
          <reference field="4294967294" count="1" selected="0">
            <x v="0"/>
          </reference>
          <reference field="0" count="1" selected="0">
            <x v="17"/>
          </reference>
        </references>
      </pivotArea>
    </chartFormat>
    <chartFormat chart="0" format="5" series="1">
      <pivotArea type="data" outline="0" fieldPosition="0">
        <references count="2">
          <reference field="4294967294" count="1" selected="0">
            <x v="0"/>
          </reference>
          <reference field="0" count="1" selected="0">
            <x v="4"/>
          </reference>
        </references>
      </pivotArea>
    </chartFormat>
    <chartFormat chart="0" format="6" series="1">
      <pivotArea type="data" outline="0" fieldPosition="0">
        <references count="2">
          <reference field="4294967294" count="1" selected="0">
            <x v="0"/>
          </reference>
          <reference field="0" count="1" selected="0">
            <x v="1"/>
          </reference>
        </references>
      </pivotArea>
    </chartFormat>
    <chartFormat chart="0" format="7" series="1">
      <pivotArea type="data" outline="0" fieldPosition="0">
        <references count="2">
          <reference field="4294967294" count="1" selected="0">
            <x v="0"/>
          </reference>
          <reference field="0" count="1" selected="0">
            <x v="2"/>
          </reference>
        </references>
      </pivotArea>
    </chartFormat>
    <chartFormat chart="0" format="8" series="1">
      <pivotArea type="data" outline="0" fieldPosition="0">
        <references count="2">
          <reference field="4294967294" count="1" selected="0">
            <x v="0"/>
          </reference>
          <reference field="0" count="1" selected="0">
            <x v="3"/>
          </reference>
        </references>
      </pivotArea>
    </chartFormat>
    <chartFormat chart="0" format="9" series="1">
      <pivotArea type="data" outline="0" fieldPosition="0">
        <references count="2">
          <reference field="4294967294" count="1" selected="0">
            <x v="0"/>
          </reference>
          <reference field="0" count="1" selected="0">
            <x v="6"/>
          </reference>
        </references>
      </pivotArea>
    </chartFormat>
    <chartFormat chart="0" format="10" series="1">
      <pivotArea type="data" outline="0" fieldPosition="0">
        <references count="2">
          <reference field="4294967294" count="1" selected="0">
            <x v="0"/>
          </reference>
          <reference field="0" count="1" selected="0">
            <x v="7"/>
          </reference>
        </references>
      </pivotArea>
    </chartFormat>
    <chartFormat chart="0" format="11" series="1">
      <pivotArea type="data" outline="0" fieldPosition="0">
        <references count="2">
          <reference field="4294967294" count="1" selected="0">
            <x v="0"/>
          </reference>
          <reference field="0" count="1" selected="0">
            <x v="8"/>
          </reference>
        </references>
      </pivotArea>
    </chartFormat>
    <chartFormat chart="0" format="12" series="1">
      <pivotArea type="data" outline="0" fieldPosition="0">
        <references count="2">
          <reference field="4294967294" count="1" selected="0">
            <x v="0"/>
          </reference>
          <reference field="0" count="1" selected="0">
            <x v="9"/>
          </reference>
        </references>
      </pivotArea>
    </chartFormat>
    <chartFormat chart="0" format="13" series="1">
      <pivotArea type="data" outline="0" fieldPosition="0">
        <references count="2">
          <reference field="4294967294" count="1" selected="0">
            <x v="0"/>
          </reference>
          <reference field="0" count="1" selected="0">
            <x v="11"/>
          </reference>
        </references>
      </pivotArea>
    </chartFormat>
    <chartFormat chart="0" format="14" series="1">
      <pivotArea type="data" outline="0" fieldPosition="0">
        <references count="2">
          <reference field="4294967294" count="1" selected="0">
            <x v="0"/>
          </reference>
          <reference field="0" count="1" selected="0">
            <x v="12"/>
          </reference>
        </references>
      </pivotArea>
    </chartFormat>
    <chartFormat chart="0" format="15" series="1">
      <pivotArea type="data" outline="0" fieldPosition="0">
        <references count="2">
          <reference field="4294967294" count="1" selected="0">
            <x v="0"/>
          </reference>
          <reference field="0" count="1" selected="0">
            <x v="13"/>
          </reference>
        </references>
      </pivotArea>
    </chartFormat>
    <chartFormat chart="0" format="16" series="1">
      <pivotArea type="data" outline="0" fieldPosition="0">
        <references count="2">
          <reference field="4294967294" count="1" selected="0">
            <x v="0"/>
          </reference>
          <reference field="0" count="1" selected="0">
            <x v="14"/>
          </reference>
        </references>
      </pivotArea>
    </chartFormat>
    <chartFormat chart="0" format="17" series="1">
      <pivotArea type="data" outline="0" fieldPosition="0">
        <references count="2">
          <reference field="4294967294" count="1" selected="0">
            <x v="0"/>
          </reference>
          <reference field="0" count="1" selected="0">
            <x v="15"/>
          </reference>
        </references>
      </pivotArea>
    </chartFormat>
    <chartFormat chart="0" format="18" series="1">
      <pivotArea type="data" outline="0" fieldPosition="0">
        <references count="2">
          <reference field="4294967294" count="1" selected="0">
            <x v="0"/>
          </reference>
          <reference field="0" count="1" selected="0">
            <x v="16"/>
          </reference>
        </references>
      </pivotArea>
    </chartFormat>
    <chartFormat chart="0" format="19" series="1">
      <pivotArea type="data" outline="0" fieldPosition="0">
        <references count="2">
          <reference field="4294967294" count="1" selected="0">
            <x v="0"/>
          </reference>
          <reference field="0" count="1" selected="0">
            <x v="18"/>
          </reference>
        </references>
      </pivotArea>
    </chartFormat>
    <chartFormat chart="0" format="20" series="1">
      <pivotArea type="data" outline="0" fieldPosition="0">
        <references count="2">
          <reference field="4294967294" count="1" selected="0">
            <x v="0"/>
          </reference>
          <reference field="0" count="1" selected="0">
            <x v="19"/>
          </reference>
        </references>
      </pivotArea>
    </chartFormat>
    <chartFormat chart="0" format="21" series="1">
      <pivotArea type="data" outline="0" fieldPosition="0">
        <references count="2">
          <reference field="4294967294" count="1" selected="0">
            <x v="0"/>
          </reference>
          <reference field="0" count="1" selected="0">
            <x v="20"/>
          </reference>
        </references>
      </pivotArea>
    </chartFormat>
    <chartFormat chart="0" format="22" series="1">
      <pivotArea type="data" outline="0" fieldPosition="0">
        <references count="2">
          <reference field="4294967294" count="1" selected="0">
            <x v="0"/>
          </reference>
          <reference field="0" count="1" selected="0">
            <x v="21"/>
          </reference>
        </references>
      </pivotArea>
    </chartFormat>
    <chartFormat chart="0" format="23" series="1">
      <pivotArea type="data" outline="0" fieldPosition="0">
        <references count="2">
          <reference field="4294967294" count="1" selected="0">
            <x v="0"/>
          </reference>
          <reference field="0" count="1" selected="0">
            <x v="22"/>
          </reference>
        </references>
      </pivotArea>
    </chartFormat>
    <chartFormat chart="0" format="24" series="1">
      <pivotArea type="data" outline="0" fieldPosition="0">
        <references count="2">
          <reference field="4294967294" count="1" selected="0">
            <x v="0"/>
          </reference>
          <reference field="0" count="1" selected="0">
            <x v="23"/>
          </reference>
        </references>
      </pivotArea>
    </chartFormat>
    <chartFormat chart="0" format="25" series="1">
      <pivotArea type="data" outline="0" fieldPosition="0">
        <references count="2">
          <reference field="4294967294" count="1" selected="0">
            <x v="0"/>
          </reference>
          <reference field="0" count="1" selected="0">
            <x v="24"/>
          </reference>
        </references>
      </pivotArea>
    </chartFormat>
    <chartFormat chart="0" format="26" series="1">
      <pivotArea type="data" outline="0" fieldPosition="0">
        <references count="2">
          <reference field="4294967294" count="1" selected="0">
            <x v="0"/>
          </reference>
          <reference field="0" count="1" selected="0">
            <x v="26"/>
          </reference>
        </references>
      </pivotArea>
    </chartFormat>
    <chartFormat chart="0" format="27" series="1">
      <pivotArea type="data" outline="0" fieldPosition="0">
        <references count="2">
          <reference field="4294967294" count="1" selected="0">
            <x v="0"/>
          </reference>
          <reference field="0" count="1" selected="0">
            <x v="27"/>
          </reference>
        </references>
      </pivotArea>
    </chartFormat>
    <chartFormat chart="0" format="28" series="1">
      <pivotArea type="data" outline="0" fieldPosition="0">
        <references count="2">
          <reference field="4294967294" count="1" selected="0">
            <x v="0"/>
          </reference>
          <reference field="0" count="1" selected="0">
            <x v="28"/>
          </reference>
        </references>
      </pivotArea>
    </chartFormat>
    <chartFormat chart="0" format="29" series="1">
      <pivotArea type="data" outline="0" fieldPosition="0">
        <references count="2">
          <reference field="4294967294" count="1" selected="0">
            <x v="0"/>
          </reference>
          <reference field="0" count="1" selected="0">
            <x v="29"/>
          </reference>
        </references>
      </pivotArea>
    </chartFormat>
    <chartFormat chart="0" format="30" series="1">
      <pivotArea type="data" outline="0" fieldPosition="0">
        <references count="2">
          <reference field="4294967294" count="1" selected="0">
            <x v="0"/>
          </reference>
          <reference field="0" count="1" selected="0">
            <x v="31"/>
          </reference>
        </references>
      </pivotArea>
    </chartFormat>
    <chartFormat chart="0" format="31" series="1">
      <pivotArea type="data" outline="0" fieldPosition="0">
        <references count="2">
          <reference field="4294967294" count="1" selected="0">
            <x v="0"/>
          </reference>
          <reference field="0" count="1" selected="0">
            <x v="32"/>
          </reference>
        </references>
      </pivotArea>
    </chartFormat>
    <chartFormat chart="0" format="32" series="1">
      <pivotArea type="data" outline="0" fieldPosition="0">
        <references count="2">
          <reference field="4294967294" count="1" selected="0">
            <x v="0"/>
          </reference>
          <reference field="0"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E7E0F70D-BEAB-364A-B849-00F0485A2BF6}" name="PivotTable22" cacheId="4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DI361:DM378" firstHeaderRow="1" firstDataRow="2" firstDataCol="1"/>
  <pivotFields count="239">
    <pivotField axis="axisCol" showAll="0">
      <items count="34">
        <item h="1" x="1"/>
        <item h="1" x="2"/>
        <item h="1" x="3"/>
        <item h="1" x="4"/>
        <item h="1" x="5"/>
        <item x="6"/>
        <item h="1" x="7"/>
        <item h="1" x="8"/>
        <item h="1" x="9"/>
        <item h="1" x="10"/>
        <item h="1" x="11"/>
        <item h="1" x="12"/>
        <item h="1" x="13"/>
        <item h="1" x="14"/>
        <item h="1" x="15"/>
        <item h="1" x="16"/>
        <item h="1" x="17"/>
        <item h="1" x="18"/>
        <item h="1" x="19"/>
        <item h="1" x="20"/>
        <item h="1" x="21"/>
        <item h="1" x="22"/>
        <item h="1" x="23"/>
        <item h="1" x="24"/>
        <item h="1" x="25"/>
        <item x="0"/>
        <item h="1" x="26"/>
        <item h="1" x="27"/>
        <item h="1" x="28"/>
        <item h="1" x="29"/>
        <item x="30"/>
        <item h="1" x="31"/>
        <item h="1" x="32"/>
        <item t="default"/>
      </items>
    </pivotField>
    <pivotField axis="axisRow" showAll="0">
      <items count="33">
        <item h="1" x="0"/>
        <item h="1" x="1"/>
        <item h="1" x="2"/>
        <item h="1" x="3"/>
        <item h="1" x="4"/>
        <item h="1" x="5"/>
        <item h="1" x="6"/>
        <item h="1" x="7"/>
        <item h="1" x="8"/>
        <item h="1" x="9"/>
        <item h="1" x="10"/>
        <item h="1" x="11"/>
        <item h="1" x="12"/>
        <item h="1" x="13"/>
        <item h="1" x="14"/>
        <item h="1" x="15"/>
        <item x="16"/>
        <item x="17"/>
        <item x="18"/>
        <item x="19"/>
        <item x="20"/>
        <item x="21"/>
        <item x="22"/>
        <item x="23"/>
        <item x="24"/>
        <item x="25"/>
        <item x="26"/>
        <item x="27"/>
        <item x="28"/>
        <item x="29"/>
        <item x="30"/>
        <item h="1" x="3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16">
    <i>
      <x v="16"/>
    </i>
    <i>
      <x v="17"/>
    </i>
    <i>
      <x v="18"/>
    </i>
    <i>
      <x v="19"/>
    </i>
    <i>
      <x v="20"/>
    </i>
    <i>
      <x v="21"/>
    </i>
    <i>
      <x v="22"/>
    </i>
    <i>
      <x v="23"/>
    </i>
    <i>
      <x v="24"/>
    </i>
    <i>
      <x v="25"/>
    </i>
    <i>
      <x v="26"/>
    </i>
    <i>
      <x v="27"/>
    </i>
    <i>
      <x v="28"/>
    </i>
    <i>
      <x v="29"/>
    </i>
    <i>
      <x v="30"/>
    </i>
    <i t="grand">
      <x/>
    </i>
  </rowItems>
  <colFields count="1">
    <field x="0"/>
  </colFields>
  <colItems count="4">
    <i>
      <x v="5"/>
    </i>
    <i>
      <x v="25"/>
    </i>
    <i>
      <x v="30"/>
    </i>
    <i t="grand">
      <x/>
    </i>
  </colItems>
  <dataFields count="1">
    <dataField name="Sum of earnings_by_workplace" fld="177" baseField="0" baseItem="0"/>
  </dataFields>
  <formats count="21">
    <format dxfId="41">
      <pivotArea type="all" dataOnly="0" outline="0" fieldPosition="0"/>
    </format>
    <format dxfId="42">
      <pivotArea outline="0" collapsedLevelsAreSubtotals="1" fieldPosition="0"/>
    </format>
    <format dxfId="43">
      <pivotArea type="origin" dataOnly="0" labelOnly="1" outline="0" fieldPosition="0"/>
    </format>
    <format dxfId="44">
      <pivotArea field="0" type="button" dataOnly="0" labelOnly="1" outline="0" axis="axisCol" fieldPosition="0"/>
    </format>
    <format dxfId="45">
      <pivotArea type="topRight" dataOnly="0" labelOnly="1" outline="0" fieldPosition="0"/>
    </format>
    <format dxfId="46">
      <pivotArea field="1" type="button" dataOnly="0" labelOnly="1" outline="0" axis="axisRow" fieldPosition="0"/>
    </format>
    <format dxfId="47">
      <pivotArea dataOnly="0" labelOnly="1" fieldPosition="0">
        <references count="1">
          <reference field="1" count="0"/>
        </references>
      </pivotArea>
    </format>
    <format dxfId="48">
      <pivotArea dataOnly="0" labelOnly="1" grandRow="1" outline="0" fieldPosition="0"/>
    </format>
    <format dxfId="49">
      <pivotArea dataOnly="0" labelOnly="1" fieldPosition="0">
        <references count="1">
          <reference field="0" count="0"/>
        </references>
      </pivotArea>
    </format>
    <format dxfId="50">
      <pivotArea dataOnly="0" labelOnly="1" grandCol="1" outline="0" fieldPosition="0"/>
    </format>
    <format dxfId="51">
      <pivotArea type="all" dataOnly="0" outline="0" fieldPosition="0"/>
    </format>
    <format dxfId="52">
      <pivotArea outline="0" collapsedLevelsAreSubtotals="1" fieldPosition="0"/>
    </format>
    <format dxfId="53">
      <pivotArea type="origin" dataOnly="0" labelOnly="1" outline="0" fieldPosition="0"/>
    </format>
    <format dxfId="54">
      <pivotArea field="0" type="button" dataOnly="0" labelOnly="1" outline="0" axis="axisCol" fieldPosition="0"/>
    </format>
    <format dxfId="55">
      <pivotArea type="topRight" dataOnly="0" labelOnly="1" outline="0" fieldPosition="0"/>
    </format>
    <format dxfId="56">
      <pivotArea field="1" type="button" dataOnly="0" labelOnly="1" outline="0" axis="axisRow" fieldPosition="0"/>
    </format>
    <format dxfId="57">
      <pivotArea dataOnly="0" labelOnly="1" fieldPosition="0">
        <references count="1">
          <reference field="1" count="0"/>
        </references>
      </pivotArea>
    </format>
    <format dxfId="58">
      <pivotArea dataOnly="0" labelOnly="1" grandRow="1" outline="0" fieldPosition="0"/>
    </format>
    <format dxfId="59">
      <pivotArea dataOnly="0" labelOnly="1" fieldPosition="0">
        <references count="1">
          <reference field="0" count="0"/>
        </references>
      </pivotArea>
    </format>
    <format dxfId="60">
      <pivotArea dataOnly="0" labelOnly="1" grandCol="1" outline="0" fieldPosition="0"/>
    </format>
    <format dxfId="61">
      <pivotArea type="all" dataOnly="0" outline="0" fieldPosition="0"/>
    </format>
  </formats>
  <chartFormats count="33">
    <chartFormat chart="0" format="0" series="1">
      <pivotArea type="data" outline="0" fieldPosition="0">
        <references count="2">
          <reference field="4294967294" count="1" selected="0">
            <x v="0"/>
          </reference>
          <reference field="0" count="1" selected="0">
            <x v="5"/>
          </reference>
        </references>
      </pivotArea>
    </chartFormat>
    <chartFormat chart="0" format="1" series="1">
      <pivotArea type="data" outline="0" fieldPosition="0">
        <references count="2">
          <reference field="4294967294" count="1" selected="0">
            <x v="0"/>
          </reference>
          <reference field="0" count="1" selected="0">
            <x v="25"/>
          </reference>
        </references>
      </pivotArea>
    </chartFormat>
    <chartFormat chart="0" format="2" series="1">
      <pivotArea type="data" outline="0" fieldPosition="0">
        <references count="2">
          <reference field="4294967294" count="1" selected="0">
            <x v="0"/>
          </reference>
          <reference field="0" count="1" selected="0">
            <x v="30"/>
          </reference>
        </references>
      </pivotArea>
    </chartFormat>
    <chartFormat chart="0" format="3" series="1">
      <pivotArea type="data" outline="0" fieldPosition="0">
        <references count="2">
          <reference field="4294967294" count="1" selected="0">
            <x v="0"/>
          </reference>
          <reference field="0" count="1" selected="0">
            <x v="10"/>
          </reference>
        </references>
      </pivotArea>
    </chartFormat>
    <chartFormat chart="0" format="4" series="1">
      <pivotArea type="data" outline="0" fieldPosition="0">
        <references count="2">
          <reference field="4294967294" count="1" selected="0">
            <x v="0"/>
          </reference>
          <reference field="0" count="1" selected="0">
            <x v="17"/>
          </reference>
        </references>
      </pivotArea>
    </chartFormat>
    <chartFormat chart="0" format="5" series="1">
      <pivotArea type="data" outline="0" fieldPosition="0">
        <references count="2">
          <reference field="4294967294" count="1" selected="0">
            <x v="0"/>
          </reference>
          <reference field="0" count="1" selected="0">
            <x v="4"/>
          </reference>
        </references>
      </pivotArea>
    </chartFormat>
    <chartFormat chart="0" format="6" series="1">
      <pivotArea type="data" outline="0" fieldPosition="0">
        <references count="2">
          <reference field="4294967294" count="1" selected="0">
            <x v="0"/>
          </reference>
          <reference field="0" count="1" selected="0">
            <x v="1"/>
          </reference>
        </references>
      </pivotArea>
    </chartFormat>
    <chartFormat chart="0" format="7" series="1">
      <pivotArea type="data" outline="0" fieldPosition="0">
        <references count="2">
          <reference field="4294967294" count="1" selected="0">
            <x v="0"/>
          </reference>
          <reference field="0" count="1" selected="0">
            <x v="2"/>
          </reference>
        </references>
      </pivotArea>
    </chartFormat>
    <chartFormat chart="0" format="8" series="1">
      <pivotArea type="data" outline="0" fieldPosition="0">
        <references count="2">
          <reference field="4294967294" count="1" selected="0">
            <x v="0"/>
          </reference>
          <reference field="0" count="1" selected="0">
            <x v="3"/>
          </reference>
        </references>
      </pivotArea>
    </chartFormat>
    <chartFormat chart="0" format="9" series="1">
      <pivotArea type="data" outline="0" fieldPosition="0">
        <references count="2">
          <reference field="4294967294" count="1" selected="0">
            <x v="0"/>
          </reference>
          <reference field="0" count="1" selected="0">
            <x v="6"/>
          </reference>
        </references>
      </pivotArea>
    </chartFormat>
    <chartFormat chart="0" format="10" series="1">
      <pivotArea type="data" outline="0" fieldPosition="0">
        <references count="2">
          <reference field="4294967294" count="1" selected="0">
            <x v="0"/>
          </reference>
          <reference field="0" count="1" selected="0">
            <x v="7"/>
          </reference>
        </references>
      </pivotArea>
    </chartFormat>
    <chartFormat chart="0" format="11" series="1">
      <pivotArea type="data" outline="0" fieldPosition="0">
        <references count="2">
          <reference field="4294967294" count="1" selected="0">
            <x v="0"/>
          </reference>
          <reference field="0" count="1" selected="0">
            <x v="8"/>
          </reference>
        </references>
      </pivotArea>
    </chartFormat>
    <chartFormat chart="0" format="12" series="1">
      <pivotArea type="data" outline="0" fieldPosition="0">
        <references count="2">
          <reference field="4294967294" count="1" selected="0">
            <x v="0"/>
          </reference>
          <reference field="0" count="1" selected="0">
            <x v="9"/>
          </reference>
        </references>
      </pivotArea>
    </chartFormat>
    <chartFormat chart="0" format="13" series="1">
      <pivotArea type="data" outline="0" fieldPosition="0">
        <references count="2">
          <reference field="4294967294" count="1" selected="0">
            <x v="0"/>
          </reference>
          <reference field="0" count="1" selected="0">
            <x v="11"/>
          </reference>
        </references>
      </pivotArea>
    </chartFormat>
    <chartFormat chart="0" format="14" series="1">
      <pivotArea type="data" outline="0" fieldPosition="0">
        <references count="2">
          <reference field="4294967294" count="1" selected="0">
            <x v="0"/>
          </reference>
          <reference field="0" count="1" selected="0">
            <x v="12"/>
          </reference>
        </references>
      </pivotArea>
    </chartFormat>
    <chartFormat chart="0" format="15" series="1">
      <pivotArea type="data" outline="0" fieldPosition="0">
        <references count="2">
          <reference field="4294967294" count="1" selected="0">
            <x v="0"/>
          </reference>
          <reference field="0" count="1" selected="0">
            <x v="13"/>
          </reference>
        </references>
      </pivotArea>
    </chartFormat>
    <chartFormat chart="0" format="16" series="1">
      <pivotArea type="data" outline="0" fieldPosition="0">
        <references count="2">
          <reference field="4294967294" count="1" selected="0">
            <x v="0"/>
          </reference>
          <reference field="0" count="1" selected="0">
            <x v="14"/>
          </reference>
        </references>
      </pivotArea>
    </chartFormat>
    <chartFormat chart="0" format="17" series="1">
      <pivotArea type="data" outline="0" fieldPosition="0">
        <references count="2">
          <reference field="4294967294" count="1" selected="0">
            <x v="0"/>
          </reference>
          <reference field="0" count="1" selected="0">
            <x v="15"/>
          </reference>
        </references>
      </pivotArea>
    </chartFormat>
    <chartFormat chart="0" format="18" series="1">
      <pivotArea type="data" outline="0" fieldPosition="0">
        <references count="2">
          <reference field="4294967294" count="1" selected="0">
            <x v="0"/>
          </reference>
          <reference field="0" count="1" selected="0">
            <x v="16"/>
          </reference>
        </references>
      </pivotArea>
    </chartFormat>
    <chartFormat chart="0" format="19" series="1">
      <pivotArea type="data" outline="0" fieldPosition="0">
        <references count="2">
          <reference field="4294967294" count="1" selected="0">
            <x v="0"/>
          </reference>
          <reference field="0" count="1" selected="0">
            <x v="18"/>
          </reference>
        </references>
      </pivotArea>
    </chartFormat>
    <chartFormat chart="0" format="20" series="1">
      <pivotArea type="data" outline="0" fieldPosition="0">
        <references count="2">
          <reference field="4294967294" count="1" selected="0">
            <x v="0"/>
          </reference>
          <reference field="0" count="1" selected="0">
            <x v="19"/>
          </reference>
        </references>
      </pivotArea>
    </chartFormat>
    <chartFormat chart="0" format="21" series="1">
      <pivotArea type="data" outline="0" fieldPosition="0">
        <references count="2">
          <reference field="4294967294" count="1" selected="0">
            <x v="0"/>
          </reference>
          <reference field="0" count="1" selected="0">
            <x v="20"/>
          </reference>
        </references>
      </pivotArea>
    </chartFormat>
    <chartFormat chart="0" format="22" series="1">
      <pivotArea type="data" outline="0" fieldPosition="0">
        <references count="2">
          <reference field="4294967294" count="1" selected="0">
            <x v="0"/>
          </reference>
          <reference field="0" count="1" selected="0">
            <x v="21"/>
          </reference>
        </references>
      </pivotArea>
    </chartFormat>
    <chartFormat chart="0" format="23" series="1">
      <pivotArea type="data" outline="0" fieldPosition="0">
        <references count="2">
          <reference field="4294967294" count="1" selected="0">
            <x v="0"/>
          </reference>
          <reference field="0" count="1" selected="0">
            <x v="22"/>
          </reference>
        </references>
      </pivotArea>
    </chartFormat>
    <chartFormat chart="0" format="24" series="1">
      <pivotArea type="data" outline="0" fieldPosition="0">
        <references count="2">
          <reference field="4294967294" count="1" selected="0">
            <x v="0"/>
          </reference>
          <reference field="0" count="1" selected="0">
            <x v="23"/>
          </reference>
        </references>
      </pivotArea>
    </chartFormat>
    <chartFormat chart="0" format="25" series="1">
      <pivotArea type="data" outline="0" fieldPosition="0">
        <references count="2">
          <reference field="4294967294" count="1" selected="0">
            <x v="0"/>
          </reference>
          <reference field="0" count="1" selected="0">
            <x v="24"/>
          </reference>
        </references>
      </pivotArea>
    </chartFormat>
    <chartFormat chart="0" format="26" series="1">
      <pivotArea type="data" outline="0" fieldPosition="0">
        <references count="2">
          <reference field="4294967294" count="1" selected="0">
            <x v="0"/>
          </reference>
          <reference field="0" count="1" selected="0">
            <x v="26"/>
          </reference>
        </references>
      </pivotArea>
    </chartFormat>
    <chartFormat chart="0" format="27" series="1">
      <pivotArea type="data" outline="0" fieldPosition="0">
        <references count="2">
          <reference field="4294967294" count="1" selected="0">
            <x v="0"/>
          </reference>
          <reference field="0" count="1" selected="0">
            <x v="27"/>
          </reference>
        </references>
      </pivotArea>
    </chartFormat>
    <chartFormat chart="0" format="28" series="1">
      <pivotArea type="data" outline="0" fieldPosition="0">
        <references count="2">
          <reference field="4294967294" count="1" selected="0">
            <x v="0"/>
          </reference>
          <reference field="0" count="1" selected="0">
            <x v="28"/>
          </reference>
        </references>
      </pivotArea>
    </chartFormat>
    <chartFormat chart="0" format="29" series="1">
      <pivotArea type="data" outline="0" fieldPosition="0">
        <references count="2">
          <reference field="4294967294" count="1" selected="0">
            <x v="0"/>
          </reference>
          <reference field="0" count="1" selected="0">
            <x v="29"/>
          </reference>
        </references>
      </pivotArea>
    </chartFormat>
    <chartFormat chart="0" format="30" series="1">
      <pivotArea type="data" outline="0" fieldPosition="0">
        <references count="2">
          <reference field="4294967294" count="1" selected="0">
            <x v="0"/>
          </reference>
          <reference field="0" count="1" selected="0">
            <x v="31"/>
          </reference>
        </references>
      </pivotArea>
    </chartFormat>
    <chartFormat chart="0" format="31" series="1">
      <pivotArea type="data" outline="0" fieldPosition="0">
        <references count="2">
          <reference field="4294967294" count="1" selected="0">
            <x v="0"/>
          </reference>
          <reference field="0" count="1" selected="0">
            <x v="32"/>
          </reference>
        </references>
      </pivotArea>
    </chartFormat>
    <chartFormat chart="0" format="32" series="1">
      <pivotArea type="data" outline="0" fieldPosition="0">
        <references count="2">
          <reference field="4294967294" count="1" selected="0">
            <x v="0"/>
          </reference>
          <reference field="0"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4C7B28F-A59F-C442-9FD6-73B606E29302}" name="PivotTable7" cacheId="47"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5">
  <location ref="Q80:T113" firstHeaderRow="1" firstDataRow="2" firstDataCol="1"/>
  <pivotFields count="239">
    <pivotField axis="axisCol" showAll="0">
      <items count="34">
        <item h="1" x="1"/>
        <item h="1" x="2"/>
        <item h="1" x="3"/>
        <item h="1" x="4"/>
        <item h="1" x="5"/>
        <item x="6"/>
        <item h="1" x="7"/>
        <item h="1" x="8"/>
        <item h="1" x="9"/>
        <item h="1" x="10"/>
        <item h="1" x="11"/>
        <item h="1" x="12"/>
        <item h="1" x="13"/>
        <item h="1" x="14"/>
        <item h="1" x="15"/>
        <item h="1" x="16"/>
        <item h="1" x="17"/>
        <item h="1" x="18"/>
        <item h="1" x="19"/>
        <item h="1" x="20"/>
        <item h="1" x="21"/>
        <item h="1" x="22"/>
        <item h="1" x="23"/>
        <item h="1" x="24"/>
        <item h="1" x="25"/>
        <item x="0"/>
        <item h="1" x="26"/>
        <item h="1" x="27"/>
        <item h="1" x="28"/>
        <item h="1" x="29"/>
        <item x="30"/>
        <item h="1" x="31"/>
        <item h="1" x="32"/>
        <item t="default"/>
      </items>
    </pivotField>
    <pivotField axis="axisRow" showAll="0">
      <items count="3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items count="246">
        <item x="200"/>
        <item x="225"/>
        <item x="103"/>
        <item x="223"/>
        <item x="130"/>
        <item x="219"/>
        <item x="102"/>
        <item x="160"/>
        <item x="77"/>
        <item x="123"/>
        <item x="107"/>
        <item x="127"/>
        <item x="133"/>
        <item x="192"/>
        <item x="48"/>
        <item x="95"/>
        <item x="146"/>
        <item x="217"/>
        <item x="180"/>
        <item x="161"/>
        <item x="40"/>
        <item x="142"/>
        <item x="75"/>
        <item x="25"/>
        <item x="20"/>
        <item x="187"/>
        <item x="87"/>
        <item x="62"/>
        <item x="66"/>
        <item x="144"/>
        <item x="86"/>
        <item x="113"/>
        <item x="36"/>
        <item x="239"/>
        <item x="85"/>
        <item x="156"/>
        <item x="176"/>
        <item x="28"/>
        <item x="226"/>
        <item x="70"/>
        <item x="196"/>
        <item x="63"/>
        <item x="207"/>
        <item x="240"/>
        <item x="228"/>
        <item x="155"/>
        <item x="106"/>
        <item x="188"/>
        <item x="163"/>
        <item x="98"/>
        <item x="54"/>
        <item x="236"/>
        <item x="193"/>
        <item x="201"/>
        <item x="105"/>
        <item x="210"/>
        <item x="34"/>
        <item x="59"/>
        <item x="88"/>
        <item x="195"/>
        <item x="177"/>
        <item x="132"/>
        <item x="64"/>
        <item x="215"/>
        <item x="244"/>
        <item x="141"/>
        <item x="174"/>
        <item x="82"/>
        <item x="120"/>
        <item x="150"/>
        <item x="44"/>
        <item x="172"/>
        <item x="124"/>
        <item x="119"/>
        <item x="55"/>
        <item x="51"/>
        <item x="135"/>
        <item x="214"/>
        <item x="154"/>
        <item x="164"/>
        <item x="199"/>
        <item x="33"/>
        <item x="18"/>
        <item x="16"/>
        <item x="92"/>
        <item x="122"/>
        <item x="42"/>
        <item x="158"/>
        <item x="136"/>
        <item x="46"/>
        <item x="76"/>
        <item x="111"/>
        <item x="32"/>
        <item x="4"/>
        <item x="168"/>
        <item x="189"/>
        <item x="101"/>
        <item x="137"/>
        <item x="128"/>
        <item x="81"/>
        <item x="198"/>
        <item x="91"/>
        <item x="104"/>
        <item x="140"/>
        <item x="96"/>
        <item x="243"/>
        <item x="8"/>
        <item x="24"/>
        <item x="19"/>
        <item x="206"/>
        <item x="71"/>
        <item x="108"/>
        <item x="165"/>
        <item x="157"/>
        <item x="37"/>
        <item x="231"/>
        <item x="11"/>
        <item x="182"/>
        <item x="125"/>
        <item x="61"/>
        <item x="56"/>
        <item x="68"/>
        <item x="9"/>
        <item x="17"/>
        <item x="10"/>
        <item x="5"/>
        <item x="3"/>
        <item x="94"/>
        <item x="12"/>
        <item x="115"/>
        <item x="38"/>
        <item x="7"/>
        <item x="90"/>
        <item x="31"/>
        <item x="204"/>
        <item x="116"/>
        <item x="13"/>
        <item x="167"/>
        <item x="110"/>
        <item x="131"/>
        <item x="79"/>
        <item x="184"/>
        <item x="15"/>
        <item x="89"/>
        <item x="41"/>
        <item x="143"/>
        <item x="109"/>
        <item x="6"/>
        <item x="218"/>
        <item x="2"/>
        <item x="139"/>
        <item x="69"/>
        <item x="14"/>
        <item x="23"/>
        <item x="60"/>
        <item x="1"/>
        <item x="175"/>
        <item x="72"/>
        <item x="205"/>
        <item x="97"/>
        <item x="39"/>
        <item x="67"/>
        <item x="213"/>
        <item x="129"/>
        <item x="93"/>
        <item x="112"/>
        <item x="49"/>
        <item x="208"/>
        <item x="121"/>
        <item x="159"/>
        <item x="237"/>
        <item x="220"/>
        <item x="78"/>
        <item x="58"/>
        <item x="234"/>
        <item x="83"/>
        <item x="233"/>
        <item x="171"/>
        <item x="84"/>
        <item x="238"/>
        <item x="134"/>
        <item x="114"/>
        <item x="126"/>
        <item x="190"/>
        <item x="145"/>
        <item x="100"/>
        <item x="209"/>
        <item x="65"/>
        <item x="52"/>
        <item x="22"/>
        <item x="138"/>
        <item x="80"/>
        <item x="191"/>
        <item x="227"/>
        <item x="166"/>
        <item x="29"/>
        <item x="148"/>
        <item x="183"/>
        <item x="27"/>
        <item x="224"/>
        <item x="222"/>
        <item x="30"/>
        <item x="216"/>
        <item x="162"/>
        <item x="211"/>
        <item x="179"/>
        <item x="221"/>
        <item x="45"/>
        <item x="73"/>
        <item x="202"/>
        <item x="186"/>
        <item x="230"/>
        <item x="149"/>
        <item x="212"/>
        <item x="43"/>
        <item x="153"/>
        <item x="57"/>
        <item x="242"/>
        <item x="99"/>
        <item x="181"/>
        <item x="26"/>
        <item x="151"/>
        <item x="241"/>
        <item x="169"/>
        <item x="178"/>
        <item x="47"/>
        <item x="35"/>
        <item x="50"/>
        <item x="170"/>
        <item x="235"/>
        <item x="203"/>
        <item x="173"/>
        <item x="197"/>
        <item x="185"/>
        <item x="232"/>
        <item x="194"/>
        <item x="229"/>
        <item x="152"/>
        <item x="147"/>
        <item x="118"/>
        <item x="53"/>
        <item x="74"/>
        <item x="117"/>
        <item x="2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3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rowItems>
  <colFields count="1">
    <field x="0"/>
  </colFields>
  <colItems count="3">
    <i>
      <x v="5"/>
    </i>
    <i>
      <x v="25"/>
    </i>
    <i>
      <x v="30"/>
    </i>
  </colItems>
  <dataFields count="1">
    <dataField name="Average of Inactive_Ethnic_Minorities" fld="172" subtotal="average" baseField="0" baseItem="0"/>
  </dataFields>
  <formats count="21">
    <format dxfId="20">
      <pivotArea type="all" dataOnly="0" outline="0" fieldPosition="0"/>
    </format>
    <format dxfId="21">
      <pivotArea outline="0" collapsedLevelsAreSubtotals="1" fieldPosition="0"/>
    </format>
    <format dxfId="22">
      <pivotArea type="origin" dataOnly="0" labelOnly="1" outline="0" fieldPosition="0"/>
    </format>
    <format dxfId="23">
      <pivotArea field="0" type="button" dataOnly="0" labelOnly="1" outline="0" axis="axisCol" fieldPosition="0"/>
    </format>
    <format dxfId="24">
      <pivotArea type="topRight" dataOnly="0" labelOnly="1" outline="0" fieldPosition="0"/>
    </format>
    <format dxfId="25">
      <pivotArea field="1" type="button" dataOnly="0" labelOnly="1" outline="0" axis="axisRow" fieldPosition="0"/>
    </format>
    <format dxfId="26">
      <pivotArea dataOnly="0" labelOnly="1" fieldPosition="0">
        <references count="1">
          <reference field="1" count="0"/>
        </references>
      </pivotArea>
    </format>
    <format dxfId="27">
      <pivotArea dataOnly="0" labelOnly="1" grandRow="1" outline="0" fieldPosition="0"/>
    </format>
    <format dxfId="28">
      <pivotArea dataOnly="0" labelOnly="1" fieldPosition="0">
        <references count="1">
          <reference field="0" count="0"/>
        </references>
      </pivotArea>
    </format>
    <format dxfId="29">
      <pivotArea dataOnly="0" labelOnly="1" grandCol="1" outline="0" fieldPosition="0"/>
    </format>
    <format dxfId="30">
      <pivotArea type="all" dataOnly="0" outline="0" fieldPosition="0"/>
    </format>
    <format dxfId="31">
      <pivotArea outline="0" collapsedLevelsAreSubtotals="1" fieldPosition="0"/>
    </format>
    <format dxfId="32">
      <pivotArea type="origin" dataOnly="0" labelOnly="1" outline="0" fieldPosition="0"/>
    </format>
    <format dxfId="33">
      <pivotArea field="0" type="button" dataOnly="0" labelOnly="1" outline="0" axis="axisCol" fieldPosition="0"/>
    </format>
    <format dxfId="34">
      <pivotArea type="topRight" dataOnly="0" labelOnly="1" outline="0" fieldPosition="0"/>
    </format>
    <format dxfId="35">
      <pivotArea field="1" type="button" dataOnly="0" labelOnly="1" outline="0" axis="axisRow" fieldPosition="0"/>
    </format>
    <format dxfId="36">
      <pivotArea dataOnly="0" labelOnly="1" fieldPosition="0">
        <references count="1">
          <reference field="1" count="0"/>
        </references>
      </pivotArea>
    </format>
    <format dxfId="37">
      <pivotArea dataOnly="0" labelOnly="1" grandRow="1" outline="0" fieldPosition="0"/>
    </format>
    <format dxfId="38">
      <pivotArea dataOnly="0" labelOnly="1" fieldPosition="0">
        <references count="1">
          <reference field="0" count="0"/>
        </references>
      </pivotArea>
    </format>
    <format dxfId="39">
      <pivotArea dataOnly="0" labelOnly="1" grandCol="1" outline="0" fieldPosition="0"/>
    </format>
    <format dxfId="40">
      <pivotArea type="all" dataOnly="0" outline="0" fieldPosition="0"/>
    </format>
  </formats>
  <chartFormats count="9">
    <chartFormat chart="1" format="166" series="1">
      <pivotArea type="data" outline="0" fieldPosition="0">
        <references count="1">
          <reference field="0" count="1" selected="0">
            <x v="25"/>
          </reference>
        </references>
      </pivotArea>
    </chartFormat>
    <chartFormat chart="1" format="167" series="1">
      <pivotArea type="data" outline="0" fieldPosition="0">
        <references count="1">
          <reference field="0" count="1" selected="0">
            <x v="30"/>
          </reference>
        </references>
      </pivotArea>
    </chartFormat>
    <chartFormat chart="1" format="182" series="1">
      <pivotArea type="data" outline="0" fieldPosition="0">
        <references count="1">
          <reference field="0" count="1" selected="0">
            <x v="5"/>
          </reference>
        </references>
      </pivotArea>
    </chartFormat>
    <chartFormat chart="1" format="242" series="1">
      <pivotArea type="data" outline="0" fieldPosition="0">
        <references count="2">
          <reference field="4294967294" count="1" selected="0">
            <x v="0"/>
          </reference>
          <reference field="0" count="1" selected="0">
            <x v="4"/>
          </reference>
        </references>
      </pivotArea>
    </chartFormat>
    <chartFormat chart="1" format="243" series="1">
      <pivotArea type="data" outline="0" fieldPosition="0">
        <references count="2">
          <reference field="4294967294" count="1" selected="0">
            <x v="0"/>
          </reference>
          <reference field="0" count="1" selected="0">
            <x v="5"/>
          </reference>
        </references>
      </pivotArea>
    </chartFormat>
    <chartFormat chart="1" format="244" series="1">
      <pivotArea type="data" outline="0" fieldPosition="0">
        <references count="2">
          <reference field="4294967294" count="1" selected="0">
            <x v="0"/>
          </reference>
          <reference field="0" count="1" selected="0">
            <x v="3"/>
          </reference>
        </references>
      </pivotArea>
    </chartFormat>
    <chartFormat chart="1" format="245" series="1">
      <pivotArea type="data" outline="0" fieldPosition="0">
        <references count="1">
          <reference field="4294967294" count="1" selected="0">
            <x v="0"/>
          </reference>
        </references>
      </pivotArea>
    </chartFormat>
    <chartFormat chart="1" format="246" series="1">
      <pivotArea type="data" outline="0" fieldPosition="0">
        <references count="2">
          <reference field="4294967294" count="1" selected="0">
            <x v="0"/>
          </reference>
          <reference field="0" count="1" selected="0">
            <x v="25"/>
          </reference>
        </references>
      </pivotArea>
    </chartFormat>
    <chartFormat chart="1" format="247" series="1">
      <pivotArea type="data" outline="0" fieldPosition="0">
        <references count="2">
          <reference field="4294967294" count="1" selected="0">
            <x v="0"/>
          </reference>
          <reference field="0" count="1" selected="0">
            <x v="3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D98BEEE-9FD1-314A-8A8B-A8A7B411F9DB}" name="PivotTable25" cacheId="4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DI294:DM304" firstHeaderRow="1" firstDataRow="2" firstDataCol="1"/>
  <pivotFields count="239">
    <pivotField axis="axisCol" showAll="0">
      <items count="34">
        <item h="1" x="1"/>
        <item h="1" x="2"/>
        <item h="1" x="3"/>
        <item h="1" x="4"/>
        <item h="1" x="5"/>
        <item x="6"/>
        <item h="1" x="7"/>
        <item h="1" x="8"/>
        <item h="1" x="9"/>
        <item h="1" x="10"/>
        <item h="1" x="11"/>
        <item h="1" x="12"/>
        <item h="1" x="13"/>
        <item h="1" x="14"/>
        <item h="1" x="15"/>
        <item h="1" x="16"/>
        <item h="1" x="17"/>
        <item h="1" x="18"/>
        <item h="1" x="19"/>
        <item h="1" x="20"/>
        <item h="1" x="21"/>
        <item h="1" x="22"/>
        <item h="1" x="23"/>
        <item h="1" x="24"/>
        <item h="1" x="25"/>
        <item x="0"/>
        <item h="1" x="26"/>
        <item h="1" x="27"/>
        <item h="1" x="28"/>
        <item h="1" x="29"/>
        <item x="30"/>
        <item h="1" x="31"/>
        <item h="1" x="32"/>
        <item t="default"/>
      </items>
    </pivotField>
    <pivotField axis="axisRow" showAll="0">
      <items count="33">
        <item h="1" x="0"/>
        <item h="1" x="1"/>
        <item h="1" x="2"/>
        <item h="1" x="3"/>
        <item h="1" x="4"/>
        <item h="1" x="5"/>
        <item h="1" x="6"/>
        <item h="1" x="7"/>
        <item h="1" x="8"/>
        <item h="1" x="9"/>
        <item h="1" x="10"/>
        <item h="1" x="11"/>
        <item h="1" x="12"/>
        <item h="1" x="13"/>
        <item h="1" x="14"/>
        <item h="1" x="15"/>
        <item h="1" x="16"/>
        <item h="1" x="17"/>
        <item h="1" x="18"/>
        <item h="1" x="19"/>
        <item h="1" x="20"/>
        <item h="1" x="21"/>
        <item h="1" x="22"/>
        <item h="1" x="23"/>
        <item x="24"/>
        <item x="25"/>
        <item x="26"/>
        <item x="27"/>
        <item x="28"/>
        <item x="29"/>
        <item x="30"/>
        <item x="3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s>
  <rowFields count="1">
    <field x="1"/>
  </rowFields>
  <rowItems count="9">
    <i>
      <x v="24"/>
    </i>
    <i>
      <x v="25"/>
    </i>
    <i>
      <x v="26"/>
    </i>
    <i>
      <x v="27"/>
    </i>
    <i>
      <x v="28"/>
    </i>
    <i>
      <x v="29"/>
    </i>
    <i>
      <x v="30"/>
    </i>
    <i>
      <x v="31"/>
    </i>
    <i t="grand">
      <x/>
    </i>
  </rowItems>
  <colFields count="1">
    <field x="0"/>
  </colFields>
  <colItems count="4">
    <i>
      <x v="5"/>
    </i>
    <i>
      <x v="25"/>
    </i>
    <i>
      <x v="30"/>
    </i>
    <i t="grand">
      <x/>
    </i>
  </colItems>
  <dataFields count="1">
    <dataField name="Average of inactivity_16-19_total" fld="234" subtotal="average" baseField="0" baseItem="0"/>
  </dataFields>
  <formats count="10">
    <format dxfId="10">
      <pivotArea type="all" dataOnly="0" outline="0" fieldPosition="0"/>
    </format>
    <format dxfId="11">
      <pivotArea outline="0" collapsedLevelsAreSubtotals="1" fieldPosition="0"/>
    </format>
    <format dxfId="12">
      <pivotArea type="origin" dataOnly="0" labelOnly="1" outline="0" fieldPosition="0"/>
    </format>
    <format dxfId="13">
      <pivotArea field="0" type="button" dataOnly="0" labelOnly="1" outline="0" axis="axisCol" fieldPosition="0"/>
    </format>
    <format dxfId="14">
      <pivotArea type="topRight" dataOnly="0" labelOnly="1" outline="0" fieldPosition="0"/>
    </format>
    <format dxfId="15">
      <pivotArea field="1" type="button" dataOnly="0" labelOnly="1" outline="0" axis="axisRow" fieldPosition="0"/>
    </format>
    <format dxfId="16">
      <pivotArea dataOnly="0" labelOnly="1" fieldPosition="0">
        <references count="1">
          <reference field="1" count="0"/>
        </references>
      </pivotArea>
    </format>
    <format dxfId="17">
      <pivotArea dataOnly="0" labelOnly="1" grandRow="1" outline="0" fieldPosition="0"/>
    </format>
    <format dxfId="18">
      <pivotArea dataOnly="0" labelOnly="1" fieldPosition="0">
        <references count="1">
          <reference field="0" count="0"/>
        </references>
      </pivotArea>
    </format>
    <format dxfId="19">
      <pivotArea dataOnly="0" labelOnly="1" grandCol="1" outline="0" fieldPosition="0"/>
    </format>
  </formats>
  <chartFormats count="36">
    <chartFormat chart="0" format="55" series="1">
      <pivotArea type="data" outline="0" fieldPosition="0">
        <references count="1">
          <reference field="0" count="1" selected="0">
            <x v="5"/>
          </reference>
        </references>
      </pivotArea>
    </chartFormat>
    <chartFormat chart="0" format="56" series="1">
      <pivotArea type="data" outline="0" fieldPosition="0">
        <references count="1">
          <reference field="0" count="1" selected="0">
            <x v="7"/>
          </reference>
        </references>
      </pivotArea>
    </chartFormat>
    <chartFormat chart="0" format="57" series="1">
      <pivotArea type="data" outline="0" fieldPosition="0">
        <references count="1">
          <reference field="0" count="1" selected="0">
            <x v="12"/>
          </reference>
        </references>
      </pivotArea>
    </chartFormat>
    <chartFormat chart="0" format="58" series="1">
      <pivotArea type="data" outline="0" fieldPosition="0">
        <references count="1">
          <reference field="0" count="1" selected="0">
            <x v="13"/>
          </reference>
        </references>
      </pivotArea>
    </chartFormat>
    <chartFormat chart="0" format="59" series="1">
      <pivotArea type="data" outline="0" fieldPosition="0">
        <references count="1">
          <reference field="0" count="1" selected="0">
            <x v="14"/>
          </reference>
        </references>
      </pivotArea>
    </chartFormat>
    <chartFormat chart="0" format="60" series="1">
      <pivotArea type="data" outline="0" fieldPosition="0">
        <references count="1">
          <reference field="0" count="1" selected="0">
            <x v="15"/>
          </reference>
        </references>
      </pivotArea>
    </chartFormat>
    <chartFormat chart="0" format="61" series="1">
      <pivotArea type="data" outline="0" fieldPosition="0">
        <references count="1">
          <reference field="0" count="1" selected="0">
            <x v="16"/>
          </reference>
        </references>
      </pivotArea>
    </chartFormat>
    <chartFormat chart="0" format="62" series="1">
      <pivotArea type="data" outline="0" fieldPosition="0">
        <references count="1">
          <reference field="0" count="1" selected="0">
            <x v="17"/>
          </reference>
        </references>
      </pivotArea>
    </chartFormat>
    <chartFormat chart="0" format="63" series="1">
      <pivotArea type="data" outline="0" fieldPosition="0">
        <references count="1">
          <reference field="0" count="1" selected="0">
            <x v="18"/>
          </reference>
        </references>
      </pivotArea>
    </chartFormat>
    <chartFormat chart="0" format="64" series="1">
      <pivotArea type="data" outline="0" fieldPosition="0">
        <references count="1">
          <reference field="0" count="1" selected="0">
            <x v="19"/>
          </reference>
        </references>
      </pivotArea>
    </chartFormat>
    <chartFormat chart="0" format="65" series="1">
      <pivotArea type="data" outline="0" fieldPosition="0">
        <references count="1">
          <reference field="0" count="1" selected="0">
            <x v="20"/>
          </reference>
        </references>
      </pivotArea>
    </chartFormat>
    <chartFormat chart="0" format="66" series="1">
      <pivotArea type="data" outline="0" fieldPosition="0">
        <references count="1">
          <reference field="0" count="1" selected="0">
            <x v="21"/>
          </reference>
        </references>
      </pivotArea>
    </chartFormat>
    <chartFormat chart="0" format="67" series="1">
      <pivotArea type="data" outline="0" fieldPosition="0">
        <references count="1">
          <reference field="0" count="1" selected="0">
            <x v="22"/>
          </reference>
        </references>
      </pivotArea>
    </chartFormat>
    <chartFormat chart="0" format="68" series="1">
      <pivotArea type="data" outline="0" fieldPosition="0">
        <references count="1">
          <reference field="0" count="1" selected="0">
            <x v="23"/>
          </reference>
        </references>
      </pivotArea>
    </chartFormat>
    <chartFormat chart="0" format="69" series="1">
      <pivotArea type="data" outline="0" fieldPosition="0">
        <references count="1">
          <reference field="0" count="1" selected="0">
            <x v="24"/>
          </reference>
        </references>
      </pivotArea>
    </chartFormat>
    <chartFormat chart="0" format="70" series="1">
      <pivotArea type="data" outline="0" fieldPosition="0">
        <references count="1">
          <reference field="0" count="1" selected="0">
            <x v="25"/>
          </reference>
        </references>
      </pivotArea>
    </chartFormat>
    <chartFormat chart="0" format="71" series="1">
      <pivotArea type="data" outline="0" fieldPosition="0">
        <references count="1">
          <reference field="0" count="1" selected="0">
            <x v="30"/>
          </reference>
        </references>
      </pivotArea>
    </chartFormat>
    <chartFormat chart="0" format="72" series="1">
      <pivotArea type="data" outline="0" fieldPosition="0">
        <references count="1">
          <reference field="0" count="1" selected="0">
            <x v="9"/>
          </reference>
        </references>
      </pivotArea>
    </chartFormat>
    <chartFormat chart="0" format="73" series="1">
      <pivotArea type="data" outline="0" fieldPosition="0">
        <references count="1">
          <reference field="0" count="1" selected="0">
            <x v="10"/>
          </reference>
        </references>
      </pivotArea>
    </chartFormat>
    <chartFormat chart="0" format="74" series="1">
      <pivotArea type="data" outline="0" fieldPosition="0">
        <references count="1">
          <reference field="0" count="1" selected="0">
            <x v="11"/>
          </reference>
        </references>
      </pivotArea>
    </chartFormat>
    <chartFormat chart="0" format="75" series="1">
      <pivotArea type="data" outline="0" fieldPosition="0">
        <references count="1">
          <reference field="0" count="1" selected="0">
            <x v="26"/>
          </reference>
        </references>
      </pivotArea>
    </chartFormat>
    <chartFormat chart="0" format="76" series="1">
      <pivotArea type="data" outline="0" fieldPosition="0">
        <references count="1">
          <reference field="0" count="1" selected="0">
            <x v="27"/>
          </reference>
        </references>
      </pivotArea>
    </chartFormat>
    <chartFormat chart="0" format="77" series="1">
      <pivotArea type="data" outline="0" fieldPosition="0">
        <references count="1">
          <reference field="0" count="1" selected="0">
            <x v="28"/>
          </reference>
        </references>
      </pivotArea>
    </chartFormat>
    <chartFormat chart="0" format="78" series="1">
      <pivotArea type="data" outline="0" fieldPosition="0">
        <references count="1">
          <reference field="0" count="1" selected="0">
            <x v="29"/>
          </reference>
        </references>
      </pivotArea>
    </chartFormat>
    <chartFormat chart="0" format="79" series="1">
      <pivotArea type="data" outline="0" fieldPosition="0">
        <references count="1">
          <reference field="0" count="1" selected="0">
            <x v="31"/>
          </reference>
        </references>
      </pivotArea>
    </chartFormat>
    <chartFormat chart="0" format="80" series="1">
      <pivotArea type="data" outline="0" fieldPosition="0">
        <references count="1">
          <reference field="0" count="1" selected="0">
            <x v="32"/>
          </reference>
        </references>
      </pivotArea>
    </chartFormat>
    <chartFormat chart="0" format="81" series="1">
      <pivotArea type="data" outline="0" fieldPosition="0">
        <references count="1">
          <reference field="0" count="1" selected="0">
            <x v="0"/>
          </reference>
        </references>
      </pivotArea>
    </chartFormat>
    <chartFormat chart="0" format="82" series="1">
      <pivotArea type="data" outline="0" fieldPosition="0">
        <references count="1">
          <reference field="0" count="1" selected="0">
            <x v="1"/>
          </reference>
        </references>
      </pivotArea>
    </chartFormat>
    <chartFormat chart="0" format="83" series="1">
      <pivotArea type="data" outline="0" fieldPosition="0">
        <references count="1">
          <reference field="0" count="1" selected="0">
            <x v="2"/>
          </reference>
        </references>
      </pivotArea>
    </chartFormat>
    <chartFormat chart="0" format="84" series="1">
      <pivotArea type="data" outline="0" fieldPosition="0">
        <references count="1">
          <reference field="0" count="1" selected="0">
            <x v="3"/>
          </reference>
        </references>
      </pivotArea>
    </chartFormat>
    <chartFormat chart="0" format="85" series="1">
      <pivotArea type="data" outline="0" fieldPosition="0">
        <references count="1">
          <reference field="0" count="1" selected="0">
            <x v="4"/>
          </reference>
        </references>
      </pivotArea>
    </chartFormat>
    <chartFormat chart="0" format="86" series="1">
      <pivotArea type="data" outline="0" fieldPosition="0">
        <references count="1">
          <reference field="0" count="1" selected="0">
            <x v="6"/>
          </reference>
        </references>
      </pivotArea>
    </chartFormat>
    <chartFormat chart="0" format="87" series="1">
      <pivotArea type="data" outline="0" fieldPosition="0">
        <references count="1">
          <reference field="0" count="1" selected="0">
            <x v="8"/>
          </reference>
        </references>
      </pivotArea>
    </chartFormat>
    <chartFormat chart="0" format="157" series="1">
      <pivotArea type="data" outline="0" fieldPosition="0">
        <references count="2">
          <reference field="4294967294" count="1" selected="0">
            <x v="0"/>
          </reference>
          <reference field="0" count="1" selected="0">
            <x v="5"/>
          </reference>
        </references>
      </pivotArea>
    </chartFormat>
    <chartFormat chart="0" format="158" series="1">
      <pivotArea type="data" outline="0" fieldPosition="0">
        <references count="2">
          <reference field="4294967294" count="1" selected="0">
            <x v="0"/>
          </reference>
          <reference field="0" count="1" selected="0">
            <x v="25"/>
          </reference>
        </references>
      </pivotArea>
    </chartFormat>
    <chartFormat chart="0" format="159" series="1">
      <pivotArea type="data" outline="0" fieldPosition="0">
        <references count="2">
          <reference field="4294967294" count="1" selected="0">
            <x v="0"/>
          </reference>
          <reference field="0" count="1" selected="0">
            <x v="3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3B153A8-2927-4F41-A010-9228920455E4}" name="PivotTable5" cacheId="4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DI494:DM516" firstHeaderRow="1" firstDataRow="2" firstDataCol="1"/>
  <pivotFields count="239">
    <pivotField axis="axisCol" showAll="0">
      <items count="34">
        <item h="1" x="1"/>
        <item h="1" x="2"/>
        <item h="1" x="3"/>
        <item h="1" x="4"/>
        <item h="1" x="5"/>
        <item x="6"/>
        <item h="1" x="7"/>
        <item h="1" x="8"/>
        <item h="1" x="9"/>
        <item h="1" x="10"/>
        <item h="1" x="11"/>
        <item h="1" x="12"/>
        <item h="1" x="13"/>
        <item h="1" x="14"/>
        <item h="1" x="15"/>
        <item h="1" x="16"/>
        <item h="1" x="17"/>
        <item h="1" x="18"/>
        <item h="1" x="19"/>
        <item h="1" x="20"/>
        <item h="1" x="21"/>
        <item h="1" x="22"/>
        <item h="1" x="23"/>
        <item h="1" x="24"/>
        <item h="1" x="25"/>
        <item x="0"/>
        <item h="1" x="26"/>
        <item h="1" x="27"/>
        <item h="1" x="28"/>
        <item h="1" x="29"/>
        <item x="30"/>
        <item h="1" x="31"/>
        <item h="1" x="32"/>
        <item t="default"/>
      </items>
    </pivotField>
    <pivotField axis="axisRow" showAll="0">
      <items count="33">
        <item h="1" x="0"/>
        <item h="1" x="1"/>
        <item h="1" x="2"/>
        <item h="1" x="3"/>
        <item h="1" x="4"/>
        <item h="1" x="5"/>
        <item h="1" x="6"/>
        <item h="1" x="7"/>
        <item h="1" x="8"/>
        <item h="1" x="9"/>
        <item h="1" x="10"/>
        <item h="1" x="11"/>
        <item x="12"/>
        <item x="13"/>
        <item x="14"/>
        <item x="15"/>
        <item x="16"/>
        <item x="17"/>
        <item x="18"/>
        <item x="19"/>
        <item x="20"/>
        <item x="21"/>
        <item x="22"/>
        <item x="23"/>
        <item x="24"/>
        <item x="25"/>
        <item x="26"/>
        <item x="27"/>
        <item x="28"/>
        <item x="29"/>
        <item x="30"/>
        <item x="3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21">
    <i>
      <x v="12"/>
    </i>
    <i>
      <x v="13"/>
    </i>
    <i>
      <x v="14"/>
    </i>
    <i>
      <x v="15"/>
    </i>
    <i>
      <x v="16"/>
    </i>
    <i>
      <x v="17"/>
    </i>
    <i>
      <x v="18"/>
    </i>
    <i>
      <x v="19"/>
    </i>
    <i>
      <x v="20"/>
    </i>
    <i>
      <x v="21"/>
    </i>
    <i>
      <x v="22"/>
    </i>
    <i>
      <x v="23"/>
    </i>
    <i>
      <x v="24"/>
    </i>
    <i>
      <x v="25"/>
    </i>
    <i>
      <x v="26"/>
    </i>
    <i>
      <x v="27"/>
    </i>
    <i>
      <x v="28"/>
    </i>
    <i>
      <x v="29"/>
    </i>
    <i>
      <x v="30"/>
    </i>
    <i>
      <x v="31"/>
    </i>
    <i t="grand">
      <x/>
    </i>
  </rowItems>
  <colFields count="1">
    <field x="0"/>
  </colFields>
  <colItems count="4">
    <i>
      <x v="5"/>
    </i>
    <i>
      <x v="25"/>
    </i>
    <i>
      <x v="30"/>
    </i>
    <i t="grand">
      <x/>
    </i>
  </colItems>
  <dataFields count="1">
    <dataField name="Average of Unemployment_rate" fld="171" subtotal="average" baseField="0" baseItem="0"/>
  </dataFields>
  <formats count="10">
    <format dxfId="0">
      <pivotArea type="all" dataOnly="0" outline="0" fieldPosition="0"/>
    </format>
    <format dxfId="1">
      <pivotArea outline="0" collapsedLevelsAreSubtotals="1" fieldPosition="0"/>
    </format>
    <format dxfId="2">
      <pivotArea type="origin" dataOnly="0" labelOnly="1" outline="0" fieldPosition="0"/>
    </format>
    <format dxfId="3">
      <pivotArea field="0" type="button" dataOnly="0" labelOnly="1" outline="0" axis="axisCol" fieldPosition="0"/>
    </format>
    <format dxfId="4">
      <pivotArea type="topRight" dataOnly="0" labelOnly="1" outline="0" fieldPosition="0"/>
    </format>
    <format dxfId="5">
      <pivotArea field="1" type="button" dataOnly="0" labelOnly="1" outline="0" axis="axisRow" fieldPosition="0"/>
    </format>
    <format dxfId="6">
      <pivotArea dataOnly="0" labelOnly="1" fieldPosition="0">
        <references count="1">
          <reference field="1" count="0"/>
        </references>
      </pivotArea>
    </format>
    <format dxfId="7">
      <pivotArea dataOnly="0" labelOnly="1" grandRow="1" outline="0" fieldPosition="0"/>
    </format>
    <format dxfId="8">
      <pivotArea dataOnly="0" labelOnly="1" fieldPosition="0">
        <references count="1">
          <reference field="0" count="0"/>
        </references>
      </pivotArea>
    </format>
    <format dxfId="9">
      <pivotArea dataOnly="0" labelOnly="1" grandCol="1" outline="0" fieldPosition="0"/>
    </format>
  </formats>
  <chartFormats count="66">
    <chartFormat chart="0" format="55" series="1">
      <pivotArea type="data" outline="0" fieldPosition="0">
        <references count="1">
          <reference field="0" count="1" selected="0">
            <x v="5"/>
          </reference>
        </references>
      </pivotArea>
    </chartFormat>
    <chartFormat chart="0" format="56" series="1">
      <pivotArea type="data" outline="0" fieldPosition="0">
        <references count="1">
          <reference field="0" count="1" selected="0">
            <x v="7"/>
          </reference>
        </references>
      </pivotArea>
    </chartFormat>
    <chartFormat chart="0" format="57" series="1">
      <pivotArea type="data" outline="0" fieldPosition="0">
        <references count="1">
          <reference field="0" count="1" selected="0">
            <x v="12"/>
          </reference>
        </references>
      </pivotArea>
    </chartFormat>
    <chartFormat chart="0" format="58" series="1">
      <pivotArea type="data" outline="0" fieldPosition="0">
        <references count="1">
          <reference field="0" count="1" selected="0">
            <x v="13"/>
          </reference>
        </references>
      </pivotArea>
    </chartFormat>
    <chartFormat chart="0" format="59" series="1">
      <pivotArea type="data" outline="0" fieldPosition="0">
        <references count="1">
          <reference field="0" count="1" selected="0">
            <x v="14"/>
          </reference>
        </references>
      </pivotArea>
    </chartFormat>
    <chartFormat chart="0" format="60" series="1">
      <pivotArea type="data" outline="0" fieldPosition="0">
        <references count="1">
          <reference field="0" count="1" selected="0">
            <x v="15"/>
          </reference>
        </references>
      </pivotArea>
    </chartFormat>
    <chartFormat chart="0" format="61" series="1">
      <pivotArea type="data" outline="0" fieldPosition="0">
        <references count="1">
          <reference field="0" count="1" selected="0">
            <x v="16"/>
          </reference>
        </references>
      </pivotArea>
    </chartFormat>
    <chartFormat chart="0" format="62" series="1">
      <pivotArea type="data" outline="0" fieldPosition="0">
        <references count="1">
          <reference field="0" count="1" selected="0">
            <x v="17"/>
          </reference>
        </references>
      </pivotArea>
    </chartFormat>
    <chartFormat chart="0" format="63" series="1">
      <pivotArea type="data" outline="0" fieldPosition="0">
        <references count="1">
          <reference field="0" count="1" selected="0">
            <x v="18"/>
          </reference>
        </references>
      </pivotArea>
    </chartFormat>
    <chartFormat chart="0" format="64" series="1">
      <pivotArea type="data" outline="0" fieldPosition="0">
        <references count="1">
          <reference field="0" count="1" selected="0">
            <x v="19"/>
          </reference>
        </references>
      </pivotArea>
    </chartFormat>
    <chartFormat chart="0" format="65" series="1">
      <pivotArea type="data" outline="0" fieldPosition="0">
        <references count="1">
          <reference field="0" count="1" selected="0">
            <x v="20"/>
          </reference>
        </references>
      </pivotArea>
    </chartFormat>
    <chartFormat chart="0" format="66" series="1">
      <pivotArea type="data" outline="0" fieldPosition="0">
        <references count="1">
          <reference field="0" count="1" selected="0">
            <x v="21"/>
          </reference>
        </references>
      </pivotArea>
    </chartFormat>
    <chartFormat chart="0" format="67" series="1">
      <pivotArea type="data" outline="0" fieldPosition="0">
        <references count="1">
          <reference field="0" count="1" selected="0">
            <x v="22"/>
          </reference>
        </references>
      </pivotArea>
    </chartFormat>
    <chartFormat chart="0" format="68" series="1">
      <pivotArea type="data" outline="0" fieldPosition="0">
        <references count="1">
          <reference field="0" count="1" selected="0">
            <x v="23"/>
          </reference>
        </references>
      </pivotArea>
    </chartFormat>
    <chartFormat chart="0" format="69" series="1">
      <pivotArea type="data" outline="0" fieldPosition="0">
        <references count="1">
          <reference field="0" count="1" selected="0">
            <x v="24"/>
          </reference>
        </references>
      </pivotArea>
    </chartFormat>
    <chartFormat chart="0" format="70" series="1">
      <pivotArea type="data" outline="0" fieldPosition="0">
        <references count="1">
          <reference field="0" count="1" selected="0">
            <x v="25"/>
          </reference>
        </references>
      </pivotArea>
    </chartFormat>
    <chartFormat chart="0" format="71" series="1">
      <pivotArea type="data" outline="0" fieldPosition="0">
        <references count="1">
          <reference field="0" count="1" selected="0">
            <x v="30"/>
          </reference>
        </references>
      </pivotArea>
    </chartFormat>
    <chartFormat chart="0" format="72" series="1">
      <pivotArea type="data" outline="0" fieldPosition="0">
        <references count="1">
          <reference field="0" count="1" selected="0">
            <x v="9"/>
          </reference>
        </references>
      </pivotArea>
    </chartFormat>
    <chartFormat chart="0" format="73" series="1">
      <pivotArea type="data" outline="0" fieldPosition="0">
        <references count="1">
          <reference field="0" count="1" selected="0">
            <x v="10"/>
          </reference>
        </references>
      </pivotArea>
    </chartFormat>
    <chartFormat chart="0" format="74" series="1">
      <pivotArea type="data" outline="0" fieldPosition="0">
        <references count="1">
          <reference field="0" count="1" selected="0">
            <x v="11"/>
          </reference>
        </references>
      </pivotArea>
    </chartFormat>
    <chartFormat chart="0" format="75" series="1">
      <pivotArea type="data" outline="0" fieldPosition="0">
        <references count="1">
          <reference field="0" count="1" selected="0">
            <x v="26"/>
          </reference>
        </references>
      </pivotArea>
    </chartFormat>
    <chartFormat chart="0" format="76" series="1">
      <pivotArea type="data" outline="0" fieldPosition="0">
        <references count="1">
          <reference field="0" count="1" selected="0">
            <x v="27"/>
          </reference>
        </references>
      </pivotArea>
    </chartFormat>
    <chartFormat chart="0" format="77" series="1">
      <pivotArea type="data" outline="0" fieldPosition="0">
        <references count="1">
          <reference field="0" count="1" selected="0">
            <x v="28"/>
          </reference>
        </references>
      </pivotArea>
    </chartFormat>
    <chartFormat chart="0" format="78" series="1">
      <pivotArea type="data" outline="0" fieldPosition="0">
        <references count="1">
          <reference field="0" count="1" selected="0">
            <x v="29"/>
          </reference>
        </references>
      </pivotArea>
    </chartFormat>
    <chartFormat chart="0" format="79" series="1">
      <pivotArea type="data" outline="0" fieldPosition="0">
        <references count="1">
          <reference field="0" count="1" selected="0">
            <x v="31"/>
          </reference>
        </references>
      </pivotArea>
    </chartFormat>
    <chartFormat chart="0" format="80" series="1">
      <pivotArea type="data" outline="0" fieldPosition="0">
        <references count="1">
          <reference field="0" count="1" selected="0">
            <x v="32"/>
          </reference>
        </references>
      </pivotArea>
    </chartFormat>
    <chartFormat chart="0" format="81" series="1">
      <pivotArea type="data" outline="0" fieldPosition="0">
        <references count="1">
          <reference field="0" count="1" selected="0">
            <x v="0"/>
          </reference>
        </references>
      </pivotArea>
    </chartFormat>
    <chartFormat chart="0" format="82" series="1">
      <pivotArea type="data" outline="0" fieldPosition="0">
        <references count="1">
          <reference field="0" count="1" selected="0">
            <x v="1"/>
          </reference>
        </references>
      </pivotArea>
    </chartFormat>
    <chartFormat chart="0" format="83" series="1">
      <pivotArea type="data" outline="0" fieldPosition="0">
        <references count="1">
          <reference field="0" count="1" selected="0">
            <x v="2"/>
          </reference>
        </references>
      </pivotArea>
    </chartFormat>
    <chartFormat chart="0" format="84" series="1">
      <pivotArea type="data" outline="0" fieldPosition="0">
        <references count="1">
          <reference field="0" count="1" selected="0">
            <x v="3"/>
          </reference>
        </references>
      </pivotArea>
    </chartFormat>
    <chartFormat chart="0" format="85" series="1">
      <pivotArea type="data" outline="0" fieldPosition="0">
        <references count="1">
          <reference field="0" count="1" selected="0">
            <x v="4"/>
          </reference>
        </references>
      </pivotArea>
    </chartFormat>
    <chartFormat chart="0" format="86" series="1">
      <pivotArea type="data" outline="0" fieldPosition="0">
        <references count="1">
          <reference field="0" count="1" selected="0">
            <x v="6"/>
          </reference>
        </references>
      </pivotArea>
    </chartFormat>
    <chartFormat chart="0" format="87" series="1">
      <pivotArea type="data" outline="0" fieldPosition="0">
        <references count="1">
          <reference field="0" count="1" selected="0">
            <x v="8"/>
          </reference>
        </references>
      </pivotArea>
    </chartFormat>
    <chartFormat chart="3" format="0" series="1">
      <pivotArea type="data" outline="0" fieldPosition="0">
        <references count="2">
          <reference field="4294967294" count="1" selected="0">
            <x v="0"/>
          </reference>
          <reference field="0" count="1" selected="0">
            <x v="6"/>
          </reference>
        </references>
      </pivotArea>
    </chartFormat>
    <chartFormat chart="3" format="1" series="1">
      <pivotArea type="data" outline="0" fieldPosition="0">
        <references count="2">
          <reference field="4294967294" count="1" selected="0">
            <x v="0"/>
          </reference>
          <reference field="0" count="1" selected="0">
            <x v="7"/>
          </reference>
        </references>
      </pivotArea>
    </chartFormat>
    <chartFormat chart="3" format="2" series="1">
      <pivotArea type="data" outline="0" fieldPosition="0">
        <references count="2">
          <reference field="4294967294" count="1" selected="0">
            <x v="0"/>
          </reference>
          <reference field="0" count="1" selected="0">
            <x v="8"/>
          </reference>
        </references>
      </pivotArea>
    </chartFormat>
    <chartFormat chart="3" format="3" series="1">
      <pivotArea type="data" outline="0" fieldPosition="0">
        <references count="2">
          <reference field="4294967294" count="1" selected="0">
            <x v="0"/>
          </reference>
          <reference field="0" count="1" selected="0">
            <x v="9"/>
          </reference>
        </references>
      </pivotArea>
    </chartFormat>
    <chartFormat chart="3" format="4" series="1">
      <pivotArea type="data" outline="0" fieldPosition="0">
        <references count="2">
          <reference field="4294967294" count="1" selected="0">
            <x v="0"/>
          </reference>
          <reference field="0" count="1" selected="0">
            <x v="10"/>
          </reference>
        </references>
      </pivotArea>
    </chartFormat>
    <chartFormat chart="3" format="5" series="1">
      <pivotArea type="data" outline="0" fieldPosition="0">
        <references count="2">
          <reference field="4294967294" count="1" selected="0">
            <x v="0"/>
          </reference>
          <reference field="0" count="1" selected="0">
            <x v="11"/>
          </reference>
        </references>
      </pivotArea>
    </chartFormat>
    <chartFormat chart="3" format="6" series="1">
      <pivotArea type="data" outline="0" fieldPosition="0">
        <references count="2">
          <reference field="4294967294" count="1" selected="0">
            <x v="0"/>
          </reference>
          <reference field="0" count="1" selected="0">
            <x v="12"/>
          </reference>
        </references>
      </pivotArea>
    </chartFormat>
    <chartFormat chart="3" format="7" series="1">
      <pivotArea type="data" outline="0" fieldPosition="0">
        <references count="2">
          <reference field="4294967294" count="1" selected="0">
            <x v="0"/>
          </reference>
          <reference field="0" count="1" selected="0">
            <x v="13"/>
          </reference>
        </references>
      </pivotArea>
    </chartFormat>
    <chartFormat chart="3" format="8" series="1">
      <pivotArea type="data" outline="0" fieldPosition="0">
        <references count="2">
          <reference field="4294967294" count="1" selected="0">
            <x v="0"/>
          </reference>
          <reference field="0" count="1" selected="0">
            <x v="15"/>
          </reference>
        </references>
      </pivotArea>
    </chartFormat>
    <chartFormat chart="3" format="9" series="1">
      <pivotArea type="data" outline="0" fieldPosition="0">
        <references count="2">
          <reference field="4294967294" count="1" selected="0">
            <x v="0"/>
          </reference>
          <reference field="0" count="1" selected="0">
            <x v="30"/>
          </reference>
        </references>
      </pivotArea>
    </chartFormat>
    <chartFormat chart="3" format="10" series="1">
      <pivotArea type="data" outline="0" fieldPosition="0">
        <references count="2">
          <reference field="4294967294" count="1" selected="0">
            <x v="0"/>
          </reference>
          <reference field="0" count="1" selected="0">
            <x v="3"/>
          </reference>
        </references>
      </pivotArea>
    </chartFormat>
    <chartFormat chart="3" format="11" series="1">
      <pivotArea type="data" outline="0" fieldPosition="0">
        <references count="2">
          <reference field="4294967294" count="1" selected="0">
            <x v="0"/>
          </reference>
          <reference field="0" count="1" selected="0">
            <x v="4"/>
          </reference>
        </references>
      </pivotArea>
    </chartFormat>
    <chartFormat chart="3" format="12" series="1">
      <pivotArea type="data" outline="0" fieldPosition="0">
        <references count="2">
          <reference field="4294967294" count="1" selected="0">
            <x v="0"/>
          </reference>
          <reference field="0" count="1" selected="0">
            <x v="5"/>
          </reference>
        </references>
      </pivotArea>
    </chartFormat>
    <chartFormat chart="3" format="13" series="1">
      <pivotArea type="data" outline="0" fieldPosition="0">
        <references count="2">
          <reference field="4294967294" count="1" selected="0">
            <x v="0"/>
          </reference>
          <reference field="0" count="1" selected="0">
            <x v="2"/>
          </reference>
        </references>
      </pivotArea>
    </chartFormat>
    <chartFormat chart="3" format="14" series="1">
      <pivotArea type="data" outline="0" fieldPosition="0">
        <references count="2">
          <reference field="4294967294" count="1" selected="0">
            <x v="0"/>
          </reference>
          <reference field="0" count="1" selected="0">
            <x v="25"/>
          </reference>
        </references>
      </pivotArea>
    </chartFormat>
    <chartFormat chart="3" format="15" series="1">
      <pivotArea type="data" outline="0" fieldPosition="0">
        <references count="2">
          <reference field="4294967294" count="1" selected="0">
            <x v="0"/>
          </reference>
          <reference field="0" count="1" selected="0">
            <x v="14"/>
          </reference>
        </references>
      </pivotArea>
    </chartFormat>
    <chartFormat chart="3" format="16" series="1">
      <pivotArea type="data" outline="0" fieldPosition="0">
        <references count="2">
          <reference field="4294967294" count="1" selected="0">
            <x v="0"/>
          </reference>
          <reference field="0" count="1" selected="0">
            <x v="16"/>
          </reference>
        </references>
      </pivotArea>
    </chartFormat>
    <chartFormat chart="3" format="17" series="1">
      <pivotArea type="data" outline="0" fieldPosition="0">
        <references count="2">
          <reference field="4294967294" count="1" selected="0">
            <x v="0"/>
          </reference>
          <reference field="0" count="1" selected="0">
            <x v="17"/>
          </reference>
        </references>
      </pivotArea>
    </chartFormat>
    <chartFormat chart="3" format="18" series="1">
      <pivotArea type="data" outline="0" fieldPosition="0">
        <references count="2">
          <reference field="4294967294" count="1" selected="0">
            <x v="0"/>
          </reference>
          <reference field="0" count="1" selected="0">
            <x v="18"/>
          </reference>
        </references>
      </pivotArea>
    </chartFormat>
    <chartFormat chart="3" format="19" series="1">
      <pivotArea type="data" outline="0" fieldPosition="0">
        <references count="2">
          <reference field="4294967294" count="1" selected="0">
            <x v="0"/>
          </reference>
          <reference field="0" count="1" selected="0">
            <x v="19"/>
          </reference>
        </references>
      </pivotArea>
    </chartFormat>
    <chartFormat chart="3" format="20" series="1">
      <pivotArea type="data" outline="0" fieldPosition="0">
        <references count="2">
          <reference field="4294967294" count="1" selected="0">
            <x v="0"/>
          </reference>
          <reference field="0" count="1" selected="0">
            <x v="20"/>
          </reference>
        </references>
      </pivotArea>
    </chartFormat>
    <chartFormat chart="3" format="21" series="1">
      <pivotArea type="data" outline="0" fieldPosition="0">
        <references count="2">
          <reference field="4294967294" count="1" selected="0">
            <x v="0"/>
          </reference>
          <reference field="0" count="1" selected="0">
            <x v="21"/>
          </reference>
        </references>
      </pivotArea>
    </chartFormat>
    <chartFormat chart="3" format="22" series="1">
      <pivotArea type="data" outline="0" fieldPosition="0">
        <references count="2">
          <reference field="4294967294" count="1" selected="0">
            <x v="0"/>
          </reference>
          <reference field="0" count="1" selected="0">
            <x v="22"/>
          </reference>
        </references>
      </pivotArea>
    </chartFormat>
    <chartFormat chart="3" format="23" series="1">
      <pivotArea type="data" outline="0" fieldPosition="0">
        <references count="2">
          <reference field="4294967294" count="1" selected="0">
            <x v="0"/>
          </reference>
          <reference field="0" count="1" selected="0">
            <x v="23"/>
          </reference>
        </references>
      </pivotArea>
    </chartFormat>
    <chartFormat chart="3" format="24" series="1">
      <pivotArea type="data" outline="0" fieldPosition="0">
        <references count="2">
          <reference field="4294967294" count="1" selected="0">
            <x v="0"/>
          </reference>
          <reference field="0" count="1" selected="0">
            <x v="24"/>
          </reference>
        </references>
      </pivotArea>
    </chartFormat>
    <chartFormat chart="3" format="25" series="1">
      <pivotArea type="data" outline="0" fieldPosition="0">
        <references count="2">
          <reference field="4294967294" count="1" selected="0">
            <x v="0"/>
          </reference>
          <reference field="0" count="1" selected="0">
            <x v="26"/>
          </reference>
        </references>
      </pivotArea>
    </chartFormat>
    <chartFormat chart="3" format="26" series="1">
      <pivotArea type="data" outline="0" fieldPosition="0">
        <references count="2">
          <reference field="4294967294" count="1" selected="0">
            <x v="0"/>
          </reference>
          <reference field="0" count="1" selected="0">
            <x v="27"/>
          </reference>
        </references>
      </pivotArea>
    </chartFormat>
    <chartFormat chart="3" format="27" series="1">
      <pivotArea type="data" outline="0" fieldPosition="0">
        <references count="2">
          <reference field="4294967294" count="1" selected="0">
            <x v="0"/>
          </reference>
          <reference field="0" count="1" selected="0">
            <x v="28"/>
          </reference>
        </references>
      </pivotArea>
    </chartFormat>
    <chartFormat chart="3" format="28" series="1">
      <pivotArea type="data" outline="0" fieldPosition="0">
        <references count="2">
          <reference field="4294967294" count="1" selected="0">
            <x v="0"/>
          </reference>
          <reference field="0" count="1" selected="0">
            <x v="29"/>
          </reference>
        </references>
      </pivotArea>
    </chartFormat>
    <chartFormat chart="3" format="29" series="1">
      <pivotArea type="data" outline="0" fieldPosition="0">
        <references count="2">
          <reference field="4294967294" count="1" selected="0">
            <x v="0"/>
          </reference>
          <reference field="0" count="1" selected="0">
            <x v="31"/>
          </reference>
        </references>
      </pivotArea>
    </chartFormat>
    <chartFormat chart="3" format="30" series="1">
      <pivotArea type="data" outline="0" fieldPosition="0">
        <references count="2">
          <reference field="4294967294" count="1" selected="0">
            <x v="0"/>
          </reference>
          <reference field="0" count="1" selected="0">
            <x v="1"/>
          </reference>
        </references>
      </pivotArea>
    </chartFormat>
    <chartFormat chart="3" format="31" series="1">
      <pivotArea type="data" outline="0" fieldPosition="0">
        <references count="2">
          <reference field="4294967294" count="1" selected="0">
            <x v="0"/>
          </reference>
          <reference field="0" count="1" selected="0">
            <x v="32"/>
          </reference>
        </references>
      </pivotArea>
    </chartFormat>
    <chartFormat chart="3" format="32" series="1">
      <pivotArea type="data" outline="0" fieldPosition="0">
        <references count="2">
          <reference field="4294967294" count="1" selected="0">
            <x v="0"/>
          </reference>
          <reference field="0"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6C7CAFD-FB83-477F-A592-55665A96E625}" name="PivotTable12" cacheId="4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L3:P24" firstHeaderRow="1" firstDataRow="3" firstDataCol="1"/>
  <pivotFields count="7">
    <pivotField axis="axisRow" showAll="0">
      <items count="19">
        <item x="0"/>
        <item x="1"/>
        <item x="2"/>
        <item x="3"/>
        <item x="4"/>
        <item x="5"/>
        <item x="6"/>
        <item x="7"/>
        <item x="8"/>
        <item x="9"/>
        <item x="10"/>
        <item x="11"/>
        <item x="12"/>
        <item x="13"/>
        <item x="14"/>
        <item x="15"/>
        <item x="16"/>
        <item x="17"/>
        <item t="default"/>
      </items>
    </pivotField>
    <pivotField axis="axisCol" showAll="0">
      <items count="35">
        <item h="1" x="19"/>
        <item h="1" x="20"/>
        <item h="1" x="26"/>
        <item h="1" m="1" x="33"/>
        <item h="1" x="21"/>
        <item h="1" x="22"/>
        <item h="1" x="1"/>
        <item h="1" x="2"/>
        <item h="1" x="27"/>
        <item h="1" x="3"/>
        <item h="1" x="28"/>
        <item h="1" x="4"/>
        <item h="1" x="5"/>
        <item h="1" x="7"/>
        <item h="1" x="29"/>
        <item h="1" x="31"/>
        <item h="1" x="8"/>
        <item h="1" x="9"/>
        <item h="1" x="10"/>
        <item h="1" x="11"/>
        <item h="1" x="6"/>
        <item h="1" x="12"/>
        <item h="1" x="32"/>
        <item h="1" x="13"/>
        <item h="1" x="30"/>
        <item h="1" x="23"/>
        <item h="1" x="0"/>
        <item h="1" x="14"/>
        <item h="1" x="15"/>
        <item h="1" x="16"/>
        <item h="1" x="17"/>
        <item x="18"/>
        <item h="1" x="24"/>
        <item h="1" x="25"/>
        <item t="default"/>
      </items>
    </pivotField>
    <pivotField showAll="0"/>
    <pivotField axis="axisCol" showAll="0">
      <items count="3">
        <item x="1"/>
        <item x="0"/>
        <item t="default"/>
      </items>
    </pivotField>
    <pivotField dataField="1" numFmtId="2" showAll="0"/>
    <pivotField numFmtId="2" showAll="0"/>
    <pivotField numFmtId="2" showAll="0"/>
  </pivotFields>
  <rowFields count="1">
    <field x="0"/>
  </rowFields>
  <rowItems count="19">
    <i>
      <x/>
    </i>
    <i>
      <x v="1"/>
    </i>
    <i>
      <x v="2"/>
    </i>
    <i>
      <x v="3"/>
    </i>
    <i>
      <x v="4"/>
    </i>
    <i>
      <x v="5"/>
    </i>
    <i>
      <x v="6"/>
    </i>
    <i>
      <x v="7"/>
    </i>
    <i>
      <x v="8"/>
    </i>
    <i>
      <x v="9"/>
    </i>
    <i>
      <x v="10"/>
    </i>
    <i>
      <x v="11"/>
    </i>
    <i>
      <x v="12"/>
    </i>
    <i>
      <x v="13"/>
    </i>
    <i>
      <x v="14"/>
    </i>
    <i>
      <x v="15"/>
    </i>
    <i>
      <x v="16"/>
    </i>
    <i>
      <x v="17"/>
    </i>
    <i t="grand">
      <x/>
    </i>
  </rowItems>
  <colFields count="2">
    <field x="1"/>
    <field x="3"/>
  </colFields>
  <colItems count="4">
    <i>
      <x v="31"/>
      <x/>
    </i>
    <i r="1">
      <x v="1"/>
    </i>
    <i t="default">
      <x v="31"/>
    </i>
    <i t="grand">
      <x/>
    </i>
  </colItems>
  <dataFields count="1">
    <dataField name="x" fld="4" subtotal="average" baseField="0" baseItem="0"/>
  </dataFields>
  <chartFormats count="2">
    <chartFormat chart="0" format="0" series="1">
      <pivotArea type="data" outline="0" fieldPosition="0">
        <references count="3">
          <reference field="4294967294" count="1" selected="0">
            <x v="0"/>
          </reference>
          <reference field="1" count="1" selected="0">
            <x v="31"/>
          </reference>
          <reference field="3" count="1" selected="0">
            <x v="0"/>
          </reference>
        </references>
      </pivotArea>
    </chartFormat>
    <chartFormat chart="0" format="1" series="1">
      <pivotArea type="data" outline="0" fieldPosition="0">
        <references count="3">
          <reference field="4294967294" count="1" selected="0">
            <x v="0"/>
          </reference>
          <reference field="1" count="1" selected="0">
            <x v="31"/>
          </reference>
          <reference field="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444EDB0-E295-4A33-9B34-A1EDC319AAD4}" name="PivotTable14" cacheId="4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V2:AA23" firstHeaderRow="1" firstDataRow="3" firstDataCol="1"/>
  <pivotFields count="7">
    <pivotField axis="axisRow" showAll="0">
      <items count="19">
        <item x="0"/>
        <item x="1"/>
        <item x="2"/>
        <item x="3"/>
        <item x="4"/>
        <item x="5"/>
        <item x="6"/>
        <item x="7"/>
        <item x="8"/>
        <item x="9"/>
        <item x="10"/>
        <item x="11"/>
        <item x="12"/>
        <item x="13"/>
        <item x="14"/>
        <item x="15"/>
        <item x="16"/>
        <item x="17"/>
        <item t="default"/>
      </items>
    </pivotField>
    <pivotField axis="axisCol" showAll="0">
      <items count="35">
        <item h="1" x="19"/>
        <item h="1" x="20"/>
        <item h="1" x="26"/>
        <item m="1" x="33"/>
        <item h="1" x="21"/>
        <item h="1" x="22"/>
        <item h="1" x="1"/>
        <item h="1" x="2"/>
        <item h="1" x="27"/>
        <item h="1" x="3"/>
        <item h="1" x="28"/>
        <item h="1" x="4"/>
        <item h="1" x="5"/>
        <item h="1" x="7"/>
        <item h="1" x="29"/>
        <item h="1" x="31"/>
        <item h="1" x="8"/>
        <item h="1" x="9"/>
        <item h="1" x="10"/>
        <item x="11"/>
        <item x="6"/>
        <item h="1" x="12"/>
        <item h="1" x="32"/>
        <item h="1" x="13"/>
        <item h="1" x="30"/>
        <item h="1" x="23"/>
        <item h="1" x="0"/>
        <item h="1" x="14"/>
        <item h="1" x="15"/>
        <item h="1" x="16"/>
        <item h="1" x="17"/>
        <item h="1" x="18"/>
        <item h="1" x="24"/>
        <item h="1" x="25"/>
        <item t="default"/>
      </items>
    </pivotField>
    <pivotField showAll="0"/>
    <pivotField axis="axisCol" showAll="0">
      <items count="3">
        <item x="1"/>
        <item h="1" x="0"/>
        <item t="default"/>
      </items>
    </pivotField>
    <pivotField dataField="1" numFmtId="2" showAll="0"/>
    <pivotField numFmtId="2" showAll="0"/>
    <pivotField numFmtId="2" showAll="0"/>
  </pivotFields>
  <rowFields count="1">
    <field x="0"/>
  </rowFields>
  <rowItems count="19">
    <i>
      <x/>
    </i>
    <i>
      <x v="1"/>
    </i>
    <i>
      <x v="2"/>
    </i>
    <i>
      <x v="3"/>
    </i>
    <i>
      <x v="4"/>
    </i>
    <i>
      <x v="5"/>
    </i>
    <i>
      <x v="6"/>
    </i>
    <i>
      <x v="7"/>
    </i>
    <i>
      <x v="8"/>
    </i>
    <i>
      <x v="9"/>
    </i>
    <i>
      <x v="10"/>
    </i>
    <i>
      <x v="11"/>
    </i>
    <i>
      <x v="12"/>
    </i>
    <i>
      <x v="13"/>
    </i>
    <i>
      <x v="14"/>
    </i>
    <i>
      <x v="15"/>
    </i>
    <i>
      <x v="16"/>
    </i>
    <i>
      <x v="17"/>
    </i>
    <i t="grand">
      <x/>
    </i>
  </rowItems>
  <colFields count="2">
    <field x="1"/>
    <field x="3"/>
  </colFields>
  <colItems count="5">
    <i>
      <x v="19"/>
      <x/>
    </i>
    <i t="default">
      <x v="19"/>
    </i>
    <i>
      <x v="20"/>
      <x/>
    </i>
    <i t="default">
      <x v="20"/>
    </i>
    <i t="grand">
      <x/>
    </i>
  </colItems>
  <dataFields count="1">
    <dataField name="Average of Life expectancy (LE)" fld="4" subtotal="average" baseField="0" baseItem="0"/>
  </dataFields>
  <chartFormats count="67">
    <chartFormat chart="0" format="0" series="1">
      <pivotArea type="data" outline="0" fieldPosition="0">
        <references count="3">
          <reference field="4294967294" count="1" selected="0">
            <x v="0"/>
          </reference>
          <reference field="1" count="1" selected="0">
            <x v="0"/>
          </reference>
          <reference field="3" count="1" selected="0">
            <x v="0"/>
          </reference>
        </references>
      </pivotArea>
    </chartFormat>
    <chartFormat chart="0" format="1" series="1">
      <pivotArea type="data" outline="0" fieldPosition="0">
        <references count="3">
          <reference field="4294967294" count="1" selected="0">
            <x v="0"/>
          </reference>
          <reference field="1" count="1" selected="0">
            <x v="0"/>
          </reference>
          <reference field="3" count="1" selected="0">
            <x v="1"/>
          </reference>
        </references>
      </pivotArea>
    </chartFormat>
    <chartFormat chart="0" format="2" series="1">
      <pivotArea type="data" outline="0" fieldPosition="0">
        <references count="3">
          <reference field="4294967294" count="1" selected="0">
            <x v="0"/>
          </reference>
          <reference field="1" count="1" selected="0">
            <x v="1"/>
          </reference>
          <reference field="3" count="1" selected="0">
            <x v="0"/>
          </reference>
        </references>
      </pivotArea>
    </chartFormat>
    <chartFormat chart="0" format="3" series="1">
      <pivotArea type="data" outline="0" fieldPosition="0">
        <references count="3">
          <reference field="4294967294" count="1" selected="0">
            <x v="0"/>
          </reference>
          <reference field="1" count="1" selected="0">
            <x v="1"/>
          </reference>
          <reference field="3" count="1" selected="0">
            <x v="1"/>
          </reference>
        </references>
      </pivotArea>
    </chartFormat>
    <chartFormat chart="0" format="4" series="1">
      <pivotArea type="data" outline="0" fieldPosition="0">
        <references count="3">
          <reference field="4294967294" count="1" selected="0">
            <x v="0"/>
          </reference>
          <reference field="1" count="1" selected="0">
            <x v="2"/>
          </reference>
          <reference field="3" count="1" selected="0">
            <x v="0"/>
          </reference>
        </references>
      </pivotArea>
    </chartFormat>
    <chartFormat chart="0" format="5" series="1">
      <pivotArea type="data" outline="0" fieldPosition="0">
        <references count="3">
          <reference field="4294967294" count="1" selected="0">
            <x v="0"/>
          </reference>
          <reference field="1" count="1" selected="0">
            <x v="2"/>
          </reference>
          <reference field="3" count="1" selected="0">
            <x v="1"/>
          </reference>
        </references>
      </pivotArea>
    </chartFormat>
    <chartFormat chart="0" format="6" series="1">
      <pivotArea type="data" outline="0" fieldPosition="0">
        <references count="3">
          <reference field="4294967294" count="1" selected="0">
            <x v="0"/>
          </reference>
          <reference field="1" count="1" selected="0">
            <x v="4"/>
          </reference>
          <reference field="3" count="1" selected="0">
            <x v="0"/>
          </reference>
        </references>
      </pivotArea>
    </chartFormat>
    <chartFormat chart="0" format="7" series="1">
      <pivotArea type="data" outline="0" fieldPosition="0">
        <references count="3">
          <reference field="4294967294" count="1" selected="0">
            <x v="0"/>
          </reference>
          <reference field="1" count="1" selected="0">
            <x v="4"/>
          </reference>
          <reference field="3" count="1" selected="0">
            <x v="1"/>
          </reference>
        </references>
      </pivotArea>
    </chartFormat>
    <chartFormat chart="0" format="8" series="1">
      <pivotArea type="data" outline="0" fieldPosition="0">
        <references count="3">
          <reference field="4294967294" count="1" selected="0">
            <x v="0"/>
          </reference>
          <reference field="1" count="1" selected="0">
            <x v="5"/>
          </reference>
          <reference field="3" count="1" selected="0">
            <x v="0"/>
          </reference>
        </references>
      </pivotArea>
    </chartFormat>
    <chartFormat chart="0" format="9" series="1">
      <pivotArea type="data" outline="0" fieldPosition="0">
        <references count="3">
          <reference field="4294967294" count="1" selected="0">
            <x v="0"/>
          </reference>
          <reference field="1" count="1" selected="0">
            <x v="5"/>
          </reference>
          <reference field="3" count="1" selected="0">
            <x v="1"/>
          </reference>
        </references>
      </pivotArea>
    </chartFormat>
    <chartFormat chart="0" format="10" series="1">
      <pivotArea type="data" outline="0" fieldPosition="0">
        <references count="3">
          <reference field="4294967294" count="1" selected="0">
            <x v="0"/>
          </reference>
          <reference field="1" count="1" selected="0">
            <x v="6"/>
          </reference>
          <reference field="3" count="1" selected="0">
            <x v="0"/>
          </reference>
        </references>
      </pivotArea>
    </chartFormat>
    <chartFormat chart="0" format="11" series="1">
      <pivotArea type="data" outline="0" fieldPosition="0">
        <references count="3">
          <reference field="4294967294" count="1" selected="0">
            <x v="0"/>
          </reference>
          <reference field="1" count="1" selected="0">
            <x v="6"/>
          </reference>
          <reference field="3" count="1" selected="0">
            <x v="1"/>
          </reference>
        </references>
      </pivotArea>
    </chartFormat>
    <chartFormat chart="0" format="12" series="1">
      <pivotArea type="data" outline="0" fieldPosition="0">
        <references count="3">
          <reference field="4294967294" count="1" selected="0">
            <x v="0"/>
          </reference>
          <reference field="1" count="1" selected="0">
            <x v="7"/>
          </reference>
          <reference field="3" count="1" selected="0">
            <x v="0"/>
          </reference>
        </references>
      </pivotArea>
    </chartFormat>
    <chartFormat chart="0" format="13" series="1">
      <pivotArea type="data" outline="0" fieldPosition="0">
        <references count="3">
          <reference field="4294967294" count="1" selected="0">
            <x v="0"/>
          </reference>
          <reference field="1" count="1" selected="0">
            <x v="7"/>
          </reference>
          <reference field="3" count="1" selected="0">
            <x v="1"/>
          </reference>
        </references>
      </pivotArea>
    </chartFormat>
    <chartFormat chart="0" format="14" series="1">
      <pivotArea type="data" outline="0" fieldPosition="0">
        <references count="3">
          <reference field="4294967294" count="1" selected="0">
            <x v="0"/>
          </reference>
          <reference field="1" count="1" selected="0">
            <x v="8"/>
          </reference>
          <reference field="3" count="1" selected="0">
            <x v="0"/>
          </reference>
        </references>
      </pivotArea>
    </chartFormat>
    <chartFormat chart="0" format="15" series="1">
      <pivotArea type="data" outline="0" fieldPosition="0">
        <references count="3">
          <reference field="4294967294" count="1" selected="0">
            <x v="0"/>
          </reference>
          <reference field="1" count="1" selected="0">
            <x v="8"/>
          </reference>
          <reference field="3" count="1" selected="0">
            <x v="1"/>
          </reference>
        </references>
      </pivotArea>
    </chartFormat>
    <chartFormat chart="0" format="16" series="1">
      <pivotArea type="data" outline="0" fieldPosition="0">
        <references count="3">
          <reference field="4294967294" count="1" selected="0">
            <x v="0"/>
          </reference>
          <reference field="1" count="1" selected="0">
            <x v="9"/>
          </reference>
          <reference field="3" count="1" selected="0">
            <x v="0"/>
          </reference>
        </references>
      </pivotArea>
    </chartFormat>
    <chartFormat chart="0" format="17" series="1">
      <pivotArea type="data" outline="0" fieldPosition="0">
        <references count="3">
          <reference field="4294967294" count="1" selected="0">
            <x v="0"/>
          </reference>
          <reference field="1" count="1" selected="0">
            <x v="9"/>
          </reference>
          <reference field="3" count="1" selected="0">
            <x v="1"/>
          </reference>
        </references>
      </pivotArea>
    </chartFormat>
    <chartFormat chart="0" format="18" series="1">
      <pivotArea type="data" outline="0" fieldPosition="0">
        <references count="3">
          <reference field="4294967294" count="1" selected="0">
            <x v="0"/>
          </reference>
          <reference field="1" count="1" selected="0">
            <x v="10"/>
          </reference>
          <reference field="3" count="1" selected="0">
            <x v="0"/>
          </reference>
        </references>
      </pivotArea>
    </chartFormat>
    <chartFormat chart="0" format="19" series="1">
      <pivotArea type="data" outline="0" fieldPosition="0">
        <references count="3">
          <reference field="4294967294" count="1" selected="0">
            <x v="0"/>
          </reference>
          <reference field="1" count="1" selected="0">
            <x v="10"/>
          </reference>
          <reference field="3" count="1" selected="0">
            <x v="1"/>
          </reference>
        </references>
      </pivotArea>
    </chartFormat>
    <chartFormat chart="0" format="20" series="1">
      <pivotArea type="data" outline="0" fieldPosition="0">
        <references count="3">
          <reference field="4294967294" count="1" selected="0">
            <x v="0"/>
          </reference>
          <reference field="1" count="1" selected="0">
            <x v="11"/>
          </reference>
          <reference field="3" count="1" selected="0">
            <x v="0"/>
          </reference>
        </references>
      </pivotArea>
    </chartFormat>
    <chartFormat chart="0" format="21" series="1">
      <pivotArea type="data" outline="0" fieldPosition="0">
        <references count="3">
          <reference field="4294967294" count="1" selected="0">
            <x v="0"/>
          </reference>
          <reference field="1" count="1" selected="0">
            <x v="11"/>
          </reference>
          <reference field="3" count="1" selected="0">
            <x v="1"/>
          </reference>
        </references>
      </pivotArea>
    </chartFormat>
    <chartFormat chart="0" format="22" series="1">
      <pivotArea type="data" outline="0" fieldPosition="0">
        <references count="3">
          <reference field="4294967294" count="1" selected="0">
            <x v="0"/>
          </reference>
          <reference field="1" count="1" selected="0">
            <x v="12"/>
          </reference>
          <reference field="3" count="1" selected="0">
            <x v="0"/>
          </reference>
        </references>
      </pivotArea>
    </chartFormat>
    <chartFormat chart="0" format="23" series="1">
      <pivotArea type="data" outline="0" fieldPosition="0">
        <references count="3">
          <reference field="4294967294" count="1" selected="0">
            <x v="0"/>
          </reference>
          <reference field="1" count="1" selected="0">
            <x v="12"/>
          </reference>
          <reference field="3" count="1" selected="0">
            <x v="1"/>
          </reference>
        </references>
      </pivotArea>
    </chartFormat>
    <chartFormat chart="0" format="24" series="1">
      <pivotArea type="data" outline="0" fieldPosition="0">
        <references count="3">
          <reference field="4294967294" count="1" selected="0">
            <x v="0"/>
          </reference>
          <reference field="1" count="1" selected="0">
            <x v="13"/>
          </reference>
          <reference field="3" count="1" selected="0">
            <x v="0"/>
          </reference>
        </references>
      </pivotArea>
    </chartFormat>
    <chartFormat chart="0" format="25" series="1">
      <pivotArea type="data" outline="0" fieldPosition="0">
        <references count="3">
          <reference field="4294967294" count="1" selected="0">
            <x v="0"/>
          </reference>
          <reference field="1" count="1" selected="0">
            <x v="13"/>
          </reference>
          <reference field="3" count="1" selected="0">
            <x v="1"/>
          </reference>
        </references>
      </pivotArea>
    </chartFormat>
    <chartFormat chart="0" format="26" series="1">
      <pivotArea type="data" outline="0" fieldPosition="0">
        <references count="3">
          <reference field="4294967294" count="1" selected="0">
            <x v="0"/>
          </reference>
          <reference field="1" count="1" selected="0">
            <x v="14"/>
          </reference>
          <reference field="3" count="1" selected="0">
            <x v="0"/>
          </reference>
        </references>
      </pivotArea>
    </chartFormat>
    <chartFormat chart="0" format="27" series="1">
      <pivotArea type="data" outline="0" fieldPosition="0">
        <references count="3">
          <reference field="4294967294" count="1" selected="0">
            <x v="0"/>
          </reference>
          <reference field="1" count="1" selected="0">
            <x v="14"/>
          </reference>
          <reference field="3" count="1" selected="0">
            <x v="1"/>
          </reference>
        </references>
      </pivotArea>
    </chartFormat>
    <chartFormat chart="0" format="28" series="1">
      <pivotArea type="data" outline="0" fieldPosition="0">
        <references count="3">
          <reference field="4294967294" count="1" selected="0">
            <x v="0"/>
          </reference>
          <reference field="1" count="1" selected="0">
            <x v="15"/>
          </reference>
          <reference field="3" count="1" selected="0">
            <x v="0"/>
          </reference>
        </references>
      </pivotArea>
    </chartFormat>
    <chartFormat chart="0" format="29" series="1">
      <pivotArea type="data" outline="0" fieldPosition="0">
        <references count="3">
          <reference field="4294967294" count="1" selected="0">
            <x v="0"/>
          </reference>
          <reference field="1" count="1" selected="0">
            <x v="15"/>
          </reference>
          <reference field="3" count="1" selected="0">
            <x v="1"/>
          </reference>
        </references>
      </pivotArea>
    </chartFormat>
    <chartFormat chart="0" format="30" series="1">
      <pivotArea type="data" outline="0" fieldPosition="0">
        <references count="3">
          <reference field="4294967294" count="1" selected="0">
            <x v="0"/>
          </reference>
          <reference field="1" count="1" selected="0">
            <x v="16"/>
          </reference>
          <reference field="3" count="1" selected="0">
            <x v="0"/>
          </reference>
        </references>
      </pivotArea>
    </chartFormat>
    <chartFormat chart="0" format="31" series="1">
      <pivotArea type="data" outline="0" fieldPosition="0">
        <references count="3">
          <reference field="4294967294" count="1" selected="0">
            <x v="0"/>
          </reference>
          <reference field="1" count="1" selected="0">
            <x v="16"/>
          </reference>
          <reference field="3" count="1" selected="0">
            <x v="1"/>
          </reference>
        </references>
      </pivotArea>
    </chartFormat>
    <chartFormat chart="0" format="32" series="1">
      <pivotArea type="data" outline="0" fieldPosition="0">
        <references count="3">
          <reference field="4294967294" count="1" selected="0">
            <x v="0"/>
          </reference>
          <reference field="1" count="1" selected="0">
            <x v="17"/>
          </reference>
          <reference field="3" count="1" selected="0">
            <x v="0"/>
          </reference>
        </references>
      </pivotArea>
    </chartFormat>
    <chartFormat chart="0" format="33" series="1">
      <pivotArea type="data" outline="0" fieldPosition="0">
        <references count="3">
          <reference field="4294967294" count="1" selected="0">
            <x v="0"/>
          </reference>
          <reference field="1" count="1" selected="0">
            <x v="17"/>
          </reference>
          <reference field="3" count="1" selected="0">
            <x v="1"/>
          </reference>
        </references>
      </pivotArea>
    </chartFormat>
    <chartFormat chart="0" format="34" series="1">
      <pivotArea type="data" outline="0" fieldPosition="0">
        <references count="3">
          <reference field="4294967294" count="1" selected="0">
            <x v="0"/>
          </reference>
          <reference field="1" count="1" selected="0">
            <x v="18"/>
          </reference>
          <reference field="3" count="1" selected="0">
            <x v="0"/>
          </reference>
        </references>
      </pivotArea>
    </chartFormat>
    <chartFormat chart="0" format="35" series="1">
      <pivotArea type="data" outline="0" fieldPosition="0">
        <references count="3">
          <reference field="4294967294" count="1" selected="0">
            <x v="0"/>
          </reference>
          <reference field="1" count="1" selected="0">
            <x v="18"/>
          </reference>
          <reference field="3" count="1" selected="0">
            <x v="1"/>
          </reference>
        </references>
      </pivotArea>
    </chartFormat>
    <chartFormat chart="0" format="36" series="1">
      <pivotArea type="data" outline="0" fieldPosition="0">
        <references count="3">
          <reference field="4294967294" count="1" selected="0">
            <x v="0"/>
          </reference>
          <reference field="1" count="1" selected="0">
            <x v="19"/>
          </reference>
          <reference field="3" count="1" selected="0">
            <x v="0"/>
          </reference>
        </references>
      </pivotArea>
    </chartFormat>
    <chartFormat chart="0" format="37" series="1">
      <pivotArea type="data" outline="0" fieldPosition="0">
        <references count="3">
          <reference field="4294967294" count="1" selected="0">
            <x v="0"/>
          </reference>
          <reference field="1" count="1" selected="0">
            <x v="19"/>
          </reference>
          <reference field="3" count="1" selected="0">
            <x v="1"/>
          </reference>
        </references>
      </pivotArea>
    </chartFormat>
    <chartFormat chart="0" format="38" series="1">
      <pivotArea type="data" outline="0" fieldPosition="0">
        <references count="3">
          <reference field="4294967294" count="1" selected="0">
            <x v="0"/>
          </reference>
          <reference field="1" count="1" selected="0">
            <x v="20"/>
          </reference>
          <reference field="3" count="1" selected="0">
            <x v="0"/>
          </reference>
        </references>
      </pivotArea>
    </chartFormat>
    <chartFormat chart="0" format="39" series="1">
      <pivotArea type="data" outline="0" fieldPosition="0">
        <references count="3">
          <reference field="4294967294" count="1" selected="0">
            <x v="0"/>
          </reference>
          <reference field="1" count="1" selected="0">
            <x v="20"/>
          </reference>
          <reference field="3" count="1" selected="0">
            <x v="1"/>
          </reference>
        </references>
      </pivotArea>
    </chartFormat>
    <chartFormat chart="0" format="40" series="1">
      <pivotArea type="data" outline="0" fieldPosition="0">
        <references count="3">
          <reference field="4294967294" count="1" selected="0">
            <x v="0"/>
          </reference>
          <reference field="1" count="1" selected="0">
            <x v="21"/>
          </reference>
          <reference field="3" count="1" selected="0">
            <x v="0"/>
          </reference>
        </references>
      </pivotArea>
    </chartFormat>
    <chartFormat chart="0" format="41" series="1">
      <pivotArea type="data" outline="0" fieldPosition="0">
        <references count="3">
          <reference field="4294967294" count="1" selected="0">
            <x v="0"/>
          </reference>
          <reference field="1" count="1" selected="0">
            <x v="21"/>
          </reference>
          <reference field="3" count="1" selected="0">
            <x v="1"/>
          </reference>
        </references>
      </pivotArea>
    </chartFormat>
    <chartFormat chart="0" format="42" series="1">
      <pivotArea type="data" outline="0" fieldPosition="0">
        <references count="3">
          <reference field="4294967294" count="1" selected="0">
            <x v="0"/>
          </reference>
          <reference field="1" count="1" selected="0">
            <x v="22"/>
          </reference>
          <reference field="3" count="1" selected="0">
            <x v="0"/>
          </reference>
        </references>
      </pivotArea>
    </chartFormat>
    <chartFormat chart="0" format="43" series="1">
      <pivotArea type="data" outline="0" fieldPosition="0">
        <references count="3">
          <reference field="4294967294" count="1" selected="0">
            <x v="0"/>
          </reference>
          <reference field="1" count="1" selected="0">
            <x v="22"/>
          </reference>
          <reference field="3" count="1" selected="0">
            <x v="1"/>
          </reference>
        </references>
      </pivotArea>
    </chartFormat>
    <chartFormat chart="0" format="44" series="1">
      <pivotArea type="data" outline="0" fieldPosition="0">
        <references count="3">
          <reference field="4294967294" count="1" selected="0">
            <x v="0"/>
          </reference>
          <reference field="1" count="1" selected="0">
            <x v="23"/>
          </reference>
          <reference field="3" count="1" selected="0">
            <x v="0"/>
          </reference>
        </references>
      </pivotArea>
    </chartFormat>
    <chartFormat chart="0" format="45" series="1">
      <pivotArea type="data" outline="0" fieldPosition="0">
        <references count="3">
          <reference field="4294967294" count="1" selected="0">
            <x v="0"/>
          </reference>
          <reference field="1" count="1" selected="0">
            <x v="23"/>
          </reference>
          <reference field="3" count="1" selected="0">
            <x v="1"/>
          </reference>
        </references>
      </pivotArea>
    </chartFormat>
    <chartFormat chart="0" format="46" series="1">
      <pivotArea type="data" outline="0" fieldPosition="0">
        <references count="3">
          <reference field="4294967294" count="1" selected="0">
            <x v="0"/>
          </reference>
          <reference field="1" count="1" selected="0">
            <x v="24"/>
          </reference>
          <reference field="3" count="1" selected="0">
            <x v="0"/>
          </reference>
        </references>
      </pivotArea>
    </chartFormat>
    <chartFormat chart="0" format="47" series="1">
      <pivotArea type="data" outline="0" fieldPosition="0">
        <references count="3">
          <reference field="4294967294" count="1" selected="0">
            <x v="0"/>
          </reference>
          <reference field="1" count="1" selected="0">
            <x v="24"/>
          </reference>
          <reference field="3" count="1" selected="0">
            <x v="1"/>
          </reference>
        </references>
      </pivotArea>
    </chartFormat>
    <chartFormat chart="0" format="48" series="1">
      <pivotArea type="data" outline="0" fieldPosition="0">
        <references count="3">
          <reference field="4294967294" count="1" selected="0">
            <x v="0"/>
          </reference>
          <reference field="1" count="1" selected="0">
            <x v="25"/>
          </reference>
          <reference field="3" count="1" selected="0">
            <x v="0"/>
          </reference>
        </references>
      </pivotArea>
    </chartFormat>
    <chartFormat chart="0" format="49" series="1">
      <pivotArea type="data" outline="0" fieldPosition="0">
        <references count="3">
          <reference field="4294967294" count="1" selected="0">
            <x v="0"/>
          </reference>
          <reference field="1" count="1" selected="0">
            <x v="25"/>
          </reference>
          <reference field="3" count="1" selected="0">
            <x v="1"/>
          </reference>
        </references>
      </pivotArea>
    </chartFormat>
    <chartFormat chart="0" format="50" series="1">
      <pivotArea type="data" outline="0" fieldPosition="0">
        <references count="3">
          <reference field="4294967294" count="1" selected="0">
            <x v="0"/>
          </reference>
          <reference field="1" count="1" selected="0">
            <x v="26"/>
          </reference>
          <reference field="3" count="1" selected="0">
            <x v="0"/>
          </reference>
        </references>
      </pivotArea>
    </chartFormat>
    <chartFormat chart="0" format="51" series="1">
      <pivotArea type="data" outline="0" fieldPosition="0">
        <references count="3">
          <reference field="4294967294" count="1" selected="0">
            <x v="0"/>
          </reference>
          <reference field="1" count="1" selected="0">
            <x v="26"/>
          </reference>
          <reference field="3" count="1" selected="0">
            <x v="1"/>
          </reference>
        </references>
      </pivotArea>
    </chartFormat>
    <chartFormat chart="0" format="52" series="1">
      <pivotArea type="data" outline="0" fieldPosition="0">
        <references count="3">
          <reference field="4294967294" count="1" selected="0">
            <x v="0"/>
          </reference>
          <reference field="1" count="1" selected="0">
            <x v="27"/>
          </reference>
          <reference field="3" count="1" selected="0">
            <x v="0"/>
          </reference>
        </references>
      </pivotArea>
    </chartFormat>
    <chartFormat chart="0" format="53" series="1">
      <pivotArea type="data" outline="0" fieldPosition="0">
        <references count="3">
          <reference field="4294967294" count="1" selected="0">
            <x v="0"/>
          </reference>
          <reference field="1" count="1" selected="0">
            <x v="27"/>
          </reference>
          <reference field="3" count="1" selected="0">
            <x v="1"/>
          </reference>
        </references>
      </pivotArea>
    </chartFormat>
    <chartFormat chart="0" format="54" series="1">
      <pivotArea type="data" outline="0" fieldPosition="0">
        <references count="3">
          <reference field="4294967294" count="1" selected="0">
            <x v="0"/>
          </reference>
          <reference field="1" count="1" selected="0">
            <x v="28"/>
          </reference>
          <reference field="3" count="1" selected="0">
            <x v="0"/>
          </reference>
        </references>
      </pivotArea>
    </chartFormat>
    <chartFormat chart="0" format="55" series="1">
      <pivotArea type="data" outline="0" fieldPosition="0">
        <references count="3">
          <reference field="4294967294" count="1" selected="0">
            <x v="0"/>
          </reference>
          <reference field="1" count="1" selected="0">
            <x v="28"/>
          </reference>
          <reference field="3" count="1" selected="0">
            <x v="1"/>
          </reference>
        </references>
      </pivotArea>
    </chartFormat>
    <chartFormat chart="0" format="56" series="1">
      <pivotArea type="data" outline="0" fieldPosition="0">
        <references count="3">
          <reference field="4294967294" count="1" selected="0">
            <x v="0"/>
          </reference>
          <reference field="1" count="1" selected="0">
            <x v="29"/>
          </reference>
          <reference field="3" count="1" selected="0">
            <x v="0"/>
          </reference>
        </references>
      </pivotArea>
    </chartFormat>
    <chartFormat chart="0" format="57" series="1">
      <pivotArea type="data" outline="0" fieldPosition="0">
        <references count="3">
          <reference field="4294967294" count="1" selected="0">
            <x v="0"/>
          </reference>
          <reference field="1" count="1" selected="0">
            <x v="29"/>
          </reference>
          <reference field="3" count="1" selected="0">
            <x v="1"/>
          </reference>
        </references>
      </pivotArea>
    </chartFormat>
    <chartFormat chart="0" format="58" series="1">
      <pivotArea type="data" outline="0" fieldPosition="0">
        <references count="3">
          <reference field="4294967294" count="1" selected="0">
            <x v="0"/>
          </reference>
          <reference field="1" count="1" selected="0">
            <x v="30"/>
          </reference>
          <reference field="3" count="1" selected="0">
            <x v="0"/>
          </reference>
        </references>
      </pivotArea>
    </chartFormat>
    <chartFormat chart="0" format="59" series="1">
      <pivotArea type="data" outline="0" fieldPosition="0">
        <references count="3">
          <reference field="4294967294" count="1" selected="0">
            <x v="0"/>
          </reference>
          <reference field="1" count="1" selected="0">
            <x v="30"/>
          </reference>
          <reference field="3" count="1" selected="0">
            <x v="1"/>
          </reference>
        </references>
      </pivotArea>
    </chartFormat>
    <chartFormat chart="0" format="60" series="1">
      <pivotArea type="data" outline="0" fieldPosition="0">
        <references count="3">
          <reference field="4294967294" count="1" selected="0">
            <x v="0"/>
          </reference>
          <reference field="1" count="1" selected="0">
            <x v="31"/>
          </reference>
          <reference field="3" count="1" selected="0">
            <x v="0"/>
          </reference>
        </references>
      </pivotArea>
    </chartFormat>
    <chartFormat chart="0" format="61" series="1">
      <pivotArea type="data" outline="0" fieldPosition="0">
        <references count="3">
          <reference field="4294967294" count="1" selected="0">
            <x v="0"/>
          </reference>
          <reference field="1" count="1" selected="0">
            <x v="31"/>
          </reference>
          <reference field="3" count="1" selected="0">
            <x v="1"/>
          </reference>
        </references>
      </pivotArea>
    </chartFormat>
    <chartFormat chart="0" format="62" series="1">
      <pivotArea type="data" outline="0" fieldPosition="0">
        <references count="3">
          <reference field="4294967294" count="1" selected="0">
            <x v="0"/>
          </reference>
          <reference field="1" count="1" selected="0">
            <x v="32"/>
          </reference>
          <reference field="3" count="1" selected="0">
            <x v="0"/>
          </reference>
        </references>
      </pivotArea>
    </chartFormat>
    <chartFormat chart="0" format="63" series="1">
      <pivotArea type="data" outline="0" fieldPosition="0">
        <references count="3">
          <reference field="4294967294" count="1" selected="0">
            <x v="0"/>
          </reference>
          <reference field="1" count="1" selected="0">
            <x v="32"/>
          </reference>
          <reference field="3" count="1" selected="0">
            <x v="1"/>
          </reference>
        </references>
      </pivotArea>
    </chartFormat>
    <chartFormat chart="0" format="64" series="1">
      <pivotArea type="data" outline="0" fieldPosition="0">
        <references count="3">
          <reference field="4294967294" count="1" selected="0">
            <x v="0"/>
          </reference>
          <reference field="1" count="1" selected="0">
            <x v="33"/>
          </reference>
          <reference field="3" count="1" selected="0">
            <x v="0"/>
          </reference>
        </references>
      </pivotArea>
    </chartFormat>
    <chartFormat chart="0" format="65" series="1">
      <pivotArea type="data" outline="0" fieldPosition="0">
        <references count="3">
          <reference field="4294967294" count="1" selected="0">
            <x v="0"/>
          </reference>
          <reference field="1" count="1" selected="0">
            <x v="33"/>
          </reference>
          <reference field="3" count="1" selected="0">
            <x v="1"/>
          </reference>
        </references>
      </pivotArea>
    </chartFormat>
    <chartFormat chart="4" format="67" series="1">
      <pivotArea type="data" outline="0" fieldPosition="0">
        <references count="3">
          <reference field="4294967294" count="1" selected="0">
            <x v="0"/>
          </reference>
          <reference field="1" count="1" selected="0">
            <x v="31"/>
          </reference>
          <reference field="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calauthority" xr10:uid="{E5AD651C-1D94-914E-B58D-2E5488CD3106}" sourceName="localauthority">
  <pivotTables>
    <pivotTable tabId="22" name="PivotTable1"/>
    <pivotTable tabId="22" name="PivotTable19"/>
    <pivotTable tabId="22" name="PivotTable2"/>
    <pivotTable tabId="22" name="PivotTable20"/>
    <pivotTable tabId="22" name="PivotTable22"/>
    <pivotTable tabId="22" name="PivotTable23"/>
    <pivotTable tabId="22" name="PivotTable25"/>
    <pivotTable tabId="22" name="PivotTable3"/>
    <pivotTable tabId="22" name="PivotTable4"/>
    <pivotTable tabId="22" name="PivotTable5"/>
    <pivotTable tabId="22" name="PivotTable7"/>
    <pivotTable tabId="22" name="PivotTable8"/>
    <pivotTable tabId="22" name="PivotTable6"/>
  </pivotTables>
  <data>
    <tabular pivotCacheId="1521797401">
      <items count="33">
        <i x="1"/>
        <i x="2"/>
        <i x="3"/>
        <i x="4"/>
        <i x="5"/>
        <i x="6" s="1"/>
        <i x="7"/>
        <i x="8"/>
        <i x="9"/>
        <i x="10"/>
        <i x="11"/>
        <i x="12"/>
        <i x="13"/>
        <i x="14"/>
        <i x="15"/>
        <i x="16"/>
        <i x="17"/>
        <i x="18"/>
        <i x="19"/>
        <i x="20"/>
        <i x="21"/>
        <i x="22"/>
        <i x="23"/>
        <i x="24"/>
        <i x="25"/>
        <i x="0" s="1"/>
        <i x="26"/>
        <i x="27"/>
        <i x="28"/>
        <i x="29"/>
        <i x="30" s="1"/>
        <i x="31"/>
        <i x="32"/>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1" xr10:uid="{166B7EEA-4CB5-0340-89EB-562FC5D73E38}" sourceName="year">
  <pivotTables>
    <pivotTable tabId="22" name="PivotTable7"/>
  </pivotTables>
  <data>
    <tabular pivotCacheId="1521797401" customListSort="0">
      <items count="32">
        <i x="12" s="1"/>
        <i x="13" s="1"/>
        <i x="14" s="1"/>
        <i x="15" s="1"/>
        <i x="16" s="1"/>
        <i x="17" s="1"/>
        <i x="18" s="1"/>
        <i x="19" s="1"/>
        <i x="20" s="1"/>
        <i x="21" s="1"/>
        <i x="22" s="1"/>
        <i x="23" s="1"/>
        <i x="24" s="1"/>
        <i x="25" s="1"/>
        <i x="26" s="1"/>
        <i x="27" s="1"/>
        <i x="28" s="1"/>
        <i x="29" s="1"/>
        <i x="30" s="1"/>
        <i x="0" s="1" nd="1"/>
        <i x="1" s="1" nd="1"/>
        <i x="2" s="1" nd="1"/>
        <i x="3" s="1" nd="1"/>
        <i x="4" s="1" nd="1"/>
        <i x="5" s="1" nd="1"/>
        <i x="6" s="1" nd="1"/>
        <i x="7" s="1" nd="1"/>
        <i x="8" s="1" nd="1"/>
        <i x="9" s="1" nd="1"/>
        <i x="10" s="1" nd="1"/>
        <i x="11" s="1" nd="1"/>
        <i x="31"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localauthority" xr10:uid="{AD3395FF-52B8-B341-B0C3-72977D85402C}" cache="Slicer_localauthority" caption="localauthority" columnCount="11" rowHeight="1097280"/>
  <slicer name="year" xr10:uid="{2C237DDC-9A22-D24F-9641-E67B15CA38A2}" cache="Slicer_year1" caption="year" startItem="17" showCaption="0" rowHeight="82296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mirko.moro@stir.ac.uk"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nrscotland.gov.uk/statistics-and-data/statistics/statistics-by-theme/life-expectancy/life-expectancy-in-scotland/2020-2022-provisional-figures/data-tables" TargetMode="External"/><Relationship Id="rId3" Type="http://schemas.openxmlformats.org/officeDocument/2006/relationships/hyperlink" Target="https://eur03.safelinks.protection.outlook.com/?url=https%3A%2F%2Ftourismobservatory.scot%2Finsights%2Finternational-visitors-to-regions-of-scotland%2F&amp;data=05%7C01%7Cpaf00040%40students.stir.ac.uk%7Cbc78f3102b3540d6594708db6d921aab%7C4e8d09f7cc794ccb9149a4238dd17422%7C0%7C0%7C638224246513565459%7CUnknown%7CTWFpbGZsb3d8eyJWIjoiMC4wLjAwMDAiLCJQIjoiV2luMzIiLCJBTiI6Ik1haWwiLCJXVCI6Mn0%3D%7C3000%7C%7C%7C&amp;sdata=H5UfMD%2BENdKEk2P2pYXNqcVGCkveKUREYOrhJdY87yI%3D&amp;reserved=0" TargetMode="External"/><Relationship Id="rId7" Type="http://schemas.openxmlformats.org/officeDocument/2006/relationships/hyperlink" Target="https://statistics.gov.scot/slice?dataset=http%3A%2F%2Fstatistics.gov.scot%2Fdata%2Funderemployment&amp;http%3A%2F%2Fpurl.org%2Flinked-data%2Fcube%23measureType=http%3A%2F%2Fstatistics.gov.scot%2Fdef%2Fmeasure-properties%2Fratio&amp;http%3A%2F%2Fstatistics.gov.scot%2Fdef%2Fdimension%2Fage=http%3A%2F%2Fstatistics.gov.scot%2Fdef%2Fconcept%2Fage%2F16-years-and-over&amp;http%3A%2F%2Fstatistics.gov.scot%2Fdef%2Fdimension%2Fgender=http%3A%2F%2Fstatistics.gov.scot%2Fdef%2Fconcept%2Fgender%2Fall" TargetMode="External"/><Relationship Id="rId2" Type="http://schemas.openxmlformats.org/officeDocument/2006/relationships/hyperlink" Target="https://eur03.safelinks.protection.outlook.com/?url=https%3A%2F%2Ftourismobservatory.scot%2Finsights%2Fdomestic-overnight-visitors-to-regions-of-scotland%2F&amp;data=05%7C01%7Cpaf00040%40students.stir.ac.uk%7Cbc78f3102b3540d6594708db6d921aab%7C4e8d09f7cc794ccb9149a4238dd17422%7C0%7C0%7C638224246513565459%7CUnknown%7CTWFpbGZsb3d8eyJWIjoiMC4wLjAwMDAiLCJQIjoiV2luMzIiLCJBTiI6Ik1haWwiLCJXVCI6Mn0%3D%7C3000%7C%7C%7C&amp;sdata=uheWvmnqGPj10Ur9BVdXYV9um3JijL5Kb536VWLMYkw%3D&amp;reserved=0" TargetMode="External"/><Relationship Id="rId1" Type="http://schemas.openxmlformats.org/officeDocument/2006/relationships/hyperlink" Target="https://www.skillsdevelopmentscotland.co.uk/publications-statistics/statistics/?page=1" TargetMode="External"/><Relationship Id="rId6" Type="http://schemas.openxmlformats.org/officeDocument/2006/relationships/hyperlink" Target="https://www.ons.gov.uk/employmentandlabourmarket/peopleinwork/earningsandworkinghours/datasets/annualsurveyofhoursandearningsashegenderpaygaptables" TargetMode="External"/><Relationship Id="rId5" Type="http://schemas.openxmlformats.org/officeDocument/2006/relationships/hyperlink" Target="https://www.ons.gov.uk/employmentandlabourmarket/peoplenotinwork/economicinactivity/timeseries/lf5k/lms" TargetMode="External"/><Relationship Id="rId4" Type="http://schemas.openxmlformats.org/officeDocument/2006/relationships/hyperlink" Target="https://www.ons.gov.uk/filter-outputs/980dc72c-b8c1-40d2-8158-499d42ed5b16" TargetMode="External"/><Relationship Id="rId9" Type="http://schemas.openxmlformats.org/officeDocument/2006/relationships/hyperlink" Target="https://www.nrscotland.gov.uk/statistics-and-data/statistics/statistics-by-theme/population/population-estimates/mid-year-population-estimates/mid-2021" TargetMode="Externa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ivotTable" Target="../pivotTables/pivotTable1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5" Type="http://schemas.microsoft.com/office/2007/relationships/slicer" Target="../slicers/slicer1.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2" Type="http://schemas.openxmlformats.org/officeDocument/2006/relationships/pivotTable" Target="../pivotTables/pivotTable15.xml"/><Relationship Id="rId1" Type="http://schemas.openxmlformats.org/officeDocument/2006/relationships/pivotTable" Target="../pivotTables/pivotTable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00BC79-678C-4E84-B11E-DB9704EDDFB3}">
  <dimension ref="A1:S17"/>
  <sheetViews>
    <sheetView workbookViewId="0">
      <selection activeCell="A18" sqref="A18"/>
    </sheetView>
  </sheetViews>
  <sheetFormatPr defaultRowHeight="15"/>
  <sheetData>
    <row r="1" spans="1:19" s="88" customFormat="1" ht="21">
      <c r="A1" s="89" t="s">
        <v>0</v>
      </c>
      <c r="B1" s="133"/>
      <c r="C1" s="133"/>
      <c r="D1" s="133"/>
      <c r="E1" s="133"/>
      <c r="F1" s="133"/>
      <c r="G1" s="133"/>
      <c r="H1" s="133"/>
      <c r="I1" s="133"/>
      <c r="J1" s="133"/>
      <c r="K1" s="133"/>
      <c r="L1" s="133"/>
      <c r="M1" s="133"/>
      <c r="N1" s="133"/>
      <c r="O1" s="133"/>
      <c r="P1" s="133"/>
      <c r="Q1" s="133"/>
      <c r="R1" s="133"/>
      <c r="S1" s="133"/>
    </row>
    <row r="2" spans="1:19" s="88" customFormat="1" ht="9.75" customHeight="1">
      <c r="A2" s="89"/>
      <c r="B2" s="133"/>
      <c r="C2" s="133"/>
      <c r="D2" s="133"/>
      <c r="E2" s="133"/>
      <c r="F2" s="133"/>
      <c r="G2" s="133"/>
      <c r="H2" s="133"/>
      <c r="I2" s="133"/>
      <c r="J2" s="133"/>
      <c r="K2" s="133"/>
      <c r="L2" s="133"/>
      <c r="M2" s="133"/>
      <c r="N2" s="133"/>
      <c r="O2" s="133"/>
      <c r="P2" s="133"/>
      <c r="Q2" s="133"/>
      <c r="R2" s="133"/>
      <c r="S2" s="133"/>
    </row>
    <row r="3" spans="1:19" s="88" customFormat="1" ht="15.75">
      <c r="A3" s="90" t="s">
        <v>1</v>
      </c>
      <c r="B3" s="133"/>
      <c r="C3" s="133"/>
      <c r="D3" s="133"/>
      <c r="E3" s="133"/>
      <c r="F3" s="133"/>
      <c r="G3" s="133"/>
      <c r="H3" s="133"/>
      <c r="I3" s="133"/>
      <c r="J3" s="133"/>
      <c r="K3" s="133"/>
      <c r="L3" s="133"/>
      <c r="M3" s="133"/>
      <c r="N3" s="133"/>
      <c r="O3" s="133"/>
      <c r="P3" s="133"/>
      <c r="Q3" s="133"/>
      <c r="R3" s="133"/>
      <c r="S3" s="133"/>
    </row>
    <row r="4" spans="1:19" s="88" customFormat="1" ht="15.75">
      <c r="A4" s="90" t="s">
        <v>2</v>
      </c>
      <c r="B4" s="133"/>
      <c r="C4" s="133"/>
      <c r="D4" s="133"/>
      <c r="E4" s="133"/>
      <c r="F4" s="133"/>
      <c r="G4" s="133"/>
      <c r="H4" s="133"/>
      <c r="I4" s="133"/>
      <c r="J4" s="133"/>
      <c r="K4" s="133"/>
      <c r="L4" s="133"/>
      <c r="M4" s="133"/>
      <c r="N4" s="133"/>
      <c r="O4" s="133"/>
      <c r="P4" s="133"/>
      <c r="Q4" s="133"/>
      <c r="R4" s="133"/>
      <c r="S4" s="133"/>
    </row>
    <row r="5" spans="1:19" s="88" customFormat="1" ht="15.75">
      <c r="A5" s="90" t="s">
        <v>3</v>
      </c>
      <c r="B5" s="133"/>
      <c r="C5" s="133"/>
      <c r="D5" s="133"/>
      <c r="E5" s="133"/>
      <c r="F5" s="133"/>
      <c r="G5" s="133"/>
      <c r="H5" s="133"/>
      <c r="I5" s="133"/>
      <c r="J5" s="133"/>
      <c r="K5" s="133"/>
      <c r="L5" s="133"/>
      <c r="M5" s="133"/>
      <c r="N5" s="133"/>
      <c r="O5" s="133"/>
      <c r="P5" s="133"/>
      <c r="Q5" s="133"/>
      <c r="R5" s="133"/>
      <c r="S5" s="133"/>
    </row>
    <row r="6" spans="1:19" s="88" customFormat="1" ht="15.75">
      <c r="A6" s="90" t="s">
        <v>4</v>
      </c>
      <c r="B6" s="133"/>
      <c r="C6" s="133"/>
      <c r="D6" s="133"/>
      <c r="E6" s="133"/>
      <c r="F6" s="133"/>
      <c r="G6" s="133"/>
      <c r="H6" s="133"/>
      <c r="I6" s="133"/>
      <c r="J6" s="133"/>
      <c r="K6" s="133"/>
      <c r="L6" s="133"/>
      <c r="M6" s="133"/>
      <c r="N6" s="133"/>
      <c r="O6" s="133"/>
      <c r="P6" s="133"/>
      <c r="Q6" s="133"/>
      <c r="R6" s="133"/>
      <c r="S6" s="133"/>
    </row>
    <row r="7" spans="1:19" s="88" customFormat="1" ht="9.75" customHeight="1">
      <c r="A7" s="90"/>
      <c r="B7" s="133"/>
      <c r="C7" s="133"/>
      <c r="D7" s="133"/>
      <c r="E7" s="133"/>
      <c r="F7" s="133"/>
      <c r="G7" s="133"/>
      <c r="H7" s="133"/>
      <c r="I7" s="133"/>
      <c r="J7" s="133"/>
      <c r="K7" s="133"/>
      <c r="L7" s="133"/>
      <c r="M7" s="133"/>
      <c r="N7" s="133"/>
      <c r="O7" s="133"/>
      <c r="P7" s="133"/>
      <c r="Q7" s="133"/>
      <c r="R7" s="133"/>
      <c r="S7" s="133"/>
    </row>
    <row r="8" spans="1:19" s="88" customFormat="1" ht="15.75">
      <c r="A8" s="91" t="s">
        <v>5</v>
      </c>
      <c r="B8" s="133"/>
      <c r="C8" s="133"/>
      <c r="D8" s="133"/>
      <c r="E8" s="133"/>
      <c r="F8" s="133"/>
      <c r="G8" s="133"/>
      <c r="H8" s="133"/>
      <c r="I8" s="133"/>
      <c r="J8" s="133"/>
      <c r="K8" s="133"/>
      <c r="L8" s="133"/>
      <c r="M8" s="133"/>
      <c r="N8" s="133"/>
      <c r="O8" s="133"/>
      <c r="P8" s="133"/>
      <c r="Q8" s="133"/>
      <c r="R8" s="133"/>
      <c r="S8" s="133"/>
    </row>
    <row r="9" spans="1:19" s="88" customFormat="1" ht="15.75">
      <c r="A9" s="90" t="s">
        <v>6</v>
      </c>
      <c r="B9" s="133"/>
      <c r="C9" s="133"/>
      <c r="D9" s="133"/>
      <c r="E9" s="133"/>
      <c r="F9" s="133"/>
      <c r="G9" s="133"/>
      <c r="H9" s="133"/>
      <c r="I9" s="133"/>
      <c r="J9" s="133"/>
      <c r="K9" s="133"/>
      <c r="L9" s="133"/>
      <c r="M9" s="133"/>
      <c r="N9" s="133"/>
      <c r="O9" s="133"/>
      <c r="P9" s="133"/>
      <c r="Q9" s="133"/>
      <c r="R9" s="133"/>
      <c r="S9" s="133"/>
    </row>
    <row r="10" spans="1:19" s="88" customFormat="1">
      <c r="A10" s="133" t="s">
        <v>7</v>
      </c>
      <c r="B10" s="133"/>
      <c r="C10" s="133"/>
      <c r="D10" s="133"/>
      <c r="E10" s="133"/>
      <c r="F10" s="133"/>
      <c r="G10" s="133"/>
      <c r="H10" s="133"/>
      <c r="I10" s="133"/>
      <c r="J10" s="133"/>
      <c r="K10" s="133"/>
      <c r="L10" s="133"/>
      <c r="M10" s="133"/>
      <c r="N10" s="133"/>
      <c r="O10" s="133"/>
      <c r="P10" s="133"/>
      <c r="Q10" s="133"/>
      <c r="R10" s="133"/>
      <c r="S10" s="133"/>
    </row>
    <row r="11" spans="1:19" s="88" customFormat="1">
      <c r="A11" s="133" t="s">
        <v>8</v>
      </c>
      <c r="B11" s="133"/>
      <c r="C11" s="133"/>
      <c r="D11" s="133"/>
      <c r="E11" s="133"/>
      <c r="F11" s="133"/>
      <c r="G11" s="133"/>
      <c r="H11" s="133"/>
      <c r="I11" s="133"/>
      <c r="J11" s="133"/>
      <c r="K11" s="133"/>
      <c r="L11" s="133"/>
      <c r="M11" s="133"/>
      <c r="N11" s="133"/>
      <c r="O11" s="133"/>
      <c r="P11" s="133"/>
      <c r="Q11" s="133"/>
      <c r="R11" s="133"/>
      <c r="S11" s="133"/>
    </row>
    <row r="12" spans="1:19" s="88" customFormat="1">
      <c r="A12" s="133" t="s">
        <v>9</v>
      </c>
      <c r="B12" s="133"/>
      <c r="C12" s="133"/>
      <c r="D12" s="133"/>
      <c r="E12" s="133"/>
      <c r="F12" s="133"/>
      <c r="G12" s="133"/>
      <c r="H12" s="133"/>
      <c r="I12" s="133"/>
      <c r="J12" s="133"/>
      <c r="K12" s="133"/>
      <c r="L12" s="133"/>
      <c r="M12" s="133"/>
      <c r="N12" s="133"/>
      <c r="O12" s="133"/>
      <c r="P12" s="133"/>
      <c r="Q12" s="133"/>
      <c r="R12" s="133"/>
      <c r="S12" s="133"/>
    </row>
    <row r="13" spans="1:19" s="88" customFormat="1">
      <c r="A13" s="133" t="s">
        <v>10</v>
      </c>
      <c r="B13" s="133"/>
      <c r="C13" s="133"/>
      <c r="D13" s="133"/>
      <c r="E13" s="133"/>
      <c r="F13" s="133"/>
      <c r="G13" s="133"/>
      <c r="H13" s="133"/>
      <c r="I13" s="133"/>
      <c r="J13" s="133"/>
      <c r="K13" s="133"/>
      <c r="L13" s="133"/>
      <c r="M13" s="133"/>
      <c r="N13" s="133"/>
      <c r="O13" s="133"/>
      <c r="P13" s="133"/>
      <c r="Q13" s="133"/>
      <c r="R13" s="133"/>
      <c r="S13" s="133"/>
    </row>
    <row r="14" spans="1:19" s="88" customFormat="1">
      <c r="A14" s="92" t="s">
        <v>11</v>
      </c>
      <c r="B14" s="133"/>
      <c r="C14" s="133"/>
      <c r="D14" s="133"/>
      <c r="E14" s="133"/>
      <c r="F14" s="133"/>
      <c r="G14" s="133"/>
      <c r="H14" s="133"/>
      <c r="I14" s="133"/>
      <c r="J14" s="133"/>
      <c r="K14" s="133"/>
      <c r="L14" s="133"/>
      <c r="M14" s="133"/>
      <c r="N14" s="133"/>
      <c r="O14" s="133"/>
      <c r="P14" s="133"/>
      <c r="Q14" s="133"/>
      <c r="R14" s="133"/>
      <c r="S14" s="133"/>
    </row>
    <row r="15" spans="1:19" s="88" customFormat="1" ht="9.75" customHeight="1">
      <c r="A15" s="133"/>
      <c r="B15" s="133"/>
      <c r="C15" s="133"/>
      <c r="D15" s="133"/>
      <c r="E15" s="133"/>
      <c r="F15" s="133"/>
      <c r="G15" s="133"/>
      <c r="H15" s="133"/>
      <c r="I15" s="133"/>
      <c r="J15" s="133"/>
      <c r="K15" s="133"/>
      <c r="L15" s="133"/>
      <c r="M15" s="133"/>
      <c r="N15" s="133"/>
      <c r="O15" s="133"/>
      <c r="P15" s="133"/>
      <c r="Q15" s="133"/>
      <c r="R15" s="133"/>
      <c r="S15" s="133"/>
    </row>
    <row r="16" spans="1:19" s="88" customFormat="1" ht="15.75">
      <c r="A16" s="93" t="s">
        <v>12</v>
      </c>
      <c r="B16" s="133"/>
      <c r="C16" s="133"/>
      <c r="D16" s="133"/>
      <c r="E16" s="133"/>
      <c r="F16" s="133"/>
      <c r="G16" s="133"/>
      <c r="H16" s="133"/>
      <c r="I16" s="133"/>
      <c r="J16" s="133"/>
      <c r="K16" s="133"/>
      <c r="L16" s="133"/>
      <c r="M16" s="133"/>
      <c r="N16" s="133"/>
      <c r="O16" s="133"/>
      <c r="P16" s="133"/>
      <c r="Q16" s="133"/>
      <c r="R16" s="133"/>
      <c r="S16" s="133"/>
    </row>
    <row r="17" spans="1:19">
      <c r="A17" s="11"/>
      <c r="B17" s="11"/>
      <c r="C17" s="11"/>
      <c r="D17" s="11"/>
      <c r="E17" s="11"/>
      <c r="F17" s="11"/>
      <c r="G17" s="11"/>
      <c r="H17" s="11"/>
      <c r="I17" s="11"/>
      <c r="J17" s="11"/>
      <c r="K17" s="11"/>
      <c r="L17" s="11"/>
      <c r="M17" s="11"/>
      <c r="N17" s="11"/>
      <c r="O17" s="11"/>
      <c r="P17" s="11"/>
      <c r="Q17" s="11"/>
      <c r="R17" s="11"/>
      <c r="S17" s="11"/>
    </row>
  </sheetData>
  <hyperlinks>
    <hyperlink ref="A14" r:id="rId1" xr:uid="{93E6498B-6E3A-448A-AEE3-1F588F8FEBD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2FE867-3775-45AF-BDE3-A94C5A589F1B}">
  <dimension ref="A1:B11"/>
  <sheetViews>
    <sheetView workbookViewId="0">
      <selection activeCell="A14" sqref="A14"/>
    </sheetView>
  </sheetViews>
  <sheetFormatPr defaultRowHeight="15"/>
  <cols>
    <col min="1" max="1" width="19.5703125" customWidth="1"/>
  </cols>
  <sheetData>
    <row r="1" spans="1:2" ht="21">
      <c r="A1" s="89" t="s">
        <v>0</v>
      </c>
    </row>
    <row r="2" spans="1:2">
      <c r="A2" t="s">
        <v>13</v>
      </c>
    </row>
    <row r="4" spans="1:2">
      <c r="A4" s="5" t="s">
        <v>14</v>
      </c>
      <c r="B4" s="5" t="s">
        <v>15</v>
      </c>
    </row>
    <row r="5" spans="1:2">
      <c r="A5" t="s">
        <v>16</v>
      </c>
      <c r="B5" t="s">
        <v>17</v>
      </c>
    </row>
    <row r="6" spans="1:2">
      <c r="A6" t="s">
        <v>18</v>
      </c>
      <c r="B6" t="s">
        <v>19</v>
      </c>
    </row>
    <row r="7" spans="1:2">
      <c r="A7" t="s">
        <v>20</v>
      </c>
      <c r="B7" t="s">
        <v>21</v>
      </c>
    </row>
    <row r="8" spans="1:2">
      <c r="A8" t="s">
        <v>22</v>
      </c>
      <c r="B8" t="s">
        <v>23</v>
      </c>
    </row>
    <row r="9" spans="1:2">
      <c r="A9" t="s">
        <v>24</v>
      </c>
      <c r="B9" t="s">
        <v>25</v>
      </c>
    </row>
    <row r="11" spans="1:2" ht="15.75">
      <c r="A11" s="90" t="s">
        <v>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325B7A-BF49-DC4A-9ABE-3A348DF216BD}">
  <dimension ref="A1:O65"/>
  <sheetViews>
    <sheetView zoomScaleNormal="100" workbookViewId="0">
      <pane xSplit="5" ySplit="1" topLeftCell="F28" activePane="bottomRight" state="frozen"/>
      <selection pane="bottomRight" activeCell="E50" sqref="E50"/>
      <selection pane="bottomLeft" activeCell="A2" sqref="A2"/>
      <selection pane="topRight" activeCell="F1" sqref="F1"/>
    </sheetView>
  </sheetViews>
  <sheetFormatPr defaultColWidth="11.42578125" defaultRowHeight="15"/>
  <cols>
    <col min="1" max="4" width="14.42578125" style="21" customWidth="1"/>
    <col min="5" max="5" width="48.140625" style="21" customWidth="1"/>
    <col min="6" max="6" width="47.42578125" style="25" customWidth="1"/>
    <col min="7" max="9" width="43.28515625" style="25" customWidth="1"/>
    <col min="10" max="10" width="11.42578125" style="21"/>
    <col min="11" max="11" width="18.140625" style="21" customWidth="1"/>
    <col min="12" max="14" width="11.42578125" style="21"/>
    <col min="15" max="15" width="12.85546875" style="21" customWidth="1"/>
    <col min="16" max="16384" width="11.42578125" style="21"/>
  </cols>
  <sheetData>
    <row r="1" spans="1:15" ht="48">
      <c r="A1" s="57" t="s">
        <v>26</v>
      </c>
      <c r="B1" s="58" t="s">
        <v>27</v>
      </c>
      <c r="C1" s="59" t="s">
        <v>28</v>
      </c>
      <c r="D1" s="60" t="s">
        <v>29</v>
      </c>
      <c r="E1" s="61" t="s">
        <v>30</v>
      </c>
      <c r="F1" s="62" t="s">
        <v>31</v>
      </c>
      <c r="G1" s="62" t="s">
        <v>32</v>
      </c>
      <c r="H1" s="62" t="s">
        <v>33</v>
      </c>
      <c r="I1" s="62" t="s">
        <v>34</v>
      </c>
      <c r="J1" s="107" t="s">
        <v>35</v>
      </c>
      <c r="K1" s="107"/>
      <c r="L1" s="107"/>
      <c r="M1" s="107"/>
      <c r="N1" s="107"/>
      <c r="O1" s="49"/>
    </row>
    <row r="2" spans="1:15" ht="152.25">
      <c r="A2" s="106" t="s">
        <v>36</v>
      </c>
      <c r="B2" s="102" t="s">
        <v>37</v>
      </c>
      <c r="C2" s="104" t="s">
        <v>38</v>
      </c>
      <c r="D2" s="22" t="s">
        <v>39</v>
      </c>
      <c r="E2" s="23" t="s">
        <v>40</v>
      </c>
      <c r="F2" s="24" t="s">
        <v>41</v>
      </c>
      <c r="G2" s="24" t="s">
        <v>42</v>
      </c>
      <c r="H2" s="24" t="s">
        <v>43</v>
      </c>
      <c r="I2" s="24" t="s">
        <v>44</v>
      </c>
      <c r="J2" s="81" t="s">
        <v>45</v>
      </c>
      <c r="K2" s="32" t="s">
        <v>46</v>
      </c>
      <c r="L2" s="31" t="s">
        <v>47</v>
      </c>
      <c r="M2" s="29" t="s">
        <v>48</v>
      </c>
      <c r="N2" s="55" t="s">
        <v>49</v>
      </c>
      <c r="O2" s="53" t="s">
        <v>50</v>
      </c>
    </row>
    <row r="3" spans="1:15" ht="91.5">
      <c r="A3" s="106"/>
      <c r="B3" s="102"/>
      <c r="C3" s="104"/>
      <c r="D3" s="26" t="s">
        <v>51</v>
      </c>
      <c r="E3" s="27" t="s">
        <v>52</v>
      </c>
      <c r="F3" s="28" t="s">
        <v>53</v>
      </c>
      <c r="G3" s="28" t="s">
        <v>54</v>
      </c>
      <c r="H3" s="28" t="s">
        <v>55</v>
      </c>
      <c r="I3" s="28" t="s">
        <v>56</v>
      </c>
      <c r="J3" s="25"/>
      <c r="K3" s="25"/>
    </row>
    <row r="4" spans="1:15" ht="80.099999999999994">
      <c r="A4" s="106"/>
      <c r="B4" s="102"/>
      <c r="C4" s="104"/>
      <c r="D4" s="22" t="s">
        <v>57</v>
      </c>
      <c r="E4" s="23" t="s">
        <v>58</v>
      </c>
      <c r="F4" s="24" t="s">
        <v>59</v>
      </c>
      <c r="G4" s="24">
        <v>2021</v>
      </c>
      <c r="H4" s="24" t="s">
        <v>43</v>
      </c>
      <c r="I4" s="24" t="s">
        <v>60</v>
      </c>
      <c r="J4" s="25"/>
      <c r="K4" s="25"/>
    </row>
    <row r="5" spans="1:15" ht="32.1">
      <c r="A5" s="106"/>
      <c r="B5" s="102"/>
      <c r="C5" s="104"/>
      <c r="D5" s="56" t="s">
        <v>61</v>
      </c>
      <c r="E5" s="64" t="s">
        <v>62</v>
      </c>
      <c r="F5" s="47" t="s">
        <v>63</v>
      </c>
      <c r="G5" s="47" t="s">
        <v>64</v>
      </c>
      <c r="H5" s="47" t="s">
        <v>65</v>
      </c>
      <c r="I5" s="47" t="s">
        <v>66</v>
      </c>
      <c r="K5" s="25"/>
    </row>
    <row r="6" spans="1:15" ht="137.25">
      <c r="A6" s="106"/>
      <c r="B6" s="102" t="s">
        <v>67</v>
      </c>
      <c r="C6" s="104" t="s">
        <v>68</v>
      </c>
      <c r="D6" s="22" t="s">
        <v>69</v>
      </c>
      <c r="E6" s="23" t="s">
        <v>70</v>
      </c>
      <c r="F6" s="24" t="s">
        <v>71</v>
      </c>
      <c r="G6" s="24" t="s">
        <v>72</v>
      </c>
      <c r="H6" s="24" t="s">
        <v>43</v>
      </c>
      <c r="I6" s="24" t="s">
        <v>73</v>
      </c>
    </row>
    <row r="7" spans="1:15" ht="48">
      <c r="A7" s="106"/>
      <c r="B7" s="102"/>
      <c r="C7" s="104"/>
      <c r="D7" s="37" t="s">
        <v>74</v>
      </c>
      <c r="E7" s="38" t="s">
        <v>75</v>
      </c>
      <c r="F7" s="35" t="s">
        <v>76</v>
      </c>
      <c r="G7" s="35" t="s">
        <v>77</v>
      </c>
      <c r="H7" s="35" t="s">
        <v>65</v>
      </c>
      <c r="I7" s="35"/>
    </row>
    <row r="8" spans="1:15" ht="63.95">
      <c r="A8" s="106"/>
      <c r="B8" s="102"/>
      <c r="C8" s="104"/>
      <c r="D8" s="22" t="s">
        <v>78</v>
      </c>
      <c r="E8" s="23" t="s">
        <v>79</v>
      </c>
      <c r="F8" s="24" t="s">
        <v>80</v>
      </c>
      <c r="G8" s="24" t="s">
        <v>81</v>
      </c>
      <c r="H8" s="24" t="s">
        <v>43</v>
      </c>
      <c r="I8" s="51" t="s">
        <v>82</v>
      </c>
    </row>
    <row r="9" spans="1:15" ht="96">
      <c r="A9" s="106"/>
      <c r="B9" s="102"/>
      <c r="C9" s="104"/>
      <c r="D9" s="22" t="s">
        <v>83</v>
      </c>
      <c r="E9" s="23" t="s">
        <v>84</v>
      </c>
      <c r="F9" s="65" t="s">
        <v>85</v>
      </c>
      <c r="G9" s="66" t="s">
        <v>86</v>
      </c>
      <c r="H9" s="66"/>
      <c r="I9" s="24" t="s">
        <v>87</v>
      </c>
    </row>
    <row r="10" spans="1:15" ht="96" customHeight="1">
      <c r="A10" s="106" t="s">
        <v>88</v>
      </c>
      <c r="B10" s="102" t="s">
        <v>89</v>
      </c>
      <c r="C10" s="104" t="s">
        <v>38</v>
      </c>
      <c r="D10" s="28" t="s">
        <v>90</v>
      </c>
      <c r="E10" s="95" t="s">
        <v>91</v>
      </c>
      <c r="F10" s="95"/>
      <c r="G10" s="28" t="s">
        <v>64</v>
      </c>
      <c r="H10" s="28" t="s">
        <v>92</v>
      </c>
      <c r="I10" s="96" t="s">
        <v>93</v>
      </c>
    </row>
    <row r="11" spans="1:15" ht="48">
      <c r="A11" s="106"/>
      <c r="B11" s="102"/>
      <c r="C11" s="104"/>
      <c r="D11" s="37" t="s">
        <v>94</v>
      </c>
      <c r="E11" s="38" t="s">
        <v>95</v>
      </c>
      <c r="F11" s="36"/>
      <c r="G11" s="35"/>
      <c r="H11" s="35"/>
      <c r="I11" s="43" t="s">
        <v>96</v>
      </c>
    </row>
    <row r="12" spans="1:15" ht="86.1" customHeight="1">
      <c r="A12" s="106"/>
      <c r="B12" s="102"/>
      <c r="C12" s="104"/>
      <c r="D12" s="37" t="s">
        <v>97</v>
      </c>
      <c r="E12" s="38" t="s">
        <v>98</v>
      </c>
      <c r="F12" s="36"/>
      <c r="G12" s="35"/>
      <c r="H12" s="35"/>
      <c r="I12" s="35"/>
    </row>
    <row r="13" spans="1:15" ht="76.5">
      <c r="A13" s="106"/>
      <c r="B13" s="102" t="s">
        <v>99</v>
      </c>
      <c r="C13" s="104" t="s">
        <v>100</v>
      </c>
      <c r="D13" s="67" t="s">
        <v>101</v>
      </c>
      <c r="E13" s="68" t="s">
        <v>102</v>
      </c>
      <c r="F13" s="69"/>
      <c r="G13" s="69"/>
      <c r="H13" s="69"/>
      <c r="I13" s="69"/>
    </row>
    <row r="14" spans="1:15" ht="80.099999999999994">
      <c r="A14" s="106"/>
      <c r="B14" s="102"/>
      <c r="C14" s="104"/>
      <c r="D14" s="67" t="s">
        <v>103</v>
      </c>
      <c r="E14" s="68" t="s">
        <v>104</v>
      </c>
      <c r="F14" s="69"/>
      <c r="G14" s="69"/>
      <c r="H14" s="69"/>
      <c r="I14" s="69"/>
    </row>
    <row r="15" spans="1:15" ht="15.95">
      <c r="A15" s="106"/>
      <c r="B15" s="102"/>
      <c r="C15" s="104"/>
      <c r="D15" s="67" t="s">
        <v>105</v>
      </c>
      <c r="E15" s="68" t="s">
        <v>106</v>
      </c>
      <c r="F15" s="69"/>
      <c r="G15" s="69"/>
      <c r="H15" s="69"/>
      <c r="I15" s="69"/>
    </row>
    <row r="16" spans="1:15" ht="15.95">
      <c r="A16" s="106"/>
      <c r="B16" s="102"/>
      <c r="C16" s="104"/>
      <c r="D16" s="67" t="s">
        <v>107</v>
      </c>
      <c r="E16" s="68" t="s">
        <v>108</v>
      </c>
      <c r="F16" s="69"/>
      <c r="G16" s="69"/>
      <c r="H16" s="69"/>
      <c r="I16" s="69"/>
    </row>
    <row r="17" spans="1:9" ht="80.099999999999994">
      <c r="A17" s="106"/>
      <c r="B17" s="102"/>
      <c r="C17" s="104"/>
      <c r="D17" s="67" t="s">
        <v>109</v>
      </c>
      <c r="E17" s="68" t="s">
        <v>110</v>
      </c>
      <c r="F17" s="69"/>
      <c r="G17" s="69"/>
      <c r="H17" s="69"/>
      <c r="I17" s="69"/>
    </row>
    <row r="18" spans="1:9" ht="32.1">
      <c r="A18" s="106"/>
      <c r="B18" s="102"/>
      <c r="C18" s="104"/>
      <c r="D18" s="67"/>
      <c r="E18" s="68" t="s">
        <v>111</v>
      </c>
      <c r="F18" s="69"/>
      <c r="G18" s="69"/>
      <c r="H18" s="69"/>
      <c r="I18" s="69"/>
    </row>
    <row r="19" spans="1:9">
      <c r="A19" s="70"/>
      <c r="B19" s="71"/>
      <c r="C19" s="72"/>
      <c r="D19" s="37"/>
      <c r="E19" s="70"/>
      <c r="F19" s="35"/>
      <c r="G19" s="35"/>
      <c r="H19" s="35"/>
      <c r="I19" s="35"/>
    </row>
    <row r="20" spans="1:9" ht="350.1" customHeight="1">
      <c r="A20" s="106" t="s">
        <v>112</v>
      </c>
      <c r="B20" s="105" t="s">
        <v>113</v>
      </c>
      <c r="C20" s="104" t="s">
        <v>114</v>
      </c>
      <c r="D20" s="98" t="s">
        <v>115</v>
      </c>
      <c r="E20" s="98" t="s">
        <v>116</v>
      </c>
      <c r="F20" s="109" t="s">
        <v>117</v>
      </c>
      <c r="G20" s="109" t="s">
        <v>72</v>
      </c>
      <c r="H20" s="109" t="s">
        <v>43</v>
      </c>
      <c r="I20" s="109" t="s">
        <v>73</v>
      </c>
    </row>
    <row r="21" spans="1:9" ht="48.95" customHeight="1">
      <c r="A21" s="106"/>
      <c r="B21" s="105"/>
      <c r="C21" s="104"/>
      <c r="D21" s="98"/>
      <c r="E21" s="98"/>
      <c r="F21" s="109"/>
      <c r="G21" s="109"/>
      <c r="H21" s="109"/>
      <c r="I21" s="109"/>
    </row>
    <row r="22" spans="1:9" ht="15.95" customHeight="1">
      <c r="A22" s="106"/>
      <c r="B22" s="105" t="s">
        <v>118</v>
      </c>
      <c r="C22" s="104" t="s">
        <v>38</v>
      </c>
      <c r="D22" s="99" t="s">
        <v>119</v>
      </c>
      <c r="E22" s="99" t="s">
        <v>120</v>
      </c>
      <c r="F22" s="108" t="s">
        <v>121</v>
      </c>
      <c r="G22" s="108" t="s">
        <v>122</v>
      </c>
      <c r="H22" s="108" t="s">
        <v>122</v>
      </c>
      <c r="I22" s="108" t="s">
        <v>123</v>
      </c>
    </row>
    <row r="23" spans="1:9">
      <c r="A23" s="106"/>
      <c r="B23" s="105"/>
      <c r="C23" s="104"/>
      <c r="D23" s="99"/>
      <c r="E23" s="99"/>
      <c r="F23" s="108"/>
      <c r="G23" s="108"/>
      <c r="H23" s="108"/>
      <c r="I23" s="108"/>
    </row>
    <row r="24" spans="1:9" ht="60.75">
      <c r="A24" s="106"/>
      <c r="B24" s="105" t="s">
        <v>124</v>
      </c>
      <c r="C24" s="104" t="s">
        <v>68</v>
      </c>
      <c r="D24" s="35" t="s">
        <v>125</v>
      </c>
      <c r="E24" s="36" t="s">
        <v>126</v>
      </c>
      <c r="F24" s="35"/>
      <c r="G24" s="35"/>
      <c r="H24" s="35"/>
      <c r="I24" s="35"/>
    </row>
    <row r="25" spans="1:9" ht="32.1">
      <c r="A25" s="106"/>
      <c r="B25" s="105"/>
      <c r="C25" s="104"/>
      <c r="D25" s="37" t="s">
        <v>127</v>
      </c>
      <c r="E25" s="38" t="s">
        <v>128</v>
      </c>
      <c r="F25" s="35"/>
      <c r="G25" s="35"/>
      <c r="H25" s="35"/>
      <c r="I25" s="39"/>
    </row>
    <row r="26" spans="1:9" ht="15.95">
      <c r="A26" s="106"/>
      <c r="B26" s="105"/>
      <c r="C26" s="104"/>
      <c r="D26" s="37" t="s">
        <v>129</v>
      </c>
      <c r="E26" s="38" t="s">
        <v>130</v>
      </c>
      <c r="F26" s="35"/>
      <c r="G26" s="35"/>
      <c r="H26" s="35"/>
      <c r="I26" s="35"/>
    </row>
    <row r="27" spans="1:9">
      <c r="A27" s="73"/>
      <c r="B27" s="73"/>
      <c r="C27" s="73"/>
      <c r="D27" s="73"/>
      <c r="E27" s="73"/>
      <c r="F27" s="35"/>
      <c r="G27" s="35"/>
      <c r="H27" s="35"/>
      <c r="I27" s="35"/>
    </row>
    <row r="28" spans="1:9" ht="213">
      <c r="A28" s="106" t="s">
        <v>131</v>
      </c>
      <c r="B28" s="102" t="s">
        <v>132</v>
      </c>
      <c r="C28" s="104" t="s">
        <v>133</v>
      </c>
      <c r="D28" s="98" t="s">
        <v>134</v>
      </c>
      <c r="E28" s="40" t="s">
        <v>135</v>
      </c>
      <c r="F28" s="24" t="s">
        <v>136</v>
      </c>
      <c r="G28" s="24"/>
      <c r="H28" s="24" t="s">
        <v>43</v>
      </c>
      <c r="I28" s="24" t="s">
        <v>137</v>
      </c>
    </row>
    <row r="29" spans="1:9" ht="48">
      <c r="A29" s="106"/>
      <c r="B29" s="102"/>
      <c r="C29" s="104"/>
      <c r="D29" s="98"/>
      <c r="E29" s="41" t="s">
        <v>138</v>
      </c>
      <c r="F29" s="35"/>
      <c r="G29" s="35"/>
      <c r="H29" s="35"/>
      <c r="I29" s="35"/>
    </row>
    <row r="30" spans="1:9" ht="32.1">
      <c r="A30" s="106"/>
      <c r="B30" s="102"/>
      <c r="C30" s="104"/>
      <c r="D30" s="98" t="s">
        <v>139</v>
      </c>
      <c r="E30" s="42" t="s">
        <v>140</v>
      </c>
      <c r="F30" s="24" t="s">
        <v>141</v>
      </c>
      <c r="G30" s="24"/>
      <c r="H30" s="24" t="s">
        <v>43</v>
      </c>
      <c r="I30" s="24" t="s">
        <v>142</v>
      </c>
    </row>
    <row r="31" spans="1:9" ht="48">
      <c r="A31" s="106"/>
      <c r="B31" s="102"/>
      <c r="C31" s="104"/>
      <c r="D31" s="98"/>
      <c r="E31" s="41" t="s">
        <v>138</v>
      </c>
      <c r="F31" s="35"/>
      <c r="G31" s="35"/>
      <c r="H31" s="35"/>
      <c r="I31" s="35"/>
    </row>
    <row r="32" spans="1:9" ht="32.1">
      <c r="A32" s="106"/>
      <c r="B32" s="102"/>
      <c r="C32" s="104"/>
      <c r="D32" s="101" t="s">
        <v>143</v>
      </c>
      <c r="E32" s="41" t="s">
        <v>144</v>
      </c>
      <c r="F32" s="35"/>
      <c r="G32" s="35"/>
      <c r="H32" s="35"/>
      <c r="I32" s="35"/>
    </row>
    <row r="33" spans="1:9" ht="15.95">
      <c r="A33" s="106"/>
      <c r="B33" s="102"/>
      <c r="C33" s="104"/>
      <c r="D33" s="101"/>
      <c r="E33" s="41" t="s">
        <v>145</v>
      </c>
      <c r="F33" s="35"/>
      <c r="G33" s="35"/>
      <c r="H33" s="35"/>
      <c r="I33" s="35"/>
    </row>
    <row r="34" spans="1:9" ht="45.75">
      <c r="A34" s="106"/>
      <c r="B34" s="102" t="s">
        <v>146</v>
      </c>
      <c r="C34" s="104"/>
      <c r="D34" s="22" t="s">
        <v>147</v>
      </c>
      <c r="E34" s="42" t="s">
        <v>148</v>
      </c>
      <c r="F34" s="24" t="s">
        <v>149</v>
      </c>
      <c r="G34" s="24" t="s">
        <v>150</v>
      </c>
      <c r="H34" s="24" t="s">
        <v>43</v>
      </c>
      <c r="I34" s="24" t="s">
        <v>142</v>
      </c>
    </row>
    <row r="35" spans="1:9" ht="32.1">
      <c r="A35" s="106"/>
      <c r="B35" s="102"/>
      <c r="C35" s="104"/>
      <c r="D35" s="22" t="s">
        <v>151</v>
      </c>
      <c r="E35" s="42" t="s">
        <v>152</v>
      </c>
      <c r="F35" s="24" t="s">
        <v>153</v>
      </c>
      <c r="G35" s="24" t="s">
        <v>150</v>
      </c>
      <c r="H35" s="24" t="s">
        <v>43</v>
      </c>
      <c r="I35" s="24" t="s">
        <v>142</v>
      </c>
    </row>
    <row r="36" spans="1:9" ht="32.1">
      <c r="A36" s="106"/>
      <c r="B36" s="102"/>
      <c r="C36" s="104"/>
      <c r="D36" s="22" t="s">
        <v>154</v>
      </c>
      <c r="E36" s="42" t="s">
        <v>155</v>
      </c>
      <c r="F36" s="24" t="s">
        <v>156</v>
      </c>
      <c r="G36" s="24" t="s">
        <v>157</v>
      </c>
      <c r="H36" s="24" t="s">
        <v>43</v>
      </c>
      <c r="I36" s="24" t="s">
        <v>158</v>
      </c>
    </row>
    <row r="37" spans="1:9" ht="32.1">
      <c r="A37" s="106"/>
      <c r="B37" s="102"/>
      <c r="C37" s="104"/>
      <c r="D37" s="44" t="s">
        <v>159</v>
      </c>
      <c r="E37" s="42" t="s">
        <v>160</v>
      </c>
      <c r="F37" s="24" t="s">
        <v>161</v>
      </c>
      <c r="G37" s="24" t="s">
        <v>157</v>
      </c>
      <c r="H37" s="24" t="s">
        <v>43</v>
      </c>
      <c r="I37" s="24" t="s">
        <v>162</v>
      </c>
    </row>
    <row r="38" spans="1:9" ht="15" customHeight="1">
      <c r="A38" s="106"/>
      <c r="B38" s="102"/>
      <c r="C38" s="104"/>
      <c r="D38" s="103" t="s">
        <v>163</v>
      </c>
      <c r="E38" s="114" t="s">
        <v>164</v>
      </c>
      <c r="F38" s="108" t="s">
        <v>165</v>
      </c>
      <c r="G38" s="108" t="s">
        <v>166</v>
      </c>
      <c r="H38" s="108" t="s">
        <v>43</v>
      </c>
      <c r="I38" s="108" t="s">
        <v>167</v>
      </c>
    </row>
    <row r="39" spans="1:9">
      <c r="A39" s="106"/>
      <c r="B39" s="102"/>
      <c r="C39" s="104"/>
      <c r="D39" s="103"/>
      <c r="E39" s="114"/>
      <c r="F39" s="108"/>
      <c r="G39" s="108"/>
      <c r="H39" s="108"/>
      <c r="I39" s="108"/>
    </row>
    <row r="40" spans="1:9">
      <c r="A40" s="106"/>
      <c r="B40" s="102"/>
      <c r="C40" s="104"/>
      <c r="D40" s="103"/>
      <c r="E40" s="114"/>
      <c r="F40" s="108"/>
      <c r="G40" s="108"/>
      <c r="H40" s="108"/>
      <c r="I40" s="108"/>
    </row>
    <row r="41" spans="1:9">
      <c r="A41" s="106"/>
      <c r="B41" s="102"/>
      <c r="C41" s="104"/>
      <c r="D41" s="103"/>
      <c r="E41" s="114"/>
      <c r="F41" s="108"/>
      <c r="G41" s="108"/>
      <c r="H41" s="108"/>
      <c r="I41" s="108"/>
    </row>
    <row r="42" spans="1:9" ht="192">
      <c r="A42" s="106"/>
      <c r="B42" s="102"/>
      <c r="C42" s="104"/>
      <c r="D42" s="45" t="s">
        <v>168</v>
      </c>
      <c r="E42" s="46" t="s">
        <v>169</v>
      </c>
      <c r="F42" s="47" t="s">
        <v>170</v>
      </c>
      <c r="G42" s="47" t="s">
        <v>171</v>
      </c>
      <c r="H42" s="47" t="s">
        <v>65</v>
      </c>
      <c r="I42" s="48" t="s">
        <v>172</v>
      </c>
    </row>
    <row r="43" spans="1:9" ht="137.25">
      <c r="A43" s="106" t="s">
        <v>173</v>
      </c>
      <c r="B43" s="35" t="s">
        <v>174</v>
      </c>
      <c r="C43" s="115" t="s">
        <v>175</v>
      </c>
      <c r="D43" s="44" t="s">
        <v>176</v>
      </c>
      <c r="E43" s="23" t="s">
        <v>177</v>
      </c>
      <c r="F43" s="24" t="s">
        <v>178</v>
      </c>
      <c r="G43" s="24" t="s">
        <v>179</v>
      </c>
      <c r="H43" s="24" t="s">
        <v>43</v>
      </c>
      <c r="I43" s="24" t="s">
        <v>180</v>
      </c>
    </row>
    <row r="44" spans="1:9" ht="111.95">
      <c r="A44" s="106"/>
      <c r="B44" s="35" t="s">
        <v>181</v>
      </c>
      <c r="C44" s="115"/>
      <c r="D44" s="44" t="s">
        <v>182</v>
      </c>
      <c r="E44" s="23" t="s">
        <v>183</v>
      </c>
      <c r="F44" s="24" t="s">
        <v>184</v>
      </c>
      <c r="G44" s="24" t="s">
        <v>185</v>
      </c>
      <c r="H44" s="24" t="s">
        <v>43</v>
      </c>
      <c r="I44" s="24" t="s">
        <v>186</v>
      </c>
    </row>
    <row r="45" spans="1:9">
      <c r="A45" s="74"/>
      <c r="B45" s="71"/>
      <c r="C45" s="72"/>
      <c r="D45" s="37"/>
      <c r="E45" s="75"/>
      <c r="F45" s="35"/>
      <c r="G45" s="35"/>
      <c r="H45" s="35"/>
      <c r="I45" s="35"/>
    </row>
    <row r="46" spans="1:9" ht="240">
      <c r="A46" s="106" t="s">
        <v>187</v>
      </c>
      <c r="B46" s="71" t="s">
        <v>188</v>
      </c>
      <c r="C46" s="104" t="s">
        <v>189</v>
      </c>
      <c r="D46" s="76" t="s">
        <v>190</v>
      </c>
      <c r="E46" s="77" t="s">
        <v>191</v>
      </c>
      <c r="F46" s="69"/>
      <c r="G46" s="69"/>
      <c r="H46" s="69"/>
      <c r="I46" s="69"/>
    </row>
    <row r="47" spans="1:9" ht="198">
      <c r="A47" s="106"/>
      <c r="B47" s="71" t="s">
        <v>192</v>
      </c>
      <c r="C47" s="104"/>
      <c r="D47" s="26" t="s">
        <v>193</v>
      </c>
      <c r="E47" s="97" t="s">
        <v>194</v>
      </c>
      <c r="F47" s="28" t="s">
        <v>195</v>
      </c>
      <c r="G47" s="28" t="s">
        <v>196</v>
      </c>
      <c r="H47" s="28" t="s">
        <v>197</v>
      </c>
      <c r="I47" s="96" t="s">
        <v>198</v>
      </c>
    </row>
    <row r="48" spans="1:9" ht="45.75">
      <c r="A48" s="106"/>
      <c r="B48" s="102" t="s">
        <v>199</v>
      </c>
      <c r="C48" s="104"/>
      <c r="D48" s="67" t="s">
        <v>200</v>
      </c>
      <c r="E48" s="78" t="s">
        <v>201</v>
      </c>
      <c r="F48" s="69"/>
      <c r="G48" s="69"/>
      <c r="H48" s="69"/>
      <c r="I48" s="69"/>
    </row>
    <row r="49" spans="1:9" ht="32.1">
      <c r="A49" s="106"/>
      <c r="B49" s="102"/>
      <c r="C49" s="104"/>
      <c r="D49" s="67" t="s">
        <v>202</v>
      </c>
      <c r="E49" s="78" t="s">
        <v>203</v>
      </c>
      <c r="F49" s="69"/>
      <c r="G49" s="69"/>
      <c r="H49" s="69"/>
      <c r="I49" s="69"/>
    </row>
    <row r="50" spans="1:9" ht="32.1">
      <c r="A50" s="106"/>
      <c r="B50" s="102"/>
      <c r="C50" s="104"/>
      <c r="D50" s="67"/>
      <c r="E50" s="78" t="s">
        <v>204</v>
      </c>
      <c r="F50" s="69"/>
      <c r="G50" s="69"/>
      <c r="H50" s="69"/>
      <c r="I50" s="69"/>
    </row>
    <row r="51" spans="1:9" ht="144">
      <c r="A51" s="63" t="s">
        <v>205</v>
      </c>
      <c r="B51" s="37"/>
      <c r="C51" s="50"/>
      <c r="D51" s="79" t="s">
        <v>206</v>
      </c>
      <c r="E51" s="52" t="s">
        <v>207</v>
      </c>
      <c r="F51" s="53" t="s">
        <v>208</v>
      </c>
      <c r="G51" s="53" t="s">
        <v>209</v>
      </c>
      <c r="H51" s="53"/>
      <c r="I51" s="54" t="s">
        <v>210</v>
      </c>
    </row>
    <row r="52" spans="1:9" ht="32.1">
      <c r="A52" s="80"/>
      <c r="B52" s="80"/>
      <c r="C52" s="80"/>
      <c r="D52" s="83" t="s">
        <v>211</v>
      </c>
      <c r="E52" s="52" t="s">
        <v>212</v>
      </c>
      <c r="F52" s="52" t="s">
        <v>213</v>
      </c>
      <c r="G52" s="53" t="s">
        <v>214</v>
      </c>
      <c r="H52" s="53"/>
      <c r="I52" s="54" t="s">
        <v>215</v>
      </c>
    </row>
    <row r="53" spans="1:9" ht="63.95">
      <c r="A53" s="80"/>
      <c r="B53" s="80"/>
      <c r="C53" s="80"/>
      <c r="D53" s="83" t="s">
        <v>216</v>
      </c>
      <c r="E53" s="52" t="s">
        <v>217</v>
      </c>
      <c r="F53" s="53"/>
      <c r="G53" s="53" t="s">
        <v>218</v>
      </c>
      <c r="H53" s="53"/>
      <c r="I53" s="54" t="s">
        <v>219</v>
      </c>
    </row>
    <row r="54" spans="1:9" ht="15.95">
      <c r="A54" s="80"/>
      <c r="B54" s="80"/>
      <c r="C54" s="80"/>
      <c r="D54" s="83" t="s">
        <v>220</v>
      </c>
      <c r="E54" s="52" t="s">
        <v>221</v>
      </c>
      <c r="F54" s="53" t="s">
        <v>222</v>
      </c>
      <c r="G54" s="53" t="s">
        <v>150</v>
      </c>
      <c r="H54" s="53"/>
      <c r="I54" s="54"/>
    </row>
    <row r="55" spans="1:9" ht="15.95">
      <c r="A55" s="80"/>
      <c r="B55" s="80"/>
      <c r="C55" s="80"/>
      <c r="D55" s="83" t="s">
        <v>223</v>
      </c>
      <c r="E55" s="52" t="s">
        <v>224</v>
      </c>
      <c r="F55" s="53"/>
      <c r="G55" s="53"/>
      <c r="H55" s="53"/>
      <c r="I55" s="54"/>
    </row>
    <row r="56" spans="1:9" ht="48">
      <c r="A56" s="80"/>
      <c r="B56" s="80"/>
      <c r="C56" s="80"/>
      <c r="D56" s="83" t="s">
        <v>225</v>
      </c>
      <c r="E56" s="52" t="s">
        <v>226</v>
      </c>
      <c r="F56" s="53"/>
      <c r="G56" s="53" t="s">
        <v>227</v>
      </c>
      <c r="H56" s="53"/>
      <c r="I56" s="54" t="s">
        <v>228</v>
      </c>
    </row>
    <row r="57" spans="1:9" ht="32.1">
      <c r="A57" s="80"/>
      <c r="B57" s="80"/>
      <c r="C57" s="80"/>
      <c r="D57" s="83" t="s">
        <v>229</v>
      </c>
      <c r="E57" s="52" t="s">
        <v>230</v>
      </c>
      <c r="F57" s="53" t="s">
        <v>231</v>
      </c>
      <c r="G57" s="53" t="s">
        <v>227</v>
      </c>
      <c r="H57" s="53"/>
      <c r="I57" s="54" t="s">
        <v>232</v>
      </c>
    </row>
    <row r="58" spans="1:9" ht="76.5">
      <c r="A58" s="80"/>
      <c r="B58" s="80"/>
      <c r="C58" s="80"/>
      <c r="D58" s="83" t="s">
        <v>233</v>
      </c>
      <c r="E58" s="52" t="s">
        <v>234</v>
      </c>
      <c r="F58" s="53"/>
      <c r="G58" s="53" t="s">
        <v>235</v>
      </c>
      <c r="H58" s="53"/>
      <c r="I58" s="54" t="s">
        <v>236</v>
      </c>
    </row>
    <row r="59" spans="1:9">
      <c r="A59" s="100" t="s">
        <v>237</v>
      </c>
      <c r="B59" s="100"/>
      <c r="C59" s="100"/>
      <c r="D59" s="100"/>
      <c r="E59" s="100"/>
    </row>
    <row r="60" spans="1:9" ht="18" customHeight="1">
      <c r="A60" s="110" t="s">
        <v>238</v>
      </c>
      <c r="B60" s="111" t="s">
        <v>239</v>
      </c>
      <c r="C60" s="112"/>
      <c r="D60" s="112"/>
      <c r="E60" s="112"/>
      <c r="F60" s="112"/>
      <c r="G60" s="112"/>
      <c r="H60" s="112"/>
      <c r="I60" s="113"/>
    </row>
    <row r="61" spans="1:9">
      <c r="A61" s="110"/>
      <c r="B61" s="116" t="s">
        <v>240</v>
      </c>
      <c r="C61" s="117"/>
      <c r="D61" s="117"/>
      <c r="E61" s="117"/>
      <c r="F61" s="117"/>
      <c r="G61" s="117"/>
      <c r="H61" s="117"/>
      <c r="I61" s="118"/>
    </row>
    <row r="62" spans="1:9">
      <c r="A62" s="110"/>
      <c r="B62" s="119" t="s">
        <v>241</v>
      </c>
      <c r="C62" s="120"/>
      <c r="D62" s="120"/>
      <c r="E62" s="120"/>
      <c r="F62" s="120"/>
      <c r="G62" s="120"/>
      <c r="H62" s="120"/>
      <c r="I62" s="121"/>
    </row>
    <row r="63" spans="1:9">
      <c r="A63" s="110"/>
      <c r="B63" s="122" t="s">
        <v>242</v>
      </c>
      <c r="C63" s="123"/>
      <c r="D63" s="123"/>
      <c r="E63" s="123"/>
      <c r="F63" s="123"/>
      <c r="G63" s="123"/>
      <c r="H63" s="123"/>
      <c r="I63" s="124"/>
    </row>
    <row r="64" spans="1:9">
      <c r="A64" s="110"/>
      <c r="B64" s="122" t="s">
        <v>243</v>
      </c>
      <c r="C64" s="123"/>
      <c r="D64" s="123"/>
      <c r="E64" s="123"/>
      <c r="F64" s="123"/>
      <c r="G64" s="123"/>
      <c r="H64" s="123"/>
      <c r="I64" s="124"/>
    </row>
    <row r="65" spans="2:2" ht="20.100000000000001">
      <c r="B65" s="30"/>
    </row>
  </sheetData>
  <mergeCells count="55">
    <mergeCell ref="H38:H41"/>
    <mergeCell ref="B61:I61"/>
    <mergeCell ref="B62:I62"/>
    <mergeCell ref="B63:I63"/>
    <mergeCell ref="B64:I64"/>
    <mergeCell ref="A60:A64"/>
    <mergeCell ref="B60:I60"/>
    <mergeCell ref="G22:G23"/>
    <mergeCell ref="G38:G41"/>
    <mergeCell ref="F38:F41"/>
    <mergeCell ref="I38:I41"/>
    <mergeCell ref="E38:E41"/>
    <mergeCell ref="A43:A44"/>
    <mergeCell ref="C43:C44"/>
    <mergeCell ref="A46:A50"/>
    <mergeCell ref="C46:C50"/>
    <mergeCell ref="B48:B50"/>
    <mergeCell ref="C24:C26"/>
    <mergeCell ref="A28:A42"/>
    <mergeCell ref="A20:A26"/>
    <mergeCell ref="B24:B26"/>
    <mergeCell ref="J1:N1"/>
    <mergeCell ref="E22:E23"/>
    <mergeCell ref="I22:I23"/>
    <mergeCell ref="F22:F23"/>
    <mergeCell ref="F20:F21"/>
    <mergeCell ref="G20:G21"/>
    <mergeCell ref="I20:I21"/>
    <mergeCell ref="H20:H21"/>
    <mergeCell ref="H22:H23"/>
    <mergeCell ref="A2:A9"/>
    <mergeCell ref="B2:B5"/>
    <mergeCell ref="C2:C5"/>
    <mergeCell ref="B6:B9"/>
    <mergeCell ref="C6:C9"/>
    <mergeCell ref="A10:A18"/>
    <mergeCell ref="B10:B12"/>
    <mergeCell ref="C10:C12"/>
    <mergeCell ref="B13:B18"/>
    <mergeCell ref="C13:C18"/>
    <mergeCell ref="D28:D29"/>
    <mergeCell ref="D20:D21"/>
    <mergeCell ref="D22:D23"/>
    <mergeCell ref="A59:E59"/>
    <mergeCell ref="D30:D31"/>
    <mergeCell ref="D32:D33"/>
    <mergeCell ref="B34:B42"/>
    <mergeCell ref="D38:D41"/>
    <mergeCell ref="B28:B33"/>
    <mergeCell ref="C28:C42"/>
    <mergeCell ref="E20:E21"/>
    <mergeCell ref="B22:B23"/>
    <mergeCell ref="C22:C23"/>
    <mergeCell ref="B20:B21"/>
    <mergeCell ref="C20:C21"/>
  </mergeCells>
  <hyperlinks>
    <hyperlink ref="I47" r:id="rId1" xr:uid="{AFDA7ED2-0EFA-7644-8B77-3A91A21C647D}"/>
    <hyperlink ref="I11" r:id="rId2" tooltip="Original URL:_x000a_https://tourismobservatory.scot/insights/domestic-overnight-visitors-to-regions-of-scotland/_x000a__x000a_Click to follow link." display="https://eur03.safelinks.protection.outlook.com/?url=https%3A%2F%2Ftourismobservatory.scot%2Finsights%2Fdomestic-overnight-visitors-to-regions-of-scotland%2F&amp;data=05%7C01%7Cpaf00040%40students.stir.ac.uk%7Cbc78f3102b3540d6594708db6d921aab%7C4e8d09f7cc794ccb9149a4238dd17422%7C0%7C0%7C638224246513565459%7CUnknown%7CTWFpbGZsb3d8eyJWIjoiMC4wLjAwMDAiLCJQIjoiV2luMzIiLCJBTiI6Ik1haWwiLCJXVCI6Mn0%3D%7C3000%7C%7C%7C&amp;sdata=uheWvmnqGPj10Ur9BVdXYV9um3JijL5Kb536VWLMYkw%3D&amp;reserved=0" xr:uid="{8D822666-BB46-654E-9B0E-94EF751319F6}"/>
    <hyperlink ref="I10" r:id="rId3" tooltip="Original URL:_x000a_https://tourismobservatory.scot/insights/international-visitors-to-regions-of-scotland/_x000a__x000a_Click to follow link." display="https://eur03.safelinks.protection.outlook.com/?url=https%3A%2F%2Ftourismobservatory.scot%2Finsights%2Finternational-visitors-to-regions-of-scotland%2F&amp;data=05%7C01%7Cpaf00040%40students.stir.ac.uk%7Cbc78f3102b3540d6594708db6d921aab%7C4e8d09f7cc794ccb9149a4238dd17422%7C0%7C0%7C638224246513565459%7CUnknown%7CTWFpbGZsb3d8eyJWIjoiMC4wLjAwMDAiLCJQIjoiV2luMzIiLCJBTiI6Ik1haWwiLCJXVCI6Mn0%3D%7C3000%7C%7C%7C&amp;sdata=H5UfMD%2BENdKEk2P2pYXNqcVGCkveKUREYOrhJdY87yI%3D&amp;reserved=0" xr:uid="{B84FDB70-D3AB-7B42-B8BA-F38F77B810CA}"/>
    <hyperlink ref="I52" r:id="rId4" xr:uid="{85C3DC5A-F1AA-0444-A957-DEDD85A3C692}"/>
    <hyperlink ref="I51" r:id="rId5" xr:uid="{0A7F0999-95C3-6E41-918E-B100D867823F}"/>
    <hyperlink ref="I8" r:id="rId6" xr:uid="{85D711A0-79BA-DE48-9EF8-51CD3A089A76}"/>
    <hyperlink ref="I42" r:id="rId7" display="https://statistics.gov.scot/slice?dataset=http%3A%2F%2Fstatistics.gov.scot%2Fdata%2Funderemployment&amp;http%3A%2F%2Fpurl.org%2Flinked-data%2Fcube%23measureType=http%3A%2F%2Fstatistics.gov.scot%2Fdef%2Fmeasure-properties%2Fratio&amp;http%3A%2F%2Fstatistics.gov.scot%2Fdef%2Fdimension%2Fage=http%3A%2F%2Fstatistics.gov.scot%2Fdef%2Fconcept%2Fage%2F16-years-and-over&amp;http%3A%2F%2Fstatistics.gov.scot%2Fdef%2Fdimension%2Fgender=http%3A%2F%2Fstatistics.gov.scot%2Fdef%2Fconcept%2Fgender%2Fall" xr:uid="{2B6FAEC3-92F1-B642-8423-7FB4578AB6A3}"/>
    <hyperlink ref="I58" r:id="rId8" xr:uid="{10BC9A61-5454-9D49-9443-7A3071208588}"/>
    <hyperlink ref="I53" r:id="rId9" xr:uid="{8DCAFA61-14F2-694C-8C8F-7D169C48617E}"/>
  </hyperlinks>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CAB369-9661-404F-952B-81CA438C2483}">
  <dimension ref="B1:JW543"/>
  <sheetViews>
    <sheetView showGridLines="0" topLeftCell="I60" zoomScaleNormal="100" workbookViewId="0">
      <selection activeCell="Q94" sqref="Q94:T106"/>
    </sheetView>
  </sheetViews>
  <sheetFormatPr defaultColWidth="11.42578125" defaultRowHeight="15"/>
  <cols>
    <col min="1" max="1" width="27.7109375" style="12" bestFit="1" customWidth="1"/>
    <col min="2" max="2" width="16.85546875" style="12" bestFit="1" customWidth="1"/>
    <col min="3" max="3" width="12.140625" style="12" bestFit="1" customWidth="1"/>
    <col min="4" max="4" width="10.140625" style="12" bestFit="1" customWidth="1"/>
    <col min="5" max="5" width="12.140625" style="12" bestFit="1" customWidth="1"/>
    <col min="6" max="6" width="27.7109375" style="12" bestFit="1" customWidth="1"/>
    <col min="7" max="7" width="29.28515625" style="12" bestFit="1" customWidth="1"/>
    <col min="8" max="8" width="32" style="12" bestFit="1" customWidth="1"/>
    <col min="9" max="9" width="33.7109375" style="12" bestFit="1" customWidth="1"/>
    <col min="10" max="10" width="29.28515625" style="12" bestFit="1" customWidth="1"/>
    <col min="11" max="11" width="32" style="12" bestFit="1" customWidth="1"/>
    <col min="12" max="12" width="32.140625" style="12" bestFit="1" customWidth="1"/>
    <col min="13" max="13" width="13.7109375" style="12" bestFit="1" customWidth="1"/>
    <col min="14" max="14" width="29.140625" style="12" bestFit="1" customWidth="1"/>
    <col min="15" max="15" width="17.85546875" style="12" bestFit="1" customWidth="1"/>
    <col min="16" max="16" width="10.85546875" style="12" bestFit="1" customWidth="1"/>
    <col min="17" max="17" width="36" style="12" bestFit="1" customWidth="1"/>
    <col min="18" max="18" width="17.7109375" style="12" bestFit="1" customWidth="1"/>
    <col min="19" max="19" width="8.85546875" style="12" bestFit="1" customWidth="1"/>
    <col min="20" max="20" width="7.85546875" style="12" bestFit="1" customWidth="1"/>
    <col min="21" max="21" width="34" style="12" bestFit="1" customWidth="1"/>
    <col min="22" max="22" width="27" style="12" bestFit="1" customWidth="1"/>
    <col min="23" max="23" width="34" style="12" bestFit="1" customWidth="1"/>
    <col min="24" max="24" width="33.140625" style="12" bestFit="1" customWidth="1"/>
    <col min="25" max="25" width="32.140625" style="12" bestFit="1" customWidth="1"/>
    <col min="26" max="26" width="16.42578125" style="12" bestFit="1" customWidth="1"/>
    <col min="27" max="27" width="26.140625" style="12" bestFit="1" customWidth="1"/>
    <col min="28" max="28" width="19.85546875" style="12" bestFit="1" customWidth="1"/>
    <col min="29" max="29" width="20.7109375" style="12" bestFit="1" customWidth="1"/>
    <col min="30" max="30" width="12.42578125" style="12" bestFit="1" customWidth="1"/>
    <col min="31" max="31" width="17.42578125" style="12" bestFit="1" customWidth="1"/>
    <col min="32" max="32" width="14.42578125" style="12" bestFit="1" customWidth="1"/>
    <col min="33" max="33" width="17.42578125" style="12" bestFit="1" customWidth="1"/>
    <col min="34" max="34" width="14.42578125" style="12" bestFit="1" customWidth="1"/>
    <col min="35" max="35" width="17" style="12" bestFit="1" customWidth="1"/>
    <col min="36" max="36" width="13" style="12" bestFit="1" customWidth="1"/>
    <col min="37" max="37" width="8.85546875" style="12" bestFit="1" customWidth="1"/>
    <col min="38" max="39" width="15.85546875" style="12" bestFit="1" customWidth="1"/>
    <col min="40" max="40" width="14.42578125" style="12" bestFit="1" customWidth="1"/>
    <col min="41" max="41" width="17.42578125" style="12" bestFit="1" customWidth="1"/>
    <col min="42" max="43" width="12.42578125" style="12" bestFit="1" customWidth="1"/>
    <col min="44" max="44" width="52" style="12" bestFit="1" customWidth="1"/>
    <col min="45" max="45" width="29.140625" style="12" bestFit="1" customWidth="1"/>
    <col min="46" max="46" width="52" style="12" bestFit="1" customWidth="1"/>
    <col min="47" max="47" width="29.140625" style="12" bestFit="1" customWidth="1"/>
    <col min="48" max="48" width="52" style="12" bestFit="1" customWidth="1"/>
    <col min="49" max="49" width="29.140625" style="12" bestFit="1" customWidth="1"/>
    <col min="50" max="50" width="52" style="12" bestFit="1" customWidth="1"/>
    <col min="51" max="51" width="29.140625" style="12" bestFit="1" customWidth="1"/>
    <col min="52" max="52" width="52" style="12" bestFit="1" customWidth="1"/>
    <col min="53" max="53" width="29.140625" style="12" bestFit="1" customWidth="1"/>
    <col min="54" max="54" width="52" style="12" bestFit="1" customWidth="1"/>
    <col min="55" max="55" width="29.140625" style="12" bestFit="1" customWidth="1"/>
    <col min="56" max="56" width="52" style="12" bestFit="1" customWidth="1"/>
    <col min="57" max="57" width="29.140625" style="12" bestFit="1" customWidth="1"/>
    <col min="58" max="58" width="52" style="12" bestFit="1" customWidth="1"/>
    <col min="59" max="59" width="29.140625" style="12" bestFit="1" customWidth="1"/>
    <col min="60" max="60" width="52" style="12" bestFit="1" customWidth="1"/>
    <col min="61" max="61" width="29.140625" style="12" bestFit="1" customWidth="1"/>
    <col min="62" max="62" width="52" style="12" bestFit="1" customWidth="1"/>
    <col min="63" max="63" width="29.140625" style="12" bestFit="1" customWidth="1"/>
    <col min="64" max="64" width="52" style="12" bestFit="1" customWidth="1"/>
    <col min="65" max="65" width="29.140625" style="12" bestFit="1" customWidth="1"/>
    <col min="66" max="66" width="52" style="12" bestFit="1" customWidth="1"/>
    <col min="67" max="67" width="29.140625" style="12" bestFit="1" customWidth="1"/>
    <col min="68" max="68" width="52" style="12" bestFit="1" customWidth="1"/>
    <col min="69" max="69" width="29.140625" style="12" bestFit="1" customWidth="1"/>
    <col min="70" max="70" width="52" style="12" bestFit="1" customWidth="1"/>
    <col min="71" max="71" width="29.140625" style="12" bestFit="1" customWidth="1"/>
    <col min="72" max="72" width="52" style="12" bestFit="1" customWidth="1"/>
    <col min="73" max="73" width="29.140625" style="12" bestFit="1" customWidth="1"/>
    <col min="74" max="74" width="52" style="12" bestFit="1" customWidth="1"/>
    <col min="75" max="75" width="29.140625" style="12" bestFit="1" customWidth="1"/>
    <col min="76" max="76" width="52" style="12" bestFit="1" customWidth="1"/>
    <col min="77" max="77" width="29.140625" style="12" bestFit="1" customWidth="1"/>
    <col min="78" max="78" width="52" style="12" bestFit="1" customWidth="1"/>
    <col min="79" max="79" width="29.140625" style="12" bestFit="1" customWidth="1"/>
    <col min="80" max="80" width="52" style="12" bestFit="1" customWidth="1"/>
    <col min="81" max="81" width="29.140625" style="12" bestFit="1" customWidth="1"/>
    <col min="82" max="82" width="52" style="12" bestFit="1" customWidth="1"/>
    <col min="83" max="83" width="29.140625" style="12" bestFit="1" customWidth="1"/>
    <col min="84" max="84" width="61.42578125" style="12" bestFit="1" customWidth="1"/>
    <col min="85" max="85" width="38.42578125" style="12" bestFit="1" customWidth="1"/>
    <col min="86" max="86" width="22.28515625" style="12" bestFit="1" customWidth="1"/>
    <col min="87" max="88" width="13.7109375" style="12" bestFit="1" customWidth="1"/>
    <col min="89" max="89" width="22.85546875" style="12" bestFit="1" customWidth="1"/>
    <col min="90" max="90" width="25.7109375" style="12" bestFit="1" customWidth="1"/>
    <col min="91" max="91" width="15.140625" style="12" bestFit="1" customWidth="1"/>
    <col min="92" max="92" width="18" style="12" bestFit="1" customWidth="1"/>
    <col min="93" max="93" width="13.7109375" style="12" bestFit="1" customWidth="1"/>
    <col min="94" max="94" width="18" style="12" bestFit="1" customWidth="1"/>
    <col min="95" max="95" width="27.42578125" style="12" bestFit="1" customWidth="1"/>
    <col min="96" max="96" width="25.42578125" style="12" bestFit="1" customWidth="1"/>
    <col min="97" max="97" width="18" style="12" bestFit="1" customWidth="1"/>
    <col min="98" max="98" width="31.85546875" style="12" bestFit="1" customWidth="1"/>
    <col min="99" max="99" width="19.28515625" style="12" bestFit="1" customWidth="1"/>
    <col min="100" max="100" width="18" style="12" bestFit="1" customWidth="1"/>
    <col min="101" max="101" width="25.42578125" style="12" bestFit="1" customWidth="1"/>
    <col min="102" max="103" width="18" style="12" bestFit="1" customWidth="1"/>
    <col min="104" max="104" width="20.140625" style="12" bestFit="1" customWidth="1"/>
    <col min="105" max="105" width="24.42578125" style="12" bestFit="1" customWidth="1"/>
    <col min="106" max="106" width="18" style="12" bestFit="1" customWidth="1"/>
    <col min="107" max="107" width="30.42578125" style="12" bestFit="1" customWidth="1"/>
    <col min="108" max="108" width="23.42578125" style="12" bestFit="1" customWidth="1"/>
    <col min="109" max="109" width="18" style="12" bestFit="1" customWidth="1"/>
    <col min="110" max="110" width="29.7109375" style="12" bestFit="1" customWidth="1"/>
    <col min="111" max="111" width="21.42578125" style="12" bestFit="1" customWidth="1"/>
    <col min="112" max="112" width="18" style="12" bestFit="1" customWidth="1"/>
    <col min="113" max="113" width="14.28515625" style="12" bestFit="1" customWidth="1"/>
    <col min="114" max="114" width="17.7109375" style="12" bestFit="1" customWidth="1"/>
    <col min="115" max="128" width="17.42578125" style="12" bestFit="1" customWidth="1"/>
    <col min="129" max="133" width="22.5703125" style="12" bestFit="1" customWidth="1"/>
    <col min="134" max="148" width="17.42578125" style="12" bestFit="1" customWidth="1"/>
    <col min="149" max="153" width="22.42578125" style="12" bestFit="1" customWidth="1"/>
    <col min="154" max="238" width="17.42578125" style="12" bestFit="1" customWidth="1"/>
    <col min="239" max="243" width="22.42578125" style="12" bestFit="1" customWidth="1"/>
    <col min="244" max="268" width="30" style="12" bestFit="1" customWidth="1"/>
    <col min="269" max="269" width="34.42578125" style="12" bestFit="1" customWidth="1"/>
    <col min="270" max="278" width="30" style="12" bestFit="1" customWidth="1"/>
    <col min="279" max="283" width="39.28515625" style="12" bestFit="1" customWidth="1"/>
    <col min="284" max="16384" width="11.42578125" style="12"/>
  </cols>
  <sheetData>
    <row r="1" spans="8:88">
      <c r="AI1" s="11"/>
      <c r="AJ1" s="11"/>
      <c r="BG1" s="11"/>
      <c r="BH1" s="11"/>
      <c r="BI1" s="11"/>
      <c r="BJ1" s="11"/>
      <c r="BK1" s="11"/>
      <c r="BL1" s="11"/>
      <c r="BM1" s="11"/>
      <c r="BN1" s="11"/>
      <c r="BO1" s="11"/>
      <c r="BQ1" s="11"/>
      <c r="BR1" s="11"/>
      <c r="BS1" s="11"/>
    </row>
    <row r="2" spans="8:88" ht="33.75">
      <c r="H2" s="94" t="s">
        <v>244</v>
      </c>
      <c r="AI2"/>
      <c r="AJ2"/>
      <c r="AK2"/>
      <c r="AL2"/>
      <c r="AM2"/>
      <c r="AN2"/>
      <c r="AO2"/>
      <c r="AP2"/>
      <c r="AQ2" s="11"/>
      <c r="AR2" s="11"/>
      <c r="AS2" s="11"/>
      <c r="AT2" s="11"/>
      <c r="AU2" s="11"/>
      <c r="AV2" s="11"/>
      <c r="AW2" s="11"/>
      <c r="AX2" s="11"/>
      <c r="AY2" s="11"/>
      <c r="AZ2" s="11"/>
      <c r="BA2" s="11"/>
      <c r="BB2" s="11"/>
      <c r="BC2" s="11"/>
      <c r="BD2" s="11"/>
      <c r="BE2" s="11"/>
      <c r="BX2"/>
      <c r="BY2"/>
      <c r="BZ2"/>
      <c r="CA2"/>
      <c r="CB2"/>
      <c r="CC2"/>
      <c r="CD2"/>
      <c r="CE2"/>
      <c r="CF2"/>
      <c r="CG2"/>
      <c r="CH2"/>
      <c r="CI2"/>
      <c r="CJ2" s="11"/>
    </row>
    <row r="3" spans="8:88">
      <c r="AI3"/>
      <c r="AJ3"/>
      <c r="AK3"/>
      <c r="AL3"/>
      <c r="AM3"/>
      <c r="AN3"/>
      <c r="AO3"/>
      <c r="AP3"/>
      <c r="AQ3" s="11"/>
      <c r="AR3" s="11"/>
      <c r="AS3" s="11"/>
      <c r="AT3" s="11"/>
      <c r="AU3" s="11"/>
      <c r="AV3" s="11"/>
      <c r="AW3" s="11"/>
      <c r="AX3" s="11"/>
      <c r="AY3" s="11"/>
      <c r="AZ3" s="11"/>
      <c r="BA3" s="11"/>
      <c r="BB3" s="11"/>
      <c r="BC3" s="11"/>
      <c r="BD3" s="11"/>
      <c r="BE3" s="11"/>
      <c r="BX3"/>
      <c r="BY3"/>
      <c r="BZ3"/>
      <c r="CA3"/>
      <c r="CB3"/>
      <c r="CC3"/>
      <c r="CD3"/>
      <c r="CE3"/>
      <c r="CF3"/>
      <c r="CG3"/>
      <c r="CH3"/>
      <c r="CI3"/>
      <c r="CJ3" s="11"/>
    </row>
    <row r="4" spans="8:88">
      <c r="AI4"/>
      <c r="AJ4"/>
      <c r="AK4"/>
      <c r="AL4"/>
      <c r="AM4"/>
      <c r="AN4"/>
      <c r="AO4"/>
      <c r="AP4"/>
      <c r="AQ4" s="11"/>
      <c r="AR4" s="11"/>
      <c r="AS4" s="11"/>
      <c r="AT4" s="11"/>
      <c r="AU4" s="11"/>
      <c r="AV4" s="11"/>
      <c r="AW4" s="11"/>
      <c r="AX4" s="11"/>
      <c r="AY4" s="11"/>
      <c r="AZ4" s="11"/>
      <c r="BA4" s="11"/>
      <c r="BB4" s="11"/>
      <c r="BC4" s="11"/>
      <c r="BD4" s="11"/>
      <c r="BE4" s="11"/>
      <c r="BX4"/>
      <c r="BY4"/>
      <c r="BZ4"/>
      <c r="CA4"/>
      <c r="CB4"/>
      <c r="CC4"/>
      <c r="CD4"/>
      <c r="CE4"/>
      <c r="CF4"/>
      <c r="CG4"/>
      <c r="CH4"/>
      <c r="CI4"/>
      <c r="CJ4" s="11"/>
    </row>
    <row r="5" spans="8:88">
      <c r="AI5"/>
      <c r="AJ5"/>
      <c r="AK5"/>
      <c r="AL5"/>
      <c r="AM5"/>
      <c r="AN5"/>
      <c r="AO5"/>
      <c r="AP5"/>
      <c r="AQ5" s="11"/>
      <c r="AR5" s="11"/>
      <c r="AS5" s="11"/>
      <c r="AT5" s="11"/>
      <c r="AU5" s="11"/>
      <c r="AV5" s="11"/>
      <c r="AW5" s="11"/>
      <c r="AX5" s="11"/>
      <c r="AY5" s="11"/>
      <c r="AZ5" s="11"/>
      <c r="BA5" s="11"/>
      <c r="BB5" s="11"/>
      <c r="BC5" s="11"/>
      <c r="BD5" s="11"/>
      <c r="BE5" s="11"/>
      <c r="BX5"/>
      <c r="BY5"/>
      <c r="BZ5"/>
      <c r="CA5"/>
      <c r="CB5"/>
      <c r="CC5"/>
      <c r="CD5"/>
      <c r="CE5"/>
      <c r="CF5"/>
      <c r="CG5"/>
      <c r="CH5"/>
      <c r="CI5"/>
      <c r="CJ5" s="11"/>
    </row>
    <row r="6" spans="8:88">
      <c r="AI6"/>
      <c r="AJ6"/>
      <c r="AK6"/>
      <c r="AL6"/>
      <c r="AM6"/>
      <c r="AN6"/>
      <c r="AO6"/>
      <c r="AP6"/>
      <c r="AQ6" s="11"/>
      <c r="AR6" s="11"/>
      <c r="AS6" s="11"/>
      <c r="AT6" s="11"/>
      <c r="AU6" s="11"/>
      <c r="AV6" s="11"/>
      <c r="AW6" s="11"/>
      <c r="AX6" s="11"/>
      <c r="AY6" s="11"/>
      <c r="AZ6" s="11"/>
      <c r="BA6" s="11"/>
      <c r="BB6" s="11"/>
      <c r="BC6" s="11"/>
      <c r="BD6" s="11"/>
      <c r="BE6" s="11"/>
      <c r="BX6"/>
      <c r="BY6"/>
      <c r="BZ6"/>
      <c r="CA6"/>
      <c r="CB6"/>
      <c r="CC6"/>
      <c r="CD6"/>
      <c r="CE6"/>
      <c r="CF6"/>
      <c r="CG6"/>
      <c r="CH6"/>
      <c r="CI6"/>
      <c r="CJ6" s="11"/>
    </row>
    <row r="7" spans="8:88">
      <c r="AI7"/>
      <c r="AJ7"/>
      <c r="AK7"/>
      <c r="AL7"/>
      <c r="AM7"/>
      <c r="AN7"/>
      <c r="AO7"/>
      <c r="AP7"/>
      <c r="AQ7" s="11"/>
      <c r="AR7" s="11"/>
      <c r="AS7" s="11"/>
      <c r="AT7" s="11"/>
      <c r="AU7" s="11"/>
      <c r="AV7" s="11"/>
      <c r="AW7" s="11"/>
      <c r="AX7" s="11"/>
      <c r="AY7" s="11"/>
      <c r="AZ7" s="11"/>
      <c r="BA7" s="11"/>
      <c r="BB7" s="11"/>
      <c r="BC7" s="11"/>
      <c r="BD7" s="11"/>
      <c r="BE7" s="11"/>
      <c r="BX7"/>
      <c r="BY7"/>
      <c r="BZ7"/>
      <c r="CA7"/>
      <c r="CB7"/>
      <c r="CC7"/>
      <c r="CD7"/>
      <c r="CE7"/>
      <c r="CF7"/>
      <c r="CG7"/>
      <c r="CH7"/>
      <c r="CI7"/>
      <c r="CJ7" s="11"/>
    </row>
    <row r="8" spans="8:88">
      <c r="AI8"/>
      <c r="AJ8"/>
      <c r="AK8"/>
      <c r="AL8"/>
      <c r="AM8"/>
      <c r="AN8"/>
      <c r="AO8"/>
      <c r="AP8"/>
      <c r="AQ8" s="11"/>
      <c r="AR8" s="11"/>
      <c r="AS8" s="11"/>
      <c r="AT8" s="11"/>
      <c r="AU8" s="11"/>
      <c r="AV8" s="11"/>
      <c r="AW8" s="11"/>
      <c r="AX8" s="11"/>
      <c r="AY8" s="11"/>
      <c r="AZ8" s="11"/>
      <c r="BA8" s="11"/>
      <c r="BB8" s="11"/>
      <c r="BC8" s="11"/>
      <c r="BD8" s="11"/>
      <c r="BE8" s="11"/>
      <c r="BX8"/>
      <c r="BY8"/>
      <c r="BZ8"/>
      <c r="CA8"/>
      <c r="CB8"/>
      <c r="CC8"/>
      <c r="CD8"/>
      <c r="CE8"/>
      <c r="CF8"/>
      <c r="CG8"/>
      <c r="CH8"/>
      <c r="CI8"/>
      <c r="CJ8" s="11"/>
    </row>
    <row r="9" spans="8:88">
      <c r="V9"/>
      <c r="W9"/>
      <c r="X9"/>
      <c r="Y9"/>
      <c r="Z9"/>
      <c r="AA9"/>
      <c r="AB9"/>
      <c r="AC9"/>
      <c r="AD9"/>
      <c r="AE9"/>
      <c r="AF9"/>
      <c r="AG9"/>
      <c r="AH9"/>
      <c r="AI9"/>
      <c r="AJ9"/>
      <c r="AK9"/>
      <c r="AL9"/>
      <c r="AM9"/>
      <c r="AN9"/>
      <c r="AO9"/>
      <c r="AP9"/>
      <c r="AQ9"/>
      <c r="AR9"/>
      <c r="AS9"/>
      <c r="AT9"/>
      <c r="AU9"/>
      <c r="AV9" s="11"/>
      <c r="AW9" s="11"/>
      <c r="AX9" s="11"/>
      <c r="AY9" s="11"/>
      <c r="AZ9" s="11"/>
      <c r="BA9" s="11"/>
      <c r="BB9" s="11"/>
      <c r="BC9" s="11"/>
      <c r="BD9" s="11"/>
      <c r="BE9" s="11"/>
      <c r="BX9"/>
      <c r="BY9"/>
      <c r="BZ9"/>
      <c r="CA9"/>
      <c r="CB9"/>
      <c r="CC9"/>
      <c r="CD9"/>
      <c r="CE9"/>
      <c r="CF9"/>
      <c r="CG9"/>
      <c r="CH9"/>
      <c r="CI9"/>
      <c r="CJ9" s="11"/>
    </row>
    <row r="10" spans="8:88">
      <c r="V10"/>
      <c r="W10"/>
      <c r="X10"/>
      <c r="Y10"/>
      <c r="Z10"/>
      <c r="AA10"/>
      <c r="AB10"/>
      <c r="AC10"/>
      <c r="AD10"/>
      <c r="AE10"/>
      <c r="AF10"/>
      <c r="AG10"/>
      <c r="AH10"/>
      <c r="AI10"/>
      <c r="AJ10"/>
      <c r="AK10"/>
      <c r="AL10"/>
      <c r="AM10"/>
      <c r="AN10"/>
      <c r="AO10"/>
      <c r="AP10"/>
      <c r="AQ10"/>
      <c r="AR10"/>
      <c r="AS10"/>
      <c r="AT10"/>
      <c r="AU10"/>
      <c r="AV10" s="11"/>
      <c r="AW10" s="11"/>
      <c r="AX10" s="11"/>
      <c r="AY10" s="11"/>
      <c r="AZ10" s="11"/>
      <c r="BA10" s="11"/>
      <c r="BB10" s="11"/>
      <c r="BC10" s="11"/>
      <c r="BD10" s="11"/>
      <c r="BE10" s="11"/>
      <c r="BX10"/>
      <c r="BY10"/>
      <c r="BZ10"/>
      <c r="CA10"/>
      <c r="CB10"/>
      <c r="CC10"/>
      <c r="CD10"/>
      <c r="CE10"/>
      <c r="CF10"/>
      <c r="CG10"/>
      <c r="CH10"/>
      <c r="CI10"/>
      <c r="CJ10" s="11"/>
    </row>
    <row r="11" spans="8:88">
      <c r="V11"/>
      <c r="W11"/>
      <c r="X11"/>
      <c r="Y11"/>
      <c r="Z11"/>
      <c r="AA11"/>
      <c r="AB11"/>
      <c r="AC11"/>
      <c r="AD11"/>
      <c r="AE11"/>
      <c r="AF11"/>
      <c r="AG11"/>
      <c r="AH11"/>
      <c r="AI11"/>
      <c r="AJ11"/>
      <c r="AK11"/>
      <c r="AL11"/>
      <c r="AM11"/>
      <c r="AN11"/>
      <c r="AO11"/>
      <c r="AP11"/>
      <c r="AQ11"/>
      <c r="AR11"/>
      <c r="AS11"/>
      <c r="AT11"/>
      <c r="AU11"/>
      <c r="AV11" s="11"/>
      <c r="AW11" s="11"/>
      <c r="AX11" s="11"/>
      <c r="AY11" s="11"/>
      <c r="AZ11" s="11"/>
      <c r="BA11" s="11"/>
      <c r="BB11" s="11"/>
      <c r="BC11" s="11"/>
      <c r="BD11" s="11"/>
      <c r="BE11" s="11"/>
      <c r="BX11"/>
      <c r="BY11"/>
      <c r="BZ11"/>
      <c r="CA11"/>
      <c r="CB11"/>
      <c r="CC11"/>
      <c r="CD11"/>
      <c r="CE11"/>
      <c r="CF11"/>
      <c r="CG11"/>
      <c r="CH11"/>
      <c r="CI11"/>
      <c r="CJ11" s="11"/>
    </row>
    <row r="12" spans="8:88">
      <c r="V12"/>
      <c r="W12"/>
      <c r="X12"/>
      <c r="Y12"/>
      <c r="Z12"/>
      <c r="AA12"/>
      <c r="AB12"/>
      <c r="AC12"/>
      <c r="AD12"/>
      <c r="AE12"/>
      <c r="AF12"/>
      <c r="AG12"/>
      <c r="AH12"/>
      <c r="AI12"/>
      <c r="AJ12"/>
      <c r="AK12"/>
      <c r="AL12"/>
      <c r="AM12"/>
      <c r="AN12"/>
      <c r="AO12"/>
      <c r="AP12"/>
      <c r="AQ12"/>
      <c r="AR12"/>
      <c r="AS12"/>
      <c r="AT12"/>
      <c r="AU12"/>
      <c r="AV12" s="11"/>
      <c r="AW12" s="11"/>
      <c r="AX12" s="11"/>
      <c r="AY12" s="11"/>
      <c r="AZ12" s="11"/>
      <c r="BA12" s="11"/>
      <c r="BB12" s="11"/>
      <c r="BC12" s="11"/>
      <c r="BD12" s="11"/>
      <c r="BE12" s="11"/>
      <c r="BX12"/>
      <c r="BY12"/>
      <c r="BZ12"/>
      <c r="CA12"/>
      <c r="CB12"/>
      <c r="CC12"/>
      <c r="CD12"/>
      <c r="CE12"/>
      <c r="CF12"/>
      <c r="CG12"/>
      <c r="CH12"/>
      <c r="CI12"/>
      <c r="CJ12" s="11"/>
    </row>
    <row r="13" spans="8:88">
      <c r="V13"/>
      <c r="W13"/>
      <c r="X13"/>
      <c r="Y13"/>
      <c r="Z13"/>
      <c r="AA13"/>
      <c r="AB13"/>
      <c r="AC13"/>
      <c r="AD13"/>
      <c r="AE13"/>
      <c r="AF13"/>
      <c r="AG13"/>
      <c r="AH13"/>
      <c r="AI13"/>
      <c r="AJ13"/>
      <c r="AK13"/>
      <c r="AL13"/>
      <c r="AM13"/>
      <c r="AN13"/>
      <c r="AO13"/>
      <c r="AP13"/>
      <c r="AQ13"/>
      <c r="AR13"/>
      <c r="AS13"/>
      <c r="AT13"/>
      <c r="AU13"/>
      <c r="AV13" s="11"/>
      <c r="AW13" s="11"/>
      <c r="AX13" s="11"/>
      <c r="AY13" s="11"/>
      <c r="AZ13" s="11"/>
      <c r="BA13" s="11"/>
      <c r="BB13" s="11"/>
      <c r="BC13" s="11"/>
      <c r="BD13" s="11"/>
      <c r="BE13" s="11"/>
      <c r="BX13" s="11"/>
      <c r="BY13" s="11"/>
      <c r="BZ13" s="11"/>
      <c r="CA13" s="11"/>
      <c r="CB13" s="11"/>
      <c r="CC13" s="11"/>
      <c r="CD13" s="11"/>
      <c r="CE13" s="11"/>
      <c r="CF13" s="11"/>
      <c r="CG13" s="11"/>
      <c r="CH13" s="11"/>
      <c r="CI13" s="11"/>
      <c r="CJ13" s="11"/>
    </row>
    <row r="14" spans="8:88">
      <c r="V14"/>
      <c r="W14"/>
      <c r="X14"/>
      <c r="Y14"/>
      <c r="Z14"/>
      <c r="AA14"/>
      <c r="AB14"/>
      <c r="AC14"/>
      <c r="AD14"/>
      <c r="AE14"/>
      <c r="AF14"/>
      <c r="AG14"/>
      <c r="AH14"/>
      <c r="AI14"/>
      <c r="AJ14"/>
      <c r="AK14"/>
      <c r="AL14"/>
      <c r="AM14"/>
      <c r="AN14"/>
      <c r="AO14"/>
      <c r="AP14"/>
      <c r="AQ14"/>
      <c r="AR14"/>
      <c r="AS14"/>
      <c r="AT14"/>
      <c r="AU14"/>
    </row>
    <row r="15" spans="8:88">
      <c r="V15"/>
      <c r="W15"/>
      <c r="X15"/>
      <c r="Y15"/>
      <c r="Z15"/>
      <c r="AA15"/>
      <c r="AB15"/>
      <c r="AC15"/>
      <c r="AD15"/>
      <c r="AE15"/>
      <c r="AF15"/>
      <c r="AG15"/>
      <c r="AH15"/>
      <c r="AI15"/>
      <c r="AJ15"/>
      <c r="AK15"/>
      <c r="AL15"/>
      <c r="AM15"/>
      <c r="AN15"/>
      <c r="AO15"/>
      <c r="AP15"/>
      <c r="AQ15"/>
      <c r="AR15"/>
      <c r="AS15"/>
      <c r="AT15"/>
      <c r="AU15"/>
    </row>
    <row r="16" spans="8:88">
      <c r="V16"/>
      <c r="W16"/>
      <c r="X16"/>
      <c r="Y16"/>
      <c r="Z16"/>
      <c r="AA16"/>
      <c r="AB16"/>
      <c r="AC16"/>
      <c r="AD16"/>
      <c r="AE16"/>
      <c r="AF16"/>
      <c r="AG16"/>
      <c r="AH16"/>
      <c r="AI16"/>
      <c r="AJ16"/>
      <c r="AK16"/>
      <c r="AL16"/>
      <c r="AM16"/>
      <c r="AN16"/>
      <c r="AO16"/>
      <c r="AP16"/>
      <c r="AQ16"/>
      <c r="AR16"/>
      <c r="AS16"/>
      <c r="AT16"/>
      <c r="AU16"/>
    </row>
    <row r="17" spans="2:87">
      <c r="V17"/>
      <c r="W17"/>
      <c r="X17"/>
      <c r="Y17"/>
      <c r="Z17"/>
      <c r="AA17"/>
      <c r="AB17"/>
      <c r="AC17"/>
      <c r="AD17"/>
      <c r="AE17"/>
      <c r="AF17"/>
      <c r="AG17"/>
      <c r="AH17"/>
      <c r="AI17"/>
      <c r="AJ17"/>
      <c r="AK17"/>
      <c r="AL17"/>
      <c r="AM17"/>
      <c r="AN17"/>
      <c r="AO17"/>
      <c r="AP17"/>
      <c r="AQ17"/>
      <c r="AR17"/>
      <c r="AS17"/>
      <c r="AT17"/>
      <c r="AU17"/>
      <c r="AV17" s="11"/>
      <c r="AW17" s="11"/>
      <c r="AX17" s="11"/>
      <c r="AY17" s="11"/>
      <c r="AZ17" s="11"/>
      <c r="BA17" s="11"/>
      <c r="BB17" s="11"/>
      <c r="BC17" s="11"/>
      <c r="BD17" s="11"/>
      <c r="BX17"/>
      <c r="BY17"/>
      <c r="BZ17"/>
      <c r="CA17"/>
      <c r="CB17"/>
      <c r="CC17"/>
      <c r="CD17"/>
      <c r="CE17"/>
      <c r="CF17"/>
      <c r="CG17"/>
      <c r="CH17"/>
      <c r="CI17"/>
    </row>
    <row r="18" spans="2:87">
      <c r="V18"/>
      <c r="W18"/>
      <c r="X18"/>
      <c r="Y18"/>
      <c r="Z18"/>
      <c r="AA18"/>
      <c r="AB18"/>
      <c r="AC18"/>
      <c r="AD18"/>
      <c r="AE18"/>
      <c r="AF18"/>
      <c r="AG18"/>
      <c r="AH18"/>
      <c r="AI18"/>
      <c r="AJ18"/>
      <c r="AK18"/>
      <c r="AL18"/>
      <c r="AM18"/>
      <c r="AN18"/>
      <c r="AO18"/>
      <c r="AP18"/>
      <c r="AQ18"/>
      <c r="AR18"/>
      <c r="AS18"/>
      <c r="AT18"/>
      <c r="AU18"/>
      <c r="AV18" s="11"/>
      <c r="AW18" s="11"/>
      <c r="AX18" s="11"/>
      <c r="AY18" s="11"/>
      <c r="AZ18" s="11"/>
      <c r="BA18" s="11"/>
      <c r="BB18" s="11"/>
      <c r="BC18" s="11"/>
      <c r="BD18" s="11"/>
      <c r="BX18"/>
      <c r="BY18"/>
      <c r="BZ18"/>
      <c r="CA18"/>
      <c r="CB18"/>
      <c r="CC18"/>
      <c r="CD18"/>
      <c r="CE18"/>
      <c r="CF18"/>
      <c r="CG18"/>
      <c r="CH18"/>
      <c r="CI18"/>
    </row>
    <row r="19" spans="2:87">
      <c r="V19"/>
      <c r="W19"/>
      <c r="X19"/>
      <c r="Y19"/>
      <c r="Z19"/>
      <c r="AA19"/>
      <c r="AB19"/>
      <c r="AC19"/>
      <c r="AD19"/>
      <c r="AE19"/>
      <c r="AF19"/>
      <c r="AG19"/>
      <c r="AH19"/>
      <c r="AI19"/>
      <c r="AJ19"/>
      <c r="AK19"/>
      <c r="AL19"/>
      <c r="AM19"/>
      <c r="AN19"/>
      <c r="AO19"/>
      <c r="AP19"/>
      <c r="AQ19"/>
      <c r="AR19"/>
      <c r="AS19"/>
      <c r="AT19"/>
      <c r="AU19"/>
      <c r="AV19" s="11"/>
      <c r="AW19" s="11"/>
      <c r="AX19" s="11"/>
      <c r="AY19" s="11"/>
      <c r="AZ19" s="11"/>
      <c r="BA19" s="11"/>
      <c r="BB19" s="11"/>
      <c r="BC19" s="11"/>
      <c r="BD19" s="11"/>
      <c r="BX19"/>
      <c r="BY19"/>
      <c r="BZ19"/>
      <c r="CA19"/>
      <c r="CB19"/>
      <c r="CC19"/>
      <c r="CD19"/>
      <c r="CE19"/>
      <c r="CF19"/>
      <c r="CG19"/>
      <c r="CH19"/>
      <c r="CI19"/>
    </row>
    <row r="20" spans="2:87">
      <c r="V20"/>
      <c r="W20"/>
      <c r="X20"/>
      <c r="Y20"/>
      <c r="Z20"/>
      <c r="AA20"/>
      <c r="AB20"/>
      <c r="AC20"/>
      <c r="AD20"/>
      <c r="AE20"/>
      <c r="AF20"/>
      <c r="AG20"/>
      <c r="AH20"/>
      <c r="AI20"/>
      <c r="AJ20"/>
      <c r="AK20"/>
      <c r="AL20"/>
      <c r="AM20"/>
      <c r="AN20"/>
      <c r="AO20"/>
      <c r="AP20"/>
      <c r="AQ20"/>
      <c r="AR20"/>
      <c r="AS20"/>
      <c r="AT20"/>
      <c r="AU20"/>
      <c r="AV20" s="11"/>
      <c r="AW20" s="11"/>
      <c r="AX20" s="11"/>
      <c r="AY20" s="11"/>
      <c r="AZ20" s="11"/>
      <c r="BA20" s="11"/>
      <c r="BB20" s="11"/>
      <c r="BC20" s="11"/>
      <c r="BD20" s="11"/>
      <c r="BX20"/>
      <c r="BY20"/>
      <c r="BZ20"/>
      <c r="CA20"/>
      <c r="CB20"/>
      <c r="CC20"/>
      <c r="CD20"/>
      <c r="CE20"/>
      <c r="CF20"/>
      <c r="CG20"/>
      <c r="CH20"/>
      <c r="CI20"/>
    </row>
    <row r="21" spans="2:87">
      <c r="V21"/>
      <c r="W21"/>
      <c r="X21"/>
      <c r="Y21"/>
      <c r="Z21"/>
      <c r="AA21"/>
      <c r="AB21"/>
      <c r="AC21"/>
      <c r="AD21"/>
      <c r="AE21"/>
      <c r="AF21"/>
      <c r="AG21"/>
      <c r="AH21"/>
      <c r="AI21"/>
      <c r="AJ21"/>
      <c r="AK21"/>
      <c r="AL21"/>
      <c r="AM21"/>
      <c r="AN21"/>
      <c r="AO21"/>
      <c r="AP21"/>
      <c r="AQ21"/>
      <c r="AR21"/>
      <c r="AS21"/>
      <c r="AT21"/>
      <c r="AU21"/>
      <c r="AV21" s="11"/>
      <c r="AW21" s="11"/>
      <c r="AX21" s="11"/>
      <c r="AY21" s="11"/>
      <c r="AZ21" s="11"/>
      <c r="BA21" s="11"/>
      <c r="BB21" s="11"/>
      <c r="BC21" s="11"/>
      <c r="BD21" s="11"/>
      <c r="BX21"/>
      <c r="BY21"/>
      <c r="BZ21"/>
      <c r="CA21"/>
      <c r="CB21"/>
      <c r="CC21"/>
      <c r="CD21"/>
      <c r="CE21"/>
      <c r="CF21"/>
      <c r="CG21"/>
      <c r="CH21"/>
      <c r="CI21"/>
    </row>
    <row r="22" spans="2:87">
      <c r="V22"/>
      <c r="W22"/>
      <c r="X22"/>
      <c r="Y22"/>
      <c r="Z22"/>
      <c r="AA22"/>
      <c r="AB22"/>
      <c r="AC22"/>
      <c r="AD22"/>
      <c r="AE22"/>
      <c r="AF22"/>
      <c r="AG22"/>
      <c r="AH22"/>
      <c r="AI22"/>
      <c r="AJ22"/>
      <c r="AK22"/>
      <c r="AL22"/>
      <c r="AM22"/>
      <c r="AN22"/>
      <c r="AO22"/>
      <c r="AP22"/>
      <c r="AQ22"/>
      <c r="AR22"/>
      <c r="AS22"/>
      <c r="AT22"/>
      <c r="AU22"/>
      <c r="AV22" s="11"/>
      <c r="AW22" s="11"/>
      <c r="AX22" s="11"/>
      <c r="AY22" s="11"/>
      <c r="AZ22" s="11"/>
      <c r="BA22" s="11"/>
      <c r="BB22" s="11"/>
      <c r="BC22" s="11"/>
      <c r="BD22" s="11"/>
      <c r="BX22"/>
      <c r="BY22"/>
      <c r="BZ22"/>
      <c r="CA22"/>
      <c r="CB22"/>
      <c r="CC22"/>
      <c r="CD22"/>
      <c r="CE22"/>
      <c r="CF22"/>
      <c r="CG22"/>
      <c r="CH22"/>
      <c r="CI22"/>
    </row>
    <row r="23" spans="2:87">
      <c r="M23"/>
      <c r="N23"/>
      <c r="O23"/>
      <c r="P23"/>
      <c r="Q23"/>
      <c r="R23"/>
      <c r="S23"/>
      <c r="T23"/>
      <c r="U23"/>
      <c r="V23"/>
      <c r="W23"/>
      <c r="X23"/>
      <c r="Y23"/>
      <c r="Z23"/>
      <c r="AA23"/>
      <c r="AB23"/>
      <c r="AC23"/>
      <c r="AD23"/>
      <c r="AE23"/>
      <c r="AF23"/>
      <c r="AG23"/>
      <c r="AH23"/>
      <c r="AI23"/>
      <c r="AJ23"/>
      <c r="AK23"/>
      <c r="AL23"/>
      <c r="AM23"/>
      <c r="AN23"/>
      <c r="AO23"/>
      <c r="AP23"/>
      <c r="AQ23"/>
      <c r="AR23"/>
      <c r="AS23"/>
      <c r="AT23"/>
      <c r="AU23"/>
      <c r="AV23" s="11"/>
      <c r="AW23" s="11"/>
      <c r="AX23" s="11"/>
      <c r="AY23" s="11"/>
      <c r="AZ23" s="11"/>
      <c r="BA23" s="11"/>
      <c r="BB23" s="11"/>
      <c r="BC23" s="11"/>
      <c r="BD23" s="11"/>
      <c r="BX23"/>
      <c r="BY23"/>
      <c r="BZ23"/>
      <c r="CA23"/>
      <c r="CB23"/>
      <c r="CC23"/>
      <c r="CD23"/>
      <c r="CE23"/>
      <c r="CF23"/>
      <c r="CG23"/>
      <c r="CH23"/>
      <c r="CI23"/>
    </row>
    <row r="24" spans="2:87">
      <c r="B24" s="125" t="s">
        <v>245</v>
      </c>
      <c r="C24" s="126"/>
      <c r="D24" s="126"/>
      <c r="E24" s="126"/>
      <c r="F24" s="126"/>
      <c r="G24" s="126"/>
      <c r="H24" s="126"/>
      <c r="I24" s="126"/>
      <c r="J24" s="126"/>
      <c r="K24" s="126"/>
      <c r="M24"/>
      <c r="N24"/>
      <c r="O24"/>
      <c r="P24"/>
      <c r="Q24"/>
      <c r="R24"/>
      <c r="S24"/>
      <c r="T24"/>
      <c r="U24"/>
      <c r="V24"/>
      <c r="W24"/>
      <c r="X24"/>
      <c r="Y24"/>
      <c r="Z24"/>
      <c r="AA24"/>
      <c r="AB24"/>
      <c r="AC24"/>
      <c r="AD24"/>
      <c r="AE24"/>
      <c r="AF24"/>
      <c r="AG24"/>
      <c r="AH24"/>
      <c r="AI24"/>
      <c r="AJ24"/>
      <c r="AK24"/>
      <c r="AL24"/>
      <c r="AM24"/>
      <c r="AN24"/>
      <c r="AO24"/>
      <c r="AP24"/>
      <c r="AQ24"/>
      <c r="AR24"/>
      <c r="AS24"/>
      <c r="AT24"/>
      <c r="AU24"/>
      <c r="AV24" s="11"/>
      <c r="AW24" s="11"/>
      <c r="AX24" s="11"/>
      <c r="AY24" s="11"/>
      <c r="AZ24" s="11"/>
      <c r="BA24" s="11"/>
      <c r="BB24" s="11"/>
      <c r="BC24" s="11"/>
      <c r="BD24" s="11"/>
      <c r="BX24"/>
      <c r="BY24"/>
      <c r="BZ24"/>
      <c r="CA24"/>
      <c r="CB24"/>
      <c r="CC24"/>
      <c r="CD24"/>
      <c r="CE24"/>
      <c r="CF24"/>
      <c r="CG24"/>
      <c r="CH24"/>
      <c r="CI24"/>
    </row>
    <row r="25" spans="2:87">
      <c r="B25" s="126"/>
      <c r="C25" s="126"/>
      <c r="D25" s="126"/>
      <c r="E25" s="126"/>
      <c r="F25" s="126"/>
      <c r="G25" s="126"/>
      <c r="H25" s="126"/>
      <c r="I25" s="126"/>
      <c r="J25" s="126"/>
      <c r="K25" s="126"/>
      <c r="M25"/>
      <c r="N25"/>
      <c r="O25"/>
      <c r="P25"/>
      <c r="Q25"/>
      <c r="R25"/>
      <c r="S25"/>
      <c r="T25"/>
      <c r="U25"/>
      <c r="V25"/>
      <c r="W25"/>
      <c r="X25"/>
      <c r="Y25"/>
      <c r="Z25"/>
      <c r="AA25"/>
      <c r="AB25"/>
      <c r="AC25"/>
      <c r="AD25"/>
      <c r="AE25"/>
      <c r="AF25"/>
      <c r="AG25"/>
      <c r="AH25"/>
      <c r="AI25"/>
      <c r="AJ25"/>
      <c r="AK25"/>
      <c r="AL25"/>
      <c r="AM25"/>
      <c r="AN25"/>
      <c r="AO25"/>
      <c r="AP25"/>
      <c r="AQ25"/>
      <c r="AR25"/>
      <c r="AS25"/>
      <c r="AT25"/>
      <c r="AU25"/>
      <c r="AV25" s="11"/>
      <c r="AW25" s="11"/>
      <c r="AX25" s="11"/>
      <c r="AY25" s="11"/>
      <c r="AZ25" s="11"/>
      <c r="BA25" s="11"/>
      <c r="BB25" s="11"/>
      <c r="BC25" s="11"/>
      <c r="BD25" s="11"/>
      <c r="BX25"/>
      <c r="BY25"/>
      <c r="BZ25"/>
      <c r="CA25"/>
      <c r="CB25"/>
      <c r="CC25"/>
      <c r="CD25"/>
      <c r="CE25"/>
      <c r="CF25"/>
      <c r="CG25"/>
      <c r="CH25"/>
      <c r="CI25"/>
    </row>
    <row r="26" spans="2:87">
      <c r="B26" s="126"/>
      <c r="C26" s="126"/>
      <c r="D26" s="126"/>
      <c r="E26" s="126"/>
      <c r="F26" s="126"/>
      <c r="G26" s="126"/>
      <c r="H26" s="126"/>
      <c r="I26" s="126"/>
      <c r="J26" s="126"/>
      <c r="K26" s="126"/>
      <c r="M26"/>
      <c r="N26"/>
      <c r="O26"/>
      <c r="P26"/>
      <c r="Q26"/>
      <c r="R26"/>
      <c r="S26"/>
      <c r="T26"/>
      <c r="U26"/>
      <c r="V26"/>
      <c r="W26"/>
      <c r="X26"/>
      <c r="Y26"/>
      <c r="Z26"/>
      <c r="AA26"/>
      <c r="AB26"/>
      <c r="AC26"/>
      <c r="AD26"/>
      <c r="AE26"/>
      <c r="AF26"/>
      <c r="AG26"/>
      <c r="AH26"/>
      <c r="AI26"/>
      <c r="AJ26"/>
      <c r="AK26"/>
      <c r="AL26"/>
      <c r="AM26"/>
      <c r="AN26"/>
      <c r="AO26"/>
      <c r="AP26"/>
      <c r="AQ26"/>
      <c r="AR26"/>
      <c r="AS26"/>
      <c r="AT26"/>
      <c r="AU26"/>
      <c r="AV26" s="11"/>
      <c r="AW26" s="11"/>
      <c r="AX26" s="11"/>
      <c r="AY26" s="11"/>
      <c r="AZ26" s="11"/>
      <c r="BA26" s="11"/>
      <c r="BB26" s="11"/>
      <c r="BC26" s="11"/>
      <c r="BD26" s="11"/>
      <c r="BX26"/>
      <c r="BY26"/>
      <c r="BZ26"/>
      <c r="CA26"/>
      <c r="CB26"/>
      <c r="CC26"/>
      <c r="CD26"/>
      <c r="CE26"/>
      <c r="CF26"/>
      <c r="CG26"/>
      <c r="CH26"/>
      <c r="CI26"/>
    </row>
    <row r="27" spans="2:87" ht="15.95">
      <c r="B27" s="18" t="s">
        <v>246</v>
      </c>
      <c r="M27"/>
      <c r="N27"/>
      <c r="O27"/>
      <c r="P27"/>
      <c r="Q27"/>
      <c r="R27"/>
      <c r="S27"/>
      <c r="T27"/>
      <c r="U27"/>
      <c r="V27"/>
      <c r="W27"/>
      <c r="X27"/>
      <c r="Y27"/>
      <c r="Z27"/>
      <c r="AA27"/>
      <c r="AB27"/>
      <c r="AC27"/>
      <c r="AD27"/>
      <c r="AE27"/>
      <c r="AF27"/>
      <c r="AG27"/>
      <c r="AH27"/>
      <c r="AI27"/>
      <c r="AJ27"/>
      <c r="AK27"/>
      <c r="AL27"/>
      <c r="AM27"/>
      <c r="AN27"/>
      <c r="AO27"/>
      <c r="AP27"/>
      <c r="AQ27"/>
      <c r="AR27"/>
      <c r="AS27"/>
      <c r="AT27"/>
      <c r="AU27"/>
      <c r="AV27" s="11"/>
      <c r="AW27" s="11"/>
      <c r="AX27" s="11"/>
      <c r="AY27" s="11"/>
      <c r="AZ27" s="11"/>
      <c r="BA27" s="11"/>
      <c r="BB27" s="11"/>
      <c r="BC27" s="11"/>
      <c r="BD27" s="11"/>
      <c r="BX27"/>
      <c r="BY27"/>
      <c r="BZ27"/>
      <c r="CA27"/>
      <c r="CB27"/>
      <c r="CC27"/>
      <c r="CD27"/>
      <c r="CE27"/>
      <c r="CF27"/>
      <c r="CG27"/>
      <c r="CH27"/>
      <c r="CI27"/>
    </row>
    <row r="28" spans="2:87">
      <c r="B28" s="85" t="s">
        <v>247</v>
      </c>
      <c r="M28"/>
      <c r="N28"/>
      <c r="O28"/>
      <c r="P28"/>
      <c r="Q28"/>
      <c r="R28"/>
      <c r="S28"/>
      <c r="T28"/>
      <c r="U28"/>
      <c r="V28"/>
      <c r="W28"/>
      <c r="X28"/>
      <c r="Y28"/>
      <c r="Z28"/>
      <c r="AA28"/>
      <c r="AB28"/>
      <c r="AC28"/>
      <c r="AD28"/>
      <c r="AE28"/>
      <c r="AF28"/>
      <c r="AG28"/>
      <c r="AH28"/>
      <c r="AI28"/>
      <c r="AJ28"/>
      <c r="AK28"/>
      <c r="AL28"/>
      <c r="AM28"/>
      <c r="AN28"/>
      <c r="AO28"/>
      <c r="AP28"/>
      <c r="AQ28"/>
      <c r="AR28"/>
      <c r="AS28"/>
      <c r="AT28"/>
      <c r="AU28"/>
      <c r="AV28" s="11"/>
      <c r="AW28" s="11"/>
      <c r="AX28" s="11"/>
      <c r="AY28" s="11"/>
      <c r="AZ28" s="11"/>
      <c r="BA28" s="11"/>
      <c r="BB28" s="11"/>
      <c r="BC28" s="11"/>
      <c r="BD28" s="11"/>
      <c r="BX28"/>
      <c r="BY28"/>
      <c r="BZ28"/>
      <c r="CA28"/>
      <c r="CB28"/>
      <c r="CC28"/>
      <c r="CD28"/>
      <c r="CE28"/>
      <c r="CF28"/>
      <c r="CG28"/>
      <c r="CH28"/>
      <c r="CI28"/>
    </row>
    <row r="29" spans="2:87">
      <c r="M29"/>
      <c r="N29"/>
      <c r="O29"/>
      <c r="P29"/>
      <c r="Q29"/>
      <c r="R29"/>
      <c r="S29"/>
      <c r="T29"/>
      <c r="U29"/>
      <c r="V29"/>
      <c r="W29"/>
      <c r="X29"/>
      <c r="Y29"/>
      <c r="Z29"/>
      <c r="AA29"/>
      <c r="AB29"/>
      <c r="AC29"/>
      <c r="AD29"/>
      <c r="AE29"/>
      <c r="AF29"/>
      <c r="AG29"/>
      <c r="AH29"/>
      <c r="AI29"/>
      <c r="AJ29"/>
      <c r="AK29"/>
      <c r="AL29"/>
      <c r="AM29"/>
      <c r="AN29"/>
      <c r="AO29"/>
      <c r="AP29"/>
      <c r="AQ29"/>
      <c r="AR29"/>
      <c r="AS29"/>
      <c r="AT29"/>
      <c r="AU29"/>
      <c r="AV29" s="11"/>
      <c r="AW29" s="11"/>
      <c r="AX29" s="11"/>
      <c r="AY29" s="11"/>
      <c r="AZ29" s="11"/>
      <c r="BA29" s="11"/>
      <c r="BB29" s="11"/>
      <c r="BC29" s="11"/>
      <c r="BD29" s="11"/>
      <c r="BX29"/>
      <c r="BY29"/>
      <c r="BZ29"/>
      <c r="CA29"/>
      <c r="CB29"/>
      <c r="CC29"/>
      <c r="CD29"/>
      <c r="CE29"/>
      <c r="CF29"/>
      <c r="CG29"/>
      <c r="CH29"/>
      <c r="CI29"/>
    </row>
    <row r="30" spans="2:87">
      <c r="M30"/>
      <c r="N30"/>
      <c r="O30"/>
      <c r="P30"/>
      <c r="Q30"/>
      <c r="R30"/>
      <c r="S30"/>
      <c r="T30"/>
      <c r="U30"/>
      <c r="V30"/>
      <c r="W30"/>
      <c r="X30"/>
      <c r="Y30"/>
      <c r="Z30"/>
      <c r="AA30"/>
      <c r="AB30"/>
      <c r="AC30"/>
      <c r="AD30"/>
      <c r="AE30"/>
      <c r="AF30"/>
      <c r="AG30"/>
      <c r="AH30"/>
      <c r="AI30"/>
      <c r="AJ30"/>
      <c r="AK30"/>
      <c r="AL30"/>
      <c r="AM30"/>
      <c r="AN30"/>
      <c r="AO30"/>
      <c r="AP30"/>
      <c r="AQ30"/>
      <c r="AR30"/>
      <c r="AS30"/>
      <c r="AT30"/>
      <c r="AU30"/>
      <c r="AV30" s="11"/>
      <c r="AW30" s="11"/>
      <c r="AX30" s="11"/>
      <c r="AY30" s="11"/>
      <c r="AZ30" s="11"/>
      <c r="BA30" s="11"/>
      <c r="BB30" s="11"/>
      <c r="BC30" s="11"/>
      <c r="BD30" s="11"/>
      <c r="BX30"/>
      <c r="BY30"/>
      <c r="BZ30"/>
      <c r="CA30"/>
      <c r="CB30"/>
      <c r="CC30"/>
      <c r="CD30"/>
      <c r="CE30"/>
      <c r="CF30"/>
      <c r="CG30"/>
      <c r="CH30"/>
      <c r="CI30"/>
    </row>
    <row r="31" spans="2:87" ht="15.95">
      <c r="H31" s="18"/>
      <c r="M31"/>
      <c r="N31"/>
      <c r="O31"/>
      <c r="P31"/>
      <c r="Q31"/>
      <c r="R31"/>
      <c r="S31"/>
      <c r="T31"/>
      <c r="U31"/>
      <c r="V31"/>
      <c r="W31"/>
      <c r="X31"/>
      <c r="Y31"/>
      <c r="Z31"/>
      <c r="AA31"/>
      <c r="AB31"/>
      <c r="AC31"/>
      <c r="AD31"/>
      <c r="AE31"/>
      <c r="AF31"/>
      <c r="AG31"/>
      <c r="AH31"/>
      <c r="AI31"/>
      <c r="AJ31"/>
      <c r="AK31"/>
      <c r="AL31"/>
      <c r="AM31"/>
      <c r="AN31"/>
      <c r="AO31"/>
      <c r="AP31"/>
      <c r="AQ31"/>
      <c r="AR31"/>
      <c r="AS31"/>
      <c r="AT31"/>
      <c r="AU31"/>
      <c r="AV31" s="11"/>
      <c r="AW31" s="11"/>
      <c r="AX31" s="11"/>
      <c r="AY31" s="11"/>
      <c r="AZ31" s="11"/>
      <c r="BA31" s="11"/>
      <c r="BB31" s="11"/>
      <c r="BC31" s="11"/>
      <c r="BD31" s="11"/>
      <c r="BX31"/>
      <c r="BY31"/>
      <c r="BZ31"/>
      <c r="CA31"/>
      <c r="CB31"/>
      <c r="CC31"/>
      <c r="CD31"/>
      <c r="CE31"/>
      <c r="CF31"/>
      <c r="CG31"/>
      <c r="CH31"/>
      <c r="CI31"/>
    </row>
    <row r="32" spans="2:87">
      <c r="M32"/>
      <c r="N32"/>
      <c r="O32"/>
      <c r="P32"/>
      <c r="Q32"/>
      <c r="R32"/>
      <c r="S32"/>
      <c r="T32"/>
      <c r="U32"/>
      <c r="V32"/>
      <c r="W32"/>
      <c r="X32"/>
      <c r="Y32"/>
      <c r="Z32"/>
      <c r="AA32"/>
      <c r="AB32"/>
      <c r="AC32"/>
      <c r="AD32"/>
      <c r="AE32"/>
      <c r="AF32"/>
      <c r="AG32"/>
      <c r="AH32"/>
      <c r="AI32"/>
      <c r="AJ32"/>
      <c r="AK32"/>
      <c r="AL32"/>
      <c r="AM32"/>
      <c r="AN32"/>
      <c r="AO32"/>
      <c r="AP32"/>
      <c r="AQ32"/>
      <c r="AR32"/>
      <c r="AS32"/>
      <c r="AT32"/>
      <c r="AU32"/>
      <c r="AV32" s="11"/>
      <c r="AW32" s="11"/>
      <c r="AX32" s="11"/>
      <c r="AY32" s="11"/>
      <c r="AZ32" s="11"/>
      <c r="BA32" s="11"/>
      <c r="BB32" s="11"/>
      <c r="BC32" s="11"/>
      <c r="BD32" s="11"/>
      <c r="BX32"/>
      <c r="BY32"/>
      <c r="BZ32"/>
      <c r="CA32"/>
      <c r="CB32"/>
      <c r="CC32"/>
      <c r="CD32"/>
      <c r="CE32"/>
      <c r="CF32"/>
      <c r="CG32"/>
      <c r="CH32"/>
      <c r="CI32"/>
    </row>
    <row r="33" spans="13:87">
      <c r="M33"/>
      <c r="N33"/>
      <c r="O33"/>
      <c r="P33"/>
      <c r="Q33"/>
      <c r="R33"/>
      <c r="S33"/>
      <c r="T33"/>
      <c r="U33"/>
      <c r="V33"/>
      <c r="W33"/>
      <c r="X33"/>
      <c r="Y33"/>
      <c r="Z33"/>
      <c r="AA33"/>
      <c r="AB33"/>
      <c r="AC33"/>
      <c r="AD33"/>
      <c r="AE33"/>
      <c r="AF33"/>
      <c r="AG33"/>
      <c r="AH33"/>
      <c r="AI33"/>
      <c r="AJ33"/>
      <c r="AK33"/>
      <c r="AL33"/>
      <c r="AM33"/>
      <c r="AN33"/>
      <c r="AO33"/>
      <c r="AP33"/>
      <c r="AQ33"/>
      <c r="AR33"/>
      <c r="AS33"/>
      <c r="AT33"/>
      <c r="AU33"/>
      <c r="AV33" s="11"/>
      <c r="AW33" s="11"/>
      <c r="AX33" s="11"/>
      <c r="AY33" s="11"/>
      <c r="AZ33" s="11"/>
      <c r="BA33" s="11"/>
      <c r="BB33" s="11"/>
      <c r="BC33" s="11"/>
      <c r="BD33" s="11"/>
      <c r="BX33"/>
      <c r="BY33"/>
      <c r="BZ33"/>
      <c r="CA33"/>
      <c r="CB33"/>
      <c r="CC33"/>
      <c r="CD33"/>
      <c r="CE33"/>
      <c r="CF33"/>
      <c r="CG33"/>
      <c r="CH33"/>
      <c r="CI33"/>
    </row>
    <row r="34" spans="13:87">
      <c r="M34"/>
      <c r="N34"/>
      <c r="O34"/>
      <c r="P34"/>
      <c r="Q34"/>
      <c r="R34"/>
      <c r="S34"/>
      <c r="T34"/>
      <c r="U34"/>
      <c r="V34"/>
      <c r="W34"/>
      <c r="X34"/>
      <c r="Y34"/>
      <c r="Z34"/>
      <c r="AA34"/>
      <c r="AB34"/>
      <c r="AC34"/>
      <c r="AD34"/>
      <c r="AE34"/>
      <c r="AF34"/>
      <c r="AG34"/>
      <c r="AH34"/>
      <c r="AI34"/>
      <c r="AJ34"/>
      <c r="AK34"/>
      <c r="AL34"/>
      <c r="AM34"/>
      <c r="AN34"/>
      <c r="AO34"/>
      <c r="AP34"/>
      <c r="AQ34"/>
      <c r="AR34"/>
      <c r="AS34"/>
      <c r="AT34"/>
      <c r="AU34"/>
      <c r="AV34" s="11"/>
      <c r="AW34" s="11"/>
      <c r="AX34" s="11"/>
      <c r="AY34" s="11"/>
      <c r="AZ34" s="11"/>
      <c r="BA34" s="11"/>
      <c r="BB34" s="11"/>
      <c r="BC34" s="11"/>
      <c r="BD34" s="11"/>
      <c r="BX34"/>
      <c r="BY34"/>
      <c r="BZ34"/>
      <c r="CA34"/>
      <c r="CB34"/>
      <c r="CC34"/>
      <c r="CD34"/>
      <c r="CE34"/>
      <c r="CF34"/>
      <c r="CG34"/>
      <c r="CH34"/>
      <c r="CI34"/>
    </row>
    <row r="35" spans="13:87">
      <c r="M35"/>
      <c r="N35"/>
      <c r="O35"/>
      <c r="P35"/>
      <c r="Q35"/>
      <c r="R35"/>
      <c r="S35"/>
      <c r="T35"/>
      <c r="U35"/>
      <c r="V35"/>
      <c r="W35"/>
      <c r="X35"/>
      <c r="Y35"/>
      <c r="Z35"/>
      <c r="AA35"/>
      <c r="AB35"/>
      <c r="AC35"/>
      <c r="AD35"/>
      <c r="AE35"/>
      <c r="AF35"/>
      <c r="AG35"/>
      <c r="AH35"/>
      <c r="AI35"/>
      <c r="AJ35"/>
      <c r="AK35"/>
      <c r="AL35"/>
      <c r="AM35"/>
      <c r="AN35"/>
      <c r="AO35"/>
      <c r="AP35"/>
      <c r="AQ35"/>
      <c r="AR35"/>
      <c r="AS35"/>
      <c r="AT35"/>
      <c r="AU35"/>
      <c r="AV35" s="11"/>
      <c r="AW35" s="11"/>
      <c r="AX35" s="11"/>
      <c r="AY35" s="11"/>
      <c r="AZ35" s="11"/>
      <c r="BA35" s="11"/>
      <c r="BB35" s="11"/>
      <c r="BC35" s="11"/>
      <c r="BD35" s="11"/>
      <c r="BX35"/>
      <c r="BY35"/>
      <c r="BZ35"/>
      <c r="CA35"/>
      <c r="CB35"/>
      <c r="CC35"/>
      <c r="CD35"/>
      <c r="CE35"/>
      <c r="CF35"/>
      <c r="CG35"/>
      <c r="CH35"/>
      <c r="CI35"/>
    </row>
    <row r="36" spans="13:87">
      <c r="M36"/>
      <c r="N36"/>
      <c r="O36"/>
      <c r="P36"/>
      <c r="Q36"/>
      <c r="R36"/>
      <c r="S36"/>
      <c r="T36"/>
      <c r="U36"/>
      <c r="V36"/>
      <c r="W36"/>
      <c r="X36"/>
      <c r="Y36"/>
      <c r="Z36"/>
      <c r="AA36"/>
      <c r="AB36"/>
      <c r="AC36"/>
      <c r="AD36"/>
      <c r="AE36"/>
      <c r="AF36"/>
      <c r="AG36"/>
      <c r="AH36"/>
      <c r="AI36"/>
      <c r="AJ36"/>
      <c r="AK36"/>
      <c r="AL36"/>
      <c r="AM36"/>
      <c r="AN36"/>
      <c r="AO36"/>
      <c r="AP36"/>
      <c r="AQ36"/>
      <c r="AR36"/>
      <c r="AS36"/>
      <c r="AT36"/>
      <c r="AU36"/>
      <c r="AV36" s="11"/>
      <c r="AW36" s="11"/>
      <c r="AX36" s="11"/>
      <c r="AY36" s="11"/>
      <c r="AZ36" s="11"/>
      <c r="BA36" s="11"/>
      <c r="BB36" s="11"/>
      <c r="BC36" s="11"/>
      <c r="BD36" s="11"/>
      <c r="BX36"/>
      <c r="BY36"/>
      <c r="BZ36"/>
      <c r="CA36"/>
      <c r="CB36"/>
      <c r="CC36"/>
      <c r="CD36"/>
      <c r="CE36"/>
      <c r="CF36"/>
      <c r="CG36"/>
      <c r="CH36"/>
      <c r="CI36"/>
    </row>
    <row r="37" spans="13:87">
      <c r="M37"/>
      <c r="N37"/>
      <c r="O37"/>
      <c r="P37"/>
      <c r="Q37"/>
      <c r="R37"/>
      <c r="S37"/>
      <c r="T37"/>
      <c r="U37"/>
      <c r="V37"/>
      <c r="W37"/>
      <c r="X37"/>
      <c r="Y37"/>
      <c r="Z37"/>
      <c r="AA37"/>
      <c r="AB37"/>
      <c r="AC37"/>
      <c r="AD37"/>
      <c r="AE37"/>
      <c r="AF37"/>
      <c r="AG37"/>
      <c r="AH37"/>
      <c r="AI37"/>
      <c r="AJ37"/>
      <c r="AK37"/>
      <c r="AL37"/>
      <c r="AM37"/>
      <c r="AN37"/>
      <c r="AO37"/>
      <c r="AP37"/>
      <c r="AQ37"/>
      <c r="AR37"/>
      <c r="AS37"/>
      <c r="AT37"/>
      <c r="AU37"/>
      <c r="AV37" s="11"/>
      <c r="AW37" s="11"/>
      <c r="AX37" s="11"/>
      <c r="AY37" s="11"/>
      <c r="AZ37" s="11"/>
      <c r="BA37" s="11"/>
      <c r="BB37" s="11"/>
      <c r="BC37" s="11"/>
      <c r="BD37" s="11"/>
      <c r="BX37"/>
      <c r="BY37"/>
      <c r="BZ37"/>
      <c r="CA37"/>
      <c r="CB37"/>
      <c r="CC37"/>
      <c r="CD37"/>
      <c r="CE37"/>
      <c r="CF37"/>
      <c r="CG37"/>
      <c r="CH37"/>
      <c r="CI37"/>
    </row>
    <row r="38" spans="13:87">
      <c r="M38"/>
      <c r="N38"/>
      <c r="O38"/>
      <c r="P38"/>
      <c r="Q38"/>
      <c r="R38"/>
      <c r="S38"/>
      <c r="T38"/>
      <c r="U38"/>
      <c r="V38"/>
      <c r="W38"/>
      <c r="X38"/>
      <c r="Y38"/>
      <c r="Z38"/>
      <c r="AA38"/>
      <c r="AB38"/>
      <c r="AC38"/>
      <c r="AD38"/>
      <c r="AE38"/>
      <c r="AF38"/>
      <c r="AG38"/>
      <c r="AH38"/>
      <c r="AI38"/>
      <c r="AJ38"/>
      <c r="AK38"/>
      <c r="AL38"/>
      <c r="AM38"/>
      <c r="AN38"/>
      <c r="AO38"/>
      <c r="AP38"/>
      <c r="AQ38"/>
      <c r="AR38"/>
      <c r="AS38"/>
      <c r="AT38"/>
      <c r="AU38"/>
      <c r="AV38" s="11"/>
      <c r="AW38" s="11"/>
      <c r="AX38" s="11"/>
      <c r="AY38" s="11"/>
      <c r="AZ38" s="11"/>
      <c r="BA38" s="11"/>
      <c r="BB38" s="11"/>
      <c r="BC38" s="11"/>
      <c r="BD38" s="11"/>
      <c r="BX38"/>
      <c r="BY38"/>
      <c r="BZ38"/>
      <c r="CA38"/>
      <c r="CB38"/>
      <c r="CC38"/>
      <c r="CD38"/>
      <c r="CE38"/>
      <c r="CF38"/>
      <c r="CG38"/>
      <c r="CH38"/>
      <c r="CI38"/>
    </row>
    <row r="39" spans="13:87">
      <c r="M39"/>
      <c r="N39"/>
      <c r="O39"/>
      <c r="P39"/>
      <c r="Q39"/>
      <c r="R39"/>
      <c r="S39"/>
      <c r="T39"/>
      <c r="U39"/>
      <c r="V39"/>
      <c r="W39"/>
      <c r="X39"/>
      <c r="Y39"/>
      <c r="Z39"/>
      <c r="AA39"/>
      <c r="AB39"/>
      <c r="AC39"/>
      <c r="AD39"/>
      <c r="AE39"/>
      <c r="AF39"/>
      <c r="AG39"/>
      <c r="AH39"/>
      <c r="AI39"/>
      <c r="AJ39"/>
      <c r="AK39"/>
      <c r="AL39"/>
      <c r="AM39"/>
      <c r="AN39"/>
      <c r="AO39"/>
      <c r="AP39"/>
      <c r="AQ39"/>
      <c r="AR39"/>
      <c r="AS39"/>
      <c r="AT39"/>
      <c r="AU39"/>
      <c r="AV39" s="11"/>
      <c r="AW39" s="11"/>
      <c r="AX39" s="11"/>
      <c r="AY39" s="11"/>
      <c r="AZ39" s="11"/>
      <c r="BA39" s="11"/>
      <c r="BB39" s="11"/>
      <c r="BC39" s="11"/>
      <c r="BD39" s="11"/>
      <c r="BX39"/>
      <c r="BY39"/>
      <c r="BZ39"/>
      <c r="CA39"/>
      <c r="CB39"/>
      <c r="CC39"/>
      <c r="CD39"/>
      <c r="CE39"/>
      <c r="CF39"/>
      <c r="CG39"/>
      <c r="CH39"/>
      <c r="CI39"/>
    </row>
    <row r="40" spans="13:87">
      <c r="M40"/>
      <c r="N40"/>
      <c r="O40"/>
      <c r="P40"/>
      <c r="Q40"/>
      <c r="R40"/>
      <c r="S40"/>
      <c r="T40"/>
      <c r="U40"/>
      <c r="V40"/>
      <c r="W40"/>
      <c r="X40"/>
      <c r="Y40"/>
      <c r="Z40"/>
      <c r="AA40"/>
      <c r="AB40"/>
      <c r="AC40"/>
      <c r="AD40"/>
      <c r="AE40"/>
      <c r="AF40"/>
      <c r="AG40"/>
      <c r="AH40"/>
      <c r="AI40"/>
      <c r="AJ40"/>
      <c r="AK40"/>
      <c r="AL40"/>
      <c r="AM40"/>
      <c r="AN40"/>
      <c r="AO40"/>
      <c r="AP40"/>
      <c r="AQ40"/>
      <c r="AR40"/>
      <c r="AS40"/>
      <c r="AT40"/>
      <c r="AU40"/>
      <c r="AV40" s="11"/>
      <c r="AW40" s="11"/>
      <c r="AX40" s="11"/>
      <c r="AY40" s="11"/>
      <c r="AZ40" s="11"/>
      <c r="BA40" s="11"/>
      <c r="BB40" s="11"/>
      <c r="BC40" s="11"/>
      <c r="BD40" s="11"/>
      <c r="BX40"/>
      <c r="BY40"/>
      <c r="BZ40"/>
      <c r="CA40"/>
      <c r="CB40"/>
      <c r="CC40"/>
      <c r="CD40"/>
      <c r="CE40"/>
      <c r="CF40"/>
      <c r="CG40"/>
      <c r="CH40"/>
      <c r="CI40"/>
    </row>
    <row r="41" spans="13:87">
      <c r="M41"/>
      <c r="N41"/>
      <c r="O41"/>
      <c r="P41"/>
      <c r="Q41"/>
      <c r="R41"/>
      <c r="S41"/>
      <c r="T41"/>
      <c r="U41"/>
      <c r="V41"/>
      <c r="W41"/>
      <c r="X41"/>
      <c r="Y41"/>
      <c r="Z41"/>
      <c r="AA41"/>
      <c r="AB41"/>
      <c r="AC41"/>
      <c r="AD41"/>
      <c r="AE41"/>
      <c r="AF41"/>
      <c r="AG41"/>
      <c r="AH41"/>
      <c r="AI41"/>
      <c r="AJ41"/>
      <c r="AK41"/>
      <c r="AL41"/>
      <c r="AM41"/>
      <c r="AN41"/>
      <c r="AO41"/>
      <c r="AP41"/>
      <c r="AQ41"/>
      <c r="AR41"/>
      <c r="AS41"/>
      <c r="AT41"/>
      <c r="AU41"/>
      <c r="AV41" s="11"/>
      <c r="AW41" s="11"/>
      <c r="AX41" s="11"/>
      <c r="AY41" s="11"/>
      <c r="AZ41" s="11"/>
      <c r="BA41" s="11"/>
      <c r="BB41" s="11"/>
      <c r="BC41" s="11"/>
      <c r="BD41" s="11"/>
      <c r="BX41"/>
      <c r="BY41"/>
      <c r="BZ41"/>
      <c r="CA41"/>
      <c r="CB41"/>
      <c r="CC41"/>
      <c r="CD41"/>
      <c r="CE41"/>
      <c r="CF41"/>
      <c r="CG41"/>
      <c r="CH41"/>
      <c r="CI41"/>
    </row>
    <row r="42" spans="13:87">
      <c r="M42"/>
      <c r="N42"/>
      <c r="O42"/>
      <c r="P42"/>
      <c r="Q42"/>
      <c r="R42"/>
      <c r="S42"/>
      <c r="T42"/>
      <c r="U42"/>
      <c r="V42"/>
      <c r="W42"/>
      <c r="X42"/>
      <c r="Y42"/>
      <c r="Z42"/>
      <c r="AA42"/>
      <c r="AB42"/>
      <c r="AC42"/>
      <c r="AD42"/>
      <c r="AE42"/>
      <c r="AF42"/>
      <c r="AG42"/>
      <c r="AH42"/>
      <c r="AI42"/>
      <c r="AJ42"/>
      <c r="AK42"/>
      <c r="AL42"/>
      <c r="AM42"/>
      <c r="AN42"/>
      <c r="AO42"/>
      <c r="AP42"/>
      <c r="AQ42"/>
      <c r="AR42"/>
      <c r="AS42"/>
      <c r="AT42"/>
      <c r="AU42"/>
      <c r="AV42" s="11"/>
      <c r="AW42" s="11"/>
      <c r="AX42" s="11"/>
      <c r="AY42" s="11"/>
      <c r="AZ42" s="11"/>
      <c r="BA42" s="11"/>
      <c r="BB42" s="11"/>
      <c r="BC42" s="11"/>
      <c r="BD42" s="11"/>
      <c r="BX42"/>
      <c r="BY42"/>
      <c r="BZ42"/>
      <c r="CA42"/>
      <c r="CB42"/>
      <c r="CC42"/>
      <c r="CD42"/>
      <c r="CE42"/>
      <c r="CF42"/>
      <c r="CG42"/>
      <c r="CH42"/>
      <c r="CI42"/>
    </row>
    <row r="43" spans="13:87">
      <c r="M43"/>
      <c r="N43"/>
      <c r="O43"/>
      <c r="P43"/>
      <c r="Q43"/>
      <c r="R43"/>
      <c r="S43"/>
      <c r="T43"/>
      <c r="U43"/>
      <c r="V43"/>
      <c r="W43"/>
      <c r="X43"/>
      <c r="Y43"/>
      <c r="Z43"/>
      <c r="AA43"/>
      <c r="AB43"/>
      <c r="AC43"/>
      <c r="AD43"/>
      <c r="AE43"/>
      <c r="AF43"/>
      <c r="AG43"/>
      <c r="AH43"/>
      <c r="AI43"/>
      <c r="AJ43"/>
      <c r="AK43"/>
      <c r="AL43"/>
      <c r="AM43"/>
      <c r="AN43"/>
      <c r="AO43"/>
      <c r="AP43"/>
      <c r="AQ43"/>
      <c r="AR43"/>
      <c r="AS43"/>
      <c r="AT43"/>
      <c r="AU43"/>
      <c r="AV43" s="11"/>
      <c r="AW43" s="11"/>
      <c r="AX43" s="11"/>
      <c r="AY43" s="11"/>
      <c r="AZ43" s="11"/>
      <c r="BA43" s="11"/>
      <c r="BB43" s="11"/>
      <c r="BC43" s="11"/>
      <c r="BD43" s="11"/>
      <c r="BX43"/>
      <c r="BY43"/>
      <c r="BZ43"/>
      <c r="CA43"/>
      <c r="CB43"/>
      <c r="CC43"/>
      <c r="CD43"/>
      <c r="CE43"/>
      <c r="CF43"/>
      <c r="CG43"/>
      <c r="CH43"/>
      <c r="CI43"/>
    </row>
    <row r="44" spans="13:87">
      <c r="M44"/>
      <c r="N44"/>
      <c r="O44"/>
      <c r="P44"/>
      <c r="Q44"/>
      <c r="R44"/>
      <c r="S44"/>
      <c r="T44"/>
      <c r="U44"/>
      <c r="V44"/>
      <c r="W44"/>
      <c r="X44"/>
      <c r="Y44"/>
      <c r="Z44"/>
      <c r="AA44"/>
      <c r="AB44"/>
      <c r="AC44"/>
      <c r="AD44"/>
      <c r="AE44"/>
      <c r="AF44"/>
      <c r="AG44"/>
      <c r="AH44"/>
      <c r="AI44"/>
      <c r="AJ44"/>
      <c r="AK44"/>
      <c r="AL44"/>
      <c r="AM44"/>
      <c r="AN44"/>
      <c r="AO44"/>
      <c r="AP44"/>
      <c r="AQ44"/>
      <c r="AR44"/>
      <c r="AS44"/>
      <c r="AT44"/>
      <c r="AU44"/>
      <c r="AV44" s="11"/>
      <c r="AW44" s="11"/>
      <c r="AX44" s="11"/>
      <c r="AY44" s="11"/>
      <c r="AZ44" s="11"/>
      <c r="BA44" s="11"/>
      <c r="BB44" s="11"/>
      <c r="BC44" s="11"/>
      <c r="BD44" s="11"/>
      <c r="BX44"/>
      <c r="BY44"/>
      <c r="BZ44"/>
      <c r="CA44"/>
      <c r="CB44"/>
      <c r="CC44"/>
      <c r="CD44"/>
      <c r="CE44"/>
      <c r="CF44"/>
      <c r="CG44"/>
      <c r="CH44"/>
      <c r="CI44"/>
    </row>
    <row r="45" spans="13:87">
      <c r="M45"/>
      <c r="N45"/>
      <c r="O45"/>
      <c r="P45"/>
      <c r="Q45"/>
      <c r="R45"/>
      <c r="S45"/>
      <c r="T45"/>
      <c r="U45"/>
      <c r="V45"/>
      <c r="W45"/>
      <c r="X45"/>
      <c r="Y45"/>
      <c r="Z45"/>
      <c r="AA45"/>
      <c r="AB45"/>
      <c r="AC45"/>
      <c r="AD45"/>
      <c r="AE45"/>
      <c r="AF45"/>
      <c r="AG45"/>
      <c r="AH45"/>
      <c r="AI45"/>
      <c r="AJ45"/>
      <c r="AK45"/>
      <c r="AL45"/>
      <c r="AM45"/>
      <c r="AN45"/>
      <c r="AO45"/>
      <c r="AP45"/>
      <c r="AQ45"/>
      <c r="AR45"/>
      <c r="AS45"/>
      <c r="AT45"/>
      <c r="AU45"/>
      <c r="AV45" s="11"/>
      <c r="AW45" s="11"/>
      <c r="AX45" s="11"/>
      <c r="AY45" s="11"/>
      <c r="AZ45" s="11"/>
      <c r="BA45" s="11"/>
      <c r="BB45" s="11"/>
      <c r="BC45" s="11"/>
      <c r="BD45" s="11"/>
      <c r="BX45"/>
      <c r="BY45"/>
      <c r="BZ45"/>
      <c r="CA45"/>
      <c r="CB45"/>
      <c r="CC45"/>
      <c r="CD45"/>
      <c r="CE45"/>
      <c r="CF45"/>
      <c r="CG45"/>
      <c r="CH45"/>
      <c r="CI45"/>
    </row>
    <row r="46" spans="13:87">
      <c r="M46"/>
      <c r="N46"/>
      <c r="O46"/>
      <c r="P46"/>
      <c r="Q46"/>
      <c r="R46"/>
      <c r="S46"/>
      <c r="T46"/>
      <c r="U46"/>
      <c r="V46"/>
      <c r="W46"/>
      <c r="X46"/>
      <c r="Y46"/>
      <c r="Z46"/>
      <c r="AA46"/>
      <c r="AB46"/>
      <c r="AC46"/>
      <c r="AD46"/>
      <c r="AE46"/>
      <c r="AF46"/>
      <c r="AG46"/>
      <c r="AH46"/>
      <c r="AI46"/>
      <c r="AJ46"/>
      <c r="AK46"/>
      <c r="AL46"/>
      <c r="AM46"/>
      <c r="AN46"/>
      <c r="AO46"/>
      <c r="AP46"/>
      <c r="AQ46"/>
      <c r="AR46"/>
      <c r="AS46"/>
      <c r="AT46"/>
      <c r="AU46"/>
      <c r="AV46" s="11"/>
      <c r="AW46" s="11"/>
      <c r="AX46" s="11"/>
      <c r="AY46" s="11"/>
      <c r="AZ46" s="11"/>
      <c r="BA46" s="11"/>
      <c r="BB46" s="11"/>
      <c r="BC46" s="11"/>
      <c r="BD46" s="11"/>
      <c r="BX46"/>
      <c r="BY46"/>
      <c r="BZ46"/>
      <c r="CA46"/>
      <c r="CB46"/>
      <c r="CC46"/>
      <c r="CD46"/>
      <c r="CE46"/>
      <c r="CF46"/>
      <c r="CG46"/>
      <c r="CH46"/>
      <c r="CI46"/>
    </row>
    <row r="47" spans="13:87">
      <c r="M47"/>
      <c r="N47"/>
      <c r="O47"/>
      <c r="P47"/>
      <c r="Q47"/>
      <c r="R47"/>
      <c r="S47"/>
      <c r="T47"/>
      <c r="U47"/>
      <c r="V47"/>
      <c r="W47"/>
      <c r="X47"/>
      <c r="Y47"/>
      <c r="Z47"/>
      <c r="AA47"/>
      <c r="AB47"/>
      <c r="AC47"/>
      <c r="AD47"/>
      <c r="AE47"/>
      <c r="AF47"/>
      <c r="AG47"/>
      <c r="AH47"/>
      <c r="AI47"/>
      <c r="AJ47"/>
      <c r="AK47"/>
      <c r="AL47"/>
      <c r="AM47"/>
      <c r="AN47"/>
      <c r="AO47"/>
      <c r="AP47"/>
      <c r="AQ47"/>
      <c r="AR47"/>
      <c r="AS47"/>
      <c r="AT47"/>
      <c r="AU47"/>
    </row>
    <row r="48" spans="13:87">
      <c r="M48"/>
      <c r="N48"/>
      <c r="O48"/>
      <c r="P48"/>
      <c r="Q48"/>
      <c r="R48"/>
      <c r="S48"/>
      <c r="T48"/>
      <c r="U48"/>
      <c r="V48"/>
      <c r="W48"/>
      <c r="X48"/>
      <c r="Y48"/>
      <c r="Z48"/>
      <c r="AA48"/>
      <c r="AB48"/>
      <c r="AC48"/>
      <c r="AD48"/>
      <c r="AE48"/>
      <c r="AF48"/>
      <c r="AG48"/>
      <c r="AH48"/>
      <c r="AI48"/>
      <c r="AJ48"/>
      <c r="AK48"/>
      <c r="AL48"/>
      <c r="AM48"/>
      <c r="AN48"/>
      <c r="AO48"/>
      <c r="AP48"/>
      <c r="AQ48"/>
      <c r="AR48"/>
      <c r="AS48"/>
      <c r="AT48"/>
      <c r="AU48"/>
    </row>
    <row r="49" spans="6:87">
      <c r="M49"/>
      <c r="N49"/>
      <c r="O49"/>
      <c r="P49"/>
      <c r="Q49"/>
      <c r="R49"/>
      <c r="S49"/>
      <c r="T49"/>
      <c r="U49"/>
      <c r="V49"/>
      <c r="W49"/>
      <c r="X49"/>
      <c r="Y49"/>
      <c r="Z49"/>
      <c r="AA49"/>
      <c r="AB49"/>
      <c r="AC49"/>
      <c r="AD49"/>
      <c r="AE49"/>
      <c r="AF49"/>
      <c r="AG49"/>
      <c r="AH49"/>
      <c r="AI49"/>
      <c r="AJ49"/>
      <c r="AK49"/>
      <c r="AL49"/>
      <c r="AM49"/>
      <c r="AN49"/>
      <c r="AO49"/>
      <c r="AP49"/>
      <c r="AQ49"/>
      <c r="AR49"/>
      <c r="AS49"/>
      <c r="AT49"/>
      <c r="AU49"/>
    </row>
    <row r="50" spans="6:87">
      <c r="M50"/>
      <c r="N50"/>
      <c r="O50"/>
      <c r="P50"/>
      <c r="Q50"/>
      <c r="R50"/>
      <c r="S50"/>
      <c r="T50"/>
      <c r="U50"/>
      <c r="V50"/>
      <c r="W50"/>
      <c r="X50"/>
      <c r="Y50"/>
      <c r="Z50"/>
      <c r="AA50"/>
      <c r="AB50"/>
      <c r="AC50"/>
      <c r="AD50"/>
      <c r="AE50"/>
      <c r="AF50"/>
      <c r="AG50"/>
      <c r="AH50"/>
      <c r="AI50"/>
      <c r="AJ50"/>
      <c r="AK50"/>
      <c r="AL50"/>
      <c r="AM50"/>
      <c r="AN50"/>
      <c r="AO50"/>
      <c r="AP50"/>
      <c r="AQ50"/>
      <c r="AR50"/>
      <c r="AS50"/>
      <c r="AT50"/>
      <c r="AU50"/>
    </row>
    <row r="51" spans="6:87">
      <c r="AI51"/>
      <c r="AJ51"/>
      <c r="AK51"/>
      <c r="AL51"/>
      <c r="AM51"/>
      <c r="AN51"/>
      <c r="AO51"/>
      <c r="AP51"/>
      <c r="AQ51" s="11"/>
      <c r="AR51" s="11"/>
      <c r="AS51" s="11"/>
      <c r="AT51" s="11"/>
      <c r="AU51" s="11"/>
      <c r="AV51" s="11"/>
      <c r="AW51" s="11"/>
      <c r="AX51" s="11"/>
      <c r="AY51" s="11"/>
      <c r="AZ51" s="11"/>
      <c r="BA51" s="11"/>
      <c r="BB51" s="11"/>
      <c r="BC51" s="11"/>
      <c r="BD51" s="11"/>
      <c r="BX51"/>
      <c r="BY51"/>
      <c r="BZ51"/>
      <c r="CA51"/>
      <c r="CB51"/>
      <c r="CC51"/>
      <c r="CD51"/>
      <c r="CE51"/>
      <c r="CF51"/>
      <c r="CG51"/>
      <c r="CH51"/>
      <c r="CI51"/>
    </row>
    <row r="52" spans="6:87" ht="15.95">
      <c r="F52" s="18"/>
      <c r="AI52"/>
      <c r="AJ52"/>
      <c r="AK52"/>
      <c r="AL52"/>
      <c r="AM52"/>
      <c r="AN52"/>
      <c r="AO52"/>
      <c r="AP52"/>
      <c r="AQ52" s="11"/>
      <c r="AR52" s="11"/>
      <c r="AS52" s="11"/>
      <c r="AT52" s="11"/>
      <c r="AU52" s="11"/>
      <c r="AV52" s="11"/>
      <c r="AW52" s="11"/>
      <c r="AX52" s="11"/>
      <c r="AY52" s="11"/>
      <c r="AZ52" s="11"/>
      <c r="BA52" s="11"/>
      <c r="BB52" s="11"/>
      <c r="BC52" s="11"/>
      <c r="BD52" s="11"/>
      <c r="BX52"/>
      <c r="BY52"/>
      <c r="BZ52"/>
      <c r="CA52"/>
      <c r="CB52"/>
      <c r="CC52"/>
      <c r="CD52"/>
      <c r="CE52"/>
      <c r="CF52"/>
      <c r="CG52"/>
      <c r="CH52"/>
      <c r="CI52"/>
    </row>
    <row r="53" spans="6:87" ht="15.95">
      <c r="F53" s="18"/>
      <c r="AI53"/>
      <c r="AJ53"/>
      <c r="AK53"/>
      <c r="AL53"/>
      <c r="AM53"/>
      <c r="AN53"/>
      <c r="AO53"/>
      <c r="AP53"/>
      <c r="AQ53" s="11"/>
      <c r="AR53" s="11"/>
      <c r="AS53" s="11"/>
      <c r="AT53" s="11"/>
      <c r="AU53" s="11"/>
      <c r="AV53" s="11"/>
      <c r="AW53" s="11"/>
      <c r="AX53" s="11"/>
      <c r="AY53" s="11"/>
      <c r="AZ53" s="11"/>
      <c r="BA53" s="11"/>
      <c r="BB53" s="11"/>
      <c r="BC53" s="11"/>
      <c r="BD53" s="11"/>
      <c r="BX53"/>
      <c r="BY53"/>
      <c r="BZ53"/>
      <c r="CA53"/>
      <c r="CB53"/>
      <c r="CC53"/>
      <c r="CD53"/>
      <c r="CE53"/>
      <c r="CF53"/>
      <c r="CG53"/>
      <c r="CH53"/>
      <c r="CI53"/>
    </row>
    <row r="54" spans="6:87" ht="91.5" customHeight="1">
      <c r="F54" s="85"/>
      <c r="G54" s="84"/>
      <c r="AI54"/>
      <c r="AJ54"/>
      <c r="AK54"/>
      <c r="AL54"/>
      <c r="AM54"/>
      <c r="AN54"/>
      <c r="AO54"/>
      <c r="AP54"/>
      <c r="AQ54" s="11"/>
      <c r="AR54" s="11"/>
      <c r="AS54" s="11"/>
      <c r="AT54" s="11"/>
      <c r="AU54" s="11"/>
      <c r="AV54" s="11"/>
      <c r="AW54" s="11"/>
      <c r="AX54" s="11"/>
      <c r="AY54" s="11"/>
      <c r="AZ54" s="11"/>
      <c r="BA54" s="11"/>
      <c r="BB54" s="11"/>
      <c r="BC54" s="11"/>
      <c r="BD54" s="11"/>
      <c r="BX54"/>
      <c r="BY54"/>
      <c r="BZ54"/>
      <c r="CA54"/>
      <c r="CB54"/>
      <c r="CC54"/>
      <c r="CD54"/>
      <c r="CE54"/>
      <c r="CF54"/>
      <c r="CG54"/>
      <c r="CH54"/>
      <c r="CI54"/>
    </row>
    <row r="55" spans="6:87">
      <c r="AI55"/>
      <c r="AJ55"/>
      <c r="AK55"/>
      <c r="AL55"/>
      <c r="AM55"/>
      <c r="AN55"/>
      <c r="AO55"/>
      <c r="AP55"/>
      <c r="AQ55" s="11"/>
      <c r="AR55" s="11"/>
      <c r="AS55" s="11"/>
      <c r="AT55" s="11"/>
      <c r="AU55" s="11"/>
      <c r="AV55" s="11"/>
      <c r="AW55" s="11"/>
      <c r="AX55" s="11"/>
      <c r="AY55" s="11"/>
      <c r="AZ55" s="11"/>
      <c r="BA55" s="11"/>
      <c r="BB55" s="11"/>
      <c r="BC55" s="11"/>
      <c r="BD55" s="11"/>
      <c r="BX55"/>
      <c r="BY55"/>
      <c r="BZ55"/>
      <c r="CA55"/>
      <c r="CB55"/>
      <c r="CC55"/>
      <c r="CD55"/>
      <c r="CE55"/>
      <c r="CF55"/>
      <c r="CG55"/>
      <c r="CH55"/>
      <c r="CI55"/>
    </row>
    <row r="56" spans="6:87">
      <c r="F56" s="14"/>
      <c r="AI56"/>
      <c r="AJ56"/>
      <c r="AK56"/>
      <c r="AL56"/>
      <c r="AM56"/>
      <c r="AN56"/>
      <c r="AO56"/>
      <c r="AP56"/>
      <c r="AQ56" s="11"/>
      <c r="AR56" s="11"/>
      <c r="AS56" s="11"/>
      <c r="AT56" s="11"/>
      <c r="AU56" s="11"/>
      <c r="AV56" s="11"/>
      <c r="AW56" s="11"/>
      <c r="AX56" s="11"/>
      <c r="AY56" s="11"/>
      <c r="AZ56" s="11"/>
      <c r="BA56" s="11"/>
      <c r="BB56" s="11"/>
      <c r="BC56" s="11"/>
      <c r="BD56" s="11"/>
      <c r="BX56"/>
      <c r="BY56"/>
      <c r="BZ56"/>
      <c r="CA56"/>
      <c r="CB56"/>
      <c r="CC56"/>
      <c r="CD56"/>
      <c r="CE56"/>
      <c r="CF56"/>
      <c r="CG56"/>
      <c r="CH56"/>
      <c r="CI56"/>
    </row>
    <row r="57" spans="6:87">
      <c r="F57" s="82"/>
      <c r="AI57"/>
      <c r="AJ57"/>
      <c r="AK57"/>
      <c r="AL57"/>
      <c r="AM57"/>
      <c r="AN57"/>
      <c r="AO57"/>
      <c r="AP57"/>
      <c r="AQ57" s="11"/>
      <c r="AR57" s="11"/>
      <c r="AS57" s="11"/>
      <c r="AT57" s="11"/>
      <c r="AU57" s="11"/>
      <c r="AV57" s="11"/>
      <c r="AW57" s="11"/>
      <c r="AX57" s="11"/>
      <c r="AY57" s="11"/>
      <c r="AZ57" s="11"/>
      <c r="BA57" s="11"/>
      <c r="BB57" s="11"/>
      <c r="BC57" s="11"/>
      <c r="BD57" s="11"/>
      <c r="BX57"/>
      <c r="BY57"/>
      <c r="BZ57"/>
      <c r="CA57"/>
      <c r="CB57"/>
      <c r="CC57"/>
      <c r="CD57"/>
      <c r="CE57"/>
      <c r="CF57"/>
      <c r="CG57"/>
      <c r="CH57"/>
      <c r="CI57"/>
    </row>
    <row r="58" spans="6:87">
      <c r="F58" s="11"/>
      <c r="AI58"/>
      <c r="AJ58"/>
      <c r="AK58"/>
      <c r="AL58"/>
      <c r="AM58"/>
      <c r="AN58"/>
      <c r="AO58"/>
      <c r="AP58"/>
      <c r="AQ58" s="11"/>
      <c r="AR58" s="11"/>
      <c r="AS58" s="11"/>
      <c r="AT58" s="11"/>
      <c r="AU58" s="11"/>
      <c r="AV58" s="11"/>
      <c r="AW58" s="11"/>
      <c r="AX58" s="11"/>
      <c r="AY58" s="11"/>
      <c r="AZ58" s="11"/>
      <c r="BA58" s="11"/>
      <c r="BB58" s="11"/>
      <c r="BC58" s="11"/>
      <c r="BD58" s="11"/>
      <c r="BX58"/>
      <c r="BY58"/>
      <c r="BZ58"/>
      <c r="CA58"/>
      <c r="CB58"/>
      <c r="CC58"/>
      <c r="CD58"/>
      <c r="CE58"/>
      <c r="CF58"/>
      <c r="CG58"/>
      <c r="CH58"/>
      <c r="CI58"/>
    </row>
    <row r="59" spans="6:87">
      <c r="AI59"/>
      <c r="AJ59"/>
      <c r="AK59"/>
      <c r="AL59"/>
      <c r="AM59"/>
      <c r="AN59"/>
      <c r="AO59"/>
      <c r="AP59"/>
      <c r="AQ59" s="11"/>
      <c r="AR59" s="11"/>
      <c r="AS59" s="11"/>
      <c r="AT59" s="11"/>
      <c r="AU59" s="11"/>
      <c r="AV59" s="11"/>
      <c r="AW59" s="11"/>
      <c r="AX59" s="11"/>
      <c r="AY59" s="11"/>
      <c r="AZ59" s="11"/>
      <c r="BA59" s="11"/>
      <c r="BB59" s="11"/>
      <c r="BC59" s="11"/>
      <c r="BD59" s="11"/>
      <c r="BX59"/>
      <c r="BY59"/>
      <c r="BZ59"/>
      <c r="CA59"/>
      <c r="CB59"/>
      <c r="CC59"/>
      <c r="CD59"/>
      <c r="CE59"/>
      <c r="CF59"/>
      <c r="CG59"/>
      <c r="CH59"/>
      <c r="CI59"/>
    </row>
    <row r="60" spans="6:87">
      <c r="AI60"/>
      <c r="AJ60"/>
      <c r="AK60"/>
      <c r="AL60"/>
      <c r="AM60"/>
      <c r="AN60"/>
      <c r="AO60"/>
      <c r="AP60"/>
      <c r="AQ60" s="11"/>
      <c r="AR60" s="11"/>
      <c r="AS60" s="11"/>
      <c r="AT60" s="11"/>
      <c r="AU60" s="11"/>
      <c r="AV60" s="11"/>
      <c r="AW60" s="11"/>
      <c r="AX60" s="11"/>
      <c r="AY60" s="11"/>
      <c r="AZ60" s="11"/>
      <c r="BA60" s="11"/>
      <c r="BB60" s="11"/>
      <c r="BC60" s="11"/>
      <c r="BD60" s="11"/>
      <c r="BX60"/>
      <c r="BY60"/>
      <c r="BZ60"/>
      <c r="CA60"/>
      <c r="CB60"/>
      <c r="CC60"/>
      <c r="CD60"/>
      <c r="CE60"/>
      <c r="CF60"/>
      <c r="CG60"/>
      <c r="CH60"/>
      <c r="CI60"/>
    </row>
    <row r="61" spans="6:87">
      <c r="AI61"/>
      <c r="AJ61"/>
      <c r="AK61"/>
      <c r="AL61"/>
      <c r="AM61"/>
      <c r="AN61"/>
      <c r="AO61"/>
      <c r="AP61"/>
      <c r="AQ61" s="11"/>
      <c r="AR61" s="11"/>
      <c r="AS61" s="11"/>
      <c r="AT61" s="11"/>
      <c r="AU61" s="11"/>
      <c r="AV61" s="11"/>
      <c r="AW61" s="11"/>
      <c r="AX61" s="11"/>
      <c r="AY61" s="11"/>
      <c r="AZ61" s="11"/>
      <c r="BA61" s="11"/>
      <c r="BB61" s="11"/>
      <c r="BC61" s="11"/>
      <c r="BD61" s="11"/>
      <c r="BX61"/>
      <c r="BY61"/>
      <c r="BZ61"/>
      <c r="CA61"/>
      <c r="CB61"/>
      <c r="CC61"/>
      <c r="CD61"/>
      <c r="CE61"/>
      <c r="CF61"/>
      <c r="CG61"/>
      <c r="CH61"/>
      <c r="CI61"/>
    </row>
    <row r="62" spans="6:87">
      <c r="AI62"/>
      <c r="AJ62"/>
      <c r="AK62"/>
      <c r="AL62"/>
      <c r="AM62"/>
      <c r="AN62"/>
      <c r="AO62"/>
      <c r="AP62"/>
      <c r="AQ62" s="11"/>
      <c r="AR62" s="11"/>
      <c r="AS62" s="11"/>
      <c r="AT62" s="11"/>
      <c r="AU62" s="11"/>
      <c r="AV62" s="11"/>
      <c r="AW62" s="11"/>
      <c r="AX62" s="11"/>
      <c r="AY62" s="11"/>
      <c r="AZ62" s="11"/>
      <c r="BA62" s="11"/>
      <c r="BB62" s="11"/>
      <c r="BC62" s="11"/>
      <c r="BD62" s="11"/>
      <c r="BX62"/>
      <c r="BY62"/>
      <c r="BZ62"/>
      <c r="CA62"/>
      <c r="CB62"/>
      <c r="CC62"/>
      <c r="CD62"/>
      <c r="CE62"/>
      <c r="CF62"/>
      <c r="CG62"/>
      <c r="CH62"/>
      <c r="CI62"/>
    </row>
    <row r="63" spans="6:87">
      <c r="AI63"/>
      <c r="AJ63"/>
      <c r="AK63"/>
      <c r="AL63"/>
      <c r="AM63"/>
      <c r="AN63"/>
      <c r="AO63"/>
      <c r="AP63"/>
      <c r="AQ63" s="11"/>
      <c r="AR63" s="11"/>
      <c r="AS63" s="11"/>
      <c r="AT63" s="11"/>
      <c r="AU63" s="11"/>
      <c r="AV63" s="11"/>
      <c r="AW63" s="11"/>
      <c r="AX63" s="11"/>
      <c r="AY63" s="11"/>
      <c r="AZ63" s="11"/>
      <c r="BA63" s="11"/>
      <c r="BB63" s="11"/>
      <c r="BC63" s="11"/>
      <c r="BD63" s="11"/>
      <c r="BX63"/>
      <c r="BY63"/>
      <c r="BZ63"/>
      <c r="CA63"/>
      <c r="CB63"/>
      <c r="CC63"/>
      <c r="CD63"/>
      <c r="CE63"/>
      <c r="CF63"/>
      <c r="CG63"/>
      <c r="CH63"/>
      <c r="CI63"/>
    </row>
    <row r="64" spans="6:87">
      <c r="AI64"/>
      <c r="AJ64"/>
      <c r="AK64"/>
      <c r="AL64"/>
      <c r="AM64"/>
      <c r="AN64"/>
      <c r="AO64"/>
      <c r="AP64"/>
      <c r="AQ64" s="11"/>
      <c r="AR64" s="11"/>
      <c r="AS64" s="11"/>
      <c r="AT64" s="11"/>
      <c r="AU64" s="11"/>
      <c r="AV64" s="11"/>
      <c r="AW64" s="11"/>
      <c r="AX64" s="11"/>
      <c r="AY64" s="11"/>
      <c r="AZ64" s="11"/>
      <c r="BA64" s="11"/>
      <c r="BB64" s="11"/>
      <c r="BC64" s="11"/>
      <c r="BD64" s="11"/>
      <c r="BX64"/>
      <c r="BY64"/>
      <c r="BZ64"/>
      <c r="CA64"/>
      <c r="CB64"/>
      <c r="CC64"/>
      <c r="CD64"/>
      <c r="CE64"/>
      <c r="CF64"/>
      <c r="CG64"/>
      <c r="CH64"/>
      <c r="CI64"/>
    </row>
    <row r="65" spans="14:87">
      <c r="AI65"/>
      <c r="AJ65"/>
      <c r="AK65"/>
      <c r="AL65"/>
      <c r="AM65"/>
      <c r="AN65"/>
      <c r="AO65"/>
      <c r="AP65"/>
      <c r="AQ65" s="11"/>
      <c r="AR65" s="11"/>
      <c r="AS65" s="11"/>
      <c r="AT65" s="11"/>
      <c r="AU65" s="11"/>
      <c r="AV65" s="11"/>
      <c r="AW65" s="11"/>
      <c r="AX65" s="11"/>
      <c r="AY65" s="11"/>
      <c r="AZ65" s="11"/>
      <c r="BA65" s="11"/>
      <c r="BB65" s="11"/>
      <c r="BC65" s="11"/>
      <c r="BD65" s="11"/>
      <c r="BX65"/>
      <c r="BY65"/>
      <c r="BZ65"/>
      <c r="CA65"/>
      <c r="CB65"/>
      <c r="CC65"/>
      <c r="CD65"/>
      <c r="CE65"/>
      <c r="CF65"/>
      <c r="CG65"/>
      <c r="CH65"/>
      <c r="CI65"/>
    </row>
    <row r="66" spans="14:87">
      <c r="AI66"/>
      <c r="AJ66"/>
      <c r="AK66"/>
      <c r="AL66"/>
      <c r="AM66"/>
      <c r="AN66"/>
      <c r="AO66"/>
      <c r="AP66"/>
      <c r="AQ66" s="11"/>
      <c r="AR66" s="11"/>
      <c r="AS66" s="11"/>
      <c r="AT66" s="11"/>
      <c r="AU66" s="11"/>
      <c r="AV66" s="11"/>
      <c r="AW66" s="11"/>
      <c r="AX66" s="11"/>
      <c r="AY66" s="11"/>
      <c r="AZ66" s="11"/>
      <c r="BA66" s="11"/>
      <c r="BB66" s="11"/>
      <c r="BC66" s="11"/>
      <c r="BD66" s="11"/>
      <c r="BX66"/>
      <c r="BY66"/>
      <c r="BZ66"/>
      <c r="CA66"/>
      <c r="CB66"/>
      <c r="CC66"/>
      <c r="CD66"/>
      <c r="CE66"/>
      <c r="CF66"/>
      <c r="CG66"/>
      <c r="CH66"/>
      <c r="CI66"/>
    </row>
    <row r="67" spans="14:87">
      <c r="AI67"/>
      <c r="AJ67"/>
      <c r="AK67"/>
      <c r="AL67"/>
      <c r="AM67"/>
      <c r="AN67"/>
      <c r="AO67"/>
      <c r="AP67"/>
      <c r="AQ67" s="11"/>
      <c r="AR67" s="11"/>
      <c r="AS67" s="11"/>
      <c r="AT67" s="11"/>
      <c r="AU67" s="11"/>
      <c r="AV67" s="11"/>
      <c r="AW67" s="11"/>
      <c r="AX67" s="11"/>
      <c r="AY67" s="11"/>
      <c r="AZ67" s="11"/>
      <c r="BA67" s="11"/>
      <c r="BB67" s="11"/>
      <c r="BC67" s="11"/>
      <c r="BD67" s="11"/>
      <c r="BX67"/>
      <c r="BY67"/>
      <c r="BZ67"/>
      <c r="CA67"/>
      <c r="CB67"/>
      <c r="CC67"/>
      <c r="CD67"/>
      <c r="CE67"/>
      <c r="CF67"/>
      <c r="CG67"/>
      <c r="CH67"/>
      <c r="CI67"/>
    </row>
    <row r="68" spans="14:87">
      <c r="AI68"/>
      <c r="AJ68"/>
      <c r="AK68"/>
      <c r="AL68"/>
      <c r="AM68"/>
      <c r="AN68"/>
      <c r="AO68"/>
      <c r="AP68"/>
      <c r="AQ68" s="11"/>
      <c r="AR68" s="11"/>
      <c r="AS68" s="11"/>
      <c r="AT68" s="11"/>
      <c r="AU68" s="11"/>
      <c r="AV68" s="11"/>
      <c r="AW68" s="11"/>
      <c r="AX68" s="11"/>
      <c r="AY68" s="11"/>
      <c r="AZ68" s="11"/>
      <c r="BA68" s="11"/>
      <c r="BB68" s="11"/>
      <c r="BC68" s="11"/>
      <c r="BD68" s="11"/>
      <c r="BX68"/>
      <c r="BY68"/>
      <c r="BZ68"/>
      <c r="CA68"/>
      <c r="CB68"/>
      <c r="CC68"/>
      <c r="CD68"/>
      <c r="CE68"/>
      <c r="CF68"/>
      <c r="CG68"/>
      <c r="CH68"/>
      <c r="CI68"/>
    </row>
    <row r="69" spans="14:87">
      <c r="AI69"/>
      <c r="AJ69"/>
      <c r="AK69"/>
      <c r="AL69"/>
      <c r="AM69"/>
      <c r="AN69"/>
      <c r="AO69"/>
      <c r="AP69"/>
      <c r="AQ69" s="11"/>
      <c r="AR69" s="11"/>
      <c r="AS69" s="11"/>
      <c r="AT69" s="11"/>
      <c r="AU69" s="11"/>
      <c r="AV69" s="11"/>
      <c r="AW69" s="11"/>
      <c r="AX69" s="11"/>
      <c r="AY69" s="11"/>
      <c r="AZ69" s="11"/>
      <c r="BA69" s="11"/>
      <c r="BB69" s="11"/>
      <c r="BC69" s="11"/>
      <c r="BD69" s="11"/>
      <c r="BX69"/>
      <c r="BY69"/>
      <c r="BZ69"/>
      <c r="CA69"/>
      <c r="CB69"/>
      <c r="CC69"/>
      <c r="CD69"/>
      <c r="CE69"/>
      <c r="CF69"/>
      <c r="CG69"/>
      <c r="CH69"/>
      <c r="CI69"/>
    </row>
    <row r="70" spans="14:87">
      <c r="AI70"/>
      <c r="AJ70"/>
      <c r="AK70"/>
      <c r="AL70"/>
      <c r="AM70"/>
      <c r="AN70"/>
      <c r="AO70"/>
      <c r="AP70"/>
      <c r="AQ70" s="11"/>
      <c r="AR70" s="11"/>
      <c r="AS70" s="11"/>
      <c r="AT70" s="11"/>
      <c r="AU70" s="11"/>
      <c r="AV70" s="11"/>
      <c r="AW70" s="11"/>
      <c r="AX70" s="11"/>
      <c r="AY70" s="11"/>
      <c r="AZ70" s="11"/>
      <c r="BA70" s="11"/>
      <c r="BB70" s="11"/>
      <c r="BC70" s="11"/>
      <c r="BD70" s="11"/>
      <c r="BX70"/>
      <c r="BY70"/>
      <c r="BZ70"/>
      <c r="CA70"/>
      <c r="CB70"/>
      <c r="CC70"/>
      <c r="CD70"/>
      <c r="CE70"/>
      <c r="CF70"/>
      <c r="CG70"/>
      <c r="CH70"/>
      <c r="CI70"/>
    </row>
    <row r="71" spans="14:87">
      <c r="AI71"/>
      <c r="AJ71"/>
      <c r="AK71"/>
      <c r="AL71"/>
      <c r="AM71"/>
      <c r="AN71"/>
      <c r="AO71"/>
      <c r="AP71"/>
      <c r="AQ71" s="11"/>
      <c r="AR71" s="11"/>
      <c r="AS71" s="11"/>
      <c r="AT71" s="11"/>
      <c r="AU71" s="11"/>
      <c r="AV71" s="11"/>
      <c r="AW71" s="11"/>
      <c r="AX71" s="11"/>
      <c r="AY71" s="11"/>
      <c r="AZ71" s="11"/>
      <c r="BA71" s="11"/>
      <c r="BB71" s="11"/>
      <c r="BC71" s="11"/>
      <c r="BD71" s="11"/>
      <c r="BX71"/>
      <c r="BY71"/>
      <c r="BZ71"/>
      <c r="CA71"/>
      <c r="CB71"/>
      <c r="CC71"/>
      <c r="CD71"/>
      <c r="CE71"/>
      <c r="CF71"/>
      <c r="CG71"/>
      <c r="CH71"/>
      <c r="CI71"/>
    </row>
    <row r="72" spans="14:87">
      <c r="N72" s="127" t="s">
        <v>248</v>
      </c>
      <c r="O72" s="127"/>
      <c r="P72" s="127"/>
      <c r="Q72" s="127"/>
      <c r="R72" s="127"/>
      <c r="S72" s="127"/>
      <c r="T72" s="127"/>
      <c r="U72" s="127"/>
      <c r="V72" s="127"/>
      <c r="W72" s="127"/>
      <c r="X72" s="127"/>
      <c r="Y72" s="127"/>
      <c r="AI72"/>
      <c r="AJ72"/>
      <c r="AK72"/>
      <c r="AL72"/>
      <c r="AM72"/>
      <c r="AN72"/>
      <c r="AO72"/>
      <c r="AP72"/>
      <c r="AQ72" s="11"/>
      <c r="AR72" s="11"/>
      <c r="AS72" s="11"/>
      <c r="AT72" s="11"/>
      <c r="AU72" s="11"/>
      <c r="AV72" s="11"/>
      <c r="AW72" s="11"/>
      <c r="AX72" s="11"/>
      <c r="AY72" s="11"/>
      <c r="AZ72" s="11"/>
      <c r="BA72" s="11"/>
      <c r="BB72" s="11"/>
      <c r="BC72" s="11"/>
      <c r="BD72" s="11"/>
      <c r="BX72"/>
      <c r="BY72"/>
      <c r="BZ72"/>
      <c r="CA72"/>
      <c r="CB72"/>
      <c r="CC72"/>
      <c r="CD72"/>
      <c r="CE72"/>
      <c r="CF72"/>
      <c r="CG72"/>
      <c r="CH72"/>
      <c r="CI72"/>
    </row>
    <row r="73" spans="14:87">
      <c r="N73" s="127"/>
      <c r="O73" s="127"/>
      <c r="P73" s="127"/>
      <c r="Q73" s="127"/>
      <c r="R73" s="127"/>
      <c r="S73" s="127"/>
      <c r="T73" s="127"/>
      <c r="U73" s="127"/>
      <c r="V73" s="127"/>
      <c r="W73" s="127"/>
      <c r="X73" s="127"/>
      <c r="Y73" s="127"/>
    </row>
    <row r="74" spans="14:87">
      <c r="N74" s="127"/>
      <c r="O74" s="127"/>
      <c r="P74" s="127"/>
      <c r="Q74" s="127"/>
      <c r="R74" s="127"/>
      <c r="S74" s="127"/>
      <c r="T74" s="127"/>
      <c r="U74" s="127"/>
      <c r="V74" s="127"/>
      <c r="W74" s="127"/>
      <c r="X74" s="127"/>
      <c r="Y74" s="127"/>
    </row>
    <row r="75" spans="14:87">
      <c r="N75" s="127"/>
      <c r="O75" s="127"/>
      <c r="P75" s="127"/>
      <c r="Q75" s="127"/>
      <c r="R75" s="127"/>
      <c r="S75" s="127"/>
      <c r="T75" s="127"/>
      <c r="U75" s="127"/>
      <c r="V75" s="127"/>
      <c r="W75" s="127"/>
      <c r="X75" s="127"/>
      <c r="Y75" s="127"/>
    </row>
    <row r="76" spans="14:87">
      <c r="AI76"/>
      <c r="AJ76"/>
      <c r="AK76"/>
      <c r="AL76"/>
      <c r="AM76"/>
      <c r="AN76"/>
      <c r="AO76"/>
      <c r="AP76"/>
      <c r="AQ76" s="11"/>
      <c r="AR76" s="11"/>
      <c r="AS76" s="11"/>
      <c r="AT76" s="11"/>
      <c r="AU76" s="11"/>
      <c r="AV76" s="11"/>
      <c r="AW76" s="11"/>
      <c r="AX76" s="11"/>
      <c r="AY76" s="11"/>
      <c r="AZ76" s="11"/>
      <c r="BA76" s="11"/>
      <c r="BB76" s="11"/>
      <c r="BC76" s="11"/>
      <c r="BD76" s="11"/>
      <c r="BX76"/>
      <c r="BY76"/>
      <c r="BZ76"/>
      <c r="CA76"/>
      <c r="CB76"/>
      <c r="CC76"/>
      <c r="CD76"/>
      <c r="CE76"/>
      <c r="CF76"/>
      <c r="CG76"/>
      <c r="CH76"/>
      <c r="CI76"/>
    </row>
    <row r="77" spans="14:87">
      <c r="AI77"/>
      <c r="AJ77"/>
      <c r="AK77"/>
      <c r="AL77"/>
      <c r="AM77"/>
      <c r="AN77"/>
      <c r="AO77"/>
      <c r="AP77"/>
      <c r="AQ77" s="11"/>
      <c r="AR77" s="11"/>
      <c r="AS77" s="11"/>
      <c r="AT77" s="11"/>
      <c r="AU77" s="11"/>
      <c r="AV77" s="11"/>
      <c r="AW77" s="11"/>
      <c r="AX77" s="11"/>
      <c r="AY77" s="11"/>
      <c r="AZ77" s="11"/>
      <c r="BA77" s="11"/>
      <c r="BB77" s="11"/>
      <c r="BC77" s="11"/>
      <c r="BD77" s="11"/>
      <c r="BX77"/>
      <c r="BY77"/>
      <c r="BZ77"/>
      <c r="CA77"/>
      <c r="CB77"/>
      <c r="CC77"/>
      <c r="CD77"/>
      <c r="CE77"/>
      <c r="CF77"/>
      <c r="CG77"/>
      <c r="CH77"/>
      <c r="CI77"/>
    </row>
    <row r="78" spans="14:87">
      <c r="AI78"/>
      <c r="AJ78"/>
      <c r="AK78"/>
      <c r="AL78"/>
      <c r="AM78"/>
      <c r="AN78"/>
      <c r="AO78"/>
      <c r="AP78"/>
      <c r="AQ78" s="11"/>
      <c r="AR78" s="11"/>
      <c r="AS78" s="11"/>
      <c r="AT78" s="11"/>
      <c r="AU78" s="11"/>
      <c r="AV78" s="11"/>
      <c r="AW78" s="11"/>
      <c r="AX78" s="11"/>
      <c r="AY78" s="11"/>
      <c r="AZ78" s="11"/>
      <c r="BA78" s="11"/>
      <c r="BB78" s="11"/>
      <c r="BC78" s="11"/>
      <c r="BD78" s="11"/>
      <c r="BX78"/>
      <c r="BY78"/>
      <c r="BZ78"/>
      <c r="CA78"/>
      <c r="CB78"/>
      <c r="CC78"/>
      <c r="CD78"/>
      <c r="CE78"/>
      <c r="CF78"/>
      <c r="CG78"/>
      <c r="CH78"/>
      <c r="CI78"/>
    </row>
    <row r="79" spans="14:87">
      <c r="AI79"/>
      <c r="AJ79"/>
      <c r="AK79"/>
      <c r="AL79"/>
      <c r="AM79"/>
      <c r="AN79"/>
      <c r="AO79"/>
      <c r="AP79"/>
      <c r="AQ79" s="11"/>
      <c r="AR79" s="11"/>
      <c r="AS79" s="11"/>
      <c r="AT79" s="11"/>
      <c r="AU79" s="11"/>
      <c r="AV79" s="11"/>
      <c r="AW79" s="11"/>
      <c r="AX79" s="11"/>
      <c r="AY79" s="11"/>
      <c r="AZ79" s="11"/>
      <c r="BA79" s="11"/>
      <c r="BB79" s="11"/>
      <c r="BC79" s="11"/>
      <c r="BD79" s="11"/>
      <c r="BX79"/>
      <c r="BY79"/>
      <c r="BZ79"/>
      <c r="CA79"/>
      <c r="CB79"/>
      <c r="CC79"/>
      <c r="CD79"/>
      <c r="CE79"/>
      <c r="CF79"/>
      <c r="CG79"/>
      <c r="CH79"/>
      <c r="CI79"/>
    </row>
    <row r="80" spans="14:87">
      <c r="Q80" s="11" t="s">
        <v>249</v>
      </c>
      <c r="R80" s="11" t="s">
        <v>250</v>
      </c>
      <c r="S80" s="11"/>
      <c r="T80" s="11"/>
      <c r="U80"/>
      <c r="V80"/>
      <c r="W80"/>
      <c r="X80"/>
      <c r="Y80"/>
      <c r="Z80"/>
      <c r="AA80"/>
      <c r="AB80"/>
      <c r="AC80"/>
      <c r="AD80"/>
      <c r="AE80"/>
      <c r="AF80"/>
      <c r="AG80"/>
      <c r="AH80"/>
      <c r="AI80"/>
      <c r="AJ80"/>
      <c r="AK80"/>
      <c r="AL80"/>
      <c r="AM80"/>
      <c r="AN80"/>
      <c r="AO80"/>
      <c r="AP80"/>
      <c r="AQ80"/>
      <c r="AR80"/>
      <c r="AS80"/>
      <c r="AT80"/>
      <c r="AU80"/>
      <c r="AV80"/>
      <c r="AW80"/>
      <c r="AX80"/>
      <c r="AY80"/>
      <c r="AZ80"/>
      <c r="BA80"/>
      <c r="BB80"/>
      <c r="BC80"/>
      <c r="BD80"/>
      <c r="BE80"/>
      <c r="BF80"/>
      <c r="BG80"/>
      <c r="BH80"/>
      <c r="BI80"/>
      <c r="BJ80"/>
      <c r="BK80"/>
      <c r="BL80"/>
      <c r="BM80"/>
      <c r="BN80"/>
      <c r="BO80"/>
      <c r="BP80"/>
      <c r="BQ80"/>
      <c r="BR80"/>
      <c r="BS80"/>
      <c r="BT80"/>
      <c r="BU80"/>
      <c r="BV80"/>
      <c r="BW80"/>
      <c r="BX80"/>
      <c r="BY80"/>
      <c r="BZ80"/>
      <c r="CA80"/>
      <c r="CB80"/>
      <c r="CC80"/>
      <c r="CD80"/>
      <c r="CE80"/>
      <c r="CF80"/>
      <c r="CG80"/>
      <c r="CH80"/>
      <c r="CI80"/>
    </row>
    <row r="81" spans="9:87">
      <c r="Q81" s="11" t="s">
        <v>251</v>
      </c>
      <c r="R81" s="11" t="s">
        <v>252</v>
      </c>
      <c r="S81" s="11" t="s">
        <v>253</v>
      </c>
      <c r="T81" s="11" t="s">
        <v>254</v>
      </c>
      <c r="U81"/>
      <c r="V81"/>
      <c r="W81"/>
      <c r="X81"/>
      <c r="Y81"/>
      <c r="Z81"/>
      <c r="AA81"/>
      <c r="AB81"/>
      <c r="AC81"/>
      <c r="AD81"/>
      <c r="AE81"/>
      <c r="AF81"/>
      <c r="AG81"/>
      <c r="AH81"/>
      <c r="AI81"/>
      <c r="AJ81"/>
      <c r="AK81"/>
      <c r="AL81"/>
      <c r="AM81"/>
      <c r="AN81"/>
      <c r="AO81"/>
      <c r="AP81"/>
      <c r="AQ81"/>
      <c r="AR81"/>
      <c r="AS81"/>
      <c r="AT81"/>
      <c r="AU81"/>
      <c r="AV81"/>
      <c r="AW81"/>
      <c r="AX81"/>
      <c r="AY81"/>
      <c r="AZ81"/>
      <c r="BA81"/>
      <c r="BB81"/>
      <c r="BC81"/>
      <c r="BD81"/>
      <c r="BE81"/>
      <c r="BF81"/>
      <c r="BG81"/>
      <c r="BH81"/>
      <c r="BI81"/>
      <c r="BJ81"/>
      <c r="BK81"/>
      <c r="BL81"/>
      <c r="BM81"/>
      <c r="BN81"/>
      <c r="BO81"/>
      <c r="BP81"/>
      <c r="BQ81"/>
      <c r="BR81"/>
      <c r="BS81"/>
      <c r="BT81"/>
      <c r="BU81"/>
      <c r="BV81"/>
      <c r="BW81"/>
      <c r="BX81"/>
      <c r="BY81"/>
      <c r="BZ81"/>
      <c r="CA81"/>
      <c r="CB81"/>
      <c r="CC81"/>
      <c r="CD81"/>
      <c r="CE81"/>
      <c r="CF81"/>
      <c r="CG81"/>
      <c r="CH81"/>
      <c r="CI81"/>
    </row>
    <row r="82" spans="9:87">
      <c r="Q82" s="13">
        <v>1992</v>
      </c>
      <c r="R82" s="11"/>
      <c r="S82" s="11"/>
      <c r="T82" s="11"/>
      <c r="U82"/>
      <c r="V82"/>
      <c r="W82"/>
      <c r="X82"/>
      <c r="Y82"/>
      <c r="Z82"/>
      <c r="AA82"/>
      <c r="AB82"/>
      <c r="AC82"/>
      <c r="AD82"/>
      <c r="AE82"/>
      <c r="AF82"/>
      <c r="AG82"/>
      <c r="AH82"/>
      <c r="AI82"/>
      <c r="AJ82"/>
      <c r="AK82"/>
      <c r="AL82"/>
      <c r="AM82"/>
      <c r="AN82"/>
      <c r="AO82"/>
      <c r="AP82"/>
      <c r="AQ82"/>
      <c r="AR82"/>
      <c r="AS82"/>
      <c r="AT82"/>
      <c r="AU82"/>
      <c r="AV82"/>
      <c r="AW82"/>
      <c r="AX82"/>
      <c r="AY82"/>
      <c r="AZ82"/>
      <c r="BA82"/>
      <c r="BB82"/>
      <c r="BC82"/>
      <c r="BD82"/>
      <c r="BE82"/>
      <c r="BF82"/>
      <c r="BG82"/>
      <c r="BH82"/>
      <c r="BI82"/>
      <c r="BJ82"/>
      <c r="BK82"/>
      <c r="BL82"/>
      <c r="BM82"/>
      <c r="BN82"/>
      <c r="BO82"/>
      <c r="BP82"/>
      <c r="BQ82"/>
      <c r="BR82"/>
      <c r="BS82"/>
      <c r="BT82"/>
      <c r="BU82"/>
      <c r="BV82"/>
      <c r="BW82"/>
      <c r="BX82"/>
      <c r="BY82"/>
      <c r="BZ82"/>
      <c r="CA82"/>
      <c r="CB82"/>
      <c r="CC82"/>
      <c r="CD82"/>
      <c r="CE82"/>
      <c r="CF82"/>
      <c r="CG82"/>
      <c r="CH82"/>
      <c r="CI82"/>
    </row>
    <row r="83" spans="9:87">
      <c r="Q83" s="13">
        <v>1993</v>
      </c>
      <c r="R83" s="11"/>
      <c r="S83" s="11"/>
      <c r="T83" s="11"/>
      <c r="U83"/>
      <c r="V83"/>
      <c r="W83"/>
      <c r="X83"/>
      <c r="Y83"/>
      <c r="Z83"/>
      <c r="AA83"/>
      <c r="AB83"/>
      <c r="AC83"/>
      <c r="AD83"/>
      <c r="AE83"/>
      <c r="AF83"/>
      <c r="AG83"/>
      <c r="AH83"/>
      <c r="AI83"/>
      <c r="AJ83"/>
      <c r="AK83"/>
      <c r="AL83"/>
      <c r="AM83"/>
      <c r="AN83"/>
      <c r="AO83"/>
      <c r="AP83"/>
      <c r="AQ83"/>
      <c r="AR83"/>
      <c r="AS83"/>
      <c r="AT83"/>
      <c r="AU83"/>
      <c r="AV83"/>
      <c r="AW83"/>
      <c r="AX83"/>
      <c r="AY83"/>
      <c r="AZ83"/>
      <c r="BA83"/>
      <c r="BB83"/>
      <c r="BC83"/>
      <c r="BD83"/>
      <c r="BE83"/>
      <c r="BF83"/>
      <c r="BG83"/>
      <c r="BH83"/>
      <c r="BI83"/>
      <c r="BJ83"/>
      <c r="BK83"/>
      <c r="BL83"/>
      <c r="BM83"/>
      <c r="BN83"/>
      <c r="BO83"/>
      <c r="BP83"/>
      <c r="BQ83"/>
      <c r="BR83"/>
      <c r="BS83"/>
      <c r="BT83"/>
      <c r="BU83"/>
      <c r="BV83"/>
      <c r="BW83"/>
      <c r="BX83"/>
      <c r="BY83"/>
      <c r="BZ83"/>
      <c r="CA83"/>
      <c r="CB83"/>
      <c r="CC83"/>
      <c r="CD83"/>
      <c r="CE83"/>
      <c r="CF83"/>
      <c r="CG83"/>
      <c r="CH83"/>
      <c r="CI83"/>
    </row>
    <row r="84" spans="9:87">
      <c r="Q84" s="13">
        <v>1994</v>
      </c>
      <c r="R84" s="11"/>
      <c r="S84" s="11"/>
      <c r="T84" s="11"/>
      <c r="U84"/>
      <c r="V84"/>
      <c r="W84"/>
      <c r="X84"/>
      <c r="Y84"/>
      <c r="Z84"/>
      <c r="AA84"/>
      <c r="AB84"/>
      <c r="AC84"/>
      <c r="AD84"/>
      <c r="AE84"/>
      <c r="AF84"/>
      <c r="AG84"/>
      <c r="AH84"/>
      <c r="AI84"/>
      <c r="AJ84"/>
      <c r="AK84"/>
      <c r="AL84"/>
      <c r="AM84"/>
      <c r="AN84"/>
      <c r="AO84"/>
      <c r="AP84"/>
      <c r="AQ84"/>
      <c r="AR84"/>
      <c r="AS84"/>
      <c r="AT84"/>
      <c r="AU84"/>
      <c r="AV84"/>
      <c r="AW84"/>
      <c r="AX84"/>
      <c r="AY84"/>
      <c r="AZ84"/>
      <c r="BA84"/>
      <c r="BB84"/>
      <c r="BC84"/>
      <c r="BD84"/>
      <c r="BE84"/>
      <c r="BF84"/>
      <c r="BG84"/>
      <c r="BH84"/>
      <c r="BI84"/>
      <c r="BJ84"/>
      <c r="BK84"/>
      <c r="BL84"/>
      <c r="BM84"/>
      <c r="BN84"/>
      <c r="BO84"/>
      <c r="BP84"/>
      <c r="BQ84"/>
      <c r="BR84"/>
      <c r="BS84"/>
      <c r="BT84"/>
      <c r="BU84"/>
      <c r="BV84"/>
      <c r="BW84"/>
      <c r="BX84"/>
      <c r="BY84"/>
      <c r="BZ84"/>
      <c r="CA84"/>
      <c r="CB84"/>
      <c r="CC84"/>
      <c r="CD84"/>
      <c r="CE84"/>
      <c r="CF84"/>
      <c r="CG84"/>
      <c r="CH84"/>
      <c r="CI84"/>
    </row>
    <row r="85" spans="9:87">
      <c r="I85" s="11" t="s">
        <v>255</v>
      </c>
      <c r="Q85" s="13">
        <v>1995</v>
      </c>
      <c r="R85" s="11"/>
      <c r="S85" s="11"/>
      <c r="T85" s="11"/>
      <c r="U85"/>
      <c r="V85"/>
      <c r="W85"/>
      <c r="X85"/>
      <c r="Y85"/>
      <c r="Z85"/>
      <c r="AA85"/>
      <c r="AB85"/>
      <c r="AC85"/>
      <c r="AD85"/>
      <c r="AE85"/>
      <c r="AF85"/>
      <c r="AG85"/>
      <c r="AH85"/>
      <c r="AI85"/>
      <c r="AJ85"/>
      <c r="AK85"/>
      <c r="AL85"/>
      <c r="AM85"/>
      <c r="AN85"/>
      <c r="AO85"/>
      <c r="AP85"/>
      <c r="AQ85"/>
      <c r="AR85"/>
      <c r="AS85"/>
      <c r="AT85"/>
      <c r="AU85"/>
      <c r="AV85"/>
      <c r="AW85"/>
      <c r="AX85"/>
      <c r="AY85"/>
      <c r="AZ85"/>
      <c r="BA85"/>
      <c r="BB85"/>
      <c r="BC85"/>
      <c r="BD85"/>
      <c r="BE85"/>
      <c r="BF85"/>
      <c r="BG85"/>
      <c r="BH85"/>
      <c r="BI85"/>
      <c r="BJ85"/>
      <c r="BK85"/>
      <c r="BL85"/>
      <c r="BM85"/>
      <c r="BN85"/>
      <c r="BO85"/>
      <c r="BP85"/>
      <c r="BQ85"/>
      <c r="BR85"/>
      <c r="BS85"/>
      <c r="BT85"/>
      <c r="BU85"/>
      <c r="BV85"/>
      <c r="BW85"/>
      <c r="BX85"/>
      <c r="BY85"/>
      <c r="BZ85"/>
      <c r="CA85"/>
      <c r="CB85"/>
      <c r="CC85"/>
      <c r="CD85"/>
      <c r="CE85"/>
      <c r="CF85"/>
      <c r="CG85"/>
      <c r="CH85"/>
      <c r="CI85"/>
    </row>
    <row r="86" spans="9:87">
      <c r="Q86" s="13">
        <v>1996</v>
      </c>
      <c r="R86" s="11"/>
      <c r="S86" s="11"/>
      <c r="T86" s="11"/>
      <c r="U86"/>
      <c r="V86"/>
      <c r="W86"/>
      <c r="X86"/>
      <c r="Y86"/>
      <c r="Z86"/>
      <c r="AA86"/>
      <c r="AB86"/>
      <c r="AC86"/>
      <c r="AD86"/>
      <c r="AE86"/>
      <c r="AF86"/>
      <c r="AG86"/>
      <c r="AH86"/>
      <c r="AI86"/>
      <c r="AJ86"/>
      <c r="AK86"/>
      <c r="AL86"/>
      <c r="AM86"/>
      <c r="AN86"/>
      <c r="AO86"/>
      <c r="AP86"/>
      <c r="AQ86"/>
      <c r="AR86"/>
      <c r="AS86"/>
      <c r="AT86"/>
      <c r="AU86"/>
      <c r="AV86"/>
      <c r="AW86"/>
      <c r="AX86"/>
      <c r="AY86"/>
      <c r="AZ86"/>
      <c r="BA86"/>
      <c r="BB86"/>
      <c r="BC86"/>
      <c r="BD86"/>
      <c r="BE86"/>
      <c r="BF86"/>
      <c r="BG86"/>
      <c r="BH86"/>
      <c r="BI86"/>
      <c r="BJ86"/>
      <c r="BK86"/>
      <c r="BL86"/>
      <c r="BM86"/>
      <c r="BN86"/>
      <c r="BO86"/>
      <c r="BP86"/>
      <c r="BQ86"/>
      <c r="BR86"/>
      <c r="BS86"/>
      <c r="BT86"/>
      <c r="BU86"/>
      <c r="BV86"/>
      <c r="BW86"/>
      <c r="BX86"/>
      <c r="BY86"/>
      <c r="BZ86"/>
      <c r="CA86"/>
      <c r="CB86"/>
      <c r="CC86"/>
      <c r="CD86"/>
      <c r="CE86"/>
      <c r="CF86"/>
      <c r="CG86"/>
      <c r="CH86"/>
      <c r="CI86"/>
    </row>
    <row r="87" spans="9:87">
      <c r="Q87" s="13">
        <v>1997</v>
      </c>
      <c r="R87" s="11"/>
      <c r="S87" s="11"/>
      <c r="T87" s="11"/>
      <c r="U87"/>
      <c r="V87"/>
      <c r="W87"/>
      <c r="X87"/>
      <c r="Y87"/>
      <c r="Z87"/>
      <c r="AA87"/>
      <c r="AB87"/>
      <c r="AC87"/>
      <c r="AD87"/>
      <c r="AE87"/>
      <c r="AF87"/>
      <c r="AG87"/>
      <c r="AH87"/>
      <c r="AI87"/>
      <c r="AJ87"/>
      <c r="AK87"/>
      <c r="AL87"/>
      <c r="AM87"/>
      <c r="AN87"/>
      <c r="AO87"/>
      <c r="AP87"/>
      <c r="AQ87"/>
      <c r="AR87"/>
      <c r="AS87"/>
      <c r="AT87"/>
      <c r="AU87"/>
      <c r="AV87"/>
      <c r="AW87"/>
      <c r="AX87"/>
      <c r="AY87"/>
      <c r="AZ87"/>
      <c r="BA87"/>
      <c r="BB87"/>
      <c r="BC87"/>
      <c r="BD87"/>
      <c r="BE87"/>
      <c r="BF87"/>
      <c r="BG87"/>
      <c r="BH87"/>
      <c r="BI87"/>
      <c r="BJ87"/>
      <c r="BK87"/>
      <c r="BL87"/>
      <c r="BM87"/>
      <c r="BN87"/>
      <c r="BO87"/>
      <c r="BP87"/>
      <c r="BQ87"/>
      <c r="BR87"/>
      <c r="BS87"/>
      <c r="BT87"/>
      <c r="BU87"/>
      <c r="BV87"/>
      <c r="BW87"/>
      <c r="BX87"/>
      <c r="BY87"/>
      <c r="BZ87"/>
      <c r="CA87"/>
      <c r="CB87"/>
      <c r="CC87"/>
      <c r="CD87"/>
      <c r="CE87"/>
      <c r="CF87"/>
      <c r="CG87"/>
      <c r="CH87"/>
      <c r="CI87"/>
    </row>
    <row r="88" spans="9:87">
      <c r="Q88" s="13">
        <v>1998</v>
      </c>
      <c r="R88" s="11"/>
      <c r="S88" s="11"/>
      <c r="T88" s="11"/>
      <c r="U88"/>
      <c r="V88"/>
      <c r="W88"/>
      <c r="X88"/>
      <c r="Y88"/>
      <c r="Z88"/>
      <c r="AA88"/>
      <c r="AB88"/>
      <c r="AC88"/>
      <c r="AD88"/>
      <c r="AE88"/>
      <c r="AF88"/>
      <c r="AG88"/>
      <c r="AH88"/>
      <c r="AI88"/>
      <c r="AJ88"/>
      <c r="AK88"/>
      <c r="AL88"/>
      <c r="AM88"/>
      <c r="AN88"/>
      <c r="AO88"/>
      <c r="AP88"/>
      <c r="AQ88"/>
      <c r="AR88"/>
      <c r="AS88"/>
      <c r="AT88"/>
      <c r="AU88"/>
      <c r="AV88"/>
      <c r="AW88"/>
      <c r="AX88"/>
      <c r="AY88"/>
      <c r="AZ88"/>
      <c r="BA88"/>
      <c r="BB88"/>
      <c r="BC88"/>
      <c r="BD88"/>
      <c r="BE88"/>
      <c r="BF88"/>
      <c r="BG88"/>
      <c r="BH88"/>
      <c r="BI88"/>
      <c r="BJ88"/>
      <c r="BK88"/>
      <c r="BL88"/>
      <c r="BM88"/>
      <c r="BN88"/>
      <c r="BO88"/>
      <c r="BP88"/>
      <c r="BQ88"/>
      <c r="BR88"/>
      <c r="BS88"/>
      <c r="BT88"/>
      <c r="BU88"/>
      <c r="BV88"/>
      <c r="BW88"/>
      <c r="BX88"/>
      <c r="BY88"/>
      <c r="BZ88"/>
      <c r="CA88"/>
      <c r="CB88"/>
      <c r="CC88"/>
      <c r="CD88"/>
      <c r="CE88"/>
      <c r="CF88"/>
      <c r="CG88"/>
      <c r="CH88"/>
      <c r="CI88"/>
    </row>
    <row r="89" spans="9:87">
      <c r="Q89" s="13">
        <v>1999</v>
      </c>
      <c r="R89" s="11"/>
      <c r="S89" s="11"/>
      <c r="T89" s="11"/>
      <c r="U89"/>
      <c r="V89"/>
      <c r="W89"/>
      <c r="X89"/>
      <c r="Y89"/>
      <c r="Z89"/>
      <c r="AA89"/>
      <c r="AB89"/>
      <c r="AC89"/>
      <c r="AD89"/>
      <c r="AE89"/>
      <c r="AF89"/>
      <c r="AG89"/>
      <c r="AH89"/>
      <c r="AI89"/>
      <c r="AJ89"/>
      <c r="AK89"/>
      <c r="AL89"/>
      <c r="AM89"/>
      <c r="AN89"/>
      <c r="AO89"/>
      <c r="AP89"/>
      <c r="AQ89"/>
      <c r="AR89"/>
      <c r="AS89"/>
      <c r="AT89"/>
      <c r="AU89"/>
      <c r="AV89"/>
      <c r="AW89"/>
      <c r="AX89"/>
      <c r="AY89"/>
      <c r="AZ89"/>
      <c r="BA89"/>
      <c r="BB89"/>
      <c r="BC89"/>
      <c r="BD89"/>
      <c r="BE89"/>
      <c r="BF89"/>
      <c r="BG89"/>
      <c r="BH89"/>
      <c r="BI89"/>
      <c r="BJ89"/>
      <c r="BK89"/>
      <c r="BL89"/>
      <c r="BM89"/>
      <c r="BN89"/>
      <c r="BO89"/>
      <c r="BP89"/>
      <c r="BQ89"/>
      <c r="BR89"/>
      <c r="BS89"/>
      <c r="BT89"/>
      <c r="BU89"/>
      <c r="BV89"/>
      <c r="BW89"/>
      <c r="BX89"/>
      <c r="BY89"/>
      <c r="BZ89"/>
      <c r="CA89"/>
      <c r="CB89"/>
      <c r="CC89"/>
      <c r="CD89"/>
      <c r="CE89"/>
      <c r="CF89"/>
      <c r="CG89"/>
      <c r="CH89"/>
      <c r="CI89"/>
    </row>
    <row r="90" spans="9:87">
      <c r="Q90" s="13">
        <v>2000</v>
      </c>
      <c r="R90" s="11"/>
      <c r="S90" s="11"/>
      <c r="T90" s="11"/>
      <c r="U90"/>
      <c r="V90"/>
      <c r="W90"/>
      <c r="X90"/>
      <c r="Y90"/>
      <c r="Z90"/>
      <c r="AA90"/>
      <c r="AB90"/>
      <c r="AC90"/>
      <c r="AD90"/>
      <c r="AE90"/>
      <c r="AF90"/>
      <c r="AG90"/>
      <c r="AH90"/>
      <c r="AI90"/>
      <c r="AJ90"/>
      <c r="AK90"/>
      <c r="AL90"/>
      <c r="AM90"/>
      <c r="AN90"/>
      <c r="AO90"/>
      <c r="AP90"/>
      <c r="AQ90"/>
      <c r="AR90"/>
      <c r="AS90"/>
      <c r="AT90"/>
      <c r="AU90"/>
      <c r="AV90"/>
      <c r="AW90"/>
      <c r="AX90"/>
      <c r="AY90"/>
      <c r="AZ90"/>
      <c r="BA90"/>
      <c r="BB90"/>
      <c r="BC90"/>
      <c r="BD90"/>
      <c r="BE90"/>
      <c r="BF90"/>
      <c r="BG90"/>
      <c r="BH90"/>
      <c r="BI90"/>
      <c r="BJ90"/>
      <c r="BK90"/>
      <c r="BL90"/>
      <c r="BM90"/>
      <c r="BN90"/>
      <c r="BO90"/>
      <c r="BP90"/>
      <c r="BQ90"/>
      <c r="BR90"/>
      <c r="BS90"/>
      <c r="BT90"/>
      <c r="BU90"/>
      <c r="BV90"/>
      <c r="BW90"/>
      <c r="BX90"/>
      <c r="BY90"/>
      <c r="BZ90"/>
      <c r="CA90"/>
      <c r="CB90"/>
      <c r="CC90"/>
      <c r="CD90"/>
      <c r="CE90"/>
      <c r="CF90"/>
      <c r="CG90"/>
      <c r="CH90"/>
      <c r="CI90"/>
    </row>
    <row r="91" spans="9:87">
      <c r="Q91" s="13">
        <v>2001</v>
      </c>
      <c r="R91" s="11"/>
      <c r="S91" s="11"/>
      <c r="T91" s="11"/>
      <c r="U91"/>
      <c r="V91"/>
      <c r="W91"/>
      <c r="X91"/>
      <c r="Y91"/>
      <c r="Z91"/>
      <c r="AA91"/>
      <c r="AB91"/>
      <c r="AC91"/>
      <c r="AD91"/>
      <c r="AE91"/>
      <c r="AF91"/>
      <c r="AG91"/>
      <c r="AH91"/>
      <c r="AI91"/>
      <c r="AJ91"/>
      <c r="AK91"/>
      <c r="AL91"/>
      <c r="AM91"/>
      <c r="AN91"/>
      <c r="AO91"/>
      <c r="AP91"/>
      <c r="AQ91"/>
      <c r="AR91"/>
      <c r="AS91"/>
      <c r="AT91"/>
      <c r="AU91"/>
      <c r="AV91"/>
      <c r="AW91"/>
      <c r="AX91"/>
      <c r="AY91"/>
      <c r="AZ91"/>
      <c r="BA91"/>
      <c r="BB91"/>
      <c r="BC91"/>
      <c r="BD91"/>
      <c r="BE91"/>
      <c r="BF91"/>
      <c r="BG91"/>
      <c r="BH91"/>
      <c r="BI91"/>
      <c r="BJ91"/>
      <c r="BK91"/>
      <c r="BL91"/>
      <c r="BM91"/>
      <c r="BN91"/>
      <c r="BO91"/>
      <c r="BP91"/>
      <c r="BQ91"/>
      <c r="BR91"/>
      <c r="BS91"/>
      <c r="BT91"/>
      <c r="BU91"/>
      <c r="BV91"/>
      <c r="BW91"/>
      <c r="BX91"/>
      <c r="BY91"/>
      <c r="BZ91"/>
      <c r="CA91"/>
      <c r="CB91"/>
      <c r="CC91"/>
      <c r="CD91"/>
      <c r="CE91"/>
      <c r="CF91"/>
      <c r="CG91"/>
      <c r="CH91"/>
      <c r="CI91"/>
    </row>
    <row r="92" spans="9:87">
      <c r="Q92" s="13">
        <v>2002</v>
      </c>
      <c r="R92" s="11"/>
      <c r="S92" s="11"/>
      <c r="T92" s="11"/>
      <c r="U92"/>
      <c r="V92"/>
      <c r="W92"/>
      <c r="X92"/>
      <c r="Y92"/>
      <c r="Z92"/>
      <c r="AA92"/>
      <c r="AB92"/>
      <c r="AC92"/>
      <c r="AD92"/>
      <c r="AE92"/>
      <c r="AF92"/>
      <c r="AG92"/>
      <c r="AH92"/>
      <c r="AI92"/>
      <c r="AJ92"/>
      <c r="AK92"/>
      <c r="AL92"/>
      <c r="AM92"/>
      <c r="AN92"/>
      <c r="AO92"/>
      <c r="AP92"/>
      <c r="AQ92"/>
      <c r="AR92"/>
      <c r="AS92"/>
      <c r="AT92"/>
      <c r="AU92"/>
      <c r="AV92"/>
      <c r="AW92"/>
      <c r="AX92"/>
      <c r="AY92"/>
      <c r="AZ92"/>
      <c r="BA92"/>
      <c r="BB92"/>
      <c r="BC92"/>
      <c r="BD92"/>
      <c r="BE92"/>
      <c r="BF92"/>
      <c r="BG92"/>
      <c r="BH92"/>
      <c r="BI92"/>
      <c r="BJ92"/>
      <c r="BK92"/>
      <c r="BL92"/>
      <c r="BM92"/>
      <c r="BN92"/>
      <c r="BO92"/>
      <c r="BP92"/>
      <c r="BQ92"/>
      <c r="BR92"/>
      <c r="BS92"/>
      <c r="BT92"/>
      <c r="BU92"/>
      <c r="BV92"/>
      <c r="BW92"/>
      <c r="BX92"/>
      <c r="BY92"/>
      <c r="BZ92"/>
      <c r="CA92"/>
      <c r="CB92"/>
      <c r="CC92"/>
      <c r="CD92"/>
      <c r="CE92"/>
      <c r="CF92"/>
      <c r="CG92"/>
      <c r="CH92"/>
      <c r="CI92"/>
    </row>
    <row r="93" spans="9:87">
      <c r="Q93" s="13">
        <v>2003</v>
      </c>
      <c r="R93" s="11"/>
      <c r="S93" s="11"/>
      <c r="T93" s="11"/>
      <c r="U93"/>
      <c r="V93"/>
      <c r="W93"/>
      <c r="X93"/>
      <c r="Y93"/>
      <c r="Z93"/>
      <c r="AA93"/>
      <c r="AB93"/>
      <c r="AC93"/>
      <c r="AD93"/>
      <c r="AE93"/>
      <c r="AF93"/>
      <c r="AG93"/>
      <c r="AH93"/>
      <c r="AI93"/>
      <c r="AJ93"/>
      <c r="AK93"/>
      <c r="AL93"/>
      <c r="AM93"/>
      <c r="AN93"/>
      <c r="AO93"/>
      <c r="AP93"/>
      <c r="AQ93"/>
      <c r="AR93"/>
      <c r="AS93"/>
      <c r="AT93"/>
      <c r="AU93"/>
      <c r="AV93"/>
      <c r="AW93"/>
      <c r="AX93"/>
      <c r="AY93"/>
      <c r="AZ93"/>
      <c r="BA93"/>
      <c r="BB93"/>
      <c r="BC93"/>
      <c r="BD93"/>
      <c r="BE93"/>
      <c r="BF93"/>
      <c r="BG93"/>
      <c r="BH93"/>
      <c r="BI93"/>
      <c r="BJ93"/>
      <c r="BK93"/>
      <c r="BL93"/>
      <c r="BM93"/>
      <c r="BN93"/>
      <c r="BO93"/>
      <c r="BP93"/>
      <c r="BQ93"/>
      <c r="BR93"/>
      <c r="BS93"/>
      <c r="BT93"/>
      <c r="BU93"/>
      <c r="BV93"/>
      <c r="BW93"/>
      <c r="BX93"/>
      <c r="BY93"/>
      <c r="BZ93"/>
      <c r="CA93"/>
      <c r="CB93"/>
      <c r="CC93"/>
      <c r="CD93"/>
      <c r="CE93"/>
      <c r="CF93"/>
      <c r="CG93"/>
      <c r="CH93"/>
      <c r="CI93"/>
    </row>
    <row r="94" spans="9:87">
      <c r="Q94" s="13">
        <v>2004</v>
      </c>
      <c r="R94" s="11" t="e">
        <v>#DIV/0!</v>
      </c>
      <c r="S94" s="11">
        <v>38.200000000000003</v>
      </c>
      <c r="T94" s="11" t="e">
        <v>#DIV/0!</v>
      </c>
      <c r="U94"/>
      <c r="V94"/>
      <c r="W94"/>
      <c r="X94"/>
      <c r="Y94"/>
      <c r="Z94"/>
      <c r="AA94"/>
      <c r="AB94"/>
      <c r="AC94"/>
      <c r="AD94"/>
      <c r="AE94"/>
      <c r="AF94"/>
      <c r="AG94"/>
      <c r="AH94"/>
      <c r="AI94"/>
      <c r="AJ94"/>
      <c r="AK94"/>
      <c r="AL94"/>
      <c r="AM94"/>
      <c r="AN94"/>
      <c r="AO94"/>
      <c r="AP94"/>
      <c r="AQ94"/>
      <c r="AR94"/>
      <c r="AS94"/>
      <c r="AT94"/>
      <c r="AU94"/>
      <c r="AV94"/>
      <c r="AW94"/>
      <c r="AX94"/>
      <c r="AY94"/>
      <c r="AZ94"/>
      <c r="BA94"/>
      <c r="BB94"/>
      <c r="BC94"/>
      <c r="BD94"/>
      <c r="BE94"/>
      <c r="BF94"/>
      <c r="BG94"/>
      <c r="BH94"/>
      <c r="BI94"/>
      <c r="BJ94"/>
      <c r="BK94"/>
      <c r="BL94"/>
      <c r="BM94"/>
      <c r="BN94"/>
      <c r="BO94"/>
      <c r="BP94"/>
      <c r="BQ94"/>
      <c r="BR94"/>
      <c r="BS94"/>
      <c r="BT94"/>
      <c r="BU94"/>
      <c r="BV94"/>
      <c r="BW94"/>
      <c r="BX94"/>
      <c r="BY94"/>
      <c r="BZ94"/>
      <c r="CA94"/>
      <c r="CB94"/>
      <c r="CC94"/>
      <c r="CD94"/>
      <c r="CE94"/>
      <c r="CF94"/>
      <c r="CG94"/>
    </row>
    <row r="95" spans="9:87">
      <c r="Q95" s="13">
        <v>2005</v>
      </c>
      <c r="R95" s="11" t="e">
        <v>#DIV/0!</v>
      </c>
      <c r="S95" s="11">
        <v>37.299999999999997</v>
      </c>
      <c r="T95" s="11" t="e">
        <v>#DIV/0!</v>
      </c>
      <c r="U95"/>
      <c r="V95"/>
      <c r="W95"/>
      <c r="X95"/>
      <c r="Y95"/>
      <c r="Z95"/>
      <c r="AA95"/>
      <c r="AB95"/>
      <c r="AC95"/>
      <c r="AD95"/>
      <c r="AE95"/>
      <c r="AF95"/>
      <c r="AG95"/>
      <c r="AH95"/>
      <c r="AI95"/>
      <c r="AJ95"/>
      <c r="AK95"/>
      <c r="AL95"/>
      <c r="AM95"/>
      <c r="AN95"/>
      <c r="AO95"/>
      <c r="AP95"/>
      <c r="AQ95"/>
      <c r="AR95"/>
      <c r="AS95"/>
      <c r="AT95"/>
      <c r="AU95"/>
      <c r="AV95"/>
      <c r="AW95"/>
      <c r="AX95"/>
      <c r="AY95"/>
      <c r="AZ95"/>
      <c r="BA95"/>
      <c r="BB95"/>
      <c r="BC95"/>
      <c r="BD95"/>
      <c r="BE95"/>
      <c r="BF95"/>
      <c r="BG95"/>
      <c r="BH95"/>
      <c r="BI95"/>
      <c r="BJ95"/>
      <c r="BK95"/>
      <c r="BL95"/>
      <c r="BM95"/>
      <c r="BN95"/>
      <c r="BO95"/>
      <c r="BP95"/>
      <c r="BQ95"/>
      <c r="BR95"/>
      <c r="BS95"/>
      <c r="BT95"/>
      <c r="BU95"/>
      <c r="BV95"/>
      <c r="BW95"/>
      <c r="BX95"/>
      <c r="BY95"/>
    </row>
    <row r="96" spans="9:87">
      <c r="Q96" s="13">
        <v>2006</v>
      </c>
      <c r="R96" s="11" t="e">
        <v>#DIV/0!</v>
      </c>
      <c r="S96" s="11">
        <v>34.299999999999997</v>
      </c>
      <c r="T96" s="11">
        <v>39.200000000000003</v>
      </c>
      <c r="U96"/>
      <c r="V96"/>
      <c r="W96"/>
      <c r="X96"/>
      <c r="Y96"/>
      <c r="Z96"/>
      <c r="AA96"/>
      <c r="AB96"/>
      <c r="AC96"/>
      <c r="AD96"/>
      <c r="AE96"/>
      <c r="AF96"/>
      <c r="AG96"/>
      <c r="AH96"/>
      <c r="AI96"/>
      <c r="AJ96"/>
      <c r="AK96"/>
      <c r="AL96"/>
      <c r="AM96"/>
      <c r="AN96"/>
      <c r="AO96"/>
      <c r="AP96"/>
      <c r="AQ96"/>
      <c r="AR96"/>
      <c r="AS96"/>
      <c r="AT96"/>
      <c r="AU96"/>
      <c r="AV96"/>
      <c r="AW96"/>
      <c r="AX96"/>
      <c r="AY96"/>
      <c r="AZ96"/>
      <c r="BA96"/>
      <c r="BB96"/>
      <c r="BC96"/>
      <c r="BD96"/>
      <c r="BE96"/>
      <c r="BF96"/>
      <c r="BG96"/>
      <c r="BH96"/>
      <c r="BI96"/>
      <c r="BJ96"/>
      <c r="BK96"/>
      <c r="BL96"/>
      <c r="BM96"/>
      <c r="BN96"/>
      <c r="BO96"/>
      <c r="BP96"/>
      <c r="BQ96"/>
      <c r="BR96"/>
      <c r="BS96"/>
      <c r="BT96"/>
      <c r="BU96"/>
      <c r="BV96"/>
      <c r="BW96"/>
      <c r="BX96"/>
      <c r="BY96"/>
    </row>
    <row r="97" spans="7:87">
      <c r="Q97" s="13">
        <v>2007</v>
      </c>
      <c r="R97" s="11" t="e">
        <v>#DIV/0!</v>
      </c>
      <c r="S97" s="11">
        <v>29.4</v>
      </c>
      <c r="T97" s="11">
        <v>75.7</v>
      </c>
      <c r="U97"/>
      <c r="V97"/>
      <c r="W97"/>
      <c r="X97"/>
      <c r="Y97"/>
      <c r="Z97"/>
      <c r="AA97"/>
      <c r="AB97"/>
      <c r="AC97"/>
      <c r="AD97"/>
      <c r="AE97"/>
      <c r="AF97"/>
      <c r="AG97"/>
      <c r="AH97"/>
      <c r="AI97"/>
      <c r="AJ97"/>
      <c r="AK97"/>
      <c r="AL97"/>
      <c r="AM97"/>
      <c r="AN97"/>
      <c r="AO97"/>
      <c r="AP97"/>
      <c r="AQ97"/>
      <c r="AR97"/>
      <c r="AS97"/>
      <c r="AT97"/>
      <c r="AU97"/>
      <c r="AV97"/>
      <c r="AW97"/>
      <c r="AX97"/>
      <c r="AY97"/>
      <c r="AZ97"/>
      <c r="BA97"/>
      <c r="BB97"/>
      <c r="BC97"/>
      <c r="BD97"/>
      <c r="BE97"/>
      <c r="BF97"/>
      <c r="BG97"/>
      <c r="BH97"/>
      <c r="BI97"/>
      <c r="BJ97"/>
      <c r="BK97"/>
      <c r="BL97"/>
      <c r="BM97"/>
      <c r="BN97"/>
      <c r="BO97"/>
      <c r="BP97"/>
      <c r="BQ97"/>
      <c r="BR97"/>
      <c r="BS97"/>
      <c r="BT97"/>
      <c r="BU97"/>
      <c r="BV97"/>
      <c r="BW97"/>
      <c r="BX97"/>
      <c r="BY97"/>
    </row>
    <row r="98" spans="7:87">
      <c r="Q98" s="13">
        <v>2008</v>
      </c>
      <c r="R98" s="11" t="e">
        <v>#DIV/0!</v>
      </c>
      <c r="S98" s="11">
        <v>34.200000000000003</v>
      </c>
      <c r="T98" s="11">
        <v>35.299999999999997</v>
      </c>
      <c r="U98"/>
      <c r="V98"/>
      <c r="W98"/>
      <c r="X98"/>
      <c r="Y98"/>
      <c r="Z98"/>
      <c r="AA98"/>
      <c r="AB98"/>
      <c r="AC98"/>
      <c r="AD98"/>
      <c r="AE98"/>
      <c r="AF98"/>
      <c r="AG98"/>
      <c r="AH98"/>
      <c r="AI98"/>
      <c r="AJ98"/>
      <c r="AK98"/>
      <c r="AL98"/>
      <c r="AM98"/>
      <c r="AN98"/>
      <c r="AO98"/>
      <c r="AP98"/>
      <c r="AQ98"/>
      <c r="AR98"/>
      <c r="AS98"/>
      <c r="AT98"/>
      <c r="AU98"/>
      <c r="AV98"/>
      <c r="AW98"/>
      <c r="AX98"/>
      <c r="AY98"/>
      <c r="AZ98"/>
      <c r="BA98"/>
      <c r="BB98"/>
      <c r="BC98"/>
      <c r="BD98"/>
      <c r="BE98"/>
      <c r="BF98"/>
      <c r="BG98"/>
      <c r="BH98"/>
      <c r="BI98"/>
      <c r="BJ98"/>
      <c r="BK98"/>
      <c r="BL98"/>
      <c r="BM98"/>
      <c r="BN98"/>
      <c r="BO98"/>
      <c r="BP98"/>
      <c r="BQ98"/>
      <c r="BR98"/>
      <c r="BS98"/>
      <c r="BT98"/>
      <c r="BU98"/>
      <c r="BV98"/>
      <c r="BW98"/>
      <c r="BX98"/>
      <c r="BY98"/>
    </row>
    <row r="99" spans="7:87">
      <c r="Q99" s="13">
        <v>2009</v>
      </c>
      <c r="R99" s="11" t="e">
        <v>#DIV/0!</v>
      </c>
      <c r="S99" s="11">
        <v>37</v>
      </c>
      <c r="T99" s="11">
        <v>30.6</v>
      </c>
      <c r="U99"/>
      <c r="V99"/>
      <c r="W99"/>
      <c r="X99"/>
      <c r="Y99"/>
      <c r="Z99"/>
      <c r="AA99"/>
      <c r="AB99"/>
      <c r="AC99"/>
      <c r="AD99"/>
      <c r="AE99"/>
      <c r="AF99"/>
      <c r="AG99"/>
      <c r="AH99"/>
      <c r="AI99"/>
      <c r="AJ99"/>
      <c r="AK99"/>
      <c r="AL99"/>
      <c r="AM99"/>
      <c r="AN99"/>
      <c r="AO99"/>
      <c r="AP99"/>
      <c r="AQ99"/>
      <c r="AR99"/>
      <c r="AS99"/>
      <c r="AT99"/>
      <c r="AU99"/>
      <c r="AV99"/>
      <c r="AW99"/>
      <c r="AX99"/>
      <c r="AY99"/>
      <c r="AZ99"/>
      <c r="BA99"/>
      <c r="BB99"/>
      <c r="BC99"/>
      <c r="BD99"/>
      <c r="BE99"/>
      <c r="BF99"/>
      <c r="BG99"/>
      <c r="BH99"/>
      <c r="BI99"/>
      <c r="BJ99"/>
      <c r="BK99"/>
      <c r="BL99"/>
      <c r="BM99"/>
      <c r="BN99"/>
      <c r="BO99"/>
      <c r="BP99"/>
      <c r="BQ99"/>
      <c r="BR99"/>
      <c r="BS99"/>
      <c r="BT99"/>
      <c r="BU99"/>
      <c r="BV99"/>
      <c r="BW99"/>
      <c r="BX99"/>
      <c r="BY99"/>
      <c r="BZ99"/>
      <c r="CA99"/>
      <c r="CB99"/>
      <c r="CC99"/>
      <c r="CD99"/>
      <c r="CE99"/>
      <c r="CF99"/>
      <c r="CG99"/>
      <c r="CH99"/>
      <c r="CI99"/>
    </row>
    <row r="100" spans="7:87">
      <c r="Q100" s="13">
        <v>2010</v>
      </c>
      <c r="R100" s="11" t="e">
        <v>#DIV/0!</v>
      </c>
      <c r="S100" s="11">
        <v>35.1</v>
      </c>
      <c r="T100" s="11">
        <v>67.599999999999795</v>
      </c>
      <c r="U100"/>
      <c r="V100"/>
      <c r="W100"/>
      <c r="X100"/>
      <c r="Y100"/>
      <c r="Z100"/>
      <c r="AA100"/>
      <c r="AB100"/>
      <c r="AC100"/>
      <c r="AD100"/>
      <c r="AE100"/>
      <c r="AF100"/>
      <c r="AG100"/>
      <c r="AH100"/>
      <c r="AI100"/>
      <c r="AJ100"/>
      <c r="AK100"/>
      <c r="AL100"/>
      <c r="AM100"/>
      <c r="AN100"/>
      <c r="AO100"/>
      <c r="AP100"/>
      <c r="AQ100"/>
      <c r="AR100"/>
      <c r="AS100"/>
      <c r="AT100"/>
      <c r="AU100"/>
      <c r="AV100"/>
      <c r="AW100"/>
      <c r="AX100"/>
      <c r="AY100"/>
      <c r="AZ100"/>
      <c r="BA100"/>
      <c r="BB100"/>
      <c r="BC100"/>
      <c r="BD100"/>
      <c r="BE100"/>
      <c r="BF100"/>
      <c r="BG100"/>
      <c r="BH100"/>
      <c r="BI100"/>
      <c r="BJ100"/>
      <c r="BK100"/>
      <c r="BL100"/>
      <c r="BM100"/>
      <c r="BN100"/>
      <c r="BO100"/>
      <c r="BP100"/>
      <c r="BQ100"/>
      <c r="BR100"/>
      <c r="BS100"/>
      <c r="BT100"/>
      <c r="BU100"/>
      <c r="BV100"/>
      <c r="BW100"/>
      <c r="BX100"/>
      <c r="BY100"/>
      <c r="BZ100"/>
      <c r="CA100"/>
      <c r="CB100"/>
      <c r="CC100"/>
      <c r="CD100"/>
      <c r="CE100"/>
      <c r="CF100"/>
      <c r="CG100"/>
      <c r="CH100"/>
      <c r="CI100"/>
    </row>
    <row r="101" spans="7:87">
      <c r="Q101" s="13">
        <v>2011</v>
      </c>
      <c r="R101" s="11" t="e">
        <v>#DIV/0!</v>
      </c>
      <c r="S101" s="11">
        <v>31.1</v>
      </c>
      <c r="T101" s="11">
        <v>43.3</v>
      </c>
      <c r="U101"/>
      <c r="V101"/>
      <c r="W101"/>
      <c r="X101"/>
      <c r="Y101"/>
      <c r="Z101"/>
      <c r="AA101"/>
      <c r="AB101"/>
      <c r="AC101"/>
      <c r="AD101"/>
      <c r="AE101"/>
      <c r="AF101"/>
      <c r="AG101"/>
      <c r="AH101"/>
      <c r="AI101"/>
      <c r="AJ101"/>
      <c r="AK101"/>
      <c r="AL101"/>
      <c r="AM101"/>
      <c r="AN101"/>
      <c r="AO101"/>
      <c r="AP101"/>
      <c r="AQ101"/>
      <c r="AR101"/>
      <c r="AS101"/>
      <c r="AT101"/>
      <c r="AU101"/>
      <c r="AV101"/>
      <c r="AW101"/>
      <c r="AX101"/>
      <c r="AY101"/>
      <c r="AZ101"/>
      <c r="BA101"/>
      <c r="BB101"/>
      <c r="BC101"/>
      <c r="BD101"/>
      <c r="BE101"/>
      <c r="BF101"/>
      <c r="BG101"/>
      <c r="BH101"/>
      <c r="BI101"/>
      <c r="BJ101"/>
      <c r="BK101"/>
      <c r="BL101"/>
      <c r="BM101"/>
      <c r="BN101"/>
      <c r="BO101"/>
      <c r="BP101"/>
      <c r="BQ101"/>
      <c r="BR101"/>
      <c r="BS101"/>
      <c r="BT101"/>
      <c r="BU101"/>
      <c r="BV101"/>
      <c r="BW101"/>
      <c r="BX101"/>
      <c r="BY101"/>
      <c r="BZ101"/>
      <c r="CA101"/>
      <c r="CB101"/>
      <c r="CC101"/>
      <c r="CD101"/>
      <c r="CE101"/>
      <c r="CF101"/>
      <c r="CG101"/>
      <c r="CH101"/>
      <c r="CI101"/>
    </row>
    <row r="102" spans="7:87">
      <c r="Q102" s="13">
        <v>2012</v>
      </c>
      <c r="R102" s="11" t="e">
        <v>#DIV/0!</v>
      </c>
      <c r="S102" s="11">
        <v>33.4</v>
      </c>
      <c r="T102" s="11">
        <v>43.8</v>
      </c>
      <c r="U102"/>
      <c r="V102"/>
      <c r="W102"/>
      <c r="X102"/>
      <c r="Y102"/>
      <c r="Z102"/>
      <c r="AA102"/>
      <c r="AB102"/>
      <c r="AC102"/>
      <c r="AD102"/>
      <c r="AE102"/>
      <c r="AF102"/>
      <c r="AG102"/>
      <c r="AH102"/>
      <c r="AI102"/>
      <c r="AJ102"/>
      <c r="AK102"/>
      <c r="AL102"/>
      <c r="AM102"/>
      <c r="AN102"/>
      <c r="AO102"/>
      <c r="AP102"/>
      <c r="AQ102"/>
      <c r="AR102"/>
      <c r="AS102"/>
      <c r="AT102"/>
      <c r="AU102"/>
      <c r="AV102"/>
      <c r="AW102"/>
      <c r="AX102"/>
      <c r="AY102"/>
      <c r="AZ102"/>
      <c r="BA102"/>
      <c r="BB102"/>
      <c r="BC102"/>
      <c r="BD102"/>
      <c r="BE102"/>
      <c r="BF102"/>
      <c r="BG102"/>
      <c r="BH102"/>
      <c r="BI102"/>
      <c r="BJ102"/>
      <c r="BK102"/>
      <c r="BL102"/>
      <c r="BM102"/>
      <c r="BN102"/>
      <c r="BO102"/>
      <c r="BP102"/>
      <c r="BQ102"/>
      <c r="BR102"/>
      <c r="BS102"/>
      <c r="BT102"/>
      <c r="BU102"/>
      <c r="BV102"/>
      <c r="BW102"/>
      <c r="BX102"/>
      <c r="BY102"/>
      <c r="BZ102"/>
      <c r="CA102"/>
      <c r="CB102"/>
      <c r="CC102"/>
      <c r="CD102"/>
      <c r="CE102"/>
      <c r="CF102"/>
      <c r="CG102"/>
      <c r="CH102"/>
      <c r="CI102"/>
    </row>
    <row r="103" spans="7:87">
      <c r="Q103" s="13">
        <v>2013</v>
      </c>
      <c r="R103" s="11">
        <v>45.7</v>
      </c>
      <c r="S103" s="11">
        <v>34.1</v>
      </c>
      <c r="T103" s="11">
        <v>43.5</v>
      </c>
      <c r="U103"/>
      <c r="V103"/>
      <c r="W103"/>
      <c r="X103"/>
      <c r="Y103"/>
      <c r="Z103"/>
      <c r="AA103"/>
      <c r="AB103"/>
      <c r="AC103"/>
      <c r="AI103"/>
      <c r="AJ103"/>
      <c r="AK103"/>
      <c r="AL103"/>
      <c r="AM103"/>
      <c r="AN103"/>
      <c r="AO103"/>
      <c r="AP103"/>
      <c r="AQ103" s="11"/>
      <c r="AR103" s="11"/>
      <c r="AS103" s="11"/>
      <c r="AT103" s="11"/>
      <c r="AU103" s="11"/>
      <c r="AV103" s="11"/>
      <c r="AW103" s="11"/>
      <c r="AX103" s="11"/>
      <c r="AY103" s="11"/>
      <c r="AZ103" s="11"/>
      <c r="BA103" s="11"/>
      <c r="BB103" s="11"/>
      <c r="BC103" s="11"/>
      <c r="BD103" s="11"/>
      <c r="BX103"/>
      <c r="BY103"/>
      <c r="BZ103"/>
      <c r="CA103"/>
      <c r="CB103"/>
      <c r="CC103"/>
      <c r="CD103"/>
      <c r="CE103"/>
      <c r="CF103"/>
      <c r="CG103"/>
      <c r="CH103"/>
      <c r="CI103"/>
    </row>
    <row r="104" spans="7:87">
      <c r="Q104" s="13">
        <v>2014</v>
      </c>
      <c r="R104" s="11" t="e">
        <v>#DIV/0!</v>
      </c>
      <c r="S104" s="11">
        <v>32.6</v>
      </c>
      <c r="T104" s="11">
        <v>45.5</v>
      </c>
      <c r="U104"/>
      <c r="V104"/>
      <c r="W104"/>
      <c r="X104"/>
      <c r="Y104"/>
      <c r="Z104"/>
      <c r="AA104"/>
      <c r="AB104"/>
      <c r="AC104"/>
      <c r="AI104"/>
      <c r="AJ104"/>
      <c r="AK104"/>
      <c r="AL104"/>
      <c r="AM104"/>
      <c r="AN104"/>
      <c r="AO104"/>
      <c r="AP104"/>
      <c r="AQ104" s="11"/>
      <c r="AR104" s="11"/>
      <c r="AS104" s="11"/>
      <c r="AT104" s="11"/>
      <c r="AU104" s="11"/>
      <c r="AV104" s="11"/>
      <c r="AW104" s="11"/>
      <c r="AX104" s="11"/>
      <c r="AY104" s="11"/>
      <c r="AZ104" s="11"/>
      <c r="BA104" s="11"/>
      <c r="BB104" s="11"/>
      <c r="BC104" s="11"/>
      <c r="BD104" s="11"/>
      <c r="BX104"/>
      <c r="BY104"/>
      <c r="BZ104"/>
      <c r="CA104"/>
      <c r="CB104"/>
      <c r="CC104"/>
      <c r="CD104"/>
      <c r="CE104"/>
      <c r="CF104"/>
      <c r="CG104"/>
      <c r="CH104"/>
      <c r="CI104"/>
    </row>
    <row r="105" spans="7:87">
      <c r="Q105" s="13">
        <v>2015</v>
      </c>
      <c r="R105" s="11" t="e">
        <v>#DIV/0!</v>
      </c>
      <c r="S105" s="11">
        <v>34.6</v>
      </c>
      <c r="T105" s="11">
        <v>58.9</v>
      </c>
      <c r="U105"/>
      <c r="V105"/>
      <c r="W105"/>
      <c r="X105"/>
      <c r="Y105"/>
      <c r="Z105"/>
      <c r="AA105"/>
      <c r="AB105"/>
      <c r="AC105"/>
      <c r="AI105"/>
      <c r="AJ105"/>
      <c r="AK105"/>
      <c r="AL105"/>
      <c r="AM105"/>
      <c r="AN105"/>
      <c r="AO105"/>
      <c r="AP105"/>
      <c r="AQ105" s="11"/>
      <c r="AR105" s="11"/>
      <c r="AS105" s="11"/>
      <c r="AT105" s="11"/>
      <c r="AU105" s="11"/>
      <c r="AV105" s="11"/>
      <c r="AW105" s="11"/>
      <c r="AX105" s="11"/>
      <c r="AY105" s="11"/>
      <c r="AZ105" s="11"/>
      <c r="BA105" s="11"/>
      <c r="BB105" s="11"/>
      <c r="BC105" s="11"/>
      <c r="BD105" s="11"/>
      <c r="BX105"/>
      <c r="BY105"/>
      <c r="BZ105"/>
      <c r="CA105"/>
      <c r="CB105"/>
      <c r="CC105"/>
      <c r="CD105"/>
      <c r="CE105"/>
      <c r="CF105"/>
      <c r="CG105"/>
      <c r="CH105"/>
      <c r="CI105"/>
    </row>
    <row r="106" spans="7:87">
      <c r="Q106" s="13">
        <v>2016</v>
      </c>
      <c r="R106" s="11">
        <v>23.6</v>
      </c>
      <c r="S106" s="11">
        <v>38.200000000000003</v>
      </c>
      <c r="T106" s="11">
        <v>52.2</v>
      </c>
      <c r="U106"/>
      <c r="V106"/>
      <c r="W106"/>
      <c r="X106"/>
      <c r="Y106"/>
      <c r="Z106"/>
      <c r="AA106"/>
      <c r="AB106"/>
      <c r="AC106"/>
      <c r="AI106"/>
      <c r="AJ106"/>
      <c r="AK106"/>
      <c r="AL106"/>
      <c r="AM106"/>
      <c r="AN106"/>
      <c r="AO106"/>
      <c r="AP106"/>
      <c r="AQ106" s="11"/>
      <c r="AR106" s="11"/>
      <c r="AS106" s="11"/>
      <c r="AT106" s="11"/>
      <c r="AU106" s="11"/>
      <c r="AV106" s="11"/>
      <c r="AW106" s="11"/>
      <c r="AX106" s="11"/>
      <c r="AY106" s="11"/>
      <c r="AZ106" s="11"/>
      <c r="BA106" s="11"/>
      <c r="BB106" s="11"/>
      <c r="BC106" s="11"/>
      <c r="BD106" s="11"/>
      <c r="BX106"/>
      <c r="BY106"/>
      <c r="BZ106"/>
      <c r="CA106"/>
      <c r="CB106"/>
      <c r="CC106"/>
      <c r="CD106"/>
      <c r="CE106"/>
      <c r="CF106"/>
      <c r="CG106"/>
      <c r="CH106"/>
      <c r="CI106"/>
    </row>
    <row r="107" spans="7:87">
      <c r="Q107" s="13">
        <v>2017</v>
      </c>
      <c r="R107" s="11">
        <v>60.8</v>
      </c>
      <c r="S107" s="11">
        <v>35.799999999999997</v>
      </c>
      <c r="T107" s="11">
        <v>24.1</v>
      </c>
      <c r="U107"/>
      <c r="V107"/>
      <c r="W107"/>
      <c r="X107"/>
      <c r="Y107"/>
      <c r="Z107"/>
      <c r="AA107"/>
      <c r="AB107"/>
      <c r="AC107"/>
      <c r="AI107"/>
      <c r="AJ107"/>
      <c r="AK107"/>
      <c r="AL107"/>
      <c r="AM107"/>
      <c r="AN107"/>
      <c r="AO107"/>
      <c r="AP107"/>
      <c r="AQ107" s="11"/>
      <c r="AR107" s="11"/>
      <c r="AS107" s="11"/>
      <c r="AT107" s="11"/>
      <c r="AU107" s="11"/>
      <c r="AV107" s="11"/>
      <c r="AW107" s="11"/>
      <c r="AX107" s="11"/>
      <c r="AY107" s="11"/>
      <c r="AZ107" s="11"/>
      <c r="BA107" s="11"/>
      <c r="BB107" s="11"/>
      <c r="BC107" s="11"/>
      <c r="BD107" s="11"/>
      <c r="BX107"/>
      <c r="BY107"/>
      <c r="BZ107"/>
      <c r="CA107"/>
      <c r="CB107"/>
      <c r="CC107"/>
      <c r="CD107"/>
      <c r="CE107"/>
      <c r="CF107"/>
      <c r="CG107"/>
      <c r="CH107"/>
      <c r="CI107"/>
    </row>
    <row r="108" spans="7:87">
      <c r="Q108" s="13">
        <v>2018</v>
      </c>
      <c r="R108" s="11">
        <v>32.299999999999997</v>
      </c>
      <c r="S108" s="11">
        <v>37.9</v>
      </c>
      <c r="T108" s="11">
        <v>40.700000000000003</v>
      </c>
      <c r="U108"/>
      <c r="V108"/>
      <c r="W108"/>
      <c r="X108"/>
      <c r="Y108"/>
      <c r="Z108"/>
      <c r="AA108"/>
      <c r="AB108"/>
      <c r="AC108"/>
      <c r="AI108"/>
      <c r="AJ108"/>
      <c r="AK108"/>
      <c r="AL108"/>
      <c r="AM108"/>
      <c r="AN108"/>
      <c r="AO108"/>
      <c r="AP108"/>
      <c r="AQ108" s="11"/>
      <c r="AR108" s="11"/>
      <c r="AS108" s="11"/>
      <c r="AT108" s="11"/>
      <c r="AU108" s="11"/>
      <c r="AV108" s="11"/>
      <c r="AW108" s="11"/>
      <c r="AX108" s="11"/>
      <c r="AY108" s="11"/>
      <c r="AZ108" s="11"/>
      <c r="BA108" s="11"/>
      <c r="BB108" s="11"/>
      <c r="BC108" s="11"/>
      <c r="BD108" s="11"/>
      <c r="BX108"/>
      <c r="BY108"/>
      <c r="BZ108"/>
      <c r="CA108"/>
      <c r="CB108"/>
      <c r="CC108"/>
      <c r="CD108"/>
      <c r="CE108"/>
      <c r="CF108"/>
      <c r="CG108"/>
      <c r="CH108"/>
      <c r="CI108"/>
    </row>
    <row r="109" spans="7:87">
      <c r="G109" s="12" t="s">
        <v>256</v>
      </c>
      <c r="Q109" s="13">
        <v>2019</v>
      </c>
      <c r="R109" s="11">
        <v>46.9</v>
      </c>
      <c r="S109" s="11">
        <v>36.4</v>
      </c>
      <c r="T109" s="11">
        <v>47.2</v>
      </c>
      <c r="U109"/>
      <c r="V109"/>
      <c r="W109"/>
      <c r="X109"/>
      <c r="Y109"/>
      <c r="Z109"/>
      <c r="AA109"/>
      <c r="AB109"/>
      <c r="AC109"/>
      <c r="AI109"/>
      <c r="AJ109"/>
      <c r="AK109"/>
      <c r="AL109"/>
      <c r="AM109"/>
      <c r="AN109"/>
      <c r="AO109"/>
      <c r="AP109"/>
      <c r="AQ109" s="11"/>
      <c r="AR109" s="11"/>
      <c r="AS109" s="11"/>
      <c r="AT109" s="11"/>
      <c r="AU109" s="11"/>
      <c r="AV109" s="11"/>
      <c r="AW109" s="11"/>
      <c r="AX109" s="11"/>
      <c r="AY109" s="11"/>
      <c r="AZ109" s="11"/>
      <c r="BA109" s="11"/>
      <c r="BB109" s="11"/>
      <c r="BC109" s="11"/>
      <c r="BD109" s="11"/>
      <c r="BX109"/>
      <c r="BY109"/>
      <c r="BZ109"/>
      <c r="CA109"/>
      <c r="CB109"/>
      <c r="CC109"/>
      <c r="CD109"/>
      <c r="CE109"/>
      <c r="CF109"/>
      <c r="CG109"/>
      <c r="CH109"/>
      <c r="CI109"/>
    </row>
    <row r="110" spans="7:87">
      <c r="Q110" s="13">
        <v>2020</v>
      </c>
      <c r="R110" s="11" t="e">
        <v>#DIV/0!</v>
      </c>
      <c r="S110" s="11">
        <v>28.2</v>
      </c>
      <c r="T110" s="11">
        <v>49</v>
      </c>
      <c r="U110"/>
      <c r="V110"/>
      <c r="W110"/>
      <c r="X110"/>
      <c r="Y110"/>
      <c r="Z110"/>
      <c r="AA110"/>
      <c r="AB110"/>
      <c r="AC110"/>
      <c r="AI110"/>
      <c r="AJ110"/>
      <c r="AK110"/>
      <c r="AL110"/>
      <c r="AM110"/>
      <c r="AN110"/>
      <c r="AO110"/>
      <c r="AP110"/>
      <c r="AQ110" s="11"/>
      <c r="AR110" s="11"/>
      <c r="AS110" s="11"/>
      <c r="AT110" s="11"/>
      <c r="AU110" s="11"/>
      <c r="AV110" s="11"/>
      <c r="AW110" s="11"/>
      <c r="AX110" s="11"/>
      <c r="AY110" s="11"/>
      <c r="AZ110" s="11"/>
      <c r="BA110" s="11"/>
      <c r="BB110" s="11"/>
      <c r="BC110" s="11"/>
      <c r="BD110" s="11"/>
      <c r="BX110"/>
      <c r="BY110"/>
      <c r="BZ110"/>
      <c r="CA110"/>
      <c r="CB110"/>
      <c r="CC110"/>
      <c r="CD110"/>
      <c r="CE110"/>
      <c r="CF110"/>
      <c r="CG110"/>
      <c r="CH110"/>
      <c r="CI110"/>
    </row>
    <row r="111" spans="7:87">
      <c r="Q111" s="13">
        <v>2021</v>
      </c>
      <c r="R111" s="11" t="e">
        <v>#DIV/0!</v>
      </c>
      <c r="S111" s="11">
        <v>33.5</v>
      </c>
      <c r="T111" s="11">
        <v>58.3</v>
      </c>
      <c r="U111"/>
      <c r="V111"/>
      <c r="W111"/>
      <c r="X111"/>
      <c r="Y111"/>
      <c r="Z111"/>
      <c r="AA111"/>
      <c r="AB111"/>
      <c r="AC111"/>
      <c r="AI111"/>
      <c r="AJ111"/>
      <c r="AK111"/>
      <c r="AL111"/>
      <c r="AM111"/>
      <c r="AN111"/>
      <c r="AO111"/>
      <c r="AP111"/>
      <c r="AQ111" s="11"/>
      <c r="AR111" s="11"/>
      <c r="AS111" s="11"/>
      <c r="AT111" s="11"/>
      <c r="AU111" s="11"/>
      <c r="AV111" s="11"/>
      <c r="AW111" s="11"/>
      <c r="AX111" s="11"/>
      <c r="AY111" s="11"/>
      <c r="AZ111" s="11"/>
      <c r="BA111" s="11"/>
      <c r="BB111" s="11"/>
      <c r="BC111" s="11"/>
      <c r="BD111" s="11"/>
      <c r="BX111"/>
      <c r="BY111"/>
      <c r="BZ111"/>
      <c r="CA111"/>
      <c r="CB111"/>
      <c r="CC111"/>
      <c r="CD111"/>
      <c r="CE111"/>
      <c r="CF111"/>
      <c r="CG111"/>
      <c r="CH111"/>
      <c r="CI111"/>
    </row>
    <row r="112" spans="7:87">
      <c r="Q112" s="13">
        <v>2022</v>
      </c>
      <c r="R112" s="11" t="e">
        <v>#DIV/0!</v>
      </c>
      <c r="S112" s="11">
        <v>28.1</v>
      </c>
      <c r="T112" s="11">
        <v>24.8</v>
      </c>
      <c r="U112"/>
      <c r="V112"/>
      <c r="W112"/>
      <c r="X112"/>
      <c r="Y112"/>
      <c r="Z112"/>
      <c r="AA112"/>
      <c r="AB112"/>
      <c r="AC112"/>
      <c r="AI112"/>
      <c r="AJ112"/>
      <c r="AK112"/>
      <c r="AL112"/>
      <c r="AM112"/>
      <c r="AN112"/>
      <c r="AO112"/>
      <c r="AP112"/>
      <c r="AQ112" s="11"/>
      <c r="AR112" s="11"/>
      <c r="AS112" s="11"/>
      <c r="AT112" s="11"/>
      <c r="AU112" s="11"/>
      <c r="AV112" s="11"/>
      <c r="AW112" s="11"/>
      <c r="AX112" s="11"/>
      <c r="AY112" s="11"/>
      <c r="AZ112" s="11"/>
      <c r="BA112" s="11"/>
      <c r="BB112" s="11"/>
      <c r="BC112" s="11"/>
      <c r="BD112" s="11"/>
      <c r="BX112"/>
      <c r="BY112"/>
      <c r="BZ112"/>
      <c r="CA112"/>
      <c r="CB112"/>
      <c r="CC112"/>
      <c r="CD112"/>
      <c r="CE112"/>
      <c r="CF112"/>
      <c r="CG112"/>
      <c r="CH112"/>
      <c r="CI112"/>
    </row>
    <row r="113" spans="6:87">
      <c r="I113" s="11" t="s">
        <v>255</v>
      </c>
      <c r="Q113" s="13">
        <v>2023</v>
      </c>
      <c r="R113" s="11"/>
      <c r="S113" s="11"/>
      <c r="T113" s="11"/>
      <c r="U113"/>
      <c r="V113"/>
      <c r="W113"/>
      <c r="X113"/>
      <c r="Y113"/>
      <c r="Z113"/>
      <c r="AA113"/>
      <c r="AB113"/>
      <c r="AC113"/>
      <c r="AI113"/>
      <c r="AJ113"/>
      <c r="AK113"/>
      <c r="AL113"/>
      <c r="AM113"/>
      <c r="AN113"/>
      <c r="AO113"/>
      <c r="AP113"/>
      <c r="AQ113" s="11"/>
      <c r="AR113" s="11"/>
      <c r="AS113" s="11"/>
      <c r="AT113" s="11"/>
      <c r="AU113" s="11"/>
      <c r="AV113" s="11"/>
      <c r="AW113" s="11"/>
      <c r="AX113" s="11"/>
      <c r="AY113" s="11"/>
      <c r="AZ113" s="11"/>
      <c r="BA113" s="11"/>
      <c r="BB113" s="11"/>
      <c r="BC113" s="11"/>
      <c r="BD113" s="11"/>
      <c r="BX113"/>
      <c r="BY113"/>
      <c r="BZ113"/>
      <c r="CA113"/>
      <c r="CB113"/>
      <c r="CC113"/>
      <c r="CD113"/>
      <c r="CE113"/>
      <c r="CF113"/>
      <c r="CG113"/>
      <c r="CH113"/>
      <c r="CI113"/>
    </row>
    <row r="114" spans="6:87">
      <c r="Q114"/>
      <c r="R114"/>
      <c r="S114"/>
      <c r="T114"/>
      <c r="U114"/>
      <c r="V114"/>
      <c r="W114"/>
      <c r="X114"/>
      <c r="Y114"/>
      <c r="Z114"/>
      <c r="AA114"/>
      <c r="AB114"/>
      <c r="AC114"/>
      <c r="AI114"/>
      <c r="AJ114"/>
      <c r="AK114"/>
      <c r="AL114"/>
      <c r="AM114"/>
      <c r="AN114"/>
      <c r="AO114"/>
      <c r="AP114"/>
      <c r="AQ114" s="11"/>
      <c r="AR114" s="11"/>
      <c r="AS114" s="11"/>
      <c r="AT114" s="11"/>
      <c r="AU114" s="11"/>
      <c r="AV114" s="11"/>
      <c r="AW114" s="11"/>
      <c r="AX114" s="11"/>
      <c r="AY114" s="11"/>
      <c r="AZ114" s="11"/>
      <c r="BA114" s="11"/>
      <c r="BB114" s="11"/>
      <c r="BC114" s="11"/>
      <c r="BD114" s="11"/>
      <c r="BX114"/>
      <c r="BY114"/>
      <c r="BZ114"/>
      <c r="CA114"/>
      <c r="CB114"/>
      <c r="CC114"/>
      <c r="CD114"/>
      <c r="CE114"/>
      <c r="CF114"/>
      <c r="CG114"/>
      <c r="CH114"/>
      <c r="CI114"/>
    </row>
    <row r="115" spans="6:87">
      <c r="Q115"/>
      <c r="R115"/>
      <c r="S115"/>
      <c r="T115"/>
      <c r="U115"/>
      <c r="V115"/>
      <c r="W115"/>
      <c r="X115"/>
      <c r="Y115"/>
      <c r="Z115"/>
      <c r="AA115"/>
      <c r="AB115"/>
      <c r="AC115"/>
      <c r="AI115" s="11"/>
      <c r="AJ115" s="11"/>
      <c r="AK115" s="11"/>
      <c r="AL115" s="11"/>
      <c r="AM115" s="11"/>
      <c r="AN115" s="11"/>
      <c r="AO115" s="11"/>
      <c r="AP115" s="11"/>
      <c r="AQ115" s="11"/>
      <c r="AR115" s="11"/>
      <c r="AS115" s="11"/>
      <c r="AT115" s="11"/>
      <c r="AU115" s="11"/>
      <c r="AV115" s="11"/>
      <c r="AW115" s="11"/>
      <c r="AX115" s="11"/>
      <c r="AY115" s="11"/>
      <c r="AZ115" s="11"/>
      <c r="BA115" s="11"/>
      <c r="BB115" s="11"/>
      <c r="BC115" s="11"/>
      <c r="BD115" s="11"/>
    </row>
    <row r="116" spans="6:87">
      <c r="F116" s="17"/>
      <c r="Q116"/>
      <c r="R116"/>
      <c r="S116"/>
      <c r="T116"/>
      <c r="U116"/>
      <c r="AI116" s="11"/>
      <c r="AJ116" s="11"/>
      <c r="AK116" s="11"/>
      <c r="AL116" s="11"/>
      <c r="AM116" s="11"/>
      <c r="AN116" s="11"/>
      <c r="AO116" s="11"/>
      <c r="AP116" s="11"/>
      <c r="AQ116" s="11"/>
      <c r="AR116" s="11"/>
      <c r="AS116" s="11"/>
      <c r="AT116" s="11"/>
      <c r="AU116" s="11"/>
      <c r="AV116" s="11"/>
      <c r="AW116" s="11"/>
      <c r="AX116" s="11"/>
      <c r="AY116" s="11"/>
      <c r="AZ116" s="11"/>
      <c r="BA116" s="11"/>
      <c r="BB116" s="11"/>
      <c r="BC116" s="11"/>
      <c r="BD116" s="11"/>
    </row>
    <row r="117" spans="6:87">
      <c r="Q117"/>
      <c r="R117"/>
      <c r="S117"/>
      <c r="T117"/>
      <c r="U117"/>
      <c r="W117"/>
    </row>
    <row r="118" spans="6:87">
      <c r="Q118"/>
      <c r="R118"/>
      <c r="S118"/>
      <c r="T118"/>
      <c r="U118"/>
      <c r="W118"/>
    </row>
    <row r="119" spans="6:87">
      <c r="Q119"/>
      <c r="R119"/>
      <c r="S119"/>
      <c r="T119"/>
      <c r="U119"/>
      <c r="W119"/>
    </row>
    <row r="120" spans="6:87">
      <c r="Q120"/>
      <c r="R120"/>
      <c r="S120"/>
      <c r="T120"/>
      <c r="U120"/>
      <c r="W120"/>
      <c r="AI120"/>
      <c r="AJ120"/>
      <c r="AK120"/>
      <c r="AL120"/>
      <c r="AM120"/>
      <c r="AN120"/>
      <c r="AO120"/>
      <c r="AP120"/>
      <c r="AQ120" s="11"/>
      <c r="AR120" s="11"/>
      <c r="AS120" s="11"/>
      <c r="AT120" s="11"/>
      <c r="AU120" s="11"/>
      <c r="AV120" s="11"/>
      <c r="AW120" s="11"/>
      <c r="AX120" s="11"/>
      <c r="BX120"/>
      <c r="BY120"/>
      <c r="BZ120"/>
      <c r="CA120"/>
      <c r="CB120"/>
      <c r="CC120"/>
      <c r="CD120"/>
      <c r="CE120"/>
      <c r="CF120"/>
      <c r="CG120"/>
      <c r="CH120"/>
      <c r="CI120"/>
    </row>
    <row r="121" spans="6:87">
      <c r="Q121"/>
      <c r="R121"/>
      <c r="S121"/>
      <c r="T121"/>
      <c r="U121"/>
      <c r="W121"/>
      <c r="AI121"/>
      <c r="AJ121"/>
      <c r="AK121"/>
      <c r="AL121"/>
      <c r="AM121"/>
      <c r="AN121"/>
      <c r="AO121"/>
      <c r="AP121"/>
      <c r="AQ121" s="11"/>
      <c r="AR121" s="11"/>
      <c r="AS121" s="11"/>
      <c r="AT121" s="11"/>
      <c r="AU121" s="11"/>
      <c r="AV121" s="11"/>
      <c r="AW121" s="11"/>
      <c r="AX121" s="11"/>
      <c r="BX121"/>
      <c r="BY121"/>
      <c r="BZ121"/>
      <c r="CA121"/>
      <c r="CB121"/>
      <c r="CC121"/>
      <c r="CD121"/>
      <c r="CE121"/>
      <c r="CF121"/>
      <c r="CG121"/>
      <c r="CH121"/>
      <c r="CI121"/>
    </row>
    <row r="122" spans="6:87">
      <c r="Q122"/>
      <c r="R122"/>
      <c r="S122"/>
      <c r="T122"/>
      <c r="U122"/>
      <c r="W122"/>
      <c r="AI122"/>
      <c r="AJ122"/>
      <c r="AK122"/>
      <c r="AL122"/>
      <c r="AM122"/>
      <c r="AN122"/>
      <c r="AO122"/>
      <c r="AP122"/>
      <c r="AQ122" s="11"/>
      <c r="AR122" s="11"/>
      <c r="AS122" s="11"/>
      <c r="AT122" s="11"/>
      <c r="AU122" s="11"/>
      <c r="AV122" s="11"/>
      <c r="AW122" s="11"/>
      <c r="AX122" s="11"/>
      <c r="AY122" s="11"/>
      <c r="AZ122" s="11"/>
      <c r="BA122" s="11"/>
      <c r="BB122" s="11"/>
      <c r="BC122" s="11"/>
      <c r="BD122" s="11"/>
      <c r="BX122"/>
      <c r="BY122"/>
      <c r="BZ122"/>
      <c r="CA122"/>
      <c r="CB122"/>
      <c r="CC122"/>
      <c r="CD122"/>
      <c r="CE122"/>
      <c r="CF122"/>
      <c r="CG122"/>
      <c r="CH122"/>
      <c r="CI122"/>
    </row>
    <row r="123" spans="6:87">
      <c r="Q123"/>
      <c r="R123"/>
      <c r="S123"/>
      <c r="T123"/>
      <c r="U123"/>
      <c r="W123"/>
      <c r="AI123"/>
      <c r="AJ123"/>
      <c r="AK123"/>
      <c r="AL123"/>
      <c r="AM123"/>
      <c r="AN123"/>
      <c r="AO123"/>
      <c r="AP123"/>
      <c r="AQ123" s="11"/>
      <c r="AR123" s="11"/>
      <c r="AS123" s="11"/>
      <c r="AT123" s="11"/>
      <c r="AU123" s="11"/>
      <c r="AV123" s="11"/>
      <c r="AW123" s="11"/>
      <c r="AX123" s="11"/>
      <c r="AY123" s="11"/>
      <c r="AZ123" s="11"/>
      <c r="BA123" s="11"/>
      <c r="BB123" s="11"/>
      <c r="BC123" s="11"/>
      <c r="BD123" s="11"/>
      <c r="BX123"/>
      <c r="BY123"/>
      <c r="BZ123"/>
      <c r="CA123"/>
      <c r="CB123"/>
      <c r="CC123"/>
      <c r="CD123"/>
      <c r="CE123"/>
      <c r="CF123"/>
      <c r="CG123"/>
      <c r="CH123"/>
      <c r="CI123"/>
    </row>
    <row r="124" spans="6:87">
      <c r="Q124"/>
      <c r="R124"/>
      <c r="S124"/>
      <c r="T124"/>
      <c r="U124"/>
      <c r="W124"/>
      <c r="AI124"/>
      <c r="AJ124"/>
      <c r="AK124"/>
      <c r="AL124"/>
      <c r="AM124"/>
      <c r="AN124"/>
      <c r="AO124"/>
      <c r="AP124"/>
      <c r="AQ124" s="11"/>
      <c r="AR124" s="11"/>
      <c r="AS124" s="11"/>
      <c r="AT124" s="11"/>
      <c r="AU124" s="11"/>
      <c r="AV124" s="11"/>
      <c r="AW124" s="11"/>
      <c r="AX124" s="11"/>
      <c r="AY124" s="11"/>
      <c r="AZ124" s="11"/>
      <c r="BA124" s="11"/>
      <c r="BB124" s="11"/>
      <c r="BC124" s="11"/>
      <c r="BD124" s="11"/>
      <c r="BX124"/>
      <c r="BY124"/>
      <c r="BZ124"/>
      <c r="CA124"/>
      <c r="CB124"/>
      <c r="CC124"/>
      <c r="CD124"/>
      <c r="CE124"/>
      <c r="CF124"/>
      <c r="CG124"/>
      <c r="CH124"/>
      <c r="CI124"/>
    </row>
    <row r="125" spans="6:87">
      <c r="Q125"/>
      <c r="R125"/>
      <c r="S125"/>
      <c r="T125"/>
      <c r="U125"/>
      <c r="W125"/>
      <c r="AI125"/>
      <c r="AJ125"/>
      <c r="AK125"/>
      <c r="AL125"/>
      <c r="AM125"/>
      <c r="AN125"/>
      <c r="AO125"/>
      <c r="AP125"/>
      <c r="AQ125" s="11"/>
      <c r="AR125" s="11"/>
      <c r="AS125" s="11"/>
      <c r="AT125" s="11"/>
      <c r="AU125" s="11"/>
      <c r="AV125" s="11"/>
      <c r="AW125" s="11"/>
      <c r="AX125" s="11"/>
      <c r="AY125" s="11"/>
      <c r="AZ125" s="11"/>
      <c r="BA125" s="11"/>
      <c r="BB125" s="11"/>
      <c r="BC125" s="11"/>
      <c r="BD125" s="11"/>
      <c r="BX125"/>
      <c r="BY125"/>
      <c r="BZ125"/>
      <c r="CA125"/>
      <c r="CB125"/>
      <c r="CC125"/>
      <c r="CD125"/>
      <c r="CE125"/>
      <c r="CF125"/>
      <c r="CG125"/>
      <c r="CH125"/>
      <c r="CI125"/>
    </row>
    <row r="126" spans="6:87">
      <c r="Q126"/>
      <c r="R126"/>
      <c r="S126"/>
      <c r="T126"/>
      <c r="U126"/>
      <c r="W126"/>
      <c r="AI126"/>
      <c r="AJ126"/>
      <c r="AK126"/>
      <c r="AL126"/>
      <c r="AM126"/>
      <c r="AN126"/>
      <c r="AO126"/>
      <c r="AP126"/>
      <c r="AQ126" s="11"/>
      <c r="AR126" s="11"/>
      <c r="AS126" s="11"/>
      <c r="AT126" s="11"/>
      <c r="AU126" s="11"/>
      <c r="AV126" s="11"/>
      <c r="AW126" s="11"/>
      <c r="AX126" s="11"/>
      <c r="AY126" s="11"/>
      <c r="AZ126" s="11"/>
      <c r="BA126" s="11"/>
      <c r="BB126" s="11"/>
      <c r="BC126" s="11"/>
      <c r="BD126" s="11"/>
      <c r="BX126"/>
      <c r="BY126"/>
      <c r="BZ126"/>
      <c r="CA126"/>
      <c r="CB126"/>
      <c r="CC126"/>
      <c r="CD126"/>
      <c r="CE126"/>
      <c r="CF126"/>
      <c r="CG126"/>
      <c r="CH126"/>
      <c r="CI126"/>
    </row>
    <row r="127" spans="6:87">
      <c r="Q127"/>
      <c r="R127"/>
      <c r="S127"/>
      <c r="T127"/>
      <c r="U127"/>
      <c r="W127"/>
      <c r="AI127"/>
      <c r="AJ127"/>
      <c r="AK127"/>
      <c r="AL127"/>
      <c r="AM127"/>
      <c r="AN127"/>
      <c r="AO127"/>
      <c r="AP127"/>
      <c r="AQ127" s="11"/>
      <c r="AR127" s="11"/>
      <c r="AS127" s="11"/>
      <c r="AT127" s="11"/>
      <c r="AU127" s="11"/>
      <c r="AV127" s="11"/>
      <c r="AW127" s="11"/>
      <c r="AX127" s="11"/>
      <c r="AY127" s="11"/>
      <c r="AZ127" s="11"/>
      <c r="BA127" s="11"/>
      <c r="BB127" s="11"/>
      <c r="BC127" s="11"/>
      <c r="BD127" s="11"/>
      <c r="BX127"/>
      <c r="BY127"/>
      <c r="BZ127"/>
      <c r="CA127"/>
      <c r="CB127"/>
      <c r="CC127"/>
      <c r="CD127"/>
      <c r="CE127"/>
      <c r="CF127"/>
      <c r="CG127"/>
      <c r="CH127"/>
      <c r="CI127"/>
    </row>
    <row r="128" spans="6:87">
      <c r="Q128"/>
      <c r="R128"/>
      <c r="S128"/>
      <c r="T128"/>
      <c r="U128"/>
      <c r="W128"/>
      <c r="AI128"/>
      <c r="AJ128"/>
      <c r="AK128"/>
      <c r="AL128"/>
      <c r="AM128"/>
      <c r="AN128"/>
      <c r="AO128"/>
      <c r="AP128"/>
      <c r="AQ128" s="11"/>
      <c r="AR128" s="11"/>
      <c r="AS128" s="11"/>
      <c r="AT128" s="11"/>
      <c r="AU128" s="11"/>
      <c r="AV128" s="11"/>
      <c r="AW128" s="11"/>
      <c r="AX128" s="11"/>
      <c r="AY128" s="11"/>
      <c r="AZ128" s="11"/>
      <c r="BA128" s="11"/>
      <c r="BB128" s="11"/>
      <c r="BC128" s="11"/>
      <c r="BD128" s="11"/>
      <c r="BX128"/>
      <c r="BY128"/>
      <c r="BZ128"/>
      <c r="CA128"/>
      <c r="CB128"/>
      <c r="CC128"/>
      <c r="CD128"/>
      <c r="CE128"/>
      <c r="CF128"/>
      <c r="CG128"/>
      <c r="CH128"/>
      <c r="CI128"/>
    </row>
    <row r="129" spans="17:87">
      <c r="Q129"/>
      <c r="R129"/>
      <c r="S129"/>
      <c r="T129"/>
      <c r="U129"/>
      <c r="W129"/>
      <c r="AI129"/>
      <c r="AJ129"/>
      <c r="AK129"/>
      <c r="AL129"/>
      <c r="AM129"/>
      <c r="AN129"/>
      <c r="AO129"/>
      <c r="AP129"/>
      <c r="AQ129" s="11"/>
      <c r="AR129" s="11"/>
      <c r="AS129" s="11"/>
      <c r="AT129" s="11"/>
      <c r="AU129" s="11"/>
      <c r="AV129" s="11"/>
      <c r="AW129" s="11"/>
      <c r="AX129" s="11"/>
      <c r="AY129" s="11"/>
      <c r="AZ129" s="11"/>
      <c r="BA129" s="11"/>
      <c r="BB129" s="11"/>
      <c r="BC129" s="11"/>
      <c r="BD129" s="11"/>
      <c r="BX129"/>
      <c r="BY129"/>
      <c r="BZ129"/>
      <c r="CA129"/>
      <c r="CB129"/>
      <c r="CC129"/>
      <c r="CD129"/>
      <c r="CE129"/>
      <c r="CF129"/>
      <c r="CG129"/>
      <c r="CH129"/>
      <c r="CI129"/>
    </row>
    <row r="130" spans="17:87">
      <c r="Q130"/>
      <c r="R130"/>
      <c r="S130"/>
      <c r="T130"/>
      <c r="U130"/>
      <c r="W130"/>
      <c r="AI130"/>
      <c r="AJ130"/>
      <c r="AK130"/>
      <c r="AL130"/>
      <c r="AM130"/>
      <c r="AN130"/>
      <c r="AO130"/>
      <c r="AP130"/>
      <c r="AQ130" s="11"/>
      <c r="AR130" s="11"/>
      <c r="AS130" s="11"/>
      <c r="AT130" s="11"/>
      <c r="AU130" s="11"/>
      <c r="AV130" s="11"/>
      <c r="AW130" s="11"/>
      <c r="AX130" s="11"/>
      <c r="AY130" s="11"/>
      <c r="AZ130" s="11"/>
      <c r="BA130" s="11"/>
      <c r="BB130" s="11"/>
      <c r="BC130" s="11"/>
      <c r="BD130" s="11"/>
      <c r="BX130"/>
      <c r="BY130"/>
      <c r="BZ130"/>
      <c r="CA130"/>
      <c r="CB130"/>
      <c r="CC130"/>
      <c r="CD130"/>
      <c r="CE130"/>
      <c r="CF130"/>
      <c r="CG130"/>
      <c r="CH130"/>
      <c r="CI130"/>
    </row>
    <row r="131" spans="17:87">
      <c r="Q131"/>
      <c r="R131"/>
      <c r="S131"/>
      <c r="T131"/>
      <c r="U131"/>
      <c r="W131"/>
      <c r="AI131"/>
      <c r="AJ131"/>
      <c r="AK131"/>
      <c r="AL131"/>
      <c r="AM131"/>
      <c r="AN131"/>
      <c r="AO131"/>
      <c r="AP131"/>
      <c r="AQ131" s="11"/>
      <c r="AR131" s="11"/>
      <c r="AS131" s="11"/>
      <c r="AT131" s="11"/>
      <c r="AU131" s="11"/>
      <c r="AV131" s="11"/>
      <c r="AW131" s="11"/>
      <c r="AX131" s="11"/>
      <c r="AY131" s="11"/>
      <c r="AZ131" s="11"/>
      <c r="BA131" s="11"/>
      <c r="BB131" s="11"/>
      <c r="BC131" s="11"/>
      <c r="BD131" s="11"/>
      <c r="BX131"/>
      <c r="BY131"/>
      <c r="BZ131"/>
      <c r="CA131"/>
      <c r="CB131"/>
      <c r="CC131"/>
      <c r="CD131"/>
      <c r="CE131"/>
      <c r="CF131"/>
      <c r="CG131"/>
      <c r="CH131"/>
      <c r="CI131"/>
    </row>
    <row r="132" spans="17:87">
      <c r="Q132"/>
      <c r="R132"/>
      <c r="S132"/>
      <c r="T132"/>
      <c r="U132"/>
      <c r="W132"/>
      <c r="AI132"/>
      <c r="AJ132"/>
      <c r="AK132"/>
      <c r="AL132"/>
      <c r="AM132"/>
      <c r="AN132"/>
      <c r="AO132"/>
      <c r="AP132"/>
      <c r="AQ132" s="11"/>
      <c r="AR132" s="11"/>
      <c r="AS132" s="11"/>
      <c r="AT132" s="11"/>
      <c r="AU132" s="11"/>
      <c r="AV132" s="11"/>
      <c r="AW132" s="11"/>
      <c r="AX132" s="11"/>
      <c r="AY132" s="11"/>
      <c r="AZ132" s="11"/>
      <c r="BA132" s="11"/>
      <c r="BB132" s="11"/>
      <c r="BC132" s="11"/>
      <c r="BD132" s="11"/>
      <c r="BX132"/>
      <c r="BY132"/>
      <c r="BZ132"/>
      <c r="CA132"/>
      <c r="CB132"/>
      <c r="CC132"/>
      <c r="CD132"/>
      <c r="CE132"/>
      <c r="CF132"/>
      <c r="CG132"/>
      <c r="CH132"/>
      <c r="CI132"/>
    </row>
    <row r="133" spans="17:87">
      <c r="Q133"/>
      <c r="R133"/>
      <c r="S133"/>
      <c r="T133"/>
      <c r="U133"/>
      <c r="W133"/>
      <c r="AI133" s="11"/>
      <c r="AJ133" s="11"/>
      <c r="AK133" s="11"/>
      <c r="AL133" s="11"/>
      <c r="AM133" s="11"/>
      <c r="AN133" s="11"/>
      <c r="AO133" s="11"/>
      <c r="AP133" s="11"/>
      <c r="AQ133" s="11"/>
      <c r="AR133" s="11"/>
      <c r="AS133" s="11"/>
      <c r="AT133" s="11"/>
      <c r="AU133" s="11"/>
      <c r="AV133" s="11"/>
      <c r="AW133" s="11"/>
      <c r="AX133" s="11"/>
      <c r="AY133" s="11"/>
      <c r="AZ133" s="11"/>
      <c r="BA133" s="11"/>
      <c r="BB133" s="11"/>
      <c r="BC133" s="11"/>
      <c r="BD133" s="11"/>
    </row>
    <row r="134" spans="17:87">
      <c r="Q134"/>
      <c r="R134"/>
      <c r="S134"/>
      <c r="T134"/>
      <c r="U134"/>
      <c r="W134"/>
      <c r="AI134" s="11"/>
      <c r="AJ134" s="11"/>
      <c r="AK134" s="11"/>
      <c r="AL134" s="11"/>
      <c r="AM134" s="11"/>
      <c r="AN134" s="11"/>
      <c r="AO134" s="11"/>
      <c r="AP134" s="11"/>
      <c r="AQ134" s="11"/>
      <c r="AR134" s="11"/>
      <c r="AS134" s="11"/>
      <c r="AT134" s="11"/>
      <c r="AU134" s="11"/>
      <c r="AV134" s="11"/>
      <c r="AW134" s="11"/>
      <c r="AX134" s="11"/>
      <c r="AY134" s="11"/>
      <c r="AZ134" s="11"/>
      <c r="BA134" s="11"/>
      <c r="BB134" s="11"/>
      <c r="BC134" s="11"/>
      <c r="BD134" s="11"/>
    </row>
    <row r="135" spans="17:87">
      <c r="Q135"/>
      <c r="R135"/>
      <c r="S135"/>
      <c r="T135"/>
      <c r="U135"/>
      <c r="V135"/>
      <c r="W135"/>
      <c r="AI135" s="11"/>
      <c r="AJ135" s="11"/>
      <c r="AK135" s="11"/>
      <c r="AL135" s="11"/>
      <c r="AM135" s="11"/>
      <c r="AN135" s="11"/>
      <c r="AO135" s="11"/>
      <c r="AP135" s="11"/>
      <c r="AQ135" s="11"/>
      <c r="AR135" s="11"/>
      <c r="AS135" s="11"/>
      <c r="AT135" s="11"/>
      <c r="AU135" s="11"/>
      <c r="AV135" s="11"/>
      <c r="AW135" s="11"/>
      <c r="AX135" s="11"/>
      <c r="AY135" s="11"/>
      <c r="AZ135" s="11"/>
      <c r="BA135" s="11"/>
      <c r="BB135" s="11"/>
      <c r="BC135" s="11"/>
      <c r="BD135" s="11"/>
    </row>
    <row r="136" spans="17:87">
      <c r="Q136"/>
      <c r="R136"/>
      <c r="S136"/>
      <c r="T136"/>
      <c r="U136"/>
      <c r="V136"/>
      <c r="W136"/>
      <c r="AI136" s="11"/>
      <c r="AJ136" s="11"/>
      <c r="AK136" s="11"/>
      <c r="AL136" s="11"/>
      <c r="AM136" s="11"/>
      <c r="AN136" s="11"/>
      <c r="AO136" s="11"/>
      <c r="AP136" s="11"/>
      <c r="AQ136" s="11"/>
      <c r="AR136" s="11"/>
      <c r="AS136" s="11"/>
      <c r="AT136" s="11"/>
      <c r="AU136" s="11"/>
      <c r="AV136" s="11"/>
      <c r="AW136" s="11"/>
      <c r="AX136" s="11"/>
      <c r="AY136" s="11"/>
      <c r="AZ136" s="11"/>
      <c r="BA136" s="11"/>
      <c r="BB136" s="11"/>
      <c r="BC136" s="11"/>
      <c r="BD136" s="11"/>
    </row>
    <row r="137" spans="17:87">
      <c r="Q137"/>
      <c r="R137"/>
      <c r="S137"/>
      <c r="T137"/>
      <c r="U137"/>
      <c r="V137"/>
      <c r="W137"/>
      <c r="AI137" s="11"/>
      <c r="AJ137" s="11"/>
      <c r="AK137" s="11"/>
      <c r="AL137" s="11"/>
      <c r="AM137" s="11"/>
      <c r="AN137" s="11"/>
      <c r="AO137" s="11"/>
      <c r="AP137" s="11"/>
      <c r="AQ137" s="11"/>
      <c r="AR137" s="11"/>
      <c r="AS137" s="11"/>
      <c r="AT137" s="11"/>
      <c r="AU137" s="11"/>
      <c r="AV137" s="11"/>
      <c r="AW137" s="11"/>
      <c r="AX137" s="11"/>
      <c r="AY137" s="11"/>
      <c r="AZ137" s="11"/>
      <c r="BA137" s="11"/>
      <c r="BB137" s="11"/>
      <c r="BC137" s="11"/>
      <c r="BD137" s="11"/>
    </row>
    <row r="138" spans="17:87">
      <c r="Q138"/>
      <c r="R138"/>
      <c r="S138"/>
      <c r="T138"/>
      <c r="U138"/>
      <c r="V138"/>
      <c r="W138"/>
      <c r="AI138"/>
      <c r="AJ138"/>
      <c r="AK138"/>
      <c r="AL138"/>
      <c r="AM138"/>
      <c r="AN138"/>
      <c r="AO138"/>
      <c r="AP138"/>
      <c r="AQ138" s="11"/>
      <c r="AR138" s="11"/>
      <c r="AS138" s="11"/>
      <c r="AT138" s="11"/>
      <c r="AU138" s="11"/>
      <c r="AV138" s="11"/>
      <c r="AW138" s="11"/>
      <c r="AX138" s="11"/>
      <c r="AY138" s="11"/>
      <c r="AZ138" s="11"/>
      <c r="BA138" s="11"/>
      <c r="BB138" s="11"/>
      <c r="BC138" s="11"/>
      <c r="BD138" s="11"/>
      <c r="BX138"/>
      <c r="BY138"/>
      <c r="BZ138"/>
      <c r="CA138"/>
      <c r="CB138"/>
      <c r="CC138"/>
      <c r="CD138"/>
      <c r="CE138"/>
      <c r="CF138"/>
      <c r="CG138"/>
      <c r="CH138"/>
      <c r="CI138"/>
    </row>
    <row r="139" spans="17:87">
      <c r="Q139"/>
      <c r="R139"/>
      <c r="S139"/>
      <c r="T139"/>
      <c r="U139"/>
      <c r="V139"/>
      <c r="W139"/>
      <c r="AI139"/>
      <c r="AJ139"/>
      <c r="AK139"/>
      <c r="AL139"/>
      <c r="AM139"/>
      <c r="AN139"/>
      <c r="AO139"/>
      <c r="AP139"/>
      <c r="AQ139" s="11"/>
      <c r="AR139" s="11"/>
      <c r="AS139" s="11"/>
      <c r="AT139" s="11"/>
      <c r="AU139" s="11"/>
      <c r="AV139" s="11"/>
      <c r="AW139" s="11"/>
      <c r="AX139" s="11"/>
      <c r="AY139" s="11"/>
      <c r="AZ139" s="11"/>
      <c r="BA139" s="11"/>
      <c r="BB139" s="11"/>
      <c r="BC139" s="11"/>
      <c r="BD139" s="11"/>
      <c r="BX139"/>
      <c r="BY139"/>
      <c r="BZ139"/>
      <c r="CA139"/>
      <c r="CB139"/>
      <c r="CC139"/>
      <c r="CD139"/>
      <c r="CE139"/>
      <c r="CF139"/>
      <c r="CG139"/>
      <c r="CH139"/>
      <c r="CI139"/>
    </row>
    <row r="140" spans="17:87">
      <c r="Q140"/>
      <c r="R140"/>
      <c r="S140"/>
      <c r="T140"/>
      <c r="U140"/>
      <c r="V140"/>
      <c r="W140"/>
      <c r="AI140"/>
      <c r="AJ140"/>
      <c r="AK140"/>
      <c r="AL140"/>
      <c r="AM140"/>
      <c r="AN140"/>
      <c r="AO140"/>
      <c r="AP140"/>
      <c r="AQ140" s="11"/>
      <c r="AR140" s="11"/>
      <c r="AS140" s="11"/>
      <c r="AT140" s="11"/>
      <c r="AU140" s="11"/>
      <c r="AV140" s="11"/>
      <c r="AW140" s="11"/>
      <c r="AX140" s="11"/>
      <c r="AY140" s="11"/>
      <c r="AZ140" s="11"/>
      <c r="BA140" s="11"/>
      <c r="BB140" s="11"/>
      <c r="BC140" s="11"/>
      <c r="BD140" s="11"/>
      <c r="BX140"/>
      <c r="BY140"/>
      <c r="BZ140"/>
      <c r="CA140"/>
      <c r="CB140"/>
      <c r="CC140"/>
      <c r="CD140"/>
      <c r="CE140"/>
      <c r="CF140"/>
      <c r="CG140"/>
      <c r="CH140"/>
      <c r="CI140"/>
    </row>
    <row r="141" spans="17:87">
      <c r="Q141"/>
      <c r="R141"/>
      <c r="S141"/>
      <c r="T141"/>
      <c r="U141"/>
      <c r="V141"/>
      <c r="W141"/>
      <c r="AI141"/>
      <c r="AJ141"/>
      <c r="AK141"/>
      <c r="AL141"/>
      <c r="AM141"/>
      <c r="AN141"/>
      <c r="AO141"/>
      <c r="AP141"/>
      <c r="AQ141" s="11"/>
      <c r="AR141" s="11"/>
      <c r="AS141" s="11"/>
      <c r="AT141" s="11"/>
      <c r="AU141" s="11"/>
      <c r="AV141" s="11"/>
      <c r="AW141" s="11"/>
      <c r="AX141" s="11"/>
      <c r="AY141" s="11"/>
      <c r="AZ141" s="11"/>
      <c r="BA141" s="11"/>
      <c r="BB141" s="11"/>
      <c r="BC141" s="11"/>
      <c r="BD141" s="11"/>
      <c r="BX141"/>
      <c r="BY141"/>
      <c r="BZ141"/>
      <c r="CA141"/>
      <c r="CB141"/>
      <c r="CC141"/>
      <c r="CD141"/>
      <c r="CE141"/>
      <c r="CF141"/>
      <c r="CG141"/>
      <c r="CH141"/>
      <c r="CI141"/>
    </row>
    <row r="142" spans="17:87">
      <c r="Q142"/>
      <c r="R142"/>
      <c r="S142"/>
      <c r="T142"/>
      <c r="U142"/>
      <c r="V142"/>
      <c r="W142"/>
      <c r="AI142"/>
      <c r="AJ142"/>
      <c r="AK142"/>
      <c r="AL142"/>
      <c r="AM142"/>
      <c r="AN142"/>
      <c r="AO142"/>
      <c r="AP142"/>
      <c r="AQ142" s="11"/>
      <c r="AR142" s="11"/>
      <c r="AS142" s="11"/>
      <c r="AT142" s="11"/>
      <c r="AU142" s="11"/>
      <c r="AV142" s="11"/>
      <c r="AW142" s="11"/>
      <c r="AX142" s="11"/>
      <c r="AY142" s="11"/>
      <c r="AZ142" s="11"/>
      <c r="BA142" s="11"/>
      <c r="BB142" s="11"/>
      <c r="BC142" s="11"/>
      <c r="BD142" s="11"/>
      <c r="BX142"/>
      <c r="BY142"/>
      <c r="BZ142"/>
      <c r="CA142"/>
      <c r="CB142"/>
      <c r="CC142"/>
      <c r="CD142"/>
      <c r="CE142"/>
      <c r="CF142"/>
      <c r="CG142"/>
      <c r="CH142"/>
      <c r="CI142"/>
    </row>
    <row r="143" spans="17:87">
      <c r="Q143"/>
      <c r="R143"/>
      <c r="S143"/>
      <c r="T143"/>
      <c r="U143"/>
      <c r="V143"/>
      <c r="W143"/>
      <c r="AI143"/>
      <c r="AJ143"/>
      <c r="AK143"/>
      <c r="AL143"/>
      <c r="AM143"/>
      <c r="AN143"/>
      <c r="AO143"/>
      <c r="AP143"/>
      <c r="AQ143" s="11"/>
      <c r="AR143" s="11"/>
      <c r="AS143" s="11"/>
      <c r="AT143" s="11"/>
      <c r="AU143" s="11"/>
      <c r="AV143" s="11"/>
      <c r="AW143" s="11"/>
      <c r="AX143" s="11"/>
      <c r="AY143" s="11"/>
      <c r="AZ143" s="11"/>
      <c r="BA143" s="11"/>
      <c r="BB143" s="11"/>
      <c r="BC143" s="11"/>
      <c r="BD143" s="11"/>
      <c r="BX143"/>
      <c r="BY143"/>
      <c r="BZ143"/>
      <c r="CA143"/>
      <c r="CB143"/>
      <c r="CC143"/>
      <c r="CD143"/>
      <c r="CE143"/>
      <c r="CF143"/>
      <c r="CG143"/>
      <c r="CH143"/>
      <c r="CI143"/>
    </row>
    <row r="144" spans="17:87">
      <c r="Q144"/>
      <c r="R144"/>
      <c r="S144"/>
      <c r="T144"/>
      <c r="U144"/>
      <c r="AI144"/>
      <c r="AJ144"/>
      <c r="AK144"/>
      <c r="AL144"/>
      <c r="AM144"/>
      <c r="AN144"/>
      <c r="AO144"/>
      <c r="AP144"/>
      <c r="AQ144" s="11"/>
      <c r="AR144" s="11"/>
      <c r="AS144" s="11"/>
      <c r="AT144" s="11"/>
      <c r="AU144" s="11"/>
      <c r="AV144" s="11"/>
      <c r="AW144" s="11"/>
      <c r="AX144" s="11"/>
      <c r="AY144" s="11"/>
      <c r="AZ144" s="11"/>
      <c r="BA144" s="11"/>
      <c r="BB144" s="11"/>
      <c r="BC144" s="11"/>
      <c r="BD144" s="11"/>
      <c r="BX144"/>
      <c r="BY144"/>
      <c r="BZ144"/>
      <c r="CA144"/>
      <c r="CB144"/>
      <c r="CC144"/>
      <c r="CD144"/>
      <c r="CE144"/>
      <c r="CF144"/>
      <c r="CG144"/>
      <c r="CH144"/>
      <c r="CI144"/>
    </row>
    <row r="145" spans="17:87">
      <c r="Q145"/>
      <c r="R145"/>
      <c r="S145"/>
      <c r="T145"/>
      <c r="U145"/>
      <c r="AI145"/>
      <c r="AJ145"/>
      <c r="AK145"/>
      <c r="AL145"/>
      <c r="AM145"/>
      <c r="AN145"/>
      <c r="AO145"/>
      <c r="AP145"/>
      <c r="AQ145" s="11"/>
      <c r="AR145" s="11"/>
      <c r="AS145" s="11"/>
      <c r="AT145" s="11"/>
      <c r="AU145" s="11"/>
      <c r="AV145" s="11"/>
      <c r="AW145" s="11"/>
      <c r="AX145" s="11"/>
      <c r="AY145" s="11"/>
      <c r="AZ145" s="11"/>
      <c r="BA145" s="11"/>
      <c r="BB145" s="11"/>
      <c r="BC145" s="11"/>
      <c r="BD145" s="11"/>
      <c r="BX145"/>
      <c r="BY145"/>
      <c r="BZ145"/>
      <c r="CA145"/>
      <c r="CB145"/>
      <c r="CC145"/>
      <c r="CD145"/>
      <c r="CE145"/>
      <c r="CF145"/>
      <c r="CG145"/>
      <c r="CH145"/>
      <c r="CI145"/>
    </row>
    <row r="146" spans="17:87">
      <c r="Q146"/>
      <c r="R146"/>
      <c r="S146"/>
      <c r="T146"/>
      <c r="U146"/>
      <c r="AI146"/>
      <c r="AJ146"/>
      <c r="AK146"/>
      <c r="AL146"/>
      <c r="AM146"/>
      <c r="AN146"/>
      <c r="AO146"/>
      <c r="AP146"/>
      <c r="AQ146" s="11"/>
      <c r="AR146" s="11"/>
      <c r="AS146" s="11"/>
      <c r="AT146" s="11"/>
      <c r="AU146" s="11"/>
      <c r="AV146" s="11"/>
      <c r="AW146" s="11"/>
      <c r="AX146" s="11"/>
      <c r="AY146" s="11"/>
      <c r="AZ146" s="11"/>
      <c r="BA146" s="11"/>
      <c r="BB146" s="11"/>
      <c r="BC146" s="11"/>
      <c r="BD146" s="11"/>
      <c r="BX146"/>
      <c r="BY146"/>
      <c r="BZ146"/>
      <c r="CA146"/>
      <c r="CB146"/>
      <c r="CC146"/>
      <c r="CD146"/>
      <c r="CE146"/>
      <c r="CF146"/>
      <c r="CG146"/>
      <c r="CH146"/>
      <c r="CI146"/>
    </row>
    <row r="147" spans="17:87">
      <c r="Q147"/>
      <c r="R147"/>
      <c r="S147"/>
      <c r="T147"/>
      <c r="U147"/>
      <c r="AI147"/>
      <c r="AJ147"/>
      <c r="AK147"/>
      <c r="AL147"/>
      <c r="AM147"/>
      <c r="AN147"/>
      <c r="AO147"/>
      <c r="AP147"/>
      <c r="AQ147" s="11"/>
      <c r="AR147" s="11"/>
      <c r="AS147" s="11"/>
      <c r="AT147" s="11"/>
      <c r="AU147" s="11"/>
      <c r="AV147" s="11"/>
      <c r="AW147" s="11"/>
      <c r="AX147" s="11"/>
      <c r="AY147" s="11"/>
      <c r="AZ147" s="11"/>
      <c r="BA147" s="11"/>
      <c r="BB147" s="11"/>
      <c r="BC147" s="11"/>
      <c r="BD147" s="11"/>
      <c r="BX147"/>
      <c r="BY147"/>
      <c r="BZ147"/>
      <c r="CA147"/>
      <c r="CB147"/>
      <c r="CC147"/>
      <c r="CD147"/>
      <c r="CE147"/>
      <c r="CF147"/>
      <c r="CG147"/>
      <c r="CH147"/>
      <c r="CI147"/>
    </row>
    <row r="148" spans="17:87">
      <c r="Q148"/>
      <c r="R148"/>
      <c r="S148"/>
      <c r="T148"/>
      <c r="U148"/>
      <c r="AI148"/>
      <c r="AJ148"/>
      <c r="AK148"/>
      <c r="AL148"/>
      <c r="AM148"/>
      <c r="AN148"/>
      <c r="AO148"/>
      <c r="AP148"/>
      <c r="AQ148" s="11"/>
      <c r="AR148" s="11"/>
      <c r="AS148" s="11"/>
      <c r="AT148" s="11"/>
      <c r="AU148" s="11"/>
      <c r="AV148" s="11"/>
      <c r="AW148" s="11"/>
      <c r="AX148" s="11"/>
      <c r="AY148" s="11"/>
      <c r="AZ148" s="11"/>
      <c r="BA148" s="11"/>
      <c r="BB148" s="11"/>
      <c r="BC148" s="11"/>
      <c r="BD148" s="11"/>
      <c r="BX148"/>
      <c r="BY148"/>
      <c r="BZ148"/>
      <c r="CA148"/>
      <c r="CB148"/>
      <c r="CC148"/>
      <c r="CD148"/>
      <c r="CE148"/>
      <c r="CF148"/>
      <c r="CG148"/>
      <c r="CH148"/>
      <c r="CI148"/>
    </row>
    <row r="149" spans="17:87">
      <c r="Q149"/>
      <c r="R149"/>
      <c r="S149"/>
      <c r="T149"/>
      <c r="U149"/>
      <c r="AI149"/>
      <c r="AJ149"/>
      <c r="AK149"/>
      <c r="AL149"/>
      <c r="AM149"/>
      <c r="AN149"/>
      <c r="AO149"/>
      <c r="AP149"/>
      <c r="AQ149" s="11"/>
      <c r="AR149" s="11"/>
      <c r="AS149" s="11"/>
      <c r="AT149" s="11"/>
      <c r="AU149" s="11"/>
      <c r="AV149" s="11"/>
      <c r="AW149" s="11"/>
      <c r="AX149" s="11"/>
      <c r="AY149" s="11"/>
      <c r="AZ149" s="11"/>
      <c r="BA149" s="11"/>
      <c r="BB149" s="11"/>
      <c r="BC149" s="11"/>
      <c r="BD149" s="11"/>
      <c r="BX149"/>
      <c r="BY149"/>
      <c r="BZ149"/>
      <c r="CA149"/>
      <c r="CB149"/>
      <c r="CC149"/>
      <c r="CD149"/>
      <c r="CE149"/>
      <c r="CF149"/>
      <c r="CG149"/>
      <c r="CH149"/>
      <c r="CI149"/>
    </row>
    <row r="150" spans="17:87">
      <c r="Q150"/>
      <c r="R150"/>
      <c r="S150"/>
      <c r="T150"/>
      <c r="U150"/>
      <c r="AI150"/>
      <c r="AJ150"/>
      <c r="AK150"/>
      <c r="AL150"/>
      <c r="AM150"/>
      <c r="AN150"/>
      <c r="AO150"/>
      <c r="AP150"/>
      <c r="AQ150" s="11"/>
      <c r="AR150" s="11"/>
      <c r="AS150" s="11"/>
      <c r="AT150" s="11"/>
      <c r="AU150" s="11"/>
      <c r="AV150" s="11"/>
      <c r="AW150" s="11"/>
      <c r="AX150" s="11"/>
      <c r="AY150" s="11"/>
      <c r="AZ150" s="11"/>
      <c r="BA150" s="11"/>
      <c r="BB150" s="11"/>
      <c r="BC150" s="11"/>
      <c r="BD150" s="11"/>
      <c r="BX150"/>
      <c r="BY150"/>
      <c r="BZ150"/>
      <c r="CA150"/>
      <c r="CB150"/>
      <c r="CC150"/>
      <c r="CD150"/>
      <c r="CE150"/>
      <c r="CF150"/>
      <c r="CG150"/>
      <c r="CH150"/>
      <c r="CI150"/>
    </row>
    <row r="151" spans="17:87">
      <c r="Q151"/>
      <c r="R151"/>
      <c r="S151"/>
      <c r="T151"/>
      <c r="U151"/>
      <c r="AI151"/>
      <c r="AJ151"/>
      <c r="AK151"/>
      <c r="AL151"/>
      <c r="AM151"/>
      <c r="AN151"/>
      <c r="AO151"/>
      <c r="AP151"/>
      <c r="AQ151" s="11"/>
      <c r="AR151" s="11"/>
      <c r="AS151" s="11"/>
      <c r="AT151" s="11"/>
      <c r="AU151" s="11"/>
      <c r="AV151" s="11"/>
      <c r="AW151" s="11"/>
      <c r="AX151" s="11"/>
      <c r="AY151" s="11"/>
      <c r="AZ151" s="11"/>
      <c r="BA151" s="11"/>
      <c r="BB151" s="11"/>
      <c r="BC151" s="11"/>
      <c r="BD151" s="11"/>
      <c r="BX151"/>
      <c r="BY151"/>
      <c r="BZ151"/>
      <c r="CA151"/>
      <c r="CB151"/>
      <c r="CC151"/>
      <c r="CD151"/>
      <c r="CE151"/>
      <c r="CF151"/>
      <c r="CG151"/>
      <c r="CH151"/>
      <c r="CI151"/>
    </row>
    <row r="152" spans="17:87">
      <c r="Q152"/>
      <c r="R152"/>
      <c r="S152"/>
      <c r="T152"/>
      <c r="U152"/>
      <c r="AI152"/>
      <c r="AJ152"/>
      <c r="AK152"/>
      <c r="AL152"/>
      <c r="AM152"/>
      <c r="AN152"/>
      <c r="AO152"/>
      <c r="AP152"/>
      <c r="AQ152" s="11"/>
      <c r="AR152" s="11"/>
      <c r="AS152" s="11"/>
      <c r="AT152" s="11"/>
      <c r="AU152" s="11"/>
      <c r="AV152" s="11"/>
      <c r="AW152" s="11"/>
      <c r="AX152" s="11"/>
      <c r="AY152" s="11"/>
      <c r="AZ152" s="11"/>
      <c r="BA152" s="11"/>
      <c r="BB152" s="11"/>
      <c r="BC152" s="11"/>
      <c r="BD152" s="11"/>
      <c r="BX152"/>
      <c r="BY152"/>
      <c r="BZ152"/>
      <c r="CA152"/>
      <c r="CB152"/>
      <c r="CC152"/>
      <c r="CD152"/>
      <c r="CE152"/>
      <c r="CF152"/>
      <c r="CG152"/>
      <c r="CH152"/>
      <c r="CI152"/>
    </row>
    <row r="153" spans="17:87">
      <c r="Q153"/>
      <c r="R153"/>
      <c r="S153"/>
      <c r="T153"/>
      <c r="U153"/>
      <c r="AI153"/>
      <c r="AJ153"/>
      <c r="AK153"/>
      <c r="AL153"/>
      <c r="AM153"/>
      <c r="AN153"/>
      <c r="AO153"/>
      <c r="AP153"/>
      <c r="AQ153" s="11"/>
      <c r="AR153" s="11"/>
      <c r="AS153" s="11"/>
      <c r="AT153" s="11"/>
      <c r="AU153" s="11"/>
      <c r="AV153" s="11"/>
      <c r="AW153" s="11"/>
      <c r="AX153" s="11"/>
      <c r="AY153" s="11"/>
      <c r="AZ153" s="11"/>
      <c r="BA153" s="11"/>
      <c r="BB153" s="11"/>
      <c r="BC153" s="11"/>
      <c r="BD153" s="11"/>
      <c r="BX153"/>
      <c r="BY153"/>
      <c r="BZ153"/>
      <c r="CA153"/>
      <c r="CB153"/>
      <c r="CC153"/>
      <c r="CD153"/>
      <c r="CE153"/>
      <c r="CF153"/>
      <c r="CG153"/>
      <c r="CH153"/>
      <c r="CI153"/>
    </row>
    <row r="154" spans="17:87">
      <c r="Q154"/>
      <c r="R154"/>
      <c r="S154"/>
      <c r="T154"/>
      <c r="U154"/>
      <c r="AI154"/>
      <c r="AJ154"/>
      <c r="AK154"/>
      <c r="AL154"/>
      <c r="AM154"/>
      <c r="AN154"/>
      <c r="AO154"/>
      <c r="AP154"/>
      <c r="AQ154" s="11"/>
      <c r="AR154" s="11"/>
      <c r="AS154" s="11"/>
      <c r="AT154" s="11"/>
      <c r="AU154" s="11"/>
      <c r="AV154" s="11"/>
      <c r="AW154" s="11"/>
      <c r="AX154" s="11"/>
      <c r="AY154" s="11"/>
      <c r="AZ154" s="11"/>
      <c r="BA154" s="11"/>
      <c r="BB154" s="11"/>
      <c r="BC154" s="11"/>
      <c r="BD154" s="11"/>
      <c r="BX154"/>
      <c r="BY154"/>
      <c r="BZ154"/>
      <c r="CA154"/>
      <c r="CB154"/>
      <c r="CC154"/>
      <c r="CD154"/>
      <c r="CE154"/>
      <c r="CF154"/>
      <c r="CG154"/>
      <c r="CH154"/>
      <c r="CI154"/>
    </row>
    <row r="155" spans="17:87">
      <c r="Q155"/>
      <c r="R155"/>
      <c r="S155"/>
      <c r="T155"/>
      <c r="U155"/>
      <c r="AI155"/>
      <c r="AJ155"/>
      <c r="AK155"/>
      <c r="AL155"/>
      <c r="AM155"/>
      <c r="AN155"/>
      <c r="AO155"/>
      <c r="AP155"/>
      <c r="AQ155" s="11"/>
      <c r="AR155" s="11"/>
      <c r="AS155" s="11"/>
      <c r="AT155" s="11"/>
      <c r="AU155" s="11"/>
      <c r="AV155" s="11"/>
      <c r="AW155" s="11"/>
      <c r="AX155" s="11"/>
      <c r="AY155" s="11"/>
      <c r="AZ155" s="11"/>
      <c r="BA155" s="11"/>
      <c r="BB155" s="11"/>
      <c r="BC155" s="11"/>
      <c r="BD155" s="11"/>
      <c r="BX155"/>
      <c r="BY155"/>
      <c r="BZ155"/>
      <c r="CA155"/>
      <c r="CB155"/>
      <c r="CC155"/>
      <c r="CD155"/>
      <c r="CE155"/>
      <c r="CF155"/>
      <c r="CG155"/>
      <c r="CH155"/>
      <c r="CI155"/>
    </row>
    <row r="156" spans="17:87">
      <c r="Q156"/>
      <c r="R156"/>
      <c r="S156"/>
      <c r="T156"/>
      <c r="U156"/>
      <c r="AI156"/>
      <c r="AJ156"/>
      <c r="AK156"/>
      <c r="AL156"/>
      <c r="AM156"/>
      <c r="AN156"/>
      <c r="AO156"/>
      <c r="AP156"/>
      <c r="AQ156" s="11"/>
      <c r="AR156" s="11"/>
      <c r="AS156" s="11"/>
      <c r="AT156" s="11"/>
      <c r="AU156" s="11"/>
      <c r="AV156" s="11"/>
      <c r="AW156" s="11"/>
      <c r="AX156" s="11"/>
      <c r="AY156" s="11"/>
      <c r="AZ156" s="11"/>
      <c r="BA156" s="11"/>
      <c r="BB156" s="11"/>
      <c r="BC156" s="11"/>
      <c r="BD156" s="11"/>
      <c r="BX156"/>
      <c r="BY156"/>
      <c r="BZ156"/>
      <c r="CA156"/>
      <c r="CB156"/>
      <c r="CC156"/>
      <c r="CD156"/>
      <c r="CE156"/>
      <c r="CF156"/>
      <c r="CG156"/>
      <c r="CH156"/>
      <c r="CI156"/>
    </row>
    <row r="157" spans="17:87">
      <c r="Q157"/>
      <c r="R157"/>
      <c r="S157"/>
      <c r="T157"/>
      <c r="U157"/>
      <c r="AI157"/>
      <c r="AJ157"/>
      <c r="AK157"/>
      <c r="AL157"/>
      <c r="AM157"/>
      <c r="AN157"/>
      <c r="AO157"/>
      <c r="AP157"/>
      <c r="BX157"/>
      <c r="BY157"/>
      <c r="BZ157"/>
      <c r="CA157"/>
      <c r="CB157"/>
      <c r="CC157"/>
      <c r="CD157"/>
      <c r="CE157"/>
      <c r="CF157"/>
      <c r="CG157"/>
      <c r="CH157"/>
      <c r="CI157"/>
    </row>
    <row r="158" spans="17:87">
      <c r="Q158"/>
      <c r="R158"/>
      <c r="S158"/>
      <c r="T158"/>
      <c r="U158"/>
      <c r="AI158"/>
      <c r="AJ158"/>
      <c r="AK158"/>
      <c r="AL158"/>
      <c r="AM158"/>
      <c r="AN158"/>
      <c r="AO158"/>
      <c r="AP158"/>
      <c r="BX158"/>
      <c r="BY158"/>
      <c r="BZ158"/>
      <c r="CA158"/>
      <c r="CB158"/>
      <c r="CC158"/>
      <c r="CD158"/>
      <c r="CE158"/>
      <c r="CF158"/>
      <c r="CG158"/>
      <c r="CH158"/>
      <c r="CI158"/>
    </row>
    <row r="159" spans="17:87">
      <c r="Q159"/>
      <c r="R159"/>
      <c r="S159"/>
      <c r="T159"/>
      <c r="U159"/>
      <c r="AI159"/>
      <c r="AJ159"/>
      <c r="AK159"/>
      <c r="AL159"/>
      <c r="AM159"/>
      <c r="AN159"/>
      <c r="AO159"/>
      <c r="AP159"/>
      <c r="BX159"/>
      <c r="BY159"/>
      <c r="BZ159"/>
      <c r="CA159"/>
      <c r="CB159"/>
      <c r="CC159"/>
      <c r="CD159"/>
      <c r="CE159"/>
      <c r="CF159"/>
      <c r="CG159"/>
      <c r="CH159"/>
      <c r="CI159"/>
    </row>
    <row r="160" spans="17:87">
      <c r="Q160"/>
      <c r="R160"/>
      <c r="S160"/>
      <c r="T160"/>
      <c r="U160"/>
      <c r="AI160"/>
      <c r="AJ160"/>
      <c r="AK160"/>
      <c r="AL160"/>
      <c r="AM160"/>
      <c r="AN160"/>
      <c r="AO160"/>
      <c r="AP160"/>
      <c r="BX160"/>
      <c r="BY160"/>
      <c r="BZ160"/>
      <c r="CA160"/>
      <c r="CB160"/>
      <c r="CC160"/>
      <c r="CD160"/>
      <c r="CE160"/>
      <c r="CF160"/>
      <c r="CG160"/>
      <c r="CH160"/>
      <c r="CI160"/>
    </row>
    <row r="161" spans="17:87">
      <c r="Q161"/>
      <c r="R161"/>
      <c r="S161"/>
      <c r="T161"/>
      <c r="U161"/>
      <c r="AI161"/>
      <c r="AJ161"/>
      <c r="AK161"/>
      <c r="AL161"/>
      <c r="AM161"/>
      <c r="AN161"/>
      <c r="AO161"/>
      <c r="AP161"/>
      <c r="BX161"/>
      <c r="BY161"/>
      <c r="BZ161"/>
      <c r="CA161"/>
      <c r="CB161"/>
      <c r="CC161"/>
      <c r="CD161"/>
      <c r="CE161"/>
      <c r="CF161"/>
      <c r="CG161"/>
      <c r="CH161"/>
      <c r="CI161"/>
    </row>
    <row r="162" spans="17:87">
      <c r="Q162"/>
      <c r="R162"/>
      <c r="S162"/>
      <c r="T162"/>
      <c r="U162"/>
      <c r="AI162"/>
      <c r="AJ162"/>
      <c r="AK162"/>
      <c r="AL162"/>
      <c r="AM162"/>
      <c r="AN162"/>
      <c r="AO162"/>
      <c r="AP162"/>
      <c r="BX162"/>
      <c r="BY162"/>
      <c r="BZ162"/>
      <c r="CA162"/>
      <c r="CB162"/>
      <c r="CC162"/>
      <c r="CD162"/>
      <c r="CE162"/>
      <c r="CF162"/>
      <c r="CG162"/>
      <c r="CH162"/>
      <c r="CI162"/>
    </row>
    <row r="163" spans="17:87">
      <c r="Q163"/>
      <c r="R163"/>
      <c r="S163"/>
      <c r="T163"/>
      <c r="U163"/>
      <c r="AI163"/>
      <c r="AJ163"/>
      <c r="AK163"/>
      <c r="AL163"/>
      <c r="AM163"/>
      <c r="AN163"/>
      <c r="AO163"/>
      <c r="AP163"/>
      <c r="BX163"/>
      <c r="BY163"/>
      <c r="BZ163"/>
      <c r="CA163"/>
      <c r="CB163"/>
      <c r="CC163"/>
      <c r="CD163"/>
      <c r="CE163"/>
      <c r="CF163"/>
      <c r="CG163"/>
      <c r="CH163"/>
      <c r="CI163"/>
    </row>
    <row r="164" spans="17:87">
      <c r="Q164"/>
      <c r="R164"/>
      <c r="S164"/>
      <c r="T164"/>
      <c r="U164"/>
      <c r="Y164"/>
      <c r="Z164"/>
      <c r="AA164"/>
      <c r="AB164"/>
      <c r="AC164"/>
      <c r="AD164"/>
      <c r="AE164"/>
      <c r="AF164"/>
      <c r="AG164"/>
      <c r="AH164"/>
      <c r="AI164"/>
      <c r="AJ164"/>
      <c r="AK164"/>
      <c r="AL164"/>
      <c r="AM164"/>
      <c r="AN164"/>
      <c r="AO164"/>
      <c r="AP164"/>
      <c r="AQ164"/>
      <c r="AR164"/>
      <c r="AS164"/>
      <c r="AT164"/>
      <c r="AU164"/>
      <c r="AV164"/>
      <c r="AW164"/>
      <c r="AX164"/>
      <c r="AY164"/>
      <c r="AZ164"/>
      <c r="BA164"/>
      <c r="BB164"/>
    </row>
    <row r="165" spans="17:87">
      <c r="Q165"/>
      <c r="R165"/>
      <c r="S165"/>
      <c r="T165"/>
      <c r="U165"/>
      <c r="Y165"/>
      <c r="Z165"/>
      <c r="AA165"/>
      <c r="AB165"/>
      <c r="AC165"/>
      <c r="AD165"/>
      <c r="AE165"/>
      <c r="AF165"/>
      <c r="AG165"/>
      <c r="AH165"/>
      <c r="AI165"/>
      <c r="AJ165"/>
      <c r="AK165"/>
      <c r="AL165"/>
      <c r="AM165"/>
      <c r="AN165"/>
      <c r="AO165"/>
      <c r="AP165"/>
      <c r="AQ165"/>
      <c r="AR165"/>
      <c r="AS165"/>
      <c r="AT165"/>
      <c r="AU165"/>
      <c r="AV165"/>
      <c r="AW165"/>
      <c r="AX165"/>
      <c r="AY165"/>
      <c r="AZ165"/>
      <c r="BA165"/>
      <c r="BB165"/>
    </row>
    <row r="166" spans="17:87">
      <c r="Q166"/>
      <c r="R166"/>
      <c r="S166"/>
      <c r="T166"/>
      <c r="U166"/>
      <c r="Y166"/>
      <c r="Z166"/>
      <c r="AA166"/>
      <c r="AB166"/>
      <c r="AC166"/>
      <c r="AD166"/>
      <c r="AE166"/>
      <c r="AF166"/>
      <c r="AG166"/>
      <c r="AH166"/>
      <c r="AI166"/>
      <c r="AJ166"/>
      <c r="AK166"/>
      <c r="AL166"/>
      <c r="AM166"/>
      <c r="AN166"/>
      <c r="AO166"/>
      <c r="AP166"/>
      <c r="AQ166"/>
      <c r="AR166"/>
      <c r="AS166"/>
      <c r="AT166"/>
      <c r="AU166"/>
      <c r="AV166"/>
      <c r="AW166"/>
      <c r="AX166"/>
      <c r="AY166"/>
      <c r="AZ166"/>
      <c r="BA166"/>
      <c r="BB166"/>
    </row>
    <row r="167" spans="17:87">
      <c r="Q167"/>
      <c r="R167"/>
      <c r="S167"/>
      <c r="T167"/>
      <c r="U167"/>
      <c r="Y167"/>
      <c r="Z167"/>
      <c r="AA167"/>
      <c r="AB167"/>
      <c r="AC167"/>
      <c r="AD167"/>
      <c r="AE167"/>
      <c r="AF167"/>
      <c r="AG167"/>
      <c r="AH167"/>
      <c r="AI167"/>
      <c r="AJ167"/>
      <c r="AK167"/>
      <c r="AL167"/>
      <c r="AM167"/>
      <c r="AN167"/>
      <c r="AO167"/>
      <c r="AP167"/>
      <c r="AQ167"/>
      <c r="AR167"/>
      <c r="AS167"/>
      <c r="AT167"/>
      <c r="AU167"/>
      <c r="AV167"/>
      <c r="AW167"/>
      <c r="AX167"/>
      <c r="AY167"/>
      <c r="AZ167"/>
      <c r="BA167"/>
      <c r="BB167"/>
    </row>
    <row r="168" spans="17:87">
      <c r="Q168"/>
      <c r="R168"/>
      <c r="S168"/>
      <c r="T168"/>
      <c r="U168"/>
      <c r="Y168"/>
      <c r="Z168"/>
      <c r="AA168"/>
      <c r="AB168"/>
      <c r="AC168"/>
      <c r="AD168"/>
      <c r="AE168"/>
      <c r="AF168"/>
      <c r="AG168"/>
      <c r="AH168"/>
      <c r="AI168"/>
      <c r="AJ168"/>
      <c r="AK168"/>
      <c r="AL168"/>
      <c r="AM168"/>
      <c r="AN168"/>
      <c r="AO168"/>
      <c r="AP168"/>
      <c r="AQ168"/>
      <c r="AR168"/>
      <c r="AS168"/>
      <c r="AT168"/>
      <c r="AU168"/>
      <c r="AV168"/>
      <c r="AW168"/>
      <c r="AX168"/>
      <c r="AY168"/>
      <c r="AZ168"/>
      <c r="BA168"/>
      <c r="BB168"/>
      <c r="BS168"/>
      <c r="BT168"/>
      <c r="BU168"/>
      <c r="BV168"/>
      <c r="BW168"/>
      <c r="BX168"/>
      <c r="BY168"/>
      <c r="BZ168"/>
      <c r="CA168"/>
      <c r="CB168"/>
      <c r="CC168"/>
      <c r="CD168"/>
    </row>
    <row r="169" spans="17:87">
      <c r="Q169"/>
      <c r="R169"/>
      <c r="S169"/>
      <c r="T169"/>
      <c r="U169"/>
      <c r="Y169"/>
      <c r="Z169"/>
      <c r="AA169"/>
      <c r="AB169"/>
      <c r="AC169"/>
      <c r="AD169"/>
      <c r="AE169"/>
      <c r="AF169"/>
      <c r="AG169"/>
      <c r="AH169"/>
      <c r="AI169"/>
      <c r="AJ169"/>
      <c r="AK169"/>
      <c r="AL169"/>
      <c r="AM169"/>
      <c r="AN169"/>
      <c r="AO169"/>
      <c r="AP169"/>
      <c r="AQ169"/>
      <c r="AR169"/>
      <c r="AS169"/>
      <c r="AT169"/>
      <c r="AU169"/>
      <c r="AV169"/>
      <c r="AW169"/>
      <c r="AX169"/>
      <c r="AY169"/>
      <c r="AZ169"/>
      <c r="BA169"/>
      <c r="BB169"/>
      <c r="BS169"/>
      <c r="BT169"/>
      <c r="BU169"/>
      <c r="BV169"/>
      <c r="BW169"/>
      <c r="BX169"/>
      <c r="BY169"/>
      <c r="BZ169"/>
      <c r="CA169"/>
      <c r="CB169"/>
      <c r="CC169"/>
      <c r="CD169"/>
    </row>
    <row r="170" spans="17:87">
      <c r="Q170"/>
      <c r="R170"/>
      <c r="S170"/>
      <c r="T170"/>
      <c r="U170"/>
      <c r="Y170"/>
      <c r="Z170"/>
      <c r="AA170"/>
      <c r="AB170"/>
      <c r="AC170"/>
      <c r="AD170"/>
      <c r="AE170"/>
      <c r="AF170"/>
      <c r="AG170"/>
      <c r="AH170"/>
      <c r="AI170"/>
      <c r="AJ170"/>
      <c r="AK170"/>
      <c r="AL170"/>
      <c r="AM170"/>
      <c r="AN170"/>
      <c r="AO170"/>
      <c r="AP170"/>
      <c r="AQ170"/>
      <c r="AR170"/>
      <c r="AS170"/>
      <c r="AT170"/>
      <c r="AU170"/>
      <c r="AV170"/>
      <c r="AW170"/>
      <c r="AX170"/>
      <c r="AY170"/>
      <c r="AZ170"/>
      <c r="BA170"/>
      <c r="BB170"/>
      <c r="BS170"/>
      <c r="BT170"/>
      <c r="BU170"/>
      <c r="BV170"/>
      <c r="BW170"/>
      <c r="BX170"/>
      <c r="BY170"/>
      <c r="BZ170"/>
      <c r="CA170"/>
      <c r="CB170"/>
      <c r="CC170"/>
      <c r="CD170"/>
    </row>
    <row r="171" spans="17:87">
      <c r="Q171"/>
      <c r="R171"/>
      <c r="S171"/>
      <c r="T171"/>
      <c r="U171"/>
      <c r="Y171"/>
      <c r="Z171"/>
      <c r="AA171"/>
      <c r="AB171"/>
      <c r="AC171"/>
      <c r="AD171"/>
      <c r="AE171"/>
      <c r="AF171"/>
      <c r="AG171"/>
      <c r="AH171"/>
      <c r="AI171"/>
      <c r="AJ171"/>
      <c r="AK171"/>
      <c r="AL171"/>
      <c r="AM171"/>
      <c r="AN171"/>
      <c r="AO171"/>
      <c r="AP171"/>
      <c r="AQ171"/>
      <c r="AR171"/>
      <c r="AS171"/>
      <c r="AT171"/>
      <c r="AU171"/>
      <c r="AV171"/>
      <c r="AW171"/>
      <c r="AX171"/>
      <c r="AY171"/>
      <c r="AZ171"/>
      <c r="BA171"/>
      <c r="BB171"/>
      <c r="BS171"/>
      <c r="BT171"/>
      <c r="BU171"/>
      <c r="BV171"/>
      <c r="BW171"/>
      <c r="BX171"/>
      <c r="BY171"/>
      <c r="BZ171"/>
      <c r="CA171"/>
      <c r="CB171"/>
      <c r="CC171"/>
      <c r="CD171"/>
    </row>
    <row r="172" spans="17:87">
      <c r="Q172"/>
      <c r="R172"/>
      <c r="S172"/>
      <c r="T172"/>
      <c r="U172"/>
      <c r="Y172"/>
      <c r="Z172"/>
      <c r="AA172"/>
      <c r="AB172"/>
      <c r="AC172"/>
      <c r="AD172"/>
      <c r="AE172"/>
      <c r="AF172"/>
      <c r="AG172"/>
      <c r="AH172"/>
      <c r="AI172"/>
      <c r="AJ172"/>
      <c r="AK172"/>
      <c r="AL172"/>
      <c r="AM172"/>
      <c r="AN172"/>
      <c r="AO172"/>
      <c r="AP172"/>
      <c r="AQ172"/>
      <c r="AR172"/>
      <c r="AS172"/>
      <c r="AT172"/>
      <c r="AU172"/>
      <c r="AV172"/>
      <c r="AW172"/>
      <c r="AX172"/>
      <c r="AY172"/>
      <c r="AZ172"/>
      <c r="BA172"/>
      <c r="BB172"/>
      <c r="BS172"/>
      <c r="BT172"/>
      <c r="BU172"/>
      <c r="BV172"/>
      <c r="BW172"/>
      <c r="BX172"/>
      <c r="BY172"/>
      <c r="BZ172"/>
      <c r="CA172"/>
      <c r="CB172"/>
      <c r="CC172"/>
      <c r="CD172"/>
    </row>
    <row r="173" spans="17:87">
      <c r="Q173"/>
      <c r="R173"/>
      <c r="S173"/>
      <c r="T173"/>
      <c r="U173"/>
      <c r="Y173"/>
      <c r="Z173"/>
      <c r="AA173"/>
      <c r="AB173"/>
      <c r="AC173"/>
      <c r="AD173"/>
      <c r="AE173"/>
      <c r="AF173"/>
      <c r="AG173"/>
      <c r="AH173"/>
      <c r="AI173"/>
      <c r="AJ173"/>
      <c r="AK173"/>
      <c r="AL173"/>
      <c r="AM173"/>
      <c r="AN173"/>
      <c r="AO173"/>
      <c r="AP173"/>
      <c r="AQ173"/>
      <c r="AR173"/>
      <c r="AS173"/>
      <c r="AT173"/>
      <c r="AU173"/>
      <c r="AV173"/>
      <c r="AW173"/>
      <c r="AX173"/>
      <c r="AY173"/>
      <c r="AZ173"/>
      <c r="BA173"/>
      <c r="BB173"/>
      <c r="BS173"/>
      <c r="BT173"/>
      <c r="BU173"/>
      <c r="BV173"/>
      <c r="BW173"/>
      <c r="BX173"/>
      <c r="BY173"/>
      <c r="BZ173"/>
      <c r="CA173"/>
      <c r="CB173"/>
      <c r="CC173"/>
      <c r="CD173"/>
    </row>
    <row r="174" spans="17:87">
      <c r="Q174"/>
      <c r="R174"/>
      <c r="S174"/>
      <c r="T174"/>
      <c r="U174"/>
      <c r="Y174"/>
      <c r="Z174"/>
      <c r="AA174"/>
      <c r="AB174"/>
      <c r="AC174"/>
      <c r="AD174"/>
      <c r="AE174"/>
      <c r="AF174"/>
      <c r="AG174"/>
      <c r="AH174"/>
      <c r="AI174"/>
      <c r="AJ174"/>
      <c r="AK174"/>
      <c r="AL174"/>
      <c r="AM174"/>
      <c r="AN174"/>
      <c r="AO174"/>
      <c r="AP174"/>
      <c r="AQ174"/>
      <c r="AR174"/>
      <c r="AS174"/>
      <c r="AT174"/>
      <c r="AU174"/>
      <c r="AV174"/>
      <c r="AW174"/>
      <c r="AX174"/>
      <c r="AY174"/>
      <c r="AZ174"/>
      <c r="BA174"/>
      <c r="BB174"/>
      <c r="BS174"/>
      <c r="BT174"/>
      <c r="BU174"/>
      <c r="BV174"/>
      <c r="BW174"/>
      <c r="BX174"/>
      <c r="BY174"/>
      <c r="BZ174"/>
      <c r="CA174"/>
      <c r="CB174"/>
      <c r="CC174"/>
      <c r="CD174"/>
    </row>
    <row r="175" spans="17:87">
      <c r="Q175"/>
      <c r="R175"/>
      <c r="S175"/>
      <c r="T175"/>
      <c r="U175"/>
      <c r="Y175"/>
      <c r="Z175"/>
      <c r="AA175"/>
      <c r="AB175"/>
      <c r="AC175"/>
      <c r="AD175"/>
      <c r="AE175"/>
      <c r="AF175"/>
      <c r="AG175"/>
      <c r="AH175"/>
      <c r="AI175"/>
      <c r="AJ175"/>
      <c r="AK175"/>
      <c r="AL175"/>
      <c r="AM175"/>
      <c r="AN175"/>
      <c r="AO175"/>
      <c r="AP175"/>
      <c r="AQ175"/>
      <c r="AR175"/>
      <c r="AS175"/>
      <c r="AT175"/>
      <c r="AU175"/>
      <c r="AV175"/>
      <c r="AW175"/>
      <c r="AX175"/>
      <c r="AY175"/>
      <c r="AZ175"/>
      <c r="BA175"/>
      <c r="BB175"/>
      <c r="BS175"/>
      <c r="BT175"/>
      <c r="BU175"/>
      <c r="BV175"/>
      <c r="BW175"/>
      <c r="BX175"/>
      <c r="BY175"/>
      <c r="BZ175"/>
      <c r="CA175"/>
      <c r="CB175"/>
      <c r="CC175"/>
      <c r="CD175"/>
    </row>
    <row r="176" spans="17:87">
      <c r="Q176"/>
      <c r="R176"/>
      <c r="S176"/>
      <c r="T176"/>
      <c r="U176"/>
      <c r="Y176"/>
      <c r="Z176"/>
      <c r="AA176"/>
      <c r="AB176"/>
      <c r="AC176"/>
      <c r="AD176"/>
      <c r="AE176"/>
      <c r="AF176"/>
      <c r="AG176"/>
      <c r="AH176"/>
      <c r="AI176"/>
      <c r="AJ176"/>
      <c r="AK176"/>
      <c r="AL176"/>
      <c r="AM176"/>
      <c r="AN176"/>
      <c r="AO176"/>
      <c r="AP176"/>
      <c r="AQ176"/>
      <c r="AR176"/>
      <c r="AS176"/>
      <c r="AT176"/>
      <c r="AU176"/>
      <c r="AV176"/>
      <c r="AW176"/>
      <c r="AX176"/>
      <c r="AY176"/>
      <c r="AZ176"/>
      <c r="BA176"/>
      <c r="BB176"/>
      <c r="BS176"/>
      <c r="BT176"/>
      <c r="BU176"/>
      <c r="BV176"/>
      <c r="BW176"/>
      <c r="BX176"/>
      <c r="BY176"/>
      <c r="BZ176"/>
      <c r="CA176"/>
      <c r="CB176"/>
      <c r="CC176"/>
      <c r="CD176"/>
    </row>
    <row r="177" spans="17:121">
      <c r="Q177"/>
      <c r="R177"/>
      <c r="S177"/>
      <c r="T177"/>
      <c r="U177"/>
      <c r="Y177"/>
      <c r="Z177"/>
      <c r="AA177"/>
      <c r="AB177"/>
      <c r="AC177"/>
      <c r="AD177"/>
      <c r="AE177"/>
      <c r="AF177"/>
      <c r="AG177"/>
      <c r="AH177"/>
      <c r="AI177"/>
      <c r="AJ177"/>
      <c r="AK177"/>
      <c r="AL177"/>
      <c r="AM177"/>
      <c r="AN177"/>
      <c r="AO177"/>
      <c r="AP177"/>
      <c r="AQ177"/>
      <c r="AR177"/>
      <c r="AS177"/>
      <c r="AT177"/>
      <c r="AU177"/>
      <c r="AV177"/>
      <c r="AW177"/>
      <c r="AX177"/>
      <c r="AY177"/>
      <c r="AZ177"/>
      <c r="BA177"/>
      <c r="BB177"/>
      <c r="BS177"/>
      <c r="BT177"/>
      <c r="BU177"/>
      <c r="BV177"/>
      <c r="BW177"/>
      <c r="BX177"/>
      <c r="BY177"/>
      <c r="BZ177"/>
      <c r="CA177"/>
      <c r="CB177"/>
      <c r="CC177"/>
      <c r="CD177"/>
    </row>
    <row r="178" spans="17:121">
      <c r="Q178"/>
      <c r="R178"/>
      <c r="S178"/>
      <c r="T178"/>
      <c r="U178"/>
      <c r="Y178"/>
      <c r="Z178"/>
      <c r="AA178"/>
      <c r="AB178"/>
      <c r="AC178"/>
      <c r="AD178"/>
      <c r="AE178"/>
      <c r="AF178"/>
      <c r="AG178"/>
      <c r="AH178"/>
      <c r="AI178"/>
      <c r="AJ178"/>
      <c r="AK178"/>
      <c r="AL178"/>
      <c r="AM178"/>
      <c r="AN178"/>
      <c r="AO178"/>
      <c r="AP178"/>
      <c r="AQ178"/>
      <c r="AR178"/>
      <c r="AS178"/>
      <c r="AT178"/>
      <c r="AU178"/>
      <c r="AV178"/>
      <c r="AW178"/>
      <c r="AX178"/>
      <c r="AY178"/>
      <c r="AZ178"/>
      <c r="BA178"/>
      <c r="BB178"/>
      <c r="BS178"/>
      <c r="BT178"/>
      <c r="BU178"/>
      <c r="BV178"/>
      <c r="BW178"/>
      <c r="BX178"/>
      <c r="BY178"/>
      <c r="BZ178"/>
      <c r="CA178"/>
      <c r="CB178"/>
      <c r="CC178"/>
      <c r="CD178"/>
    </row>
    <row r="179" spans="17:121">
      <c r="Q179"/>
      <c r="R179"/>
      <c r="S179"/>
      <c r="T179"/>
      <c r="U179"/>
      <c r="Y179"/>
      <c r="Z179"/>
      <c r="AA179"/>
      <c r="AB179"/>
      <c r="AC179"/>
      <c r="AD179"/>
      <c r="AE179"/>
      <c r="AF179"/>
      <c r="AG179"/>
      <c r="AH179"/>
      <c r="AI179"/>
      <c r="AJ179"/>
      <c r="AK179"/>
      <c r="AL179"/>
      <c r="AM179"/>
      <c r="AN179"/>
      <c r="AO179"/>
      <c r="AP179"/>
      <c r="AQ179"/>
      <c r="AR179"/>
      <c r="AS179"/>
      <c r="AT179"/>
      <c r="AU179"/>
      <c r="AV179"/>
      <c r="AW179"/>
      <c r="AX179"/>
      <c r="AY179"/>
      <c r="AZ179"/>
      <c r="BA179"/>
      <c r="BB179"/>
      <c r="BS179"/>
      <c r="BT179"/>
      <c r="BU179"/>
      <c r="BV179"/>
      <c r="BW179"/>
      <c r="BX179"/>
      <c r="BY179"/>
      <c r="BZ179"/>
      <c r="CA179"/>
      <c r="CB179"/>
      <c r="CC179"/>
      <c r="CD179"/>
    </row>
    <row r="180" spans="17:121">
      <c r="Q180"/>
      <c r="R180"/>
      <c r="S180"/>
      <c r="T180"/>
      <c r="U180"/>
      <c r="Y180"/>
      <c r="Z180"/>
      <c r="AA180"/>
      <c r="AB180"/>
      <c r="AC180"/>
      <c r="AD180"/>
      <c r="AE180"/>
      <c r="AF180"/>
      <c r="AG180"/>
      <c r="AH180"/>
      <c r="AI180"/>
      <c r="AJ180"/>
      <c r="AK180"/>
      <c r="AL180"/>
      <c r="AM180"/>
      <c r="AN180"/>
      <c r="AO180"/>
      <c r="AP180"/>
      <c r="AQ180"/>
      <c r="AR180"/>
      <c r="AS180"/>
      <c r="AT180"/>
      <c r="AU180"/>
      <c r="AV180"/>
      <c r="AW180"/>
      <c r="AX180"/>
      <c r="AY180"/>
      <c r="AZ180"/>
      <c r="BA180"/>
      <c r="BB180"/>
      <c r="BS180"/>
      <c r="BT180"/>
      <c r="BU180"/>
      <c r="BV180"/>
      <c r="BW180"/>
      <c r="BX180"/>
      <c r="BY180"/>
      <c r="BZ180"/>
      <c r="CA180"/>
      <c r="CB180"/>
      <c r="CC180"/>
      <c r="CD180"/>
    </row>
    <row r="181" spans="17:121">
      <c r="Q181"/>
      <c r="R181"/>
      <c r="S181"/>
      <c r="T181"/>
      <c r="U181"/>
      <c r="Y181"/>
      <c r="Z181"/>
      <c r="AA181"/>
      <c r="AB181"/>
      <c r="AC181"/>
      <c r="AD181"/>
      <c r="AE181"/>
      <c r="AF181"/>
      <c r="AG181"/>
      <c r="AH181"/>
      <c r="AI181"/>
      <c r="AJ181"/>
      <c r="AK181"/>
      <c r="AL181"/>
      <c r="AM181"/>
      <c r="AN181"/>
      <c r="AO181"/>
      <c r="AP181"/>
      <c r="AQ181"/>
      <c r="AR181"/>
      <c r="AS181"/>
      <c r="AT181"/>
      <c r="AU181"/>
      <c r="AV181"/>
      <c r="AW181"/>
      <c r="AX181"/>
      <c r="AY181"/>
      <c r="AZ181"/>
      <c r="BA181"/>
      <c r="BB181"/>
      <c r="BS181"/>
      <c r="BT181"/>
      <c r="BU181"/>
      <c r="BV181"/>
      <c r="BW181"/>
      <c r="BX181"/>
      <c r="BY181"/>
      <c r="BZ181"/>
      <c r="CA181"/>
      <c r="CB181"/>
      <c r="CC181"/>
      <c r="CD181"/>
    </row>
    <row r="182" spans="17:121">
      <c r="Q182"/>
      <c r="R182"/>
      <c r="S182"/>
      <c r="T182"/>
      <c r="U182"/>
      <c r="Y182"/>
      <c r="Z182"/>
      <c r="AA182"/>
      <c r="AB182"/>
      <c r="AC182"/>
      <c r="AD182"/>
      <c r="AE182"/>
      <c r="AF182"/>
      <c r="AG182"/>
      <c r="AH182"/>
      <c r="AI182"/>
      <c r="AJ182"/>
      <c r="AK182"/>
      <c r="AL182"/>
      <c r="AM182"/>
      <c r="AN182"/>
      <c r="AO182"/>
      <c r="AP182"/>
      <c r="AQ182"/>
      <c r="AR182"/>
      <c r="AS182"/>
      <c r="AT182"/>
      <c r="AU182"/>
      <c r="AV182"/>
      <c r="AW182"/>
      <c r="AX182"/>
      <c r="AY182"/>
      <c r="AZ182"/>
      <c r="BA182"/>
      <c r="BB182"/>
      <c r="BS182"/>
      <c r="BT182"/>
      <c r="BU182"/>
      <c r="BV182"/>
      <c r="BW182"/>
      <c r="BX182"/>
      <c r="BY182"/>
      <c r="BZ182"/>
      <c r="CA182"/>
      <c r="CB182"/>
      <c r="CC182"/>
      <c r="CD182"/>
    </row>
    <row r="183" spans="17:121">
      <c r="Q183"/>
      <c r="R183"/>
      <c r="S183"/>
      <c r="T183"/>
      <c r="U183"/>
      <c r="Y183"/>
      <c r="Z183"/>
      <c r="AA183"/>
      <c r="AB183"/>
      <c r="AC183"/>
      <c r="AD183"/>
      <c r="AE183"/>
      <c r="AF183"/>
      <c r="AG183"/>
      <c r="AH183"/>
      <c r="AI183"/>
      <c r="AJ183"/>
      <c r="AK183"/>
      <c r="AL183"/>
      <c r="AM183"/>
      <c r="AN183"/>
      <c r="AO183"/>
      <c r="AP183"/>
      <c r="AQ183"/>
      <c r="AR183"/>
      <c r="AS183"/>
      <c r="AT183"/>
      <c r="AU183"/>
      <c r="AV183"/>
      <c r="AW183"/>
      <c r="AX183"/>
      <c r="AY183"/>
      <c r="AZ183"/>
      <c r="BA183"/>
      <c r="BB183"/>
      <c r="BS183"/>
      <c r="BT183"/>
      <c r="BU183"/>
      <c r="BV183"/>
      <c r="BW183"/>
      <c r="BX183"/>
      <c r="BY183"/>
      <c r="BZ183"/>
      <c r="CA183"/>
      <c r="CB183"/>
      <c r="CC183"/>
      <c r="CD183"/>
    </row>
    <row r="184" spans="17:121">
      <c r="Q184"/>
      <c r="R184"/>
      <c r="S184"/>
      <c r="T184"/>
      <c r="U184"/>
      <c r="Y184"/>
      <c r="Z184"/>
      <c r="AA184"/>
      <c r="AB184"/>
      <c r="AC184"/>
      <c r="AD184"/>
      <c r="AE184"/>
      <c r="AF184"/>
      <c r="AG184"/>
      <c r="AH184"/>
      <c r="AI184"/>
      <c r="AJ184"/>
      <c r="AK184"/>
      <c r="AL184"/>
      <c r="AM184"/>
      <c r="AN184"/>
      <c r="AO184"/>
      <c r="AP184"/>
      <c r="AQ184"/>
      <c r="AR184"/>
      <c r="AS184"/>
      <c r="AT184"/>
      <c r="AU184"/>
      <c r="AV184"/>
      <c r="AW184"/>
      <c r="AX184"/>
      <c r="AY184"/>
      <c r="AZ184"/>
      <c r="BA184"/>
      <c r="BB184"/>
      <c r="BS184"/>
      <c r="BT184"/>
      <c r="BU184"/>
      <c r="BV184"/>
      <c r="BW184"/>
      <c r="BX184"/>
      <c r="BY184"/>
      <c r="BZ184"/>
      <c r="CA184"/>
      <c r="CB184"/>
      <c r="CC184"/>
      <c r="CD184"/>
    </row>
    <row r="185" spans="17:121">
      <c r="Q185"/>
      <c r="R185"/>
      <c r="S185"/>
      <c r="T185"/>
      <c r="U185"/>
      <c r="Y185"/>
      <c r="Z185"/>
      <c r="AA185"/>
      <c r="AB185"/>
      <c r="AC185"/>
      <c r="AD185"/>
      <c r="AE185"/>
      <c r="AF185"/>
      <c r="AG185"/>
      <c r="AH185"/>
      <c r="AI185"/>
      <c r="AJ185"/>
      <c r="AK185"/>
      <c r="AL185"/>
      <c r="AM185"/>
      <c r="AN185"/>
      <c r="AO185"/>
      <c r="AP185"/>
      <c r="AQ185"/>
      <c r="AR185"/>
      <c r="AS185"/>
      <c r="AT185"/>
      <c r="AU185"/>
      <c r="AV185"/>
      <c r="AW185"/>
      <c r="AX185"/>
      <c r="AY185"/>
      <c r="AZ185"/>
      <c r="BA185"/>
      <c r="BB185"/>
      <c r="BS185"/>
      <c r="BT185"/>
      <c r="BU185"/>
      <c r="BV185"/>
      <c r="BW185"/>
      <c r="BX185"/>
      <c r="BY185"/>
      <c r="BZ185"/>
      <c r="CA185"/>
      <c r="CB185"/>
      <c r="CC185"/>
      <c r="CD185"/>
    </row>
    <row r="186" spans="17:121">
      <c r="Q186"/>
      <c r="R186"/>
      <c r="S186"/>
      <c r="T186"/>
      <c r="U186"/>
      <c r="Y186"/>
      <c r="Z186"/>
      <c r="AA186"/>
      <c r="AB186"/>
      <c r="AC186"/>
      <c r="AD186"/>
      <c r="AE186"/>
      <c r="AF186"/>
      <c r="AG186"/>
      <c r="AH186"/>
      <c r="AI186"/>
      <c r="AJ186"/>
      <c r="AK186"/>
      <c r="AL186"/>
      <c r="AM186"/>
      <c r="AN186"/>
      <c r="AO186"/>
      <c r="AP186"/>
      <c r="AQ186"/>
      <c r="AR186"/>
      <c r="AS186"/>
      <c r="AT186"/>
      <c r="AU186"/>
      <c r="AV186"/>
      <c r="AW186"/>
      <c r="AX186"/>
      <c r="AY186"/>
      <c r="AZ186"/>
      <c r="BA186"/>
      <c r="BB186"/>
      <c r="BS186"/>
      <c r="BT186"/>
      <c r="BU186"/>
      <c r="BV186"/>
      <c r="BW186"/>
      <c r="BX186"/>
      <c r="BY186"/>
      <c r="BZ186"/>
      <c r="CA186"/>
      <c r="CB186"/>
      <c r="CC186"/>
      <c r="CD186"/>
    </row>
    <row r="187" spans="17:121">
      <c r="Q187"/>
      <c r="R187"/>
      <c r="S187"/>
      <c r="T187"/>
      <c r="U187"/>
      <c r="Y187"/>
      <c r="Z187"/>
      <c r="AA187"/>
      <c r="AB187"/>
      <c r="AC187"/>
      <c r="AD187"/>
      <c r="AE187"/>
      <c r="AF187"/>
      <c r="BN187"/>
      <c r="BO187"/>
      <c r="BP187"/>
      <c r="BQ187"/>
      <c r="BR187"/>
      <c r="BS187"/>
      <c r="BT187"/>
      <c r="BU187"/>
      <c r="BV187"/>
      <c r="BW187"/>
      <c r="BX187"/>
      <c r="BY187"/>
    </row>
    <row r="188" spans="17:121">
      <c r="Q188"/>
      <c r="R188"/>
      <c r="S188"/>
      <c r="T188"/>
      <c r="U188"/>
      <c r="AD188"/>
      <c r="AE188"/>
      <c r="AF188"/>
      <c r="AG188"/>
      <c r="AH188"/>
      <c r="AI188"/>
      <c r="AJ188"/>
      <c r="AK188"/>
      <c r="BS188"/>
      <c r="BT188"/>
      <c r="BU188"/>
      <c r="BV188"/>
      <c r="BW188"/>
      <c r="BX188"/>
      <c r="BY188"/>
      <c r="BZ188"/>
      <c r="CA188"/>
      <c r="CB188"/>
      <c r="CC188"/>
      <c r="CD188"/>
    </row>
    <row r="189" spans="17:121">
      <c r="Q189"/>
      <c r="R189"/>
      <c r="S189"/>
      <c r="T189"/>
      <c r="U189"/>
      <c r="Z189"/>
      <c r="AA189"/>
      <c r="AB189"/>
      <c r="AC189"/>
      <c r="AD189"/>
      <c r="AE189"/>
      <c r="AF189"/>
      <c r="AG189"/>
      <c r="AH189"/>
      <c r="AI189"/>
      <c r="AJ189"/>
      <c r="AK189"/>
      <c r="AL189"/>
      <c r="AM189"/>
      <c r="AN189"/>
      <c r="AO189"/>
      <c r="AP189"/>
      <c r="AQ189"/>
      <c r="AR189"/>
      <c r="AS189"/>
      <c r="AT189"/>
      <c r="AU189"/>
      <c r="AV189"/>
      <c r="AW189"/>
      <c r="AX189"/>
      <c r="AY189"/>
      <c r="AZ189"/>
      <c r="BA189"/>
      <c r="BB189"/>
      <c r="BC189"/>
      <c r="BD189"/>
      <c r="BE189"/>
      <c r="BF189"/>
      <c r="BG189"/>
      <c r="BH189"/>
      <c r="BI189"/>
      <c r="BJ189"/>
      <c r="BK189"/>
      <c r="BL189"/>
      <c r="BM189"/>
      <c r="BN189"/>
      <c r="BO189"/>
      <c r="BP189"/>
      <c r="BQ189"/>
      <c r="BR189"/>
      <c r="BS189"/>
      <c r="BT189"/>
      <c r="BU189"/>
      <c r="BV189"/>
      <c r="BW189"/>
      <c r="BX189"/>
      <c r="BY189"/>
      <c r="BZ189"/>
      <c r="CA189"/>
      <c r="CB189"/>
      <c r="CC189"/>
      <c r="CD189"/>
      <c r="CE189"/>
      <c r="CF189"/>
      <c r="CG189"/>
      <c r="CH189"/>
      <c r="CI189"/>
      <c r="CJ189"/>
      <c r="CK189"/>
      <c r="CL189"/>
      <c r="CM189"/>
      <c r="CN189"/>
      <c r="CO189"/>
      <c r="CP189"/>
      <c r="CQ189"/>
      <c r="CR189"/>
      <c r="CS189"/>
      <c r="CT189"/>
      <c r="CU189"/>
      <c r="CV189"/>
      <c r="CW189"/>
      <c r="CX189"/>
      <c r="CY189"/>
      <c r="CZ189"/>
      <c r="DA189"/>
      <c r="DB189"/>
      <c r="DC189"/>
      <c r="DD189"/>
      <c r="DE189"/>
      <c r="DF189"/>
      <c r="DG189"/>
      <c r="DH189"/>
      <c r="DI189"/>
      <c r="DJ189"/>
      <c r="DK189"/>
      <c r="DL189"/>
      <c r="DM189"/>
      <c r="DN189"/>
      <c r="DO189"/>
      <c r="DP189"/>
      <c r="DQ189"/>
    </row>
    <row r="190" spans="17:121">
      <c r="Q190"/>
      <c r="R190"/>
      <c r="S190"/>
      <c r="T190"/>
      <c r="U190"/>
      <c r="Z190"/>
      <c r="AA190"/>
      <c r="AB190"/>
      <c r="AC190"/>
      <c r="AD190"/>
      <c r="AE190"/>
      <c r="AF190"/>
      <c r="AG190"/>
      <c r="AH190"/>
      <c r="AI190"/>
      <c r="AJ190"/>
      <c r="AK190"/>
      <c r="AL190"/>
      <c r="AM190"/>
      <c r="AN190"/>
      <c r="AO190"/>
      <c r="AP190"/>
      <c r="AQ190"/>
      <c r="AR190"/>
      <c r="AS190"/>
      <c r="AT190"/>
      <c r="AU190"/>
      <c r="AV190"/>
      <c r="AW190"/>
      <c r="AX190"/>
      <c r="AY190"/>
      <c r="AZ190"/>
      <c r="BA190"/>
      <c r="BB190"/>
      <c r="BC190"/>
      <c r="BD190"/>
      <c r="BE190"/>
      <c r="BF190"/>
      <c r="BG190"/>
      <c r="BH190"/>
      <c r="BI190"/>
      <c r="BJ190"/>
      <c r="BK190"/>
      <c r="BL190"/>
      <c r="BM190"/>
      <c r="BN190"/>
      <c r="BO190"/>
      <c r="BP190"/>
      <c r="BQ190"/>
      <c r="BR190"/>
      <c r="BS190"/>
      <c r="BT190"/>
      <c r="BU190"/>
      <c r="BV190"/>
      <c r="BW190"/>
      <c r="BX190"/>
      <c r="BY190"/>
      <c r="BZ190"/>
      <c r="CA190"/>
      <c r="CB190"/>
      <c r="CC190"/>
      <c r="CD190"/>
      <c r="CE190"/>
      <c r="CF190"/>
      <c r="CG190"/>
      <c r="CH190"/>
      <c r="CI190"/>
      <c r="CJ190"/>
      <c r="CK190"/>
      <c r="CL190"/>
      <c r="CM190"/>
      <c r="CN190"/>
      <c r="CO190"/>
      <c r="CP190"/>
      <c r="CQ190"/>
      <c r="CR190"/>
      <c r="CS190"/>
      <c r="CT190"/>
      <c r="CU190"/>
      <c r="CV190"/>
      <c r="CW190"/>
      <c r="CX190"/>
      <c r="CY190"/>
      <c r="CZ190"/>
      <c r="DA190"/>
      <c r="DB190"/>
      <c r="DC190"/>
      <c r="DD190"/>
      <c r="DE190"/>
      <c r="DF190"/>
      <c r="DG190"/>
      <c r="DH190"/>
      <c r="DI190"/>
      <c r="DJ190"/>
      <c r="DK190"/>
      <c r="DL190"/>
      <c r="DM190"/>
      <c r="DN190"/>
      <c r="DO190"/>
      <c r="DP190"/>
      <c r="DQ190"/>
    </row>
    <row r="191" spans="17:121">
      <c r="Q191"/>
      <c r="R191"/>
      <c r="S191"/>
      <c r="T191"/>
      <c r="U191"/>
      <c r="Z191"/>
      <c r="AA191"/>
      <c r="AB191"/>
      <c r="AC191"/>
      <c r="AD191"/>
      <c r="AE191"/>
      <c r="AF191"/>
      <c r="AG191"/>
      <c r="AH191"/>
      <c r="AI191"/>
      <c r="AJ191"/>
      <c r="AK191"/>
      <c r="AL191"/>
      <c r="AM191"/>
      <c r="AN191"/>
      <c r="AO191"/>
      <c r="AP191"/>
      <c r="AQ191"/>
      <c r="AR191"/>
      <c r="AS191"/>
      <c r="AT191"/>
      <c r="AU191"/>
      <c r="AV191"/>
      <c r="AW191"/>
      <c r="AX191"/>
      <c r="AY191"/>
      <c r="AZ191"/>
      <c r="BA191"/>
      <c r="BB191"/>
      <c r="BC191"/>
      <c r="BD191"/>
      <c r="BE191"/>
      <c r="BF191"/>
      <c r="BG191"/>
      <c r="BH191"/>
      <c r="BI191"/>
      <c r="BJ191"/>
      <c r="BK191"/>
      <c r="BL191"/>
      <c r="BM191"/>
      <c r="BN191"/>
      <c r="BO191"/>
      <c r="BP191"/>
      <c r="BQ191"/>
      <c r="BR191"/>
      <c r="BS191"/>
      <c r="BT191"/>
      <c r="BU191"/>
      <c r="BV191"/>
      <c r="BW191"/>
      <c r="BX191"/>
      <c r="BY191"/>
      <c r="BZ191"/>
      <c r="CA191"/>
      <c r="CB191"/>
      <c r="CC191"/>
      <c r="CD191"/>
      <c r="CE191"/>
      <c r="CF191"/>
      <c r="CG191"/>
      <c r="CH191"/>
      <c r="CI191"/>
      <c r="CJ191"/>
      <c r="CK191"/>
      <c r="CL191"/>
      <c r="CM191"/>
      <c r="CN191"/>
      <c r="CO191"/>
      <c r="CP191"/>
      <c r="CQ191"/>
      <c r="CR191"/>
      <c r="CS191"/>
      <c r="CT191"/>
      <c r="CU191"/>
      <c r="CV191"/>
      <c r="CW191"/>
      <c r="CX191"/>
      <c r="CY191"/>
      <c r="CZ191"/>
      <c r="DA191"/>
      <c r="DB191"/>
      <c r="DC191"/>
      <c r="DD191"/>
      <c r="DE191"/>
      <c r="DF191"/>
      <c r="DG191"/>
      <c r="DH191"/>
      <c r="DI191"/>
      <c r="DJ191"/>
      <c r="DK191"/>
      <c r="DL191"/>
      <c r="DM191"/>
      <c r="DN191"/>
      <c r="DO191"/>
      <c r="DP191"/>
      <c r="DQ191"/>
    </row>
    <row r="192" spans="17:121">
      <c r="Q192"/>
      <c r="R192"/>
      <c r="S192"/>
      <c r="T192"/>
      <c r="U192"/>
      <c r="Z192"/>
      <c r="AA192"/>
      <c r="AB192"/>
      <c r="AC192"/>
      <c r="AD192"/>
      <c r="AE192"/>
      <c r="AF192"/>
      <c r="AG192"/>
      <c r="AH192"/>
      <c r="AI192"/>
      <c r="AJ192"/>
      <c r="AK192"/>
      <c r="AL192"/>
      <c r="AM192"/>
      <c r="AN192"/>
      <c r="AO192"/>
      <c r="AP192"/>
      <c r="AQ192"/>
      <c r="AR192"/>
      <c r="AS192"/>
      <c r="AT192"/>
      <c r="AU192"/>
      <c r="AV192"/>
      <c r="AW192"/>
      <c r="AX192"/>
      <c r="AY192"/>
      <c r="AZ192"/>
      <c r="BA192"/>
      <c r="BB192"/>
      <c r="BC192"/>
      <c r="BD192"/>
      <c r="BE192"/>
      <c r="BF192"/>
      <c r="BG192"/>
      <c r="BH192"/>
      <c r="BI192"/>
      <c r="BJ192"/>
      <c r="BK192"/>
      <c r="BL192"/>
      <c r="BM192"/>
      <c r="BN192"/>
      <c r="BO192"/>
      <c r="BP192"/>
      <c r="BQ192"/>
      <c r="BR192"/>
      <c r="BS192"/>
      <c r="BT192"/>
      <c r="BU192"/>
      <c r="BV192"/>
      <c r="BW192"/>
      <c r="BX192"/>
      <c r="BY192"/>
      <c r="BZ192"/>
      <c r="CA192"/>
      <c r="CB192"/>
      <c r="CC192"/>
      <c r="CD192"/>
      <c r="CE192"/>
      <c r="CF192"/>
      <c r="CG192"/>
      <c r="CH192"/>
      <c r="CI192"/>
      <c r="CJ192"/>
      <c r="CK192"/>
      <c r="CL192"/>
      <c r="CM192"/>
      <c r="CN192"/>
      <c r="CO192"/>
      <c r="CP192"/>
      <c r="CQ192"/>
      <c r="CR192"/>
      <c r="CS192"/>
      <c r="CT192"/>
      <c r="CU192"/>
      <c r="CV192"/>
      <c r="CW192"/>
      <c r="CX192"/>
      <c r="CY192"/>
      <c r="CZ192"/>
      <c r="DA192"/>
      <c r="DB192"/>
      <c r="DC192"/>
      <c r="DD192"/>
      <c r="DE192"/>
      <c r="DF192"/>
      <c r="DG192"/>
      <c r="DH192"/>
      <c r="DI192"/>
      <c r="DJ192"/>
      <c r="DK192"/>
      <c r="DL192"/>
      <c r="DM192"/>
      <c r="DN192"/>
      <c r="DO192"/>
      <c r="DP192"/>
      <c r="DQ192"/>
    </row>
    <row r="193" spans="17:121">
      <c r="Q193"/>
      <c r="R193"/>
      <c r="S193"/>
      <c r="T193"/>
      <c r="U193"/>
      <c r="Z193"/>
      <c r="AA193"/>
      <c r="AB193"/>
      <c r="AC193"/>
      <c r="AD193"/>
      <c r="AE193"/>
      <c r="AF193"/>
      <c r="AG193"/>
      <c r="AH193"/>
      <c r="AI193"/>
      <c r="AJ193"/>
      <c r="AK193"/>
      <c r="AL193"/>
      <c r="AM193"/>
      <c r="AN193"/>
      <c r="AO193"/>
      <c r="AP193"/>
      <c r="AQ193"/>
      <c r="AR193"/>
      <c r="AS193"/>
      <c r="AT193"/>
      <c r="AU193"/>
      <c r="AV193"/>
      <c r="AW193"/>
      <c r="AX193"/>
      <c r="AY193"/>
      <c r="AZ193"/>
      <c r="BA193"/>
      <c r="BB193"/>
      <c r="BC193"/>
      <c r="BD193"/>
      <c r="BE193"/>
      <c r="BF193"/>
      <c r="BG193"/>
      <c r="BH193"/>
      <c r="BI193"/>
      <c r="BJ193"/>
      <c r="BK193"/>
      <c r="BL193"/>
      <c r="BM193"/>
      <c r="BN193"/>
      <c r="BO193"/>
      <c r="BP193"/>
      <c r="BQ193"/>
      <c r="BR193"/>
      <c r="BS193"/>
      <c r="BT193"/>
      <c r="BU193"/>
      <c r="BV193"/>
      <c r="BW193"/>
      <c r="BX193"/>
      <c r="BY193"/>
      <c r="BZ193"/>
      <c r="CA193"/>
      <c r="CB193"/>
      <c r="CC193"/>
      <c r="CD193"/>
      <c r="CE193"/>
      <c r="CF193"/>
      <c r="CG193"/>
      <c r="CH193"/>
      <c r="CI193"/>
      <c r="CJ193"/>
      <c r="CK193"/>
      <c r="CL193"/>
      <c r="CM193"/>
      <c r="CN193"/>
      <c r="CO193"/>
      <c r="CP193"/>
      <c r="CQ193"/>
      <c r="CR193"/>
      <c r="CS193"/>
      <c r="CT193"/>
      <c r="CU193"/>
      <c r="CV193"/>
      <c r="CW193"/>
      <c r="CX193"/>
      <c r="CY193"/>
      <c r="CZ193"/>
      <c r="DA193"/>
      <c r="DB193"/>
      <c r="DC193"/>
      <c r="DD193"/>
      <c r="DE193"/>
      <c r="DF193"/>
      <c r="DG193"/>
      <c r="DH193"/>
      <c r="DI193"/>
      <c r="DJ193"/>
      <c r="DK193"/>
      <c r="DL193"/>
      <c r="DM193"/>
      <c r="DN193"/>
      <c r="DO193"/>
      <c r="DP193"/>
      <c r="DQ193"/>
    </row>
    <row r="194" spans="17:121">
      <c r="Q194"/>
      <c r="R194"/>
      <c r="S194"/>
      <c r="T194"/>
      <c r="U194"/>
      <c r="Z194"/>
      <c r="AA194"/>
      <c r="AB194"/>
      <c r="AC194"/>
      <c r="AD194"/>
      <c r="AE194"/>
      <c r="AF194"/>
      <c r="AG194"/>
      <c r="AH194"/>
      <c r="AI194"/>
      <c r="AJ194"/>
      <c r="AK194"/>
      <c r="AL194"/>
      <c r="AM194"/>
      <c r="AN194"/>
      <c r="AO194"/>
      <c r="AP194"/>
      <c r="AQ194"/>
      <c r="AR194"/>
      <c r="AS194"/>
      <c r="AT194"/>
      <c r="AU194"/>
      <c r="AV194"/>
      <c r="AW194"/>
      <c r="AX194"/>
      <c r="AY194"/>
      <c r="AZ194"/>
      <c r="BA194"/>
      <c r="BB194"/>
      <c r="BC194"/>
      <c r="BD194"/>
      <c r="BE194"/>
      <c r="BF194"/>
      <c r="BG194"/>
      <c r="BH194"/>
      <c r="BI194"/>
      <c r="BJ194"/>
      <c r="BK194"/>
      <c r="BL194"/>
      <c r="BM194"/>
      <c r="BN194"/>
      <c r="BO194"/>
      <c r="BP194"/>
      <c r="BQ194"/>
      <c r="BR194"/>
      <c r="BS194"/>
      <c r="BT194"/>
      <c r="BU194"/>
      <c r="BV194"/>
      <c r="BW194"/>
      <c r="BX194"/>
      <c r="BY194"/>
      <c r="BZ194"/>
      <c r="CA194"/>
      <c r="CB194"/>
      <c r="CC194"/>
      <c r="CD194"/>
      <c r="CE194"/>
      <c r="CF194"/>
      <c r="CG194"/>
      <c r="CH194"/>
      <c r="CI194"/>
      <c r="CJ194"/>
      <c r="CK194"/>
      <c r="CL194"/>
      <c r="CM194"/>
      <c r="CN194"/>
      <c r="CO194"/>
      <c r="CP194"/>
      <c r="CQ194"/>
      <c r="CR194"/>
      <c r="CS194"/>
      <c r="CT194"/>
      <c r="CU194"/>
      <c r="CV194"/>
      <c r="CW194"/>
      <c r="CX194"/>
      <c r="CY194"/>
      <c r="CZ194"/>
      <c r="DA194"/>
      <c r="DB194"/>
      <c r="DC194"/>
      <c r="DD194"/>
      <c r="DE194"/>
      <c r="DF194"/>
      <c r="DG194"/>
      <c r="DH194"/>
      <c r="DI194"/>
      <c r="DJ194"/>
      <c r="DK194"/>
      <c r="DL194"/>
      <c r="DM194"/>
      <c r="DN194"/>
      <c r="DO194"/>
      <c r="DP194"/>
      <c r="DQ194"/>
    </row>
    <row r="195" spans="17:121">
      <c r="Q195"/>
      <c r="R195"/>
      <c r="S195"/>
      <c r="T195"/>
      <c r="U195"/>
      <c r="Z195"/>
      <c r="AA195"/>
      <c r="AB195"/>
      <c r="AC195"/>
      <c r="AD195"/>
      <c r="AE195"/>
      <c r="AF195"/>
      <c r="AG195"/>
      <c r="AH195"/>
      <c r="AI195"/>
      <c r="AJ195"/>
      <c r="AK195"/>
      <c r="AL195"/>
      <c r="AM195"/>
      <c r="AN195"/>
      <c r="AO195"/>
      <c r="AP195"/>
      <c r="AQ195"/>
      <c r="AR195"/>
      <c r="AS195"/>
      <c r="AT195"/>
      <c r="AU195"/>
      <c r="AV195"/>
      <c r="AW195"/>
      <c r="AX195"/>
      <c r="AY195"/>
      <c r="AZ195"/>
      <c r="BA195"/>
      <c r="BB195"/>
      <c r="BC195"/>
      <c r="BD195"/>
      <c r="BE195"/>
      <c r="BF195"/>
      <c r="BG195"/>
      <c r="BH195"/>
      <c r="BI195"/>
      <c r="BJ195"/>
      <c r="BK195"/>
      <c r="BL195"/>
      <c r="BM195"/>
      <c r="BN195"/>
      <c r="BO195"/>
      <c r="BP195"/>
      <c r="BQ195"/>
      <c r="BR195"/>
      <c r="BS195"/>
      <c r="BT195"/>
      <c r="BU195"/>
      <c r="BV195"/>
      <c r="BW195"/>
      <c r="BX195"/>
      <c r="BY195"/>
      <c r="BZ195"/>
      <c r="CA195"/>
      <c r="CB195"/>
      <c r="CC195"/>
      <c r="CD195"/>
      <c r="CE195"/>
      <c r="CF195"/>
      <c r="CG195"/>
      <c r="CH195"/>
      <c r="CI195"/>
      <c r="CJ195"/>
      <c r="CK195"/>
      <c r="CL195"/>
      <c r="CM195"/>
      <c r="CN195"/>
      <c r="CO195"/>
      <c r="CP195"/>
      <c r="CQ195"/>
      <c r="CR195"/>
      <c r="CS195"/>
      <c r="CT195"/>
      <c r="CU195"/>
      <c r="CV195"/>
      <c r="CW195"/>
      <c r="CX195"/>
      <c r="CY195"/>
      <c r="CZ195"/>
      <c r="DA195"/>
      <c r="DB195"/>
      <c r="DC195"/>
      <c r="DD195"/>
      <c r="DE195"/>
      <c r="DF195"/>
      <c r="DG195"/>
      <c r="DH195"/>
      <c r="DI195"/>
      <c r="DJ195"/>
      <c r="DK195"/>
      <c r="DL195"/>
      <c r="DM195"/>
      <c r="DN195"/>
      <c r="DO195"/>
      <c r="DP195"/>
      <c r="DQ195"/>
    </row>
    <row r="196" spans="17:121">
      <c r="Q196"/>
      <c r="R196"/>
      <c r="S196"/>
      <c r="T196"/>
      <c r="U196"/>
      <c r="Z196"/>
      <c r="AA196"/>
      <c r="AB196"/>
      <c r="AC196"/>
      <c r="AD196"/>
      <c r="AE196"/>
      <c r="AF196"/>
      <c r="AG196"/>
      <c r="AH196"/>
      <c r="AI196"/>
      <c r="AJ196"/>
      <c r="AK196"/>
      <c r="AL196"/>
      <c r="AM196"/>
      <c r="AN196"/>
      <c r="AO196"/>
      <c r="AP196"/>
      <c r="AQ196"/>
      <c r="AR196"/>
      <c r="AS196"/>
      <c r="AT196"/>
      <c r="AU196"/>
      <c r="AV196"/>
      <c r="AW196"/>
      <c r="AX196"/>
      <c r="AY196"/>
      <c r="AZ196"/>
      <c r="BA196"/>
      <c r="BB196"/>
      <c r="BC196"/>
      <c r="BD196"/>
      <c r="BE196"/>
      <c r="BF196"/>
      <c r="BG196"/>
      <c r="BH196"/>
      <c r="BI196"/>
      <c r="BJ196"/>
      <c r="BK196"/>
      <c r="BL196"/>
      <c r="BM196"/>
      <c r="BN196"/>
      <c r="BO196"/>
      <c r="BP196"/>
      <c r="BQ196"/>
      <c r="BR196"/>
      <c r="BS196"/>
      <c r="BT196"/>
      <c r="BU196"/>
      <c r="BV196"/>
      <c r="BW196"/>
      <c r="BX196"/>
      <c r="BY196"/>
      <c r="BZ196"/>
      <c r="CA196"/>
      <c r="CB196"/>
      <c r="CC196"/>
      <c r="CD196"/>
      <c r="CE196"/>
      <c r="CF196"/>
      <c r="CG196"/>
      <c r="CH196"/>
      <c r="CI196"/>
      <c r="CJ196"/>
      <c r="CK196"/>
      <c r="CL196"/>
      <c r="CM196"/>
      <c r="CN196"/>
      <c r="CO196"/>
      <c r="CP196"/>
      <c r="CQ196"/>
      <c r="CR196"/>
      <c r="CS196"/>
      <c r="CT196"/>
      <c r="CU196"/>
      <c r="CV196"/>
      <c r="CW196"/>
      <c r="CX196"/>
      <c r="CY196"/>
      <c r="CZ196"/>
      <c r="DA196"/>
      <c r="DB196"/>
      <c r="DC196"/>
      <c r="DD196"/>
      <c r="DE196"/>
      <c r="DF196"/>
      <c r="DG196"/>
      <c r="DH196"/>
      <c r="DI196"/>
      <c r="DJ196"/>
      <c r="DK196"/>
      <c r="DL196"/>
      <c r="DM196"/>
      <c r="DN196"/>
      <c r="DO196"/>
      <c r="DP196"/>
      <c r="DQ196"/>
    </row>
    <row r="197" spans="17:121">
      <c r="Q197"/>
      <c r="R197"/>
      <c r="S197"/>
      <c r="T197"/>
      <c r="U197"/>
      <c r="Z197"/>
      <c r="AA197"/>
      <c r="AB197"/>
      <c r="AC197"/>
      <c r="AD197"/>
      <c r="AE197"/>
      <c r="AF197"/>
      <c r="AG197"/>
      <c r="AH197"/>
      <c r="AI197"/>
      <c r="AJ197"/>
      <c r="AK197"/>
      <c r="AL197"/>
      <c r="AM197"/>
      <c r="AN197"/>
      <c r="AO197"/>
      <c r="AP197"/>
      <c r="AQ197"/>
      <c r="AR197"/>
      <c r="AS197"/>
      <c r="AT197"/>
      <c r="AU197"/>
      <c r="AV197"/>
      <c r="AW197"/>
      <c r="AX197"/>
      <c r="AY197"/>
      <c r="AZ197"/>
      <c r="BA197"/>
      <c r="BB197"/>
      <c r="BC197"/>
      <c r="BD197"/>
      <c r="BE197"/>
      <c r="BF197"/>
      <c r="BG197"/>
      <c r="BH197"/>
      <c r="BI197"/>
      <c r="BJ197"/>
      <c r="BK197"/>
      <c r="BL197"/>
      <c r="BM197"/>
      <c r="BN197"/>
      <c r="BO197"/>
      <c r="BP197"/>
      <c r="BQ197"/>
      <c r="BR197"/>
      <c r="BS197"/>
      <c r="BT197"/>
      <c r="BU197"/>
      <c r="BV197"/>
      <c r="BW197"/>
      <c r="BX197"/>
      <c r="BY197"/>
      <c r="BZ197"/>
      <c r="CA197"/>
      <c r="CB197"/>
      <c r="CC197"/>
      <c r="CD197"/>
      <c r="CE197"/>
      <c r="CF197"/>
      <c r="CG197"/>
      <c r="CH197"/>
      <c r="CI197"/>
      <c r="CJ197"/>
      <c r="CK197"/>
      <c r="CL197"/>
      <c r="CM197"/>
      <c r="CN197"/>
      <c r="CO197"/>
      <c r="CP197"/>
      <c r="CQ197"/>
      <c r="CR197"/>
      <c r="CS197"/>
      <c r="CT197"/>
      <c r="CU197"/>
      <c r="CV197"/>
      <c r="CW197"/>
      <c r="CX197"/>
      <c r="CY197"/>
      <c r="CZ197"/>
      <c r="DA197"/>
      <c r="DB197"/>
      <c r="DC197"/>
      <c r="DD197"/>
      <c r="DE197"/>
      <c r="DF197"/>
      <c r="DG197"/>
      <c r="DH197"/>
      <c r="DI197"/>
      <c r="DJ197"/>
      <c r="DK197"/>
      <c r="DL197"/>
      <c r="DM197"/>
      <c r="DN197"/>
      <c r="DO197"/>
      <c r="DP197"/>
      <c r="DQ197"/>
    </row>
    <row r="198" spans="17:121">
      <c r="Q198"/>
      <c r="R198"/>
      <c r="S198"/>
      <c r="T198"/>
      <c r="U198"/>
      <c r="Z198"/>
      <c r="AA198"/>
      <c r="AB198"/>
      <c r="AC198"/>
      <c r="AD198"/>
      <c r="AE198"/>
      <c r="AF198"/>
      <c r="AG198"/>
      <c r="AH198"/>
      <c r="AI198"/>
      <c r="AJ198"/>
      <c r="AK198"/>
      <c r="AL198"/>
      <c r="AM198"/>
      <c r="AN198"/>
      <c r="AO198"/>
      <c r="AP198"/>
      <c r="AQ198"/>
      <c r="AR198"/>
      <c r="AS198"/>
      <c r="AT198"/>
      <c r="AU198"/>
      <c r="AV198"/>
      <c r="AW198"/>
      <c r="AX198"/>
      <c r="AY198"/>
      <c r="AZ198"/>
      <c r="BA198"/>
      <c r="BB198"/>
      <c r="BC198"/>
      <c r="BD198"/>
      <c r="BE198"/>
      <c r="BF198"/>
      <c r="BG198"/>
      <c r="BH198"/>
      <c r="BI198"/>
      <c r="BJ198"/>
      <c r="BK198"/>
      <c r="BL198"/>
      <c r="BM198"/>
      <c r="BN198"/>
      <c r="BO198"/>
      <c r="BP198"/>
      <c r="BQ198"/>
      <c r="BR198"/>
      <c r="BS198"/>
      <c r="BT198"/>
      <c r="BU198"/>
      <c r="BV198"/>
      <c r="BW198"/>
      <c r="BX198"/>
      <c r="BY198"/>
      <c r="BZ198"/>
      <c r="CA198"/>
      <c r="CB198"/>
      <c r="CC198"/>
      <c r="CD198"/>
      <c r="CE198"/>
      <c r="CF198"/>
      <c r="CG198"/>
      <c r="CH198"/>
      <c r="CI198"/>
      <c r="CJ198"/>
      <c r="CK198"/>
      <c r="CL198"/>
      <c r="CM198"/>
      <c r="CN198"/>
      <c r="CO198"/>
      <c r="CP198"/>
      <c r="CQ198"/>
      <c r="CR198"/>
      <c r="CS198"/>
      <c r="CT198"/>
      <c r="CU198"/>
      <c r="CV198"/>
      <c r="CW198"/>
      <c r="CX198"/>
      <c r="CY198"/>
      <c r="CZ198"/>
      <c r="DA198"/>
      <c r="DB198"/>
      <c r="DC198"/>
      <c r="DD198"/>
      <c r="DE198"/>
      <c r="DF198"/>
      <c r="DG198"/>
      <c r="DH198"/>
      <c r="DI198"/>
      <c r="DJ198"/>
      <c r="DK198"/>
      <c r="DL198"/>
      <c r="DM198"/>
      <c r="DN198"/>
      <c r="DO198"/>
      <c r="DP198"/>
      <c r="DQ198"/>
    </row>
    <row r="199" spans="17:121">
      <c r="Q199"/>
      <c r="R199"/>
      <c r="S199"/>
      <c r="T199"/>
      <c r="U199"/>
      <c r="Z199"/>
      <c r="AA199"/>
      <c r="AB199"/>
      <c r="AC199"/>
      <c r="AD199"/>
      <c r="AE199"/>
      <c r="AF199"/>
      <c r="AG199"/>
      <c r="AH199"/>
      <c r="AI199"/>
      <c r="AJ199"/>
      <c r="AK199"/>
      <c r="AL199"/>
      <c r="AM199"/>
      <c r="AN199"/>
      <c r="AO199"/>
      <c r="AP199"/>
      <c r="AQ199"/>
      <c r="AR199"/>
      <c r="AS199"/>
      <c r="AT199"/>
      <c r="AU199"/>
      <c r="AV199"/>
      <c r="AW199"/>
      <c r="AX199"/>
      <c r="AY199"/>
      <c r="AZ199"/>
      <c r="BA199"/>
      <c r="BB199"/>
      <c r="BC199"/>
      <c r="BD199"/>
      <c r="BE199"/>
      <c r="BF199"/>
      <c r="BG199"/>
      <c r="BH199"/>
      <c r="BI199"/>
      <c r="BJ199"/>
      <c r="BK199"/>
      <c r="BL199"/>
      <c r="BM199"/>
      <c r="BN199"/>
      <c r="BO199"/>
      <c r="BP199"/>
      <c r="BQ199"/>
      <c r="BR199"/>
      <c r="BS199"/>
      <c r="BT199"/>
      <c r="BU199"/>
      <c r="BV199"/>
      <c r="BW199"/>
      <c r="BX199"/>
      <c r="BY199"/>
      <c r="BZ199"/>
      <c r="CA199"/>
      <c r="CB199"/>
      <c r="CC199"/>
      <c r="CD199"/>
      <c r="CE199"/>
      <c r="CF199"/>
      <c r="CG199"/>
      <c r="CH199"/>
      <c r="CI199"/>
      <c r="CJ199"/>
      <c r="CK199"/>
      <c r="CL199"/>
      <c r="CM199"/>
      <c r="CN199"/>
      <c r="CO199"/>
      <c r="CP199"/>
      <c r="CQ199"/>
      <c r="CR199"/>
      <c r="CS199"/>
      <c r="CT199"/>
      <c r="CU199"/>
      <c r="CV199"/>
      <c r="CW199"/>
      <c r="CX199"/>
      <c r="CY199"/>
      <c r="CZ199"/>
      <c r="DA199"/>
      <c r="DB199"/>
      <c r="DC199"/>
      <c r="DD199"/>
      <c r="DE199"/>
      <c r="DF199"/>
      <c r="DG199"/>
      <c r="DH199"/>
      <c r="DI199"/>
      <c r="DJ199"/>
      <c r="DK199"/>
      <c r="DL199"/>
      <c r="DM199"/>
      <c r="DN199"/>
      <c r="DO199"/>
      <c r="DP199"/>
      <c r="DQ199"/>
    </row>
    <row r="200" spans="17:121">
      <c r="Q200"/>
      <c r="R200"/>
      <c r="S200"/>
      <c r="T200"/>
      <c r="U200"/>
      <c r="Z200"/>
      <c r="AA200"/>
      <c r="AB200"/>
      <c r="AC200"/>
      <c r="AD200"/>
      <c r="AE200"/>
      <c r="AF200"/>
      <c r="AG200"/>
      <c r="AH200"/>
      <c r="AI200"/>
      <c r="AJ200"/>
      <c r="AK200"/>
      <c r="AL200"/>
      <c r="AM200"/>
      <c r="AN200"/>
      <c r="AO200"/>
      <c r="AP200"/>
      <c r="AQ200"/>
      <c r="AR200"/>
      <c r="AS200"/>
      <c r="AT200"/>
      <c r="AU200"/>
      <c r="AV200"/>
      <c r="AW200"/>
      <c r="AX200"/>
      <c r="AY200"/>
      <c r="AZ200"/>
      <c r="BA200"/>
      <c r="BB200"/>
      <c r="BC200"/>
      <c r="BD200"/>
      <c r="BE200"/>
      <c r="BF200"/>
      <c r="BG200"/>
      <c r="BH200"/>
      <c r="BI200"/>
      <c r="BJ200"/>
      <c r="BK200"/>
      <c r="BL200"/>
      <c r="BM200"/>
      <c r="BN200"/>
      <c r="BO200"/>
      <c r="BP200"/>
      <c r="BQ200"/>
      <c r="BR200"/>
      <c r="BS200"/>
      <c r="BT200"/>
      <c r="BU200"/>
      <c r="BV200"/>
      <c r="BW200"/>
      <c r="BX200"/>
      <c r="BY200"/>
      <c r="BZ200"/>
      <c r="CA200"/>
      <c r="CB200"/>
      <c r="CC200"/>
      <c r="CD200"/>
      <c r="CE200"/>
      <c r="CF200"/>
      <c r="CG200"/>
      <c r="CH200"/>
      <c r="CI200"/>
      <c r="CJ200"/>
      <c r="CK200"/>
      <c r="CL200"/>
      <c r="CM200"/>
      <c r="CN200"/>
      <c r="CO200"/>
      <c r="CP200"/>
      <c r="CQ200"/>
      <c r="CR200"/>
      <c r="CS200"/>
      <c r="CT200"/>
      <c r="CU200"/>
      <c r="CV200"/>
      <c r="CW200"/>
      <c r="CX200"/>
      <c r="CY200"/>
      <c r="CZ200"/>
      <c r="DA200"/>
      <c r="DB200"/>
      <c r="DC200"/>
      <c r="DD200"/>
      <c r="DE200"/>
      <c r="DF200"/>
      <c r="DG200"/>
      <c r="DH200"/>
      <c r="DI200"/>
      <c r="DJ200"/>
      <c r="DK200"/>
      <c r="DL200"/>
      <c r="DM200"/>
      <c r="DN200"/>
      <c r="DO200"/>
      <c r="DP200"/>
      <c r="DQ200"/>
    </row>
    <row r="201" spans="17:121">
      <c r="Q201"/>
      <c r="R201"/>
      <c r="S201"/>
      <c r="T201"/>
      <c r="U201"/>
      <c r="Z201"/>
      <c r="AA201"/>
      <c r="AB201"/>
      <c r="AC201"/>
      <c r="AD201"/>
      <c r="AE201"/>
      <c r="AF201"/>
      <c r="AG201"/>
      <c r="AH201"/>
      <c r="AI201"/>
      <c r="AJ201"/>
      <c r="AK201"/>
      <c r="AL201"/>
      <c r="AM201"/>
      <c r="AN201"/>
      <c r="AO201"/>
      <c r="AP201"/>
      <c r="AQ201"/>
      <c r="AR201"/>
      <c r="AS201"/>
      <c r="AT201"/>
      <c r="AU201"/>
      <c r="AV201"/>
      <c r="AW201"/>
      <c r="AX201"/>
      <c r="AY201"/>
      <c r="AZ201"/>
      <c r="BA201"/>
      <c r="BB201"/>
      <c r="BC201"/>
      <c r="BD201"/>
      <c r="BE201"/>
      <c r="BF201"/>
      <c r="BG201"/>
      <c r="BH201"/>
      <c r="BI201"/>
      <c r="BJ201"/>
      <c r="BK201"/>
      <c r="BL201"/>
      <c r="BM201"/>
      <c r="BN201"/>
      <c r="BO201"/>
      <c r="BP201"/>
      <c r="BQ201"/>
      <c r="BR201"/>
      <c r="BS201"/>
      <c r="BT201"/>
      <c r="BU201"/>
      <c r="BV201"/>
      <c r="BW201"/>
      <c r="BX201"/>
      <c r="BY201"/>
      <c r="BZ201"/>
      <c r="CA201"/>
      <c r="CB201"/>
      <c r="CC201"/>
      <c r="CD201"/>
      <c r="CE201"/>
      <c r="CF201"/>
      <c r="CG201"/>
      <c r="CH201"/>
      <c r="CI201"/>
      <c r="CJ201"/>
      <c r="CK201"/>
      <c r="CL201"/>
      <c r="CM201"/>
      <c r="CN201"/>
      <c r="CO201"/>
      <c r="CP201"/>
      <c r="CQ201"/>
      <c r="CR201"/>
      <c r="CS201"/>
      <c r="CT201"/>
      <c r="CU201"/>
      <c r="CV201"/>
      <c r="CW201"/>
      <c r="CX201"/>
      <c r="CY201"/>
      <c r="CZ201"/>
      <c r="DA201"/>
      <c r="DB201"/>
      <c r="DC201"/>
      <c r="DD201"/>
      <c r="DE201"/>
      <c r="DF201"/>
      <c r="DG201"/>
      <c r="DH201"/>
      <c r="DI201"/>
      <c r="DJ201"/>
      <c r="DK201"/>
      <c r="DL201"/>
      <c r="DM201"/>
      <c r="DN201"/>
      <c r="DO201"/>
      <c r="DP201"/>
      <c r="DQ201"/>
    </row>
    <row r="202" spans="17:121">
      <c r="Q202"/>
      <c r="R202"/>
      <c r="S202"/>
      <c r="T202"/>
      <c r="U202"/>
      <c r="Z202"/>
      <c r="AA202"/>
      <c r="AB202"/>
      <c r="AC202"/>
      <c r="AD202"/>
      <c r="AE202"/>
      <c r="AF202"/>
      <c r="AG202"/>
      <c r="AH202"/>
      <c r="AI202"/>
      <c r="AJ202"/>
      <c r="AK202"/>
      <c r="AL202"/>
      <c r="AM202"/>
      <c r="AN202"/>
      <c r="AO202"/>
      <c r="AP202"/>
      <c r="AQ202"/>
      <c r="AR202"/>
      <c r="AS202"/>
      <c r="AT202"/>
      <c r="AU202"/>
      <c r="AV202"/>
      <c r="AW202"/>
      <c r="AX202"/>
      <c r="AY202"/>
      <c r="AZ202"/>
      <c r="BA202"/>
      <c r="BB202"/>
      <c r="BC202"/>
      <c r="BD202"/>
      <c r="BE202"/>
      <c r="BF202"/>
      <c r="BG202"/>
      <c r="BH202"/>
      <c r="BI202"/>
      <c r="BJ202"/>
      <c r="BK202"/>
      <c r="BL202"/>
      <c r="BM202"/>
      <c r="BN202"/>
      <c r="BO202"/>
      <c r="BP202"/>
      <c r="BQ202"/>
      <c r="BR202"/>
      <c r="BS202"/>
      <c r="BT202"/>
      <c r="BU202"/>
      <c r="BV202"/>
      <c r="BW202"/>
      <c r="BX202"/>
      <c r="BY202"/>
      <c r="BZ202"/>
      <c r="CA202"/>
      <c r="CB202"/>
      <c r="CC202"/>
      <c r="CD202"/>
      <c r="CE202"/>
      <c r="CF202"/>
      <c r="CG202"/>
      <c r="CH202"/>
      <c r="CI202"/>
      <c r="CJ202"/>
      <c r="CK202"/>
      <c r="CL202"/>
      <c r="CM202"/>
      <c r="CN202"/>
      <c r="CO202"/>
      <c r="CP202"/>
      <c r="CQ202"/>
      <c r="CR202"/>
      <c r="CS202"/>
      <c r="CT202"/>
      <c r="CU202"/>
      <c r="CV202"/>
      <c r="CW202"/>
      <c r="CX202"/>
      <c r="CY202"/>
      <c r="CZ202"/>
      <c r="DA202"/>
      <c r="DB202"/>
      <c r="DC202"/>
      <c r="DD202"/>
      <c r="DE202"/>
      <c r="DF202"/>
      <c r="DG202"/>
      <c r="DH202"/>
      <c r="DI202"/>
      <c r="DJ202"/>
      <c r="DK202"/>
      <c r="DL202"/>
      <c r="DM202"/>
      <c r="DN202"/>
      <c r="DO202"/>
      <c r="DP202"/>
      <c r="DQ202"/>
    </row>
    <row r="203" spans="17:121">
      <c r="Q203"/>
      <c r="R203"/>
      <c r="S203"/>
      <c r="T203"/>
      <c r="U203"/>
      <c r="Z203"/>
      <c r="AA203"/>
      <c r="AB203"/>
      <c r="AC203"/>
      <c r="AD203"/>
      <c r="AE203"/>
      <c r="AF203"/>
      <c r="AG203"/>
      <c r="AH203"/>
      <c r="AI203"/>
      <c r="AJ203"/>
      <c r="AK203"/>
      <c r="AL203"/>
      <c r="AM203"/>
      <c r="AN203"/>
      <c r="AO203"/>
      <c r="AP203"/>
      <c r="AQ203"/>
      <c r="AR203"/>
      <c r="AS203"/>
      <c r="AT203"/>
      <c r="AU203"/>
      <c r="AV203"/>
      <c r="AW203"/>
      <c r="AX203"/>
      <c r="AY203"/>
      <c r="AZ203"/>
      <c r="BA203"/>
      <c r="BB203"/>
      <c r="BC203"/>
      <c r="BD203"/>
      <c r="BE203"/>
      <c r="BF203"/>
      <c r="BG203"/>
      <c r="BH203"/>
      <c r="BI203"/>
      <c r="BJ203"/>
      <c r="BK203"/>
      <c r="BL203"/>
      <c r="BM203"/>
      <c r="BN203"/>
      <c r="BO203"/>
      <c r="BP203"/>
      <c r="BQ203"/>
      <c r="BR203"/>
      <c r="BS203"/>
      <c r="BT203"/>
      <c r="BU203"/>
      <c r="BV203"/>
      <c r="BW203"/>
      <c r="BX203"/>
      <c r="BY203"/>
      <c r="BZ203"/>
      <c r="CA203"/>
      <c r="CB203"/>
      <c r="CC203"/>
      <c r="CD203"/>
      <c r="CE203"/>
      <c r="CF203"/>
      <c r="CG203"/>
      <c r="CH203"/>
      <c r="CI203"/>
      <c r="CJ203"/>
      <c r="CK203"/>
      <c r="CL203"/>
      <c r="CM203"/>
      <c r="CN203"/>
      <c r="CO203"/>
      <c r="CP203"/>
      <c r="CQ203"/>
      <c r="CR203"/>
      <c r="CS203"/>
      <c r="CT203"/>
      <c r="CU203"/>
      <c r="CV203"/>
      <c r="CW203"/>
      <c r="CX203"/>
      <c r="CY203"/>
      <c r="CZ203"/>
      <c r="DA203"/>
      <c r="DB203"/>
      <c r="DC203"/>
      <c r="DD203"/>
      <c r="DE203"/>
      <c r="DF203"/>
      <c r="DG203"/>
      <c r="DH203"/>
      <c r="DI203"/>
      <c r="DJ203"/>
      <c r="DK203"/>
      <c r="DL203"/>
      <c r="DM203"/>
      <c r="DN203"/>
      <c r="DO203"/>
      <c r="DP203"/>
      <c r="DQ203"/>
    </row>
    <row r="204" spans="17:121">
      <c r="Q204"/>
      <c r="R204"/>
      <c r="S204"/>
      <c r="T204"/>
      <c r="U204"/>
      <c r="Z204"/>
      <c r="AA204"/>
      <c r="AB204"/>
      <c r="AC204"/>
      <c r="AD204"/>
      <c r="AE204"/>
      <c r="AF204"/>
      <c r="AG204"/>
      <c r="AH204"/>
      <c r="AI204"/>
      <c r="AJ204"/>
      <c r="AK204"/>
      <c r="AL204"/>
      <c r="AM204"/>
      <c r="AN204"/>
      <c r="AO204"/>
      <c r="AP204"/>
      <c r="AQ204"/>
      <c r="AR204"/>
      <c r="AS204"/>
      <c r="AT204"/>
      <c r="AU204"/>
      <c r="AV204"/>
      <c r="AW204"/>
      <c r="AX204"/>
      <c r="AY204"/>
      <c r="AZ204"/>
      <c r="BA204"/>
      <c r="BB204"/>
      <c r="BC204"/>
      <c r="BD204"/>
      <c r="BE204"/>
      <c r="BF204"/>
      <c r="BG204"/>
      <c r="BH204"/>
      <c r="BI204"/>
      <c r="BJ204"/>
      <c r="BK204"/>
      <c r="BL204"/>
      <c r="BM204"/>
      <c r="BN204"/>
      <c r="BO204"/>
      <c r="BP204"/>
      <c r="BQ204"/>
      <c r="BR204"/>
      <c r="BS204"/>
      <c r="BT204"/>
      <c r="BU204"/>
      <c r="BV204"/>
      <c r="BW204"/>
      <c r="BX204"/>
      <c r="BY204"/>
      <c r="BZ204"/>
      <c r="CA204"/>
      <c r="CB204"/>
      <c r="CC204"/>
      <c r="CD204"/>
      <c r="CE204"/>
      <c r="CF204"/>
      <c r="CG204"/>
      <c r="CH204"/>
      <c r="CI204"/>
      <c r="CJ204"/>
      <c r="CK204"/>
      <c r="CL204"/>
      <c r="CM204"/>
      <c r="CN204"/>
      <c r="CO204"/>
      <c r="CP204"/>
      <c r="CQ204"/>
      <c r="CR204"/>
      <c r="CS204"/>
      <c r="CT204"/>
      <c r="CU204"/>
      <c r="CV204"/>
      <c r="CW204"/>
      <c r="CX204"/>
      <c r="CY204"/>
      <c r="CZ204"/>
      <c r="DA204"/>
      <c r="DB204"/>
      <c r="DC204"/>
      <c r="DD204"/>
      <c r="DE204"/>
      <c r="DF204"/>
      <c r="DG204"/>
      <c r="DH204"/>
      <c r="DI204"/>
      <c r="DJ204"/>
      <c r="DK204"/>
      <c r="DL204"/>
      <c r="DM204"/>
      <c r="DN204"/>
      <c r="DO204"/>
      <c r="DP204"/>
      <c r="DQ204"/>
    </row>
    <row r="205" spans="17:121">
      <c r="Q205"/>
      <c r="R205"/>
      <c r="S205"/>
      <c r="T205"/>
      <c r="U205"/>
      <c r="Z205"/>
      <c r="AA205"/>
      <c r="AB205"/>
      <c r="AC205"/>
      <c r="AD205"/>
      <c r="AE205"/>
      <c r="AF205"/>
      <c r="AG205"/>
      <c r="AH205"/>
      <c r="AI205"/>
      <c r="AJ205"/>
      <c r="AK205"/>
      <c r="AL205"/>
      <c r="AM205"/>
      <c r="AN205"/>
      <c r="AO205"/>
      <c r="AP205"/>
      <c r="AQ205"/>
      <c r="AR205"/>
      <c r="AS205"/>
      <c r="AT205"/>
      <c r="AU205"/>
      <c r="AV205"/>
      <c r="AW205"/>
      <c r="AX205"/>
      <c r="AY205"/>
      <c r="AZ205"/>
      <c r="BA205"/>
      <c r="BB205"/>
      <c r="BC205"/>
      <c r="BD205"/>
      <c r="BE205"/>
      <c r="BF205"/>
      <c r="BG205"/>
      <c r="BH205"/>
      <c r="BI205"/>
      <c r="BJ205"/>
      <c r="BK205"/>
      <c r="BL205"/>
      <c r="BM205"/>
      <c r="BN205"/>
      <c r="BO205"/>
      <c r="BP205"/>
      <c r="BQ205"/>
      <c r="BR205"/>
      <c r="BS205"/>
      <c r="BT205"/>
      <c r="BU205"/>
      <c r="BV205"/>
      <c r="BW205"/>
      <c r="BX205"/>
      <c r="BY205"/>
      <c r="BZ205"/>
      <c r="CA205"/>
      <c r="CB205"/>
      <c r="CC205"/>
      <c r="CD205"/>
      <c r="CE205"/>
      <c r="CF205"/>
      <c r="CG205"/>
      <c r="CH205"/>
      <c r="CI205"/>
      <c r="CJ205"/>
      <c r="CK205"/>
      <c r="CL205"/>
      <c r="CM205"/>
      <c r="CN205"/>
      <c r="CO205"/>
      <c r="CP205"/>
      <c r="CQ205"/>
      <c r="CR205"/>
      <c r="CS205"/>
      <c r="CT205"/>
      <c r="CU205"/>
      <c r="CV205"/>
      <c r="CW205"/>
      <c r="CX205"/>
      <c r="CY205"/>
      <c r="CZ205"/>
      <c r="DA205"/>
      <c r="DB205"/>
      <c r="DC205"/>
      <c r="DD205"/>
      <c r="DE205"/>
      <c r="DF205"/>
      <c r="DG205"/>
      <c r="DH205"/>
      <c r="DI205"/>
      <c r="DJ205"/>
      <c r="DK205"/>
      <c r="DL205"/>
      <c r="DM205"/>
      <c r="DN205"/>
      <c r="DO205"/>
      <c r="DP205"/>
      <c r="DQ205"/>
    </row>
    <row r="206" spans="17:121">
      <c r="Q206"/>
      <c r="R206"/>
      <c r="S206"/>
      <c r="T206"/>
      <c r="U206"/>
      <c r="Z206"/>
      <c r="AA206"/>
      <c r="AB206"/>
      <c r="AC206"/>
      <c r="AD206"/>
      <c r="AE206"/>
      <c r="AF206"/>
      <c r="AG206"/>
      <c r="AH206"/>
      <c r="AI206"/>
      <c r="AJ206"/>
      <c r="AK206"/>
      <c r="AL206"/>
      <c r="AM206"/>
      <c r="AN206"/>
      <c r="AO206"/>
      <c r="AP206"/>
      <c r="AQ206"/>
      <c r="AR206"/>
      <c r="AS206"/>
      <c r="AT206"/>
      <c r="AU206"/>
      <c r="AV206"/>
      <c r="AW206"/>
      <c r="AX206"/>
      <c r="AY206"/>
      <c r="AZ206"/>
      <c r="BA206"/>
      <c r="BB206"/>
      <c r="BC206"/>
      <c r="BD206"/>
      <c r="BE206"/>
      <c r="BF206"/>
      <c r="BG206"/>
      <c r="BH206"/>
      <c r="BI206"/>
      <c r="BJ206"/>
      <c r="BK206"/>
      <c r="BL206"/>
      <c r="BM206"/>
      <c r="BN206"/>
      <c r="BO206"/>
      <c r="BP206"/>
      <c r="BQ206"/>
      <c r="BR206"/>
      <c r="BS206"/>
      <c r="BT206"/>
      <c r="BU206"/>
      <c r="BV206"/>
      <c r="BW206"/>
      <c r="BX206"/>
      <c r="BY206"/>
      <c r="BZ206"/>
      <c r="CA206"/>
      <c r="CB206"/>
      <c r="CC206"/>
      <c r="CD206"/>
      <c r="CE206"/>
      <c r="CF206"/>
      <c r="CG206"/>
      <c r="CH206"/>
      <c r="CI206"/>
      <c r="CJ206"/>
      <c r="CK206"/>
      <c r="CL206"/>
      <c r="CM206"/>
      <c r="CN206"/>
      <c r="CO206"/>
      <c r="CP206"/>
      <c r="CQ206"/>
      <c r="CR206"/>
      <c r="CS206"/>
      <c r="CT206"/>
      <c r="CU206"/>
      <c r="CV206"/>
      <c r="CW206"/>
      <c r="CX206"/>
      <c r="CY206"/>
      <c r="CZ206"/>
      <c r="DA206"/>
      <c r="DB206"/>
      <c r="DC206"/>
      <c r="DD206"/>
      <c r="DE206"/>
      <c r="DF206"/>
      <c r="DG206"/>
      <c r="DH206"/>
      <c r="DI206"/>
      <c r="DJ206"/>
      <c r="DK206"/>
      <c r="DL206"/>
      <c r="DM206"/>
      <c r="DN206"/>
      <c r="DO206"/>
      <c r="DP206"/>
      <c r="DQ206"/>
    </row>
    <row r="207" spans="17:121">
      <c r="Q207"/>
      <c r="R207"/>
      <c r="S207"/>
      <c r="T207"/>
      <c r="U207"/>
      <c r="Z207"/>
      <c r="AA207"/>
      <c r="AB207"/>
      <c r="AC207"/>
      <c r="AD207"/>
      <c r="AE207"/>
      <c r="AF207"/>
      <c r="AG207"/>
      <c r="AH207"/>
      <c r="AI207"/>
      <c r="AJ207"/>
      <c r="AK207"/>
      <c r="AL207"/>
      <c r="AM207"/>
      <c r="AN207"/>
      <c r="AO207"/>
      <c r="AP207"/>
      <c r="AQ207"/>
      <c r="AR207"/>
      <c r="AS207"/>
      <c r="AT207"/>
      <c r="AU207"/>
      <c r="AV207"/>
      <c r="AW207"/>
      <c r="AX207"/>
      <c r="AY207"/>
      <c r="AZ207"/>
      <c r="BA207"/>
      <c r="BB207"/>
      <c r="BC207"/>
      <c r="BD207"/>
      <c r="BE207"/>
      <c r="BF207"/>
      <c r="BG207"/>
      <c r="BH207"/>
      <c r="BI207"/>
      <c r="BJ207"/>
      <c r="BK207"/>
      <c r="BL207"/>
      <c r="BM207"/>
      <c r="BN207"/>
      <c r="BO207"/>
      <c r="BP207"/>
      <c r="BQ207"/>
      <c r="BR207"/>
      <c r="BS207"/>
      <c r="BT207"/>
      <c r="BU207"/>
      <c r="BV207"/>
      <c r="BW207"/>
      <c r="BX207"/>
      <c r="BY207"/>
      <c r="BZ207"/>
      <c r="CA207"/>
      <c r="CB207"/>
      <c r="CC207"/>
      <c r="CD207"/>
      <c r="CE207"/>
      <c r="CF207"/>
      <c r="CG207"/>
      <c r="CH207"/>
      <c r="CI207"/>
      <c r="CJ207"/>
      <c r="CK207"/>
      <c r="CL207"/>
      <c r="CM207"/>
      <c r="CN207"/>
      <c r="CO207"/>
      <c r="CP207"/>
      <c r="CQ207"/>
      <c r="CR207"/>
      <c r="CS207"/>
      <c r="CT207"/>
      <c r="CU207"/>
      <c r="CV207"/>
      <c r="CW207"/>
      <c r="CX207"/>
      <c r="CY207"/>
      <c r="CZ207"/>
      <c r="DA207"/>
      <c r="DB207"/>
      <c r="DC207"/>
      <c r="DD207"/>
      <c r="DE207"/>
      <c r="DF207"/>
      <c r="DG207"/>
      <c r="DH207"/>
      <c r="DI207"/>
      <c r="DJ207"/>
      <c r="DK207"/>
      <c r="DL207"/>
      <c r="DM207"/>
      <c r="DN207"/>
      <c r="DO207"/>
      <c r="DP207"/>
      <c r="DQ207"/>
    </row>
    <row r="208" spans="17:121">
      <c r="Q208"/>
      <c r="R208"/>
      <c r="S208"/>
      <c r="T208"/>
      <c r="U208"/>
      <c r="Z208"/>
      <c r="AA208"/>
      <c r="AB208"/>
      <c r="AC208"/>
      <c r="AD208"/>
      <c r="AE208"/>
      <c r="AF208"/>
      <c r="AG208"/>
      <c r="AH208"/>
      <c r="AI208"/>
      <c r="AJ208"/>
      <c r="AK208"/>
      <c r="AL208"/>
      <c r="AM208"/>
      <c r="AN208"/>
      <c r="AO208"/>
      <c r="AP208"/>
      <c r="AQ208"/>
      <c r="AR208"/>
      <c r="AS208"/>
      <c r="AT208"/>
      <c r="AU208"/>
      <c r="AV208"/>
      <c r="AW208"/>
      <c r="AX208"/>
      <c r="AY208"/>
      <c r="AZ208"/>
      <c r="BA208"/>
      <c r="BB208"/>
      <c r="BC208"/>
      <c r="BD208"/>
      <c r="BE208"/>
      <c r="BF208"/>
      <c r="BG208"/>
      <c r="BH208"/>
      <c r="BI208"/>
      <c r="BJ208"/>
      <c r="BK208"/>
      <c r="BL208"/>
      <c r="BM208"/>
      <c r="BN208"/>
      <c r="BO208"/>
      <c r="BP208"/>
      <c r="BQ208"/>
      <c r="BR208"/>
      <c r="BS208"/>
      <c r="BT208"/>
      <c r="BU208"/>
      <c r="BV208"/>
      <c r="BW208"/>
      <c r="BX208"/>
      <c r="BY208"/>
      <c r="BZ208"/>
      <c r="CA208"/>
      <c r="CB208"/>
      <c r="CC208"/>
      <c r="CD208"/>
      <c r="CE208"/>
      <c r="CF208"/>
      <c r="CG208"/>
      <c r="CH208"/>
      <c r="CI208"/>
      <c r="CJ208"/>
      <c r="CK208"/>
      <c r="CL208"/>
      <c r="CM208"/>
      <c r="CN208"/>
      <c r="CO208"/>
      <c r="CP208"/>
      <c r="CQ208"/>
      <c r="CR208"/>
      <c r="CS208"/>
      <c r="CT208"/>
      <c r="CU208"/>
      <c r="CV208"/>
      <c r="CW208"/>
      <c r="CX208"/>
      <c r="CY208"/>
      <c r="CZ208"/>
      <c r="DA208"/>
      <c r="DB208"/>
      <c r="DC208"/>
      <c r="DD208"/>
      <c r="DE208"/>
      <c r="DF208"/>
      <c r="DG208"/>
      <c r="DH208"/>
      <c r="DI208"/>
      <c r="DJ208"/>
      <c r="DK208"/>
      <c r="DL208"/>
      <c r="DM208"/>
      <c r="DN208"/>
      <c r="DO208"/>
      <c r="DP208"/>
      <c r="DQ208"/>
    </row>
    <row r="209" spans="17:121">
      <c r="Q209"/>
      <c r="R209"/>
      <c r="S209"/>
      <c r="T209"/>
      <c r="U209"/>
      <c r="Z209"/>
      <c r="AA209"/>
      <c r="AB209"/>
      <c r="AC209"/>
      <c r="AD209"/>
      <c r="AE209"/>
      <c r="AF209"/>
      <c r="AG209"/>
      <c r="AH209"/>
      <c r="AI209"/>
      <c r="AJ209"/>
      <c r="AK209"/>
      <c r="AL209"/>
      <c r="AM209"/>
      <c r="AN209"/>
      <c r="AO209"/>
      <c r="AP209"/>
      <c r="AQ209"/>
      <c r="AR209"/>
      <c r="AS209"/>
      <c r="AT209"/>
      <c r="AU209"/>
      <c r="AV209"/>
      <c r="AW209"/>
      <c r="AX209"/>
      <c r="AY209"/>
      <c r="AZ209"/>
      <c r="BA209"/>
      <c r="BB209"/>
      <c r="BC209"/>
      <c r="BD209"/>
      <c r="BE209"/>
      <c r="BF209"/>
      <c r="BG209"/>
      <c r="BH209"/>
      <c r="BI209"/>
      <c r="BJ209"/>
      <c r="BK209"/>
      <c r="BL209"/>
      <c r="BM209"/>
      <c r="BN209"/>
      <c r="BO209"/>
      <c r="BP209"/>
      <c r="BQ209"/>
      <c r="BR209"/>
      <c r="BS209"/>
      <c r="BT209"/>
      <c r="BU209"/>
      <c r="BV209"/>
      <c r="BW209"/>
      <c r="BX209"/>
      <c r="BY209"/>
      <c r="BZ209"/>
      <c r="CA209"/>
      <c r="CB209"/>
      <c r="CC209"/>
      <c r="CD209"/>
      <c r="CE209"/>
      <c r="CF209"/>
      <c r="CG209"/>
      <c r="CH209"/>
      <c r="CI209"/>
      <c r="CJ209"/>
      <c r="CK209"/>
      <c r="CL209"/>
      <c r="CM209"/>
      <c r="CN209"/>
      <c r="CO209"/>
      <c r="CP209"/>
      <c r="CQ209"/>
      <c r="CR209"/>
      <c r="CS209"/>
      <c r="CT209"/>
      <c r="CU209"/>
      <c r="CV209"/>
      <c r="CW209"/>
      <c r="CX209"/>
      <c r="CY209"/>
      <c r="CZ209"/>
      <c r="DA209"/>
      <c r="DB209"/>
      <c r="DC209"/>
      <c r="DD209"/>
      <c r="DE209"/>
      <c r="DF209"/>
      <c r="DG209"/>
      <c r="DH209"/>
      <c r="DI209"/>
      <c r="DJ209"/>
      <c r="DK209"/>
      <c r="DL209"/>
      <c r="DM209"/>
      <c r="DN209"/>
      <c r="DO209"/>
      <c r="DP209"/>
      <c r="DQ209"/>
    </row>
    <row r="210" spans="17:121">
      <c r="Q210"/>
      <c r="R210"/>
      <c r="S210"/>
      <c r="T210"/>
      <c r="U210"/>
      <c r="Z210"/>
      <c r="AA210"/>
      <c r="AB210"/>
      <c r="AC210"/>
      <c r="AD210"/>
      <c r="AE210"/>
      <c r="AF210"/>
      <c r="AG210"/>
      <c r="AH210"/>
      <c r="AI210"/>
      <c r="AJ210"/>
      <c r="AK210"/>
      <c r="AL210"/>
      <c r="AM210"/>
      <c r="AN210"/>
      <c r="AO210"/>
      <c r="AP210"/>
      <c r="AQ210"/>
      <c r="AR210"/>
      <c r="AS210"/>
      <c r="AT210"/>
      <c r="AU210"/>
      <c r="AV210"/>
      <c r="AW210"/>
      <c r="AX210"/>
      <c r="AY210"/>
      <c r="AZ210"/>
      <c r="BA210"/>
      <c r="BB210"/>
      <c r="BC210"/>
      <c r="BD210"/>
      <c r="BE210"/>
      <c r="BF210"/>
      <c r="BG210"/>
      <c r="BH210"/>
      <c r="BI210"/>
      <c r="BJ210"/>
      <c r="BK210"/>
      <c r="BL210"/>
      <c r="BM210"/>
      <c r="BN210"/>
      <c r="BO210"/>
      <c r="BP210"/>
      <c r="BQ210"/>
      <c r="BR210"/>
      <c r="BS210"/>
      <c r="BT210"/>
      <c r="BU210"/>
      <c r="BV210"/>
      <c r="BW210"/>
      <c r="BX210"/>
      <c r="BY210"/>
      <c r="BZ210"/>
      <c r="CA210"/>
      <c r="CB210"/>
      <c r="CC210"/>
      <c r="CD210"/>
      <c r="CE210"/>
      <c r="CF210"/>
      <c r="CG210"/>
      <c r="CH210"/>
      <c r="CI210"/>
      <c r="CJ210"/>
      <c r="CK210"/>
      <c r="CL210"/>
      <c r="CM210"/>
      <c r="CN210"/>
      <c r="CO210"/>
      <c r="CP210"/>
      <c r="CQ210"/>
      <c r="CR210"/>
      <c r="CS210"/>
      <c r="CT210"/>
      <c r="CU210"/>
      <c r="CV210"/>
      <c r="CW210"/>
      <c r="CX210"/>
      <c r="CY210"/>
      <c r="CZ210"/>
      <c r="DA210"/>
      <c r="DB210"/>
      <c r="DC210"/>
      <c r="DD210"/>
      <c r="DE210"/>
      <c r="DF210"/>
      <c r="DG210"/>
      <c r="DH210"/>
      <c r="DI210"/>
      <c r="DJ210"/>
      <c r="DK210"/>
      <c r="DL210"/>
      <c r="DM210"/>
      <c r="DN210"/>
      <c r="DO210"/>
      <c r="DP210"/>
      <c r="DQ210"/>
    </row>
    <row r="211" spans="17:121">
      <c r="Q211"/>
      <c r="R211"/>
      <c r="S211"/>
      <c r="T211"/>
      <c r="U211"/>
      <c r="AD211"/>
      <c r="AE211"/>
      <c r="AF211"/>
      <c r="AG211"/>
      <c r="AH211"/>
      <c r="AI211"/>
      <c r="AJ211"/>
      <c r="AK211"/>
      <c r="AL211" s="11"/>
      <c r="AM211" s="11"/>
      <c r="BS211"/>
      <c r="BT211"/>
      <c r="BU211"/>
      <c r="BV211"/>
      <c r="BW211"/>
      <c r="BX211"/>
      <c r="BY211"/>
      <c r="BZ211"/>
      <c r="CA211"/>
      <c r="CB211"/>
      <c r="CC211"/>
      <c r="CD211"/>
    </row>
    <row r="212" spans="17:121">
      <c r="Q212"/>
      <c r="R212"/>
      <c r="S212"/>
      <c r="T212"/>
      <c r="U212"/>
      <c r="AD212"/>
      <c r="AE212"/>
      <c r="AF212"/>
      <c r="AG212"/>
      <c r="AH212"/>
      <c r="AI212"/>
      <c r="AJ212"/>
      <c r="AK212"/>
      <c r="AL212" s="11"/>
      <c r="AM212" s="11"/>
      <c r="BS212"/>
      <c r="BT212"/>
      <c r="BU212"/>
      <c r="BV212"/>
      <c r="BW212"/>
      <c r="BX212"/>
      <c r="BY212"/>
      <c r="BZ212"/>
      <c r="CA212"/>
      <c r="CB212"/>
      <c r="CC212"/>
      <c r="CD212"/>
    </row>
    <row r="213" spans="17:121">
      <c r="Q213"/>
      <c r="R213"/>
      <c r="S213"/>
      <c r="T213"/>
      <c r="U213"/>
      <c r="AD213"/>
      <c r="AE213"/>
      <c r="AF213"/>
      <c r="AG213"/>
      <c r="AH213"/>
      <c r="AI213"/>
      <c r="AJ213"/>
      <c r="AK213"/>
      <c r="AL213" s="11"/>
      <c r="AM213" s="11"/>
      <c r="BS213"/>
      <c r="BT213"/>
      <c r="BU213"/>
      <c r="BV213"/>
      <c r="BW213"/>
      <c r="BX213"/>
      <c r="BY213"/>
      <c r="BZ213"/>
      <c r="CA213"/>
      <c r="CB213"/>
      <c r="CC213"/>
      <c r="CD213"/>
    </row>
    <row r="214" spans="17:121">
      <c r="Q214"/>
      <c r="R214"/>
      <c r="S214"/>
      <c r="T214"/>
      <c r="U214"/>
      <c r="AD214"/>
      <c r="AE214"/>
      <c r="AF214"/>
      <c r="AG214"/>
      <c r="AH214"/>
      <c r="AI214"/>
      <c r="AJ214"/>
      <c r="AK214"/>
      <c r="AL214" s="11"/>
      <c r="AM214" s="11"/>
      <c r="BS214"/>
      <c r="BT214"/>
      <c r="BU214"/>
      <c r="BV214"/>
      <c r="BW214"/>
      <c r="BX214"/>
      <c r="BY214"/>
      <c r="BZ214"/>
      <c r="CA214"/>
      <c r="CB214"/>
      <c r="CC214"/>
      <c r="CD214"/>
    </row>
    <row r="215" spans="17:121">
      <c r="Q215"/>
      <c r="R215"/>
      <c r="S215"/>
      <c r="T215"/>
      <c r="U215"/>
      <c r="AI215"/>
      <c r="AJ215"/>
      <c r="AK215"/>
      <c r="AL215"/>
      <c r="AM215"/>
      <c r="AN215"/>
      <c r="AO215"/>
      <c r="AP215"/>
      <c r="AQ215" s="11"/>
      <c r="AR215" s="11"/>
      <c r="BX215"/>
      <c r="BY215"/>
      <c r="BZ215"/>
      <c r="CA215"/>
      <c r="CB215"/>
      <c r="CC215"/>
      <c r="CD215"/>
      <c r="CE215"/>
      <c r="CF215"/>
      <c r="CG215"/>
      <c r="CH215"/>
      <c r="CI215"/>
    </row>
    <row r="216" spans="17:121">
      <c r="Q216"/>
      <c r="R216"/>
      <c r="S216"/>
      <c r="T216"/>
      <c r="U216"/>
      <c r="AI216"/>
      <c r="AJ216"/>
      <c r="AK216"/>
      <c r="AL216"/>
      <c r="AM216"/>
      <c r="AN216"/>
      <c r="AO216"/>
      <c r="AP216"/>
      <c r="AQ216" s="11"/>
      <c r="AR216" s="11"/>
      <c r="BX216"/>
      <c r="BY216"/>
      <c r="BZ216"/>
      <c r="CA216"/>
      <c r="CB216"/>
      <c r="CC216"/>
      <c r="CD216"/>
      <c r="CE216"/>
      <c r="CF216"/>
      <c r="CG216"/>
      <c r="CH216"/>
      <c r="CI216"/>
    </row>
    <row r="217" spans="17:121">
      <c r="Q217"/>
      <c r="R217"/>
      <c r="S217"/>
      <c r="T217"/>
      <c r="U217"/>
      <c r="AI217"/>
      <c r="AJ217"/>
      <c r="AK217"/>
      <c r="AL217"/>
      <c r="AM217"/>
      <c r="AN217"/>
      <c r="AO217"/>
      <c r="AP217"/>
      <c r="AQ217" s="11"/>
      <c r="AR217" s="11"/>
      <c r="BX217"/>
      <c r="BY217"/>
      <c r="BZ217"/>
      <c r="CA217"/>
      <c r="CB217"/>
      <c r="CC217"/>
      <c r="CD217"/>
      <c r="CE217"/>
      <c r="CF217"/>
      <c r="CG217"/>
      <c r="CH217"/>
      <c r="CI217"/>
    </row>
    <row r="218" spans="17:121">
      <c r="AI218"/>
      <c r="AJ218"/>
      <c r="AK218"/>
      <c r="AL218"/>
      <c r="AM218"/>
      <c r="AN218"/>
      <c r="AO218"/>
      <c r="AP218"/>
      <c r="AQ218" s="11"/>
      <c r="AR218" s="11"/>
      <c r="BX218"/>
      <c r="BY218"/>
      <c r="BZ218"/>
      <c r="CA218"/>
      <c r="CB218"/>
      <c r="CC218"/>
      <c r="CD218"/>
      <c r="CE218"/>
      <c r="CF218"/>
      <c r="CG218"/>
      <c r="CH218"/>
      <c r="CI218"/>
    </row>
    <row r="219" spans="17:121">
      <c r="AI219"/>
      <c r="AJ219"/>
      <c r="AK219"/>
      <c r="AL219"/>
      <c r="AM219"/>
      <c r="AN219"/>
      <c r="AO219"/>
      <c r="AP219"/>
      <c r="AQ219" s="11"/>
      <c r="AR219" s="11"/>
      <c r="BX219"/>
      <c r="BY219"/>
      <c r="BZ219"/>
      <c r="CA219"/>
      <c r="CB219"/>
      <c r="CC219"/>
      <c r="CD219"/>
      <c r="CE219"/>
      <c r="CF219"/>
      <c r="CG219"/>
      <c r="CH219"/>
      <c r="CI219"/>
    </row>
    <row r="220" spans="17:121">
      <c r="AI220"/>
      <c r="AJ220"/>
      <c r="AK220"/>
      <c r="AL220"/>
      <c r="AM220"/>
      <c r="AN220"/>
      <c r="AO220"/>
      <c r="AP220"/>
      <c r="AQ220" s="11"/>
      <c r="AR220" s="11"/>
      <c r="BX220"/>
      <c r="BY220"/>
      <c r="BZ220"/>
      <c r="CA220"/>
      <c r="CB220"/>
      <c r="CC220"/>
      <c r="CD220"/>
      <c r="CE220"/>
      <c r="CF220"/>
      <c r="CG220"/>
      <c r="CH220"/>
      <c r="CI220"/>
    </row>
    <row r="221" spans="17:121">
      <c r="AI221"/>
      <c r="AJ221"/>
      <c r="AK221"/>
      <c r="AL221"/>
      <c r="AM221"/>
      <c r="AN221"/>
      <c r="AO221"/>
      <c r="AP221"/>
      <c r="AQ221" s="11"/>
      <c r="AR221" s="11"/>
      <c r="BX221"/>
      <c r="BY221"/>
      <c r="BZ221"/>
      <c r="CA221"/>
      <c r="CB221"/>
      <c r="CC221"/>
      <c r="CD221"/>
      <c r="CE221"/>
      <c r="CF221"/>
      <c r="CG221"/>
      <c r="CH221"/>
      <c r="CI221"/>
    </row>
    <row r="222" spans="17:121">
      <c r="AI222"/>
      <c r="AJ222"/>
      <c r="AK222"/>
      <c r="AL222"/>
      <c r="AM222"/>
      <c r="AN222"/>
      <c r="AO222"/>
      <c r="AP222"/>
      <c r="AQ222" s="11"/>
      <c r="AR222" s="11"/>
      <c r="BX222"/>
      <c r="BY222"/>
      <c r="BZ222"/>
      <c r="CA222"/>
      <c r="CB222"/>
      <c r="CC222"/>
      <c r="CD222"/>
      <c r="CE222"/>
      <c r="CF222"/>
      <c r="CG222"/>
      <c r="CH222"/>
      <c r="CI222"/>
    </row>
    <row r="223" spans="17:121">
      <c r="AI223"/>
      <c r="AJ223"/>
      <c r="AK223"/>
      <c r="AL223"/>
      <c r="AM223"/>
      <c r="AN223"/>
      <c r="AO223"/>
      <c r="AP223"/>
      <c r="AQ223" s="11"/>
      <c r="AR223" s="11"/>
      <c r="BX223"/>
      <c r="BY223"/>
      <c r="BZ223"/>
      <c r="CA223"/>
      <c r="CB223"/>
      <c r="CC223"/>
      <c r="CD223"/>
      <c r="CE223"/>
      <c r="CF223"/>
      <c r="CG223"/>
      <c r="CH223"/>
      <c r="CI223"/>
    </row>
    <row r="224" spans="17:121">
      <c r="AI224"/>
      <c r="AJ224"/>
      <c r="AK224"/>
      <c r="AL224"/>
      <c r="AM224"/>
      <c r="AN224"/>
      <c r="AO224"/>
      <c r="AP224"/>
      <c r="BX224"/>
      <c r="BY224"/>
      <c r="BZ224"/>
      <c r="CA224"/>
      <c r="CB224"/>
      <c r="CC224"/>
      <c r="CD224"/>
      <c r="CE224"/>
      <c r="CF224"/>
      <c r="CG224"/>
      <c r="CH224"/>
      <c r="CI224"/>
    </row>
    <row r="225" spans="35:87">
      <c r="AI225"/>
      <c r="AJ225"/>
      <c r="AK225"/>
      <c r="AL225"/>
      <c r="AM225"/>
      <c r="AN225"/>
      <c r="AO225"/>
      <c r="AP225"/>
      <c r="BX225"/>
      <c r="BY225"/>
      <c r="BZ225"/>
      <c r="CA225"/>
      <c r="CB225"/>
      <c r="CC225"/>
      <c r="CD225"/>
      <c r="CE225"/>
      <c r="CF225"/>
      <c r="CG225"/>
      <c r="CH225"/>
      <c r="CI225"/>
    </row>
    <row r="226" spans="35:87">
      <c r="AI226"/>
      <c r="AJ226"/>
      <c r="AK226"/>
      <c r="AL226"/>
      <c r="AM226"/>
      <c r="AN226"/>
      <c r="AO226"/>
      <c r="AP226"/>
      <c r="BX226"/>
      <c r="BY226"/>
      <c r="BZ226"/>
      <c r="CA226"/>
      <c r="CB226"/>
      <c r="CC226"/>
      <c r="CD226"/>
      <c r="CE226"/>
      <c r="CF226"/>
      <c r="CG226"/>
      <c r="CH226"/>
      <c r="CI226"/>
    </row>
    <row r="227" spans="35:87">
      <c r="AI227"/>
      <c r="AJ227"/>
      <c r="AK227"/>
      <c r="AL227"/>
      <c r="AM227"/>
      <c r="AN227"/>
      <c r="AO227"/>
      <c r="AP227"/>
      <c r="BX227"/>
      <c r="BY227"/>
      <c r="BZ227"/>
      <c r="CA227"/>
      <c r="CB227"/>
      <c r="CC227"/>
      <c r="CD227"/>
      <c r="CE227"/>
      <c r="CF227"/>
      <c r="CG227"/>
      <c r="CH227"/>
      <c r="CI227"/>
    </row>
    <row r="228" spans="35:87">
      <c r="AI228"/>
      <c r="AJ228"/>
      <c r="AK228"/>
      <c r="AL228"/>
      <c r="AM228"/>
      <c r="AN228"/>
      <c r="AO228"/>
      <c r="AP228"/>
      <c r="BX228"/>
      <c r="BY228"/>
      <c r="BZ228"/>
      <c r="CA228"/>
      <c r="CB228"/>
      <c r="CC228"/>
      <c r="CD228"/>
      <c r="CE228"/>
      <c r="CF228"/>
      <c r="CG228"/>
      <c r="CH228"/>
      <c r="CI228"/>
    </row>
    <row r="229" spans="35:87">
      <c r="AI229"/>
      <c r="AJ229"/>
      <c r="AK229"/>
      <c r="AL229"/>
      <c r="AM229"/>
      <c r="AN229"/>
      <c r="AO229"/>
      <c r="AP229"/>
      <c r="BX229"/>
      <c r="BY229"/>
      <c r="BZ229"/>
      <c r="CA229"/>
      <c r="CB229"/>
      <c r="CC229"/>
      <c r="CD229"/>
      <c r="CE229"/>
      <c r="CF229"/>
      <c r="CG229"/>
      <c r="CH229"/>
      <c r="CI229"/>
    </row>
    <row r="230" spans="35:87">
      <c r="AI230"/>
      <c r="AJ230"/>
      <c r="AK230"/>
      <c r="AL230"/>
      <c r="AM230"/>
      <c r="AN230"/>
      <c r="AO230"/>
      <c r="AP230"/>
      <c r="BX230"/>
      <c r="BY230"/>
      <c r="BZ230"/>
      <c r="CA230"/>
      <c r="CB230"/>
      <c r="CC230"/>
      <c r="CD230"/>
      <c r="CE230"/>
      <c r="CF230"/>
      <c r="CG230"/>
      <c r="CH230"/>
      <c r="CI230"/>
    </row>
    <row r="231" spans="35:87">
      <c r="AI231"/>
      <c r="AJ231"/>
      <c r="AK231"/>
      <c r="AL231"/>
      <c r="AM231"/>
      <c r="AN231"/>
      <c r="AO231"/>
      <c r="AP231"/>
      <c r="BX231"/>
      <c r="BY231"/>
      <c r="BZ231"/>
      <c r="CA231"/>
      <c r="CB231"/>
      <c r="CC231"/>
      <c r="CD231"/>
      <c r="CE231"/>
      <c r="CF231"/>
      <c r="CG231"/>
      <c r="CH231"/>
      <c r="CI231"/>
    </row>
    <row r="275" spans="113:147">
      <c r="DI275" s="11" t="s">
        <v>257</v>
      </c>
      <c r="DJ275" s="11" t="s">
        <v>250</v>
      </c>
      <c r="DK275" s="11"/>
      <c r="DL275" s="11"/>
      <c r="DM275" s="11"/>
      <c r="DN275"/>
      <c r="DO275"/>
      <c r="DP275"/>
      <c r="DQ275"/>
      <c r="DR275"/>
      <c r="DS275"/>
      <c r="DT275"/>
      <c r="DU275"/>
      <c r="DV275"/>
      <c r="DW275"/>
      <c r="DX275"/>
      <c r="DY275"/>
      <c r="DZ275"/>
      <c r="EA275"/>
      <c r="EB275"/>
      <c r="EC275"/>
      <c r="ED275"/>
      <c r="EE275"/>
      <c r="EF275"/>
      <c r="EG275"/>
      <c r="EH275"/>
      <c r="EI275"/>
      <c r="EJ275"/>
      <c r="EK275"/>
      <c r="EL275"/>
      <c r="EM275"/>
      <c r="EN275"/>
      <c r="EO275"/>
      <c r="EP275"/>
      <c r="EQ275"/>
    </row>
    <row r="276" spans="113:147">
      <c r="DI276" s="11" t="s">
        <v>251</v>
      </c>
      <c r="DJ276" s="11" t="s">
        <v>252</v>
      </c>
      <c r="DK276" s="11" t="s">
        <v>253</v>
      </c>
      <c r="DL276" s="11" t="s">
        <v>254</v>
      </c>
      <c r="DM276" s="11" t="s">
        <v>258</v>
      </c>
      <c r="DN276"/>
      <c r="DO276"/>
      <c r="DP276"/>
      <c r="DQ276"/>
      <c r="DR276"/>
      <c r="DS276"/>
      <c r="DT276"/>
      <c r="DU276"/>
      <c r="DV276"/>
      <c r="DW276"/>
      <c r="DX276"/>
      <c r="DY276"/>
      <c r="DZ276"/>
      <c r="EA276"/>
      <c r="EB276"/>
      <c r="EC276"/>
      <c r="ED276"/>
      <c r="EE276"/>
      <c r="EF276"/>
      <c r="EG276"/>
      <c r="EH276"/>
      <c r="EI276"/>
      <c r="EJ276"/>
      <c r="EK276"/>
      <c r="EL276"/>
      <c r="EM276"/>
      <c r="EN276"/>
      <c r="EO276"/>
      <c r="EP276"/>
      <c r="EQ276"/>
    </row>
    <row r="277" spans="113:147">
      <c r="DI277" s="13">
        <v>2008</v>
      </c>
      <c r="DJ277" s="11">
        <v>11.66</v>
      </c>
      <c r="DK277" s="11"/>
      <c r="DL277" s="11">
        <v>16.41</v>
      </c>
      <c r="DM277" s="11">
        <v>28.07</v>
      </c>
      <c r="DN277"/>
      <c r="DO277"/>
      <c r="DP277"/>
      <c r="DQ277"/>
      <c r="DR277"/>
      <c r="DS277"/>
      <c r="DT277"/>
      <c r="DU277"/>
      <c r="DV277"/>
      <c r="DW277"/>
      <c r="DX277"/>
      <c r="DY277"/>
      <c r="DZ277"/>
      <c r="EA277"/>
      <c r="EB277"/>
      <c r="EC277"/>
      <c r="ED277"/>
      <c r="EE277"/>
      <c r="EF277"/>
      <c r="EG277"/>
      <c r="EH277"/>
      <c r="EI277"/>
      <c r="EJ277"/>
      <c r="EK277"/>
      <c r="EL277"/>
      <c r="EM277"/>
      <c r="EN277"/>
      <c r="EO277"/>
      <c r="EP277"/>
      <c r="EQ277"/>
    </row>
    <row r="278" spans="113:147">
      <c r="DI278" s="13">
        <v>2009</v>
      </c>
      <c r="DJ278" s="11">
        <v>11.92</v>
      </c>
      <c r="DK278" s="11"/>
      <c r="DL278" s="11">
        <v>17.36</v>
      </c>
      <c r="DM278" s="11">
        <v>29.28</v>
      </c>
      <c r="DN278"/>
      <c r="DO278"/>
      <c r="DP278"/>
      <c r="DQ278"/>
      <c r="DR278"/>
      <c r="DS278"/>
      <c r="DT278"/>
      <c r="DU278"/>
      <c r="DV278"/>
      <c r="DW278"/>
      <c r="DX278"/>
      <c r="DY278"/>
      <c r="DZ278"/>
      <c r="EA278"/>
      <c r="EB278"/>
      <c r="EC278"/>
      <c r="ED278"/>
      <c r="EE278"/>
      <c r="EF278"/>
      <c r="EG278"/>
      <c r="EH278"/>
      <c r="EI278"/>
      <c r="EJ278"/>
      <c r="EK278"/>
      <c r="EL278"/>
      <c r="EM278"/>
      <c r="EN278"/>
      <c r="EO278"/>
      <c r="EP278"/>
      <c r="EQ278"/>
    </row>
    <row r="279" spans="113:147">
      <c r="DI279" s="13">
        <v>2010</v>
      </c>
      <c r="DJ279" s="11">
        <v>12.67</v>
      </c>
      <c r="DK279" s="11"/>
      <c r="DL279" s="11">
        <v>17.09</v>
      </c>
      <c r="DM279" s="11">
        <v>29.759999999999998</v>
      </c>
      <c r="DN279"/>
      <c r="DO279"/>
      <c r="DP279"/>
      <c r="DQ279"/>
      <c r="DR279"/>
      <c r="DS279"/>
      <c r="DT279"/>
      <c r="DU279"/>
      <c r="DV279"/>
      <c r="DW279"/>
      <c r="DX279"/>
      <c r="DY279"/>
      <c r="DZ279"/>
      <c r="EA279"/>
      <c r="EB279"/>
      <c r="EC279"/>
      <c r="ED279"/>
      <c r="EE279"/>
      <c r="EF279"/>
      <c r="EG279"/>
      <c r="EH279"/>
      <c r="EI279"/>
      <c r="EJ279"/>
      <c r="EK279"/>
      <c r="EL279"/>
      <c r="EM279"/>
      <c r="EN279"/>
      <c r="EO279"/>
      <c r="EP279"/>
      <c r="EQ279"/>
    </row>
    <row r="280" spans="113:147">
      <c r="DI280" s="13">
        <v>2011</v>
      </c>
      <c r="DJ280" s="11">
        <v>13.23</v>
      </c>
      <c r="DK280" s="11"/>
      <c r="DL280" s="11">
        <v>17.850000000000001</v>
      </c>
      <c r="DM280" s="11">
        <v>31.080000000000002</v>
      </c>
      <c r="DN280"/>
      <c r="DO280"/>
      <c r="DP280"/>
      <c r="DQ280"/>
      <c r="DR280"/>
      <c r="DS280"/>
      <c r="DT280"/>
      <c r="DU280"/>
      <c r="DV280"/>
      <c r="DW280"/>
      <c r="DX280"/>
      <c r="DY280"/>
      <c r="DZ280"/>
      <c r="EA280"/>
      <c r="EB280"/>
      <c r="EC280"/>
      <c r="ED280"/>
      <c r="EE280"/>
      <c r="EF280"/>
      <c r="EG280"/>
      <c r="EH280"/>
      <c r="EI280"/>
      <c r="EJ280"/>
      <c r="EK280"/>
      <c r="EL280"/>
      <c r="EM280"/>
      <c r="EN280"/>
      <c r="EO280"/>
      <c r="EP280"/>
      <c r="EQ280"/>
    </row>
    <row r="281" spans="113:147">
      <c r="DI281" s="13">
        <v>2012</v>
      </c>
      <c r="DJ281" s="11">
        <v>12.7</v>
      </c>
      <c r="DK281" s="11"/>
      <c r="DL281" s="11">
        <v>18.5</v>
      </c>
      <c r="DM281" s="11">
        <v>31.2</v>
      </c>
      <c r="DN281"/>
      <c r="DO281"/>
      <c r="DP281"/>
      <c r="DQ281"/>
      <c r="DR281"/>
      <c r="DS281"/>
      <c r="DT281"/>
      <c r="DU281"/>
      <c r="DV281"/>
      <c r="DW281"/>
      <c r="DX281"/>
      <c r="DY281"/>
      <c r="DZ281"/>
      <c r="EA281"/>
      <c r="EB281"/>
      <c r="EC281"/>
      <c r="ED281"/>
      <c r="EE281"/>
      <c r="EF281"/>
      <c r="EG281"/>
      <c r="EH281"/>
      <c r="EI281"/>
      <c r="EJ281"/>
      <c r="EK281"/>
      <c r="EL281"/>
      <c r="EM281"/>
      <c r="EN281"/>
      <c r="EO281"/>
      <c r="EP281"/>
      <c r="EQ281"/>
    </row>
    <row r="282" spans="113:147">
      <c r="DI282" s="13">
        <v>2013</v>
      </c>
      <c r="DJ282" s="11">
        <v>13.19</v>
      </c>
      <c r="DK282" s="11"/>
      <c r="DL282" s="11">
        <v>17.739999999999998</v>
      </c>
      <c r="DM282" s="11">
        <v>30.93</v>
      </c>
      <c r="DN282"/>
      <c r="DO282"/>
      <c r="DP282"/>
      <c r="DQ282"/>
      <c r="DR282"/>
      <c r="DS282"/>
      <c r="DT282"/>
      <c r="DU282"/>
      <c r="DV282"/>
      <c r="DW282"/>
      <c r="DX282"/>
      <c r="DY282"/>
      <c r="DZ282"/>
      <c r="EA282"/>
      <c r="EB282"/>
      <c r="EC282"/>
      <c r="ED282"/>
      <c r="EE282"/>
      <c r="EF282"/>
      <c r="EG282"/>
      <c r="EH282"/>
      <c r="EI282"/>
      <c r="EJ282"/>
      <c r="EK282"/>
      <c r="EL282"/>
      <c r="EM282"/>
      <c r="EN282"/>
      <c r="EO282"/>
      <c r="EP282"/>
      <c r="EQ282"/>
    </row>
    <row r="283" spans="113:147">
      <c r="DI283" s="13">
        <v>2014</v>
      </c>
      <c r="DJ283" s="11">
        <v>13.12</v>
      </c>
      <c r="DK283" s="11"/>
      <c r="DL283" s="11">
        <v>17.88</v>
      </c>
      <c r="DM283" s="11">
        <v>31</v>
      </c>
      <c r="DN283"/>
      <c r="DO283"/>
      <c r="DP283"/>
      <c r="DQ283"/>
      <c r="DR283"/>
      <c r="DS283"/>
      <c r="DT283"/>
      <c r="DU283"/>
      <c r="DV283"/>
      <c r="DW283"/>
      <c r="DX283"/>
      <c r="DY283"/>
      <c r="DZ283"/>
      <c r="EA283"/>
      <c r="EB283"/>
      <c r="EC283"/>
      <c r="ED283"/>
      <c r="EE283"/>
      <c r="EF283"/>
      <c r="EG283"/>
      <c r="EH283"/>
      <c r="EI283"/>
      <c r="EJ283"/>
      <c r="EK283"/>
      <c r="EL283"/>
      <c r="EM283"/>
      <c r="EN283"/>
      <c r="EO283"/>
      <c r="EP283"/>
      <c r="EQ283"/>
    </row>
    <row r="284" spans="113:147">
      <c r="DI284" s="13">
        <v>2015</v>
      </c>
      <c r="DJ284" s="11">
        <v>14.15</v>
      </c>
      <c r="DK284" s="11"/>
      <c r="DL284" s="11">
        <v>18.420000000000002</v>
      </c>
      <c r="DM284" s="11">
        <v>32.57</v>
      </c>
      <c r="DN284"/>
      <c r="DO284"/>
      <c r="DP284"/>
      <c r="DQ284"/>
      <c r="DR284"/>
      <c r="DS284"/>
      <c r="DT284"/>
      <c r="DU284"/>
      <c r="DV284"/>
      <c r="DW284"/>
      <c r="DX284"/>
      <c r="DY284"/>
      <c r="DZ284"/>
      <c r="EA284"/>
      <c r="EB284"/>
      <c r="EC284"/>
      <c r="ED284"/>
      <c r="EE284"/>
      <c r="EF284"/>
      <c r="EG284"/>
      <c r="EH284"/>
      <c r="EI284"/>
      <c r="EJ284"/>
      <c r="EK284"/>
      <c r="EL284"/>
      <c r="EM284"/>
      <c r="EN284"/>
      <c r="EO284"/>
      <c r="EP284"/>
      <c r="EQ284"/>
    </row>
    <row r="285" spans="113:147">
      <c r="DI285" s="13">
        <v>2016</v>
      </c>
      <c r="DJ285" s="11">
        <v>13.92</v>
      </c>
      <c r="DK285" s="11"/>
      <c r="DL285" s="11">
        <v>20.25</v>
      </c>
      <c r="DM285" s="11">
        <v>34.17</v>
      </c>
      <c r="DN285"/>
      <c r="DO285"/>
      <c r="DP285"/>
      <c r="DQ285"/>
      <c r="DR285"/>
      <c r="DS285"/>
      <c r="DT285"/>
      <c r="DU285"/>
      <c r="DV285"/>
      <c r="DW285"/>
      <c r="DX285"/>
      <c r="DY285"/>
      <c r="DZ285"/>
      <c r="EA285"/>
      <c r="EB285"/>
      <c r="EC285"/>
      <c r="ED285"/>
      <c r="EE285"/>
      <c r="EF285"/>
      <c r="EG285"/>
      <c r="EH285"/>
      <c r="EI285"/>
      <c r="EJ285"/>
      <c r="EK285"/>
      <c r="EL285"/>
      <c r="EM285"/>
      <c r="EN285"/>
      <c r="EO285"/>
      <c r="EP285"/>
      <c r="EQ285"/>
    </row>
    <row r="286" spans="113:147">
      <c r="DI286" s="13">
        <v>2017</v>
      </c>
      <c r="DJ286" s="11">
        <v>14.44</v>
      </c>
      <c r="DK286" s="11"/>
      <c r="DL286" s="11">
        <v>21.37</v>
      </c>
      <c r="DM286" s="11">
        <v>35.81</v>
      </c>
      <c r="DN286"/>
      <c r="DO286"/>
      <c r="DP286"/>
      <c r="DQ286"/>
      <c r="DR286"/>
      <c r="DS286"/>
      <c r="DT286"/>
      <c r="DU286"/>
      <c r="DV286"/>
      <c r="DW286"/>
      <c r="DX286"/>
      <c r="DY286"/>
      <c r="DZ286"/>
      <c r="EA286"/>
      <c r="EB286"/>
      <c r="EC286"/>
      <c r="ED286"/>
      <c r="EE286"/>
      <c r="EF286"/>
      <c r="EG286"/>
      <c r="EH286"/>
      <c r="EI286"/>
      <c r="EJ286"/>
      <c r="EK286"/>
      <c r="EL286"/>
      <c r="EM286"/>
      <c r="EN286"/>
      <c r="EO286"/>
      <c r="EP286"/>
      <c r="EQ286"/>
    </row>
    <row r="287" spans="113:147">
      <c r="DI287" s="13">
        <v>2018</v>
      </c>
      <c r="DJ287" s="11">
        <v>14.16</v>
      </c>
      <c r="DK287" s="11"/>
      <c r="DL287" s="11">
        <v>19.36</v>
      </c>
      <c r="DM287" s="11">
        <v>33.519999999999996</v>
      </c>
      <c r="DN287"/>
      <c r="DO287"/>
      <c r="DP287"/>
      <c r="DQ287"/>
      <c r="DR287"/>
      <c r="DS287"/>
      <c r="DT287"/>
      <c r="DU287"/>
      <c r="DV287"/>
      <c r="DW287"/>
      <c r="DX287"/>
      <c r="DY287"/>
      <c r="DZ287"/>
      <c r="EA287"/>
      <c r="EB287"/>
      <c r="EC287"/>
      <c r="ED287"/>
      <c r="EE287"/>
      <c r="EF287"/>
      <c r="EG287"/>
      <c r="EH287"/>
      <c r="EI287"/>
      <c r="EJ287"/>
      <c r="EK287"/>
      <c r="EL287"/>
      <c r="EM287"/>
      <c r="EN287"/>
      <c r="EO287"/>
      <c r="EP287"/>
      <c r="EQ287"/>
    </row>
    <row r="288" spans="113:147">
      <c r="DI288" s="13">
        <v>2019</v>
      </c>
      <c r="DJ288" s="11">
        <v>15.86</v>
      </c>
      <c r="DK288" s="11"/>
      <c r="DL288" s="11">
        <v>21.23</v>
      </c>
      <c r="DM288" s="11">
        <v>37.090000000000003</v>
      </c>
      <c r="DN288"/>
      <c r="DO288"/>
      <c r="DP288"/>
      <c r="DQ288"/>
      <c r="DR288"/>
      <c r="DS288"/>
      <c r="DT288"/>
      <c r="DU288"/>
      <c r="DV288"/>
      <c r="DW288"/>
      <c r="DX288"/>
      <c r="DY288"/>
      <c r="DZ288"/>
      <c r="EA288"/>
      <c r="EB288"/>
      <c r="EC288"/>
      <c r="ED288"/>
      <c r="EE288"/>
      <c r="EF288"/>
      <c r="EG288"/>
      <c r="EH288"/>
      <c r="EI288"/>
      <c r="EJ288"/>
      <c r="EK288"/>
      <c r="EL288"/>
      <c r="EM288"/>
      <c r="EN288"/>
      <c r="EO288"/>
      <c r="EP288"/>
      <c r="EQ288"/>
    </row>
    <row r="289" spans="6:147">
      <c r="DI289" s="13">
        <v>2020</v>
      </c>
      <c r="DJ289" s="11">
        <v>16.14</v>
      </c>
      <c r="DK289" s="11"/>
      <c r="DL289" s="11">
        <v>18.79</v>
      </c>
      <c r="DM289" s="11">
        <v>34.93</v>
      </c>
      <c r="DN289"/>
      <c r="DO289"/>
      <c r="DP289"/>
      <c r="DQ289"/>
      <c r="DR289"/>
      <c r="DS289"/>
      <c r="DT289"/>
      <c r="DU289"/>
      <c r="DV289"/>
      <c r="DW289"/>
      <c r="DX289"/>
      <c r="DY289"/>
      <c r="DZ289"/>
      <c r="EA289"/>
      <c r="EB289"/>
      <c r="EC289"/>
      <c r="ED289"/>
      <c r="EE289"/>
      <c r="EF289"/>
      <c r="EG289"/>
      <c r="EH289"/>
      <c r="EI289"/>
      <c r="EJ289"/>
      <c r="EK289"/>
      <c r="EL289"/>
      <c r="EM289"/>
      <c r="EN289"/>
      <c r="EO289"/>
      <c r="EP289"/>
      <c r="EQ289"/>
    </row>
    <row r="290" spans="6:147">
      <c r="DI290" s="13">
        <v>2021</v>
      </c>
      <c r="DJ290" s="11">
        <v>16.850000000000001</v>
      </c>
      <c r="DK290" s="11"/>
      <c r="DL290" s="11">
        <v>20.67</v>
      </c>
      <c r="DM290" s="11">
        <v>37.520000000000003</v>
      </c>
      <c r="DN290"/>
      <c r="DO290"/>
      <c r="DP290"/>
      <c r="DQ290"/>
      <c r="DR290"/>
      <c r="DS290"/>
      <c r="DT290"/>
      <c r="DU290"/>
      <c r="DV290"/>
      <c r="DW290"/>
      <c r="DX290"/>
      <c r="DY290"/>
      <c r="DZ290"/>
      <c r="EA290"/>
      <c r="EB290"/>
      <c r="EC290"/>
      <c r="ED290"/>
      <c r="EE290"/>
      <c r="EF290"/>
      <c r="EG290"/>
      <c r="EH290"/>
      <c r="EI290"/>
      <c r="EJ290"/>
      <c r="EK290"/>
      <c r="EL290"/>
      <c r="EM290"/>
      <c r="EN290"/>
      <c r="EO290"/>
      <c r="EP290"/>
      <c r="EQ290"/>
    </row>
    <row r="291" spans="6:147">
      <c r="DI291" s="13">
        <v>2022</v>
      </c>
      <c r="DJ291" s="11">
        <v>18.46</v>
      </c>
      <c r="DK291" s="11"/>
      <c r="DL291" s="11">
        <v>20.79</v>
      </c>
      <c r="DM291" s="11">
        <v>39.25</v>
      </c>
      <c r="DN291"/>
      <c r="DO291"/>
      <c r="DP291"/>
      <c r="DQ291"/>
      <c r="DR291"/>
      <c r="DS291"/>
      <c r="DT291"/>
      <c r="DU291"/>
      <c r="DV291"/>
      <c r="DW291"/>
      <c r="DX291"/>
      <c r="DY291"/>
      <c r="DZ291"/>
      <c r="EA291"/>
      <c r="EB291"/>
      <c r="EC291"/>
      <c r="ED291"/>
      <c r="EE291"/>
      <c r="EF291"/>
      <c r="EG291"/>
      <c r="EH291"/>
      <c r="EI291"/>
      <c r="EJ291"/>
      <c r="EK291"/>
      <c r="EL291"/>
      <c r="EM291"/>
      <c r="EN291"/>
      <c r="EO291"/>
      <c r="EP291"/>
      <c r="EQ291"/>
    </row>
    <row r="292" spans="6:147">
      <c r="DI292" s="13" t="s">
        <v>258</v>
      </c>
      <c r="DJ292" s="11">
        <v>212.47000000000003</v>
      </c>
      <c r="DK292" s="11"/>
      <c r="DL292" s="11">
        <v>283.71000000000004</v>
      </c>
      <c r="DM292" s="11">
        <v>496.18</v>
      </c>
      <c r="DN292"/>
      <c r="DO292"/>
      <c r="DP292"/>
      <c r="DQ292"/>
      <c r="DR292"/>
      <c r="DS292"/>
      <c r="DT292"/>
      <c r="DU292"/>
      <c r="DV292"/>
      <c r="DW292"/>
      <c r="DX292"/>
      <c r="DY292"/>
      <c r="DZ292"/>
      <c r="EA292"/>
      <c r="EB292"/>
      <c r="EC292"/>
      <c r="ED292"/>
      <c r="EE292"/>
      <c r="EF292"/>
      <c r="EG292"/>
      <c r="EH292"/>
      <c r="EI292"/>
      <c r="EJ292"/>
      <c r="EK292"/>
      <c r="EL292"/>
      <c r="EM292"/>
      <c r="EN292"/>
      <c r="EO292"/>
      <c r="EP292"/>
      <c r="EQ292"/>
    </row>
    <row r="294" spans="6:147">
      <c r="DI294" s="11" t="s">
        <v>259</v>
      </c>
      <c r="DJ294" s="11" t="s">
        <v>250</v>
      </c>
      <c r="DK294" s="11"/>
      <c r="DL294" s="11"/>
      <c r="DM294" s="11"/>
      <c r="DN294"/>
      <c r="DO294"/>
      <c r="DP294"/>
      <c r="DQ294"/>
      <c r="DR294"/>
      <c r="DS294"/>
      <c r="DT294"/>
      <c r="DU294"/>
      <c r="DV294"/>
      <c r="DW294"/>
      <c r="DX294"/>
      <c r="DY294"/>
      <c r="DZ294"/>
      <c r="EA294"/>
      <c r="EB294"/>
      <c r="EC294"/>
      <c r="ED294"/>
      <c r="EE294"/>
      <c r="EF294"/>
      <c r="EG294"/>
      <c r="EH294"/>
      <c r="EI294"/>
      <c r="EJ294"/>
      <c r="EK294"/>
      <c r="EL294"/>
      <c r="EM294"/>
      <c r="EN294"/>
      <c r="EO294"/>
      <c r="EP294"/>
      <c r="EQ294"/>
    </row>
    <row r="295" spans="6:147">
      <c r="DI295" s="11" t="s">
        <v>251</v>
      </c>
      <c r="DJ295" s="11" t="s">
        <v>252</v>
      </c>
      <c r="DK295" s="11" t="s">
        <v>253</v>
      </c>
      <c r="DL295" s="11" t="s">
        <v>254</v>
      </c>
      <c r="DM295" s="11" t="s">
        <v>258</v>
      </c>
      <c r="DN295"/>
      <c r="DO295"/>
      <c r="DP295"/>
      <c r="DQ295"/>
      <c r="DR295"/>
      <c r="DS295"/>
      <c r="DT295"/>
      <c r="DU295"/>
      <c r="DV295"/>
      <c r="DW295"/>
      <c r="DX295"/>
      <c r="DY295"/>
      <c r="DZ295"/>
      <c r="EA295"/>
      <c r="EB295"/>
      <c r="EC295"/>
      <c r="ED295"/>
      <c r="EE295"/>
      <c r="EF295"/>
      <c r="EG295"/>
      <c r="EH295"/>
      <c r="EI295"/>
      <c r="EJ295"/>
      <c r="EK295"/>
      <c r="EL295"/>
      <c r="EM295"/>
      <c r="EN295"/>
      <c r="EO295"/>
      <c r="EP295"/>
      <c r="EQ295"/>
    </row>
    <row r="296" spans="6:147">
      <c r="DI296" s="13">
        <v>2016</v>
      </c>
      <c r="DJ296" s="11">
        <v>3.6589147</v>
      </c>
      <c r="DK296" s="11">
        <v>4.0268667000000002</v>
      </c>
      <c r="DL296" s="11">
        <v>4.3226274</v>
      </c>
      <c r="DM296" s="11">
        <v>4.0028029333333333</v>
      </c>
      <c r="DN296"/>
      <c r="DO296"/>
      <c r="DP296"/>
      <c r="DQ296"/>
      <c r="DR296"/>
      <c r="DS296"/>
      <c r="DT296"/>
      <c r="DU296"/>
      <c r="DV296"/>
      <c r="DW296"/>
      <c r="DX296"/>
      <c r="DY296"/>
      <c r="DZ296"/>
      <c r="EA296"/>
      <c r="EB296"/>
      <c r="EC296"/>
      <c r="ED296"/>
      <c r="EE296"/>
      <c r="EF296"/>
      <c r="EG296"/>
      <c r="EH296"/>
      <c r="EI296"/>
      <c r="EJ296"/>
      <c r="EK296"/>
      <c r="EL296"/>
      <c r="EM296"/>
      <c r="EN296"/>
      <c r="EO296"/>
      <c r="EP296"/>
      <c r="EQ296"/>
    </row>
    <row r="297" spans="6:147">
      <c r="DI297" s="13">
        <v>2017</v>
      </c>
      <c r="DJ297" s="11">
        <v>3.4056225000000002</v>
      </c>
      <c r="DK297" s="11">
        <v>3.6668352999999998</v>
      </c>
      <c r="DL297" s="11">
        <v>2.6926877</v>
      </c>
      <c r="DM297" s="11">
        <v>3.2550485000000005</v>
      </c>
      <c r="DN297"/>
      <c r="DO297"/>
      <c r="DP297"/>
      <c r="DQ297"/>
      <c r="DR297"/>
      <c r="DS297"/>
      <c r="DT297"/>
      <c r="DU297"/>
      <c r="DV297"/>
      <c r="DW297"/>
      <c r="DX297"/>
      <c r="DY297"/>
      <c r="DZ297"/>
      <c r="EA297"/>
      <c r="EB297"/>
      <c r="EC297"/>
      <c r="ED297"/>
      <c r="EE297"/>
      <c r="EF297"/>
      <c r="EG297"/>
      <c r="EH297"/>
      <c r="EI297"/>
      <c r="EJ297"/>
      <c r="EK297"/>
      <c r="EL297"/>
      <c r="EM297"/>
      <c r="EN297"/>
      <c r="EO297"/>
      <c r="EP297"/>
      <c r="EQ297"/>
    </row>
    <row r="298" spans="6:147">
      <c r="DI298" s="13">
        <v>2018</v>
      </c>
      <c r="DJ298" s="11">
        <v>3.4418129</v>
      </c>
      <c r="DK298" s="11">
        <v>3.4280845000000002</v>
      </c>
      <c r="DL298" s="11">
        <v>2.6666666999999999</v>
      </c>
      <c r="DM298" s="11">
        <v>3.1788547</v>
      </c>
      <c r="DN298"/>
      <c r="DO298"/>
      <c r="DP298"/>
      <c r="DQ298"/>
      <c r="DR298"/>
      <c r="DS298"/>
      <c r="DT298"/>
      <c r="DU298"/>
      <c r="DV298"/>
      <c r="DW298"/>
      <c r="DX298"/>
      <c r="DY298"/>
      <c r="DZ298"/>
      <c r="EA298"/>
      <c r="EB298"/>
      <c r="EC298"/>
      <c r="ED298"/>
      <c r="EE298"/>
      <c r="EF298"/>
      <c r="EG298"/>
      <c r="EH298"/>
      <c r="EI298"/>
      <c r="EJ298"/>
      <c r="EK298"/>
      <c r="EL298"/>
      <c r="EM298"/>
      <c r="EN298"/>
      <c r="EO298"/>
      <c r="EP298"/>
      <c r="EQ298"/>
    </row>
    <row r="299" spans="6:147">
      <c r="DI299" s="13">
        <v>2019</v>
      </c>
      <c r="DJ299" s="11">
        <v>2.9982669</v>
      </c>
      <c r="DK299" s="11">
        <v>3.116838</v>
      </c>
      <c r="DL299" s="11">
        <v>1.7638037</v>
      </c>
      <c r="DM299" s="11">
        <v>2.6263028666666668</v>
      </c>
      <c r="DN299"/>
      <c r="DO299"/>
      <c r="DP299"/>
      <c r="DQ299"/>
      <c r="DR299"/>
      <c r="DS299"/>
      <c r="DT299"/>
      <c r="DU299"/>
      <c r="DV299"/>
      <c r="DW299"/>
      <c r="DX299"/>
      <c r="DY299"/>
      <c r="DZ299"/>
      <c r="EA299"/>
      <c r="EB299"/>
      <c r="EC299"/>
      <c r="ED299"/>
      <c r="EE299"/>
      <c r="EF299"/>
      <c r="EG299"/>
      <c r="EH299"/>
      <c r="EI299"/>
      <c r="EJ299"/>
      <c r="EK299"/>
      <c r="EL299"/>
      <c r="EM299"/>
      <c r="EN299"/>
      <c r="EO299"/>
      <c r="EP299"/>
      <c r="EQ299"/>
    </row>
    <row r="300" spans="6:147">
      <c r="F300" s="11" t="s">
        <v>260</v>
      </c>
      <c r="DI300" s="13">
        <v>2020</v>
      </c>
      <c r="DJ300" s="11">
        <v>2.6012569999999999</v>
      </c>
      <c r="DK300" s="11">
        <v>2.7536520000000002</v>
      </c>
      <c r="DL300" s="11">
        <v>2.5808068</v>
      </c>
      <c r="DM300" s="11">
        <v>2.6452386000000003</v>
      </c>
      <c r="DN300"/>
      <c r="DO300"/>
      <c r="DP300"/>
      <c r="DQ300"/>
      <c r="DR300"/>
      <c r="DS300"/>
      <c r="DT300"/>
      <c r="DU300"/>
      <c r="DV300"/>
      <c r="DW300"/>
      <c r="DX300"/>
      <c r="DY300"/>
      <c r="DZ300"/>
      <c r="EA300"/>
      <c r="EB300"/>
      <c r="EC300"/>
      <c r="ED300"/>
      <c r="EE300"/>
      <c r="EF300"/>
      <c r="EG300"/>
      <c r="EH300"/>
      <c r="EI300"/>
      <c r="EJ300"/>
      <c r="EK300"/>
      <c r="EL300"/>
      <c r="EM300"/>
      <c r="EN300"/>
      <c r="EO300"/>
      <c r="EP300"/>
      <c r="EQ300"/>
    </row>
    <row r="301" spans="6:147">
      <c r="F301" s="11"/>
      <c r="DI301" s="13">
        <v>2021</v>
      </c>
      <c r="DJ301" s="11">
        <v>3.2246997999999998</v>
      </c>
      <c r="DK301" s="11">
        <v>3.2250914000000002</v>
      </c>
      <c r="DL301" s="11">
        <v>2.8210839000000001</v>
      </c>
      <c r="DM301" s="11">
        <v>3.0902916999999999</v>
      </c>
      <c r="DN301"/>
      <c r="DO301"/>
      <c r="DP301"/>
      <c r="DQ301"/>
      <c r="DR301"/>
      <c r="DS301"/>
      <c r="DT301"/>
      <c r="DU301"/>
      <c r="DV301"/>
      <c r="DW301"/>
      <c r="DX301"/>
      <c r="DY301"/>
      <c r="DZ301"/>
      <c r="EA301"/>
      <c r="EB301"/>
      <c r="EC301"/>
      <c r="ED301"/>
      <c r="EE301"/>
      <c r="EF301"/>
      <c r="EG301"/>
      <c r="EH301"/>
      <c r="EI301"/>
      <c r="EJ301"/>
      <c r="EK301"/>
      <c r="EL301"/>
      <c r="EM301"/>
      <c r="EN301"/>
      <c r="EO301"/>
      <c r="EP301"/>
      <c r="EQ301"/>
    </row>
    <row r="302" spans="6:147">
      <c r="F302" s="11"/>
      <c r="DI302" s="13">
        <v>2022</v>
      </c>
      <c r="DJ302" s="11">
        <v>3.6692678000000001</v>
      </c>
      <c r="DK302" s="11">
        <v>4.0041146000000003</v>
      </c>
      <c r="DL302" s="11">
        <v>3.276319</v>
      </c>
      <c r="DM302" s="11">
        <v>3.6499004666666668</v>
      </c>
      <c r="DN302"/>
      <c r="DO302"/>
      <c r="DP302"/>
      <c r="DQ302"/>
      <c r="DR302"/>
      <c r="DS302"/>
      <c r="DT302"/>
      <c r="DU302"/>
      <c r="DV302"/>
      <c r="DW302"/>
      <c r="DX302"/>
      <c r="DY302"/>
      <c r="DZ302"/>
      <c r="EA302"/>
      <c r="EB302"/>
      <c r="EC302"/>
      <c r="ED302"/>
      <c r="EE302"/>
      <c r="EF302"/>
      <c r="EG302"/>
      <c r="EH302"/>
      <c r="EI302"/>
      <c r="EJ302"/>
      <c r="EK302"/>
      <c r="EL302"/>
      <c r="EM302"/>
      <c r="EN302"/>
      <c r="EO302"/>
      <c r="EP302"/>
      <c r="EQ302"/>
    </row>
    <row r="303" spans="6:147">
      <c r="F303" s="11"/>
      <c r="DI303" s="13">
        <v>2023</v>
      </c>
      <c r="DJ303" s="11">
        <v>4.0514156000000003</v>
      </c>
      <c r="DK303" s="11">
        <v>3.6397978000000002</v>
      </c>
      <c r="DL303" s="11">
        <v>2.8900375999999999</v>
      </c>
      <c r="DM303" s="11">
        <v>3.5270836666666665</v>
      </c>
      <c r="DN303"/>
      <c r="DO303"/>
      <c r="DP303"/>
      <c r="DQ303"/>
      <c r="DR303"/>
      <c r="DS303"/>
      <c r="DT303"/>
      <c r="DU303"/>
      <c r="DV303"/>
      <c r="DW303"/>
      <c r="DX303"/>
      <c r="DY303"/>
      <c r="DZ303"/>
      <c r="EA303"/>
      <c r="EB303"/>
      <c r="EC303"/>
      <c r="ED303"/>
      <c r="EE303"/>
      <c r="EF303"/>
      <c r="EG303"/>
      <c r="EH303"/>
      <c r="EI303"/>
      <c r="EJ303"/>
      <c r="EK303"/>
      <c r="EL303"/>
      <c r="EM303"/>
      <c r="EN303"/>
      <c r="EO303"/>
      <c r="EP303"/>
      <c r="EQ303"/>
    </row>
    <row r="304" spans="6:147">
      <c r="DI304" s="13" t="s">
        <v>258</v>
      </c>
      <c r="DJ304" s="11">
        <v>3.3814071500000003</v>
      </c>
      <c r="DK304" s="11">
        <v>3.4826600375000001</v>
      </c>
      <c r="DL304" s="11">
        <v>2.8767541000000003</v>
      </c>
      <c r="DM304" s="11">
        <v>3.2469404291666666</v>
      </c>
      <c r="DN304"/>
      <c r="DO304"/>
      <c r="DP304"/>
      <c r="DQ304"/>
      <c r="DR304"/>
      <c r="DS304"/>
      <c r="DT304"/>
      <c r="DU304"/>
      <c r="DV304"/>
      <c r="DW304"/>
      <c r="DX304"/>
      <c r="DY304"/>
      <c r="DZ304"/>
      <c r="EA304"/>
      <c r="EB304"/>
      <c r="EC304"/>
      <c r="ED304"/>
      <c r="EE304"/>
      <c r="EF304"/>
      <c r="EG304"/>
      <c r="EH304"/>
      <c r="EI304"/>
      <c r="EJ304"/>
      <c r="EK304"/>
      <c r="EL304"/>
      <c r="EM304"/>
      <c r="EN304"/>
      <c r="EO304"/>
      <c r="EP304"/>
      <c r="EQ304"/>
    </row>
    <row r="305" spans="113:147">
      <c r="DI305" s="11"/>
      <c r="DJ305" s="11"/>
      <c r="DK305" s="11"/>
      <c r="DL305" s="11"/>
      <c r="DM305" s="11"/>
      <c r="DN305" s="11"/>
      <c r="DO305" s="11"/>
      <c r="DP305" s="11"/>
      <c r="DQ305" s="11"/>
      <c r="DR305" s="11"/>
      <c r="DS305" s="11"/>
      <c r="DT305" s="11"/>
      <c r="DU305" s="11"/>
      <c r="DV305" s="11"/>
      <c r="DW305" s="11"/>
      <c r="DX305" s="11"/>
    </row>
    <row r="309" spans="113:147">
      <c r="DI309" s="11" t="s">
        <v>261</v>
      </c>
      <c r="DJ309" s="11" t="s">
        <v>250</v>
      </c>
      <c r="DK309" s="11"/>
      <c r="DL309" s="11"/>
      <c r="DM309" s="11"/>
      <c r="DN309"/>
      <c r="DO309"/>
      <c r="DP309"/>
      <c r="DQ309"/>
      <c r="DR309"/>
      <c r="DS309"/>
      <c r="DT309"/>
      <c r="DU309"/>
      <c r="DV309"/>
      <c r="DW309"/>
      <c r="DX309"/>
      <c r="DY309"/>
      <c r="DZ309"/>
      <c r="EA309"/>
      <c r="EB309"/>
      <c r="EC309"/>
      <c r="ED309"/>
      <c r="EE309"/>
      <c r="EF309"/>
      <c r="EG309"/>
      <c r="EH309"/>
      <c r="EI309"/>
      <c r="EJ309"/>
      <c r="EK309"/>
      <c r="EL309"/>
      <c r="EM309"/>
      <c r="EN309"/>
      <c r="EO309"/>
      <c r="EP309"/>
      <c r="EQ309"/>
    </row>
    <row r="310" spans="113:147">
      <c r="DI310" s="11" t="s">
        <v>251</v>
      </c>
      <c r="DJ310" s="11" t="s">
        <v>252</v>
      </c>
      <c r="DK310" s="11" t="s">
        <v>253</v>
      </c>
      <c r="DL310" s="11" t="s">
        <v>254</v>
      </c>
      <c r="DM310" s="11" t="s">
        <v>258</v>
      </c>
      <c r="DN310"/>
      <c r="DO310"/>
      <c r="DP310"/>
      <c r="DQ310"/>
      <c r="DR310"/>
      <c r="DS310"/>
      <c r="DT310"/>
      <c r="DU310"/>
      <c r="DV310"/>
      <c r="DW310"/>
      <c r="DX310"/>
      <c r="DY310"/>
      <c r="DZ310"/>
      <c r="EA310"/>
      <c r="EB310"/>
      <c r="EC310"/>
      <c r="ED310"/>
      <c r="EE310"/>
      <c r="EF310"/>
      <c r="EG310"/>
      <c r="EH310"/>
      <c r="EI310"/>
      <c r="EJ310"/>
      <c r="EK310"/>
      <c r="EL310"/>
      <c r="EM310"/>
      <c r="EN310"/>
      <c r="EO310"/>
      <c r="EP310"/>
      <c r="EQ310"/>
    </row>
    <row r="311" spans="113:147">
      <c r="DI311" s="13">
        <v>2000</v>
      </c>
      <c r="DJ311" s="11">
        <v>11168.777247249325</v>
      </c>
      <c r="DK311" s="11">
        <v>23986.458460894264</v>
      </c>
      <c r="DL311" s="11">
        <v>17757.660167130918</v>
      </c>
      <c r="DM311" s="11">
        <v>52912.895875274509</v>
      </c>
      <c r="DN311"/>
      <c r="DO311"/>
      <c r="DP311"/>
      <c r="DQ311"/>
      <c r="DR311"/>
      <c r="DS311"/>
      <c r="DT311"/>
      <c r="DU311"/>
      <c r="DV311"/>
      <c r="DW311"/>
      <c r="DX311"/>
      <c r="DY311"/>
      <c r="DZ311"/>
      <c r="EA311"/>
      <c r="EB311"/>
      <c r="EC311"/>
      <c r="ED311"/>
      <c r="EE311"/>
      <c r="EF311"/>
      <c r="EG311"/>
      <c r="EH311"/>
      <c r="EI311"/>
      <c r="EJ311"/>
      <c r="EK311"/>
      <c r="EL311"/>
      <c r="EM311"/>
      <c r="EN311"/>
      <c r="EO311"/>
      <c r="EP311"/>
      <c r="EQ311"/>
    </row>
    <row r="312" spans="113:147">
      <c r="DI312" s="13">
        <v>2001</v>
      </c>
      <c r="DJ312" s="11">
        <v>11275.223632203037</v>
      </c>
      <c r="DK312" s="11">
        <v>24669.83926385214</v>
      </c>
      <c r="DL312" s="11">
        <v>18921.113689095127</v>
      </c>
      <c r="DM312" s="11">
        <v>54866.176585150301</v>
      </c>
      <c r="DN312"/>
      <c r="DO312"/>
      <c r="DP312"/>
      <c r="DQ312"/>
      <c r="DR312"/>
      <c r="DS312"/>
      <c r="DT312"/>
      <c r="DU312"/>
      <c r="DV312"/>
      <c r="DW312"/>
      <c r="DX312"/>
      <c r="DY312"/>
      <c r="DZ312"/>
      <c r="EA312"/>
      <c r="EB312"/>
      <c r="EC312"/>
      <c r="ED312"/>
      <c r="EE312"/>
      <c r="EF312"/>
      <c r="EG312"/>
      <c r="EH312"/>
      <c r="EI312"/>
      <c r="EJ312"/>
      <c r="EK312"/>
      <c r="EL312"/>
      <c r="EM312"/>
      <c r="EN312"/>
      <c r="EO312"/>
      <c r="EP312"/>
      <c r="EQ312"/>
    </row>
    <row r="313" spans="113:147">
      <c r="DI313" s="13">
        <v>2002</v>
      </c>
      <c r="DJ313" s="11">
        <v>11902.783547985044</v>
      </c>
      <c r="DK313" s="11">
        <v>24997.828661666008</v>
      </c>
      <c r="DL313" s="11">
        <v>19658.316980260879</v>
      </c>
      <c r="DM313" s="11">
        <v>56558.929189911927</v>
      </c>
      <c r="DN313"/>
      <c r="DO313"/>
      <c r="DP313"/>
      <c r="DQ313"/>
      <c r="DR313"/>
      <c r="DS313"/>
      <c r="DT313"/>
      <c r="DU313"/>
      <c r="DV313"/>
      <c r="DW313"/>
      <c r="DX313"/>
      <c r="DY313"/>
      <c r="DZ313"/>
      <c r="EA313"/>
      <c r="EB313"/>
      <c r="EC313"/>
      <c r="ED313"/>
      <c r="EE313"/>
      <c r="EF313"/>
      <c r="EG313"/>
      <c r="EH313"/>
      <c r="EI313"/>
      <c r="EJ313"/>
      <c r="EK313"/>
      <c r="EL313"/>
      <c r="EM313"/>
      <c r="EN313"/>
      <c r="EO313"/>
      <c r="EP313"/>
      <c r="EQ313"/>
    </row>
    <row r="314" spans="113:147">
      <c r="DI314" s="13">
        <v>2003</v>
      </c>
      <c r="DJ314" s="11">
        <v>12692.147901952638</v>
      </c>
      <c r="DK314" s="11">
        <v>25711.157147084938</v>
      </c>
      <c r="DL314" s="11">
        <v>21391.66379607303</v>
      </c>
      <c r="DM314" s="11">
        <v>59794.968845110605</v>
      </c>
      <c r="DN314"/>
      <c r="DO314"/>
      <c r="DP314"/>
      <c r="DQ314"/>
      <c r="DR314"/>
      <c r="DS314"/>
      <c r="DT314"/>
      <c r="DU314"/>
      <c r="DV314"/>
      <c r="DW314"/>
      <c r="DX314"/>
      <c r="DY314"/>
      <c r="DZ314"/>
      <c r="EA314"/>
      <c r="EB314"/>
      <c r="EC314"/>
      <c r="ED314"/>
      <c r="EE314"/>
      <c r="EF314"/>
      <c r="EG314"/>
      <c r="EH314"/>
      <c r="EI314"/>
      <c r="EJ314"/>
      <c r="EK314"/>
      <c r="EL314"/>
      <c r="EM314"/>
      <c r="EN314"/>
      <c r="EO314"/>
      <c r="EP314"/>
      <c r="EQ314"/>
    </row>
    <row r="315" spans="113:147">
      <c r="DI315" s="13">
        <v>2004</v>
      </c>
      <c r="DJ315" s="11">
        <v>13414.133114215283</v>
      </c>
      <c r="DK315" s="11">
        <v>26408.74850028519</v>
      </c>
      <c r="DL315" s="11">
        <v>22618.499769903359</v>
      </c>
      <c r="DM315" s="11">
        <v>62441.381384403838</v>
      </c>
      <c r="DN315"/>
      <c r="DO315"/>
      <c r="DP315"/>
      <c r="DQ315"/>
      <c r="DR315"/>
      <c r="DS315"/>
      <c r="DT315"/>
      <c r="DU315"/>
      <c r="DV315"/>
      <c r="DW315"/>
      <c r="DX315"/>
      <c r="DY315"/>
      <c r="DZ315"/>
      <c r="EA315"/>
      <c r="EB315"/>
      <c r="EC315"/>
      <c r="ED315"/>
      <c r="EE315"/>
      <c r="EF315"/>
      <c r="EG315"/>
      <c r="EH315"/>
      <c r="EI315"/>
      <c r="EJ315"/>
      <c r="EK315"/>
      <c r="EL315"/>
      <c r="EM315"/>
      <c r="EN315"/>
      <c r="EO315"/>
      <c r="EP315"/>
      <c r="EQ315"/>
    </row>
    <row r="316" spans="113:147">
      <c r="DI316" s="13">
        <v>2005</v>
      </c>
      <c r="DJ316" s="11">
        <v>14198.53539462978</v>
      </c>
      <c r="DK316" s="11">
        <v>27245.900356150443</v>
      </c>
      <c r="DL316" s="11">
        <v>24237.230030853618</v>
      </c>
      <c r="DM316" s="11">
        <v>65681.665781633841</v>
      </c>
      <c r="DN316"/>
      <c r="DO316"/>
      <c r="DP316"/>
      <c r="DQ316"/>
      <c r="DR316"/>
      <c r="DS316"/>
      <c r="DT316"/>
      <c r="DU316"/>
      <c r="DV316"/>
      <c r="DW316"/>
      <c r="DX316"/>
      <c r="DY316"/>
      <c r="DZ316"/>
      <c r="EA316"/>
      <c r="EB316"/>
      <c r="EC316"/>
      <c r="ED316"/>
      <c r="EE316"/>
      <c r="EF316"/>
      <c r="EG316"/>
      <c r="EH316"/>
      <c r="EI316"/>
      <c r="EJ316"/>
      <c r="EK316"/>
      <c r="EL316"/>
      <c r="EM316"/>
      <c r="EN316"/>
      <c r="EO316"/>
      <c r="EP316"/>
      <c r="EQ316"/>
    </row>
    <row r="317" spans="113:147">
      <c r="DI317" s="13">
        <v>2006</v>
      </c>
      <c r="DJ317" s="11">
        <v>15240.20993136859</v>
      </c>
      <c r="DK317" s="11">
        <v>27925.774400935126</v>
      </c>
      <c r="DL317" s="11">
        <v>24497.672834600977</v>
      </c>
      <c r="DM317" s="11">
        <v>67663.657166904697</v>
      </c>
      <c r="DN317"/>
      <c r="DO317"/>
      <c r="DP317"/>
      <c r="DQ317"/>
      <c r="DR317"/>
      <c r="DS317"/>
      <c r="DT317"/>
      <c r="DU317"/>
      <c r="DV317"/>
      <c r="DW317"/>
      <c r="DX317"/>
      <c r="DY317"/>
      <c r="DZ317"/>
      <c r="EA317"/>
      <c r="EB317"/>
      <c r="EC317"/>
      <c r="ED317"/>
      <c r="EE317"/>
      <c r="EF317"/>
      <c r="EG317"/>
      <c r="EH317"/>
      <c r="EI317"/>
      <c r="EJ317"/>
      <c r="EK317"/>
      <c r="EL317"/>
      <c r="EM317"/>
      <c r="EN317"/>
      <c r="EO317"/>
      <c r="EP317"/>
      <c r="EQ317"/>
    </row>
    <row r="318" spans="113:147">
      <c r="DI318" s="13">
        <v>2007</v>
      </c>
      <c r="DJ318" s="11">
        <v>15988.142292490118</v>
      </c>
      <c r="DK318" s="11">
        <v>28351.64410058027</v>
      </c>
      <c r="DL318" s="11">
        <v>26913.943231934863</v>
      </c>
      <c r="DM318" s="11">
        <v>71253.729625005246</v>
      </c>
      <c r="DN318"/>
      <c r="DO318"/>
      <c r="DP318"/>
      <c r="DQ318"/>
      <c r="DR318"/>
      <c r="DS318"/>
      <c r="DT318"/>
      <c r="DU318"/>
      <c r="DV318"/>
      <c r="DW318"/>
      <c r="DX318"/>
      <c r="DY318"/>
      <c r="DZ318"/>
      <c r="EA318"/>
      <c r="EB318"/>
      <c r="EC318"/>
      <c r="ED318"/>
      <c r="EE318"/>
      <c r="EF318"/>
      <c r="EG318"/>
      <c r="EH318"/>
      <c r="EI318"/>
      <c r="EJ318"/>
      <c r="EK318"/>
      <c r="EL318"/>
      <c r="EM318"/>
      <c r="EN318"/>
      <c r="EO318"/>
      <c r="EP318"/>
      <c r="EQ318"/>
    </row>
    <row r="319" spans="113:147">
      <c r="DI319" s="13">
        <v>2008</v>
      </c>
      <c r="DJ319" s="11">
        <v>16292.24457901934</v>
      </c>
      <c r="DK319" s="11">
        <v>28480.847219819716</v>
      </c>
      <c r="DL319" s="11">
        <v>26383.55545516151</v>
      </c>
      <c r="DM319" s="11">
        <v>71156.647254000563</v>
      </c>
      <c r="DN319"/>
      <c r="DO319"/>
      <c r="DP319"/>
      <c r="DQ319"/>
      <c r="DR319"/>
      <c r="DS319"/>
      <c r="DT319"/>
      <c r="DU319"/>
      <c r="DV319"/>
      <c r="DW319"/>
      <c r="DX319"/>
      <c r="DY319"/>
      <c r="DZ319"/>
      <c r="EA319"/>
      <c r="EB319"/>
      <c r="EC319"/>
      <c r="ED319"/>
      <c r="EE319"/>
      <c r="EF319"/>
      <c r="EG319"/>
      <c r="EH319"/>
      <c r="EI319"/>
      <c r="EJ319"/>
      <c r="EK319"/>
      <c r="EL319"/>
      <c r="EM319"/>
      <c r="EN319"/>
      <c r="EO319"/>
      <c r="EP319"/>
      <c r="EQ319"/>
    </row>
    <row r="320" spans="113:147">
      <c r="DI320" s="13">
        <v>2009</v>
      </c>
      <c r="DJ320" s="11">
        <v>15773.055176447651</v>
      </c>
      <c r="DK320" s="11">
        <v>27135.648617137176</v>
      </c>
      <c r="DL320" s="11">
        <v>26034.502198669525</v>
      </c>
      <c r="DM320" s="11">
        <v>68943.205992254356</v>
      </c>
      <c r="DN320"/>
      <c r="DO320"/>
      <c r="DP320"/>
      <c r="DQ320"/>
      <c r="DR320"/>
      <c r="DS320"/>
      <c r="DT320"/>
      <c r="DU320"/>
      <c r="DV320"/>
      <c r="DW320"/>
      <c r="DX320"/>
      <c r="DY320"/>
      <c r="DZ320"/>
      <c r="EA320"/>
      <c r="EB320"/>
      <c r="EC320"/>
      <c r="ED320"/>
      <c r="EE320"/>
      <c r="EF320"/>
      <c r="EG320"/>
      <c r="EH320"/>
      <c r="EI320"/>
      <c r="EJ320"/>
      <c r="EK320"/>
      <c r="EL320"/>
      <c r="EM320"/>
      <c r="EN320"/>
      <c r="EO320"/>
      <c r="EP320"/>
      <c r="EQ320"/>
    </row>
    <row r="321" spans="113:147">
      <c r="DI321" s="13">
        <v>2010</v>
      </c>
      <c r="DJ321" s="11">
        <v>15858.172608610948</v>
      </c>
      <c r="DK321" s="11">
        <v>27564.706776633346</v>
      </c>
      <c r="DL321" s="11">
        <v>25326.633165829146</v>
      </c>
      <c r="DM321" s="11">
        <v>68749.512551073436</v>
      </c>
      <c r="DN321"/>
      <c r="DO321"/>
      <c r="DP321"/>
      <c r="DQ321"/>
      <c r="DR321"/>
      <c r="DS321"/>
      <c r="DT321"/>
      <c r="DU321"/>
      <c r="DV321"/>
      <c r="DW321"/>
      <c r="DX321"/>
      <c r="DY321"/>
      <c r="DZ321"/>
      <c r="EA321"/>
      <c r="EB321"/>
      <c r="EC321"/>
      <c r="ED321"/>
      <c r="EE321"/>
      <c r="EF321"/>
      <c r="EG321"/>
      <c r="EH321"/>
      <c r="EI321"/>
      <c r="EJ321"/>
      <c r="EK321"/>
      <c r="EL321"/>
      <c r="EM321"/>
      <c r="EN321"/>
      <c r="EO321"/>
      <c r="EP321"/>
      <c r="EQ321"/>
    </row>
    <row r="322" spans="113:147">
      <c r="DI322" s="13">
        <v>2011</v>
      </c>
      <c r="DJ322" s="11">
        <v>16446.601941747573</v>
      </c>
      <c r="DK322" s="11">
        <v>28011.660597369762</v>
      </c>
      <c r="DL322" s="11">
        <v>25827.521310749475</v>
      </c>
      <c r="DM322" s="11">
        <v>70285.783849866813</v>
      </c>
      <c r="DN322"/>
      <c r="DO322"/>
      <c r="DP322"/>
      <c r="DQ322"/>
      <c r="DR322"/>
      <c r="DS322"/>
      <c r="DT322"/>
      <c r="DU322"/>
      <c r="DV322"/>
      <c r="DW322"/>
      <c r="DX322"/>
      <c r="DY322"/>
      <c r="DZ322"/>
      <c r="EA322"/>
      <c r="EB322"/>
      <c r="EC322"/>
      <c r="ED322"/>
      <c r="EE322"/>
      <c r="EF322"/>
      <c r="EG322"/>
      <c r="EH322"/>
      <c r="EI322"/>
      <c r="EJ322"/>
      <c r="EK322"/>
      <c r="EL322"/>
      <c r="EM322"/>
      <c r="EN322"/>
      <c r="EO322"/>
      <c r="EP322"/>
      <c r="EQ322"/>
    </row>
    <row r="323" spans="113:147">
      <c r="DI323" s="13">
        <v>2012</v>
      </c>
      <c r="DJ323" s="11">
        <v>17199.687987519501</v>
      </c>
      <c r="DK323" s="11">
        <v>28289.671785606744</v>
      </c>
      <c r="DL323" s="11">
        <v>26700.362597516756</v>
      </c>
      <c r="DM323" s="11">
        <v>72189.722370642994</v>
      </c>
      <c r="DN323"/>
      <c r="DO323"/>
      <c r="DP323"/>
      <c r="DQ323"/>
      <c r="DR323"/>
      <c r="DS323"/>
      <c r="DT323"/>
      <c r="DU323"/>
      <c r="DV323"/>
      <c r="DW323"/>
      <c r="DX323"/>
      <c r="DY323"/>
      <c r="DZ323"/>
      <c r="EA323"/>
      <c r="EB323"/>
      <c r="EC323"/>
      <c r="ED323"/>
      <c r="EE323"/>
      <c r="EF323"/>
      <c r="EG323"/>
      <c r="EH323"/>
      <c r="EI323"/>
      <c r="EJ323"/>
      <c r="EK323"/>
      <c r="EL323"/>
      <c r="EM323"/>
      <c r="EN323"/>
      <c r="EO323"/>
      <c r="EP323"/>
      <c r="EQ323"/>
    </row>
    <row r="324" spans="113:147">
      <c r="DI324" s="13">
        <v>2013</v>
      </c>
      <c r="DJ324" s="11">
        <v>16965.678627145087</v>
      </c>
      <c r="DK324" s="11">
        <v>28906.469958894082</v>
      </c>
      <c r="DL324" s="11">
        <v>28170.557930505318</v>
      </c>
      <c r="DM324" s="11">
        <v>74042.70651654448</v>
      </c>
      <c r="DN324"/>
      <c r="DO324"/>
      <c r="DP324"/>
      <c r="DQ324"/>
      <c r="DR324"/>
      <c r="DS324"/>
      <c r="DT324"/>
      <c r="DU324"/>
      <c r="DV324"/>
      <c r="DW324"/>
      <c r="DX324"/>
      <c r="DY324"/>
      <c r="DZ324"/>
      <c r="EA324"/>
      <c r="EB324"/>
      <c r="EC324"/>
      <c r="ED324"/>
      <c r="EE324"/>
      <c r="EF324"/>
      <c r="EG324"/>
      <c r="EH324"/>
      <c r="EI324"/>
      <c r="EJ324"/>
      <c r="EK324"/>
      <c r="EL324"/>
      <c r="EM324"/>
      <c r="EN324"/>
      <c r="EO324"/>
      <c r="EP324"/>
      <c r="EQ324"/>
    </row>
    <row r="325" spans="113:147">
      <c r="DI325" s="13">
        <v>2014</v>
      </c>
      <c r="DJ325" s="11">
        <v>18812.268021097872</v>
      </c>
      <c r="DK325" s="11">
        <v>29700.239359712767</v>
      </c>
      <c r="DL325" s="11">
        <v>28321.678321678322</v>
      </c>
      <c r="DM325" s="11">
        <v>76834.185702488961</v>
      </c>
      <c r="DN325"/>
      <c r="DO325"/>
      <c r="DP325"/>
      <c r="DQ325"/>
      <c r="DR325"/>
      <c r="DS325"/>
      <c r="DT325"/>
      <c r="DU325"/>
      <c r="DV325"/>
      <c r="DW325"/>
      <c r="DX325"/>
      <c r="DY325"/>
      <c r="DZ325"/>
      <c r="EA325"/>
      <c r="EB325"/>
      <c r="EC325"/>
      <c r="ED325"/>
      <c r="EE325"/>
      <c r="EF325"/>
      <c r="EG325"/>
      <c r="EH325"/>
      <c r="EI325"/>
      <c r="EJ325"/>
      <c r="EK325"/>
      <c r="EL325"/>
      <c r="EM325"/>
      <c r="EN325"/>
      <c r="EO325"/>
      <c r="EP325"/>
      <c r="EQ325"/>
    </row>
    <row r="326" spans="113:147">
      <c r="DI326" s="13">
        <v>2015</v>
      </c>
      <c r="DJ326" s="11">
        <v>19879.283489096571</v>
      </c>
      <c r="DK326" s="11">
        <v>29877.16359575656</v>
      </c>
      <c r="DL326" s="11">
        <v>28029.731767747497</v>
      </c>
      <c r="DM326" s="11">
        <v>77786.178852600628</v>
      </c>
      <c r="DN326"/>
      <c r="DO326"/>
      <c r="DP326"/>
      <c r="DQ326"/>
      <c r="DR326"/>
      <c r="DS326"/>
      <c r="DT326"/>
      <c r="DU326"/>
      <c r="DV326"/>
      <c r="DW326"/>
      <c r="DX326"/>
      <c r="DY326"/>
      <c r="DZ326"/>
      <c r="EA326"/>
      <c r="EB326"/>
      <c r="EC326"/>
      <c r="ED326"/>
      <c r="EE326"/>
      <c r="EF326"/>
      <c r="EG326"/>
      <c r="EH326"/>
      <c r="EI326"/>
      <c r="EJ326"/>
      <c r="EK326"/>
      <c r="EL326"/>
      <c r="EM326"/>
      <c r="EN326"/>
      <c r="EO326"/>
      <c r="EP326"/>
      <c r="EQ326"/>
    </row>
    <row r="327" spans="113:147">
      <c r="DI327" s="13">
        <v>2016</v>
      </c>
      <c r="DJ327" s="11">
        <v>20642.648490749758</v>
      </c>
      <c r="DK327" s="11">
        <v>29791.847836142617</v>
      </c>
      <c r="DL327" s="11">
        <v>27754.666666666668</v>
      </c>
      <c r="DM327" s="11">
        <v>78189.162993559046</v>
      </c>
      <c r="DN327"/>
      <c r="DO327"/>
      <c r="DP327"/>
      <c r="DQ327"/>
      <c r="DR327"/>
      <c r="DS327"/>
      <c r="DT327"/>
      <c r="DU327"/>
      <c r="DV327"/>
      <c r="DW327"/>
      <c r="DX327"/>
      <c r="DY327"/>
      <c r="DZ327"/>
      <c r="EA327"/>
      <c r="EB327"/>
      <c r="EC327"/>
      <c r="ED327"/>
      <c r="EE327"/>
      <c r="EF327"/>
      <c r="EG327"/>
      <c r="EH327"/>
      <c r="EI327"/>
      <c r="EJ327"/>
      <c r="EK327"/>
      <c r="EL327"/>
      <c r="EM327"/>
      <c r="EN327"/>
      <c r="EO327"/>
      <c r="EP327"/>
      <c r="EQ327"/>
    </row>
    <row r="328" spans="113:147">
      <c r="DI328" s="13">
        <v>2017</v>
      </c>
      <c r="DJ328" s="11">
        <v>21243.926141885324</v>
      </c>
      <c r="DK328" s="11">
        <v>30480.202035098067</v>
      </c>
      <c r="DL328" s="11">
        <v>29542.553191489362</v>
      </c>
      <c r="DM328" s="11">
        <v>81266.681368472753</v>
      </c>
      <c r="DN328"/>
      <c r="DO328"/>
      <c r="DP328"/>
      <c r="DQ328"/>
      <c r="DR328"/>
      <c r="DS328"/>
      <c r="DT328"/>
      <c r="DU328"/>
      <c r="DV328"/>
      <c r="DW328"/>
      <c r="DX328"/>
      <c r="DY328"/>
      <c r="DZ328"/>
      <c r="EA328"/>
      <c r="EB328"/>
      <c r="EC328"/>
      <c r="ED328"/>
      <c r="EE328"/>
      <c r="EF328"/>
      <c r="EG328"/>
      <c r="EH328"/>
      <c r="EI328"/>
      <c r="EJ328"/>
      <c r="EK328"/>
      <c r="EL328"/>
      <c r="EM328"/>
      <c r="EN328"/>
      <c r="EO328"/>
      <c r="EP328"/>
      <c r="EQ328"/>
    </row>
    <row r="329" spans="113:147">
      <c r="DI329" s="13">
        <v>2018</v>
      </c>
      <c r="DJ329" s="11">
        <v>22840.466926070039</v>
      </c>
      <c r="DK329" s="11">
        <v>30524.447877015871</v>
      </c>
      <c r="DL329" s="11">
        <v>28940.951977101664</v>
      </c>
      <c r="DM329" s="11">
        <v>82305.866780187571</v>
      </c>
      <c r="DN329"/>
      <c r="DO329"/>
      <c r="DP329"/>
      <c r="DQ329"/>
      <c r="DR329"/>
      <c r="DS329"/>
      <c r="DT329"/>
      <c r="DU329"/>
      <c r="DV329"/>
      <c r="DW329"/>
      <c r="DX329"/>
      <c r="DY329"/>
      <c r="DZ329"/>
      <c r="EA329"/>
      <c r="EB329"/>
      <c r="EC329"/>
      <c r="ED329"/>
      <c r="EE329"/>
      <c r="EF329"/>
      <c r="EG329"/>
      <c r="EH329"/>
      <c r="EI329"/>
      <c r="EJ329"/>
      <c r="EK329"/>
      <c r="EL329"/>
      <c r="EM329"/>
      <c r="EN329"/>
      <c r="EO329"/>
      <c r="EP329"/>
      <c r="EQ329"/>
    </row>
    <row r="330" spans="113:147">
      <c r="DI330" s="13">
        <v>2019</v>
      </c>
      <c r="DJ330" s="11">
        <v>24097.788125727591</v>
      </c>
      <c r="DK330" s="11">
        <v>30726.667032745776</v>
      </c>
      <c r="DL330" s="11">
        <v>30909.669886423948</v>
      </c>
      <c r="DM330" s="11">
        <v>85734.125044897315</v>
      </c>
      <c r="DN330"/>
      <c r="DO330"/>
      <c r="DP330"/>
      <c r="DQ330"/>
      <c r="DR330"/>
      <c r="DS330"/>
      <c r="DT330"/>
      <c r="DU330"/>
      <c r="DV330"/>
      <c r="DW330"/>
      <c r="DX330"/>
      <c r="DY330"/>
      <c r="DZ330"/>
      <c r="EA330"/>
      <c r="EB330"/>
      <c r="EC330"/>
      <c r="ED330"/>
      <c r="EE330"/>
      <c r="EF330"/>
      <c r="EG330"/>
      <c r="EH330"/>
      <c r="EI330"/>
      <c r="EJ330"/>
      <c r="EK330"/>
      <c r="EL330"/>
      <c r="EM330"/>
      <c r="EN330"/>
      <c r="EO330"/>
      <c r="EP330"/>
      <c r="EQ330"/>
    </row>
    <row r="331" spans="113:147">
      <c r="DI331" s="13" t="s">
        <v>258</v>
      </c>
      <c r="DJ331" s="11">
        <v>331931.77517721109</v>
      </c>
      <c r="DK331" s="11">
        <v>558786.92358338088</v>
      </c>
      <c r="DL331" s="11">
        <v>507938.48496939201</v>
      </c>
      <c r="DM331" s="11">
        <v>1398657.1837299839</v>
      </c>
      <c r="DN331"/>
      <c r="DO331"/>
      <c r="DP331"/>
      <c r="DQ331"/>
      <c r="DR331"/>
      <c r="DS331"/>
      <c r="DT331"/>
      <c r="DU331"/>
      <c r="DV331"/>
      <c r="DW331"/>
      <c r="DX331"/>
      <c r="DY331"/>
      <c r="DZ331"/>
      <c r="EA331"/>
      <c r="EB331"/>
      <c r="EC331"/>
      <c r="ED331"/>
      <c r="EE331"/>
      <c r="EF331"/>
      <c r="EG331"/>
      <c r="EH331"/>
      <c r="EI331"/>
      <c r="EJ331"/>
      <c r="EK331"/>
      <c r="EL331"/>
      <c r="EM331"/>
      <c r="EN331"/>
      <c r="EO331"/>
      <c r="EP331"/>
      <c r="EQ331"/>
    </row>
    <row r="332" spans="113:147">
      <c r="DI332"/>
      <c r="DJ332"/>
      <c r="DK332"/>
      <c r="DL332"/>
      <c r="DM332"/>
      <c r="DN332"/>
      <c r="DO332"/>
      <c r="DP332"/>
    </row>
    <row r="333" spans="113:147">
      <c r="DI333"/>
      <c r="DJ333"/>
      <c r="DK333"/>
    </row>
    <row r="336" spans="113:147">
      <c r="DI336" s="11" t="s">
        <v>262</v>
      </c>
      <c r="DJ336" s="11" t="s">
        <v>250</v>
      </c>
      <c r="DK336" s="11"/>
      <c r="DL336" s="11"/>
      <c r="DM336" s="11"/>
      <c r="DN336"/>
      <c r="DO336"/>
      <c r="DP336"/>
      <c r="DQ336"/>
      <c r="DR336"/>
      <c r="DS336"/>
      <c r="DT336"/>
      <c r="DU336"/>
      <c r="DV336"/>
      <c r="DW336"/>
      <c r="DX336"/>
      <c r="DY336"/>
      <c r="DZ336"/>
      <c r="EA336"/>
      <c r="EB336"/>
      <c r="EC336"/>
      <c r="ED336"/>
      <c r="EE336"/>
      <c r="EF336"/>
      <c r="EG336"/>
      <c r="EH336"/>
      <c r="EI336"/>
      <c r="EJ336"/>
      <c r="EK336"/>
      <c r="EL336"/>
      <c r="EM336"/>
      <c r="EN336"/>
      <c r="EO336"/>
      <c r="EP336"/>
      <c r="EQ336"/>
    </row>
    <row r="337" spans="113:147">
      <c r="DI337" s="11" t="s">
        <v>251</v>
      </c>
      <c r="DJ337" s="11" t="s">
        <v>252</v>
      </c>
      <c r="DK337" s="11" t="s">
        <v>253</v>
      </c>
      <c r="DL337" s="11" t="s">
        <v>254</v>
      </c>
      <c r="DM337" s="11" t="s">
        <v>258</v>
      </c>
      <c r="DN337"/>
      <c r="DO337"/>
      <c r="DP337"/>
      <c r="DQ337"/>
      <c r="DR337"/>
      <c r="DS337"/>
      <c r="DT337"/>
      <c r="DU337"/>
      <c r="DV337"/>
      <c r="DW337"/>
      <c r="DX337"/>
      <c r="DY337"/>
      <c r="DZ337"/>
      <c r="EA337"/>
      <c r="EB337"/>
      <c r="EC337"/>
      <c r="ED337"/>
      <c r="EE337"/>
      <c r="EF337"/>
      <c r="EG337"/>
      <c r="EH337"/>
      <c r="EI337"/>
      <c r="EJ337"/>
      <c r="EK337"/>
      <c r="EL337"/>
      <c r="EM337"/>
      <c r="EN337"/>
      <c r="EO337"/>
      <c r="EP337"/>
      <c r="EQ337"/>
    </row>
    <row r="338" spans="113:147">
      <c r="DI338" s="13">
        <v>2004</v>
      </c>
      <c r="DJ338" s="11">
        <v>25.1</v>
      </c>
      <c r="DK338" s="11">
        <v>23.3</v>
      </c>
      <c r="DL338" s="11">
        <v>21.6</v>
      </c>
      <c r="DM338" s="11">
        <v>23.333333333333332</v>
      </c>
      <c r="DN338"/>
      <c r="DO338"/>
      <c r="DP338"/>
      <c r="DQ338"/>
      <c r="DR338"/>
      <c r="DS338"/>
      <c r="DT338"/>
      <c r="DU338"/>
      <c r="DV338"/>
      <c r="DW338"/>
      <c r="DX338"/>
      <c r="DY338"/>
      <c r="DZ338"/>
      <c r="EA338"/>
      <c r="EB338"/>
      <c r="EC338"/>
      <c r="ED338"/>
      <c r="EE338"/>
      <c r="EF338"/>
      <c r="EG338"/>
      <c r="EH338"/>
      <c r="EI338"/>
      <c r="EJ338"/>
      <c r="EK338"/>
      <c r="EL338"/>
      <c r="EM338"/>
      <c r="EN338"/>
      <c r="EO338"/>
      <c r="EP338"/>
      <c r="EQ338"/>
    </row>
    <row r="339" spans="113:147">
      <c r="DI339" s="13">
        <v>2005</v>
      </c>
      <c r="DJ339" s="11">
        <v>25.3</v>
      </c>
      <c r="DK339" s="11">
        <v>22.9</v>
      </c>
      <c r="DL339" s="11">
        <v>23.4</v>
      </c>
      <c r="DM339" s="11">
        <v>23.866666666666664</v>
      </c>
      <c r="DN339"/>
      <c r="DO339"/>
      <c r="DP339"/>
      <c r="DQ339"/>
      <c r="DR339"/>
      <c r="DS339"/>
      <c r="DT339"/>
      <c r="DU339"/>
      <c r="DV339"/>
      <c r="DW339"/>
      <c r="DX339"/>
      <c r="DY339"/>
      <c r="DZ339"/>
      <c r="EA339"/>
      <c r="EB339"/>
      <c r="EC339"/>
      <c r="ED339"/>
      <c r="EE339"/>
      <c r="EF339"/>
      <c r="EG339"/>
      <c r="EH339"/>
      <c r="EI339"/>
      <c r="EJ339"/>
      <c r="EK339"/>
      <c r="EL339"/>
      <c r="EM339"/>
      <c r="EN339"/>
      <c r="EO339"/>
      <c r="EP339"/>
      <c r="EQ339"/>
    </row>
    <row r="340" spans="113:147">
      <c r="DI340" s="13">
        <v>2006</v>
      </c>
      <c r="DJ340" s="11">
        <v>25</v>
      </c>
      <c r="DK340" s="11">
        <v>22.2</v>
      </c>
      <c r="DL340" s="11">
        <v>22.8</v>
      </c>
      <c r="DM340" s="11">
        <v>23.333333333333332</v>
      </c>
      <c r="DN340"/>
      <c r="DO340"/>
      <c r="DP340"/>
      <c r="DQ340"/>
      <c r="DR340"/>
      <c r="DS340"/>
      <c r="DT340"/>
      <c r="DU340"/>
      <c r="DV340"/>
      <c r="DW340"/>
      <c r="DX340"/>
      <c r="DY340"/>
      <c r="DZ340"/>
      <c r="EA340"/>
      <c r="EB340"/>
      <c r="EC340"/>
      <c r="ED340"/>
      <c r="EE340"/>
      <c r="EF340"/>
      <c r="EG340"/>
      <c r="EH340"/>
      <c r="EI340"/>
      <c r="EJ340"/>
      <c r="EK340"/>
      <c r="EL340"/>
      <c r="EM340"/>
      <c r="EN340"/>
      <c r="EO340"/>
      <c r="EP340"/>
      <c r="EQ340"/>
    </row>
    <row r="341" spans="113:147">
      <c r="DI341" s="13">
        <v>2007</v>
      </c>
      <c r="DJ341" s="11">
        <v>27.7</v>
      </c>
      <c r="DK341" s="11">
        <v>22.4</v>
      </c>
      <c r="DL341" s="11">
        <v>21.4</v>
      </c>
      <c r="DM341" s="11">
        <v>23.833333333333332</v>
      </c>
      <c r="DN341"/>
      <c r="DO341"/>
      <c r="DP341"/>
      <c r="DQ341"/>
      <c r="DR341"/>
      <c r="DS341"/>
      <c r="DT341"/>
      <c r="DU341"/>
      <c r="DV341"/>
      <c r="DW341"/>
      <c r="DX341"/>
      <c r="DY341"/>
      <c r="DZ341"/>
      <c r="EA341"/>
      <c r="EB341"/>
      <c r="EC341"/>
      <c r="ED341"/>
      <c r="EE341"/>
      <c r="EF341"/>
      <c r="EG341"/>
      <c r="EH341"/>
      <c r="EI341"/>
      <c r="EJ341"/>
      <c r="EK341"/>
      <c r="EL341"/>
      <c r="EM341"/>
      <c r="EN341"/>
      <c r="EO341"/>
      <c r="EP341"/>
      <c r="EQ341"/>
    </row>
    <row r="342" spans="113:147">
      <c r="DI342" s="13">
        <v>2008</v>
      </c>
      <c r="DJ342" s="11">
        <v>26.6</v>
      </c>
      <c r="DK342" s="11">
        <v>22.6</v>
      </c>
      <c r="DL342" s="11">
        <v>21.6</v>
      </c>
      <c r="DM342" s="11">
        <v>23.600000000000005</v>
      </c>
      <c r="DN342"/>
      <c r="DO342"/>
      <c r="DP342"/>
      <c r="DQ342"/>
      <c r="DR342"/>
      <c r="DS342"/>
      <c r="DT342"/>
      <c r="DU342"/>
      <c r="DV342"/>
      <c r="DW342"/>
      <c r="DX342"/>
      <c r="DY342"/>
      <c r="DZ342"/>
      <c r="EA342"/>
      <c r="EB342"/>
      <c r="EC342"/>
      <c r="ED342"/>
      <c r="EE342"/>
      <c r="EF342"/>
      <c r="EG342"/>
      <c r="EH342"/>
      <c r="EI342"/>
      <c r="EJ342"/>
      <c r="EK342"/>
      <c r="EL342"/>
      <c r="EM342"/>
      <c r="EN342"/>
      <c r="EO342"/>
      <c r="EP342"/>
      <c r="EQ342"/>
    </row>
    <row r="343" spans="113:147">
      <c r="DI343" s="13">
        <v>2009</v>
      </c>
      <c r="DJ343" s="11">
        <v>25.3</v>
      </c>
      <c r="DK343" s="11">
        <v>22.6</v>
      </c>
      <c r="DL343" s="11">
        <v>20.2</v>
      </c>
      <c r="DM343" s="11">
        <v>22.700000000000003</v>
      </c>
      <c r="DN343"/>
      <c r="DO343"/>
      <c r="DP343"/>
      <c r="DQ343"/>
      <c r="DR343"/>
      <c r="DS343"/>
      <c r="DT343"/>
      <c r="DU343"/>
      <c r="DV343"/>
      <c r="DW343"/>
      <c r="DX343"/>
      <c r="DY343"/>
      <c r="DZ343"/>
      <c r="EA343"/>
      <c r="EB343"/>
      <c r="EC343"/>
      <c r="ED343"/>
      <c r="EE343"/>
      <c r="EF343"/>
      <c r="EG343"/>
      <c r="EH343"/>
      <c r="EI343"/>
      <c r="EJ343"/>
      <c r="EK343"/>
      <c r="EL343"/>
      <c r="EM343"/>
      <c r="EN343"/>
      <c r="EO343"/>
      <c r="EP343"/>
      <c r="EQ343"/>
    </row>
    <row r="344" spans="113:147">
      <c r="DI344" s="13">
        <v>2010</v>
      </c>
      <c r="DJ344" s="11">
        <v>20.399999999999999</v>
      </c>
      <c r="DK344" s="11">
        <v>23</v>
      </c>
      <c r="DL344" s="11">
        <v>24.1</v>
      </c>
      <c r="DM344" s="11">
        <v>22.5</v>
      </c>
      <c r="DN344"/>
      <c r="DO344"/>
      <c r="DP344"/>
      <c r="DQ344"/>
      <c r="DR344"/>
      <c r="DS344"/>
      <c r="DT344"/>
      <c r="DU344"/>
      <c r="DV344"/>
      <c r="DW344"/>
      <c r="DX344"/>
      <c r="DY344"/>
      <c r="DZ344"/>
      <c r="EA344"/>
      <c r="EB344"/>
      <c r="EC344"/>
      <c r="ED344"/>
      <c r="EE344"/>
      <c r="EF344"/>
      <c r="EG344"/>
      <c r="EH344"/>
      <c r="EI344"/>
      <c r="EJ344"/>
      <c r="EK344"/>
      <c r="EL344"/>
      <c r="EM344"/>
      <c r="EN344"/>
      <c r="EO344"/>
      <c r="EP344"/>
      <c r="EQ344"/>
    </row>
    <row r="345" spans="113:147">
      <c r="DI345" s="13">
        <v>2011</v>
      </c>
      <c r="DJ345" s="11">
        <v>26.6</v>
      </c>
      <c r="DK345" s="11">
        <v>23.1</v>
      </c>
      <c r="DL345" s="11">
        <v>24.4</v>
      </c>
      <c r="DM345" s="11">
        <v>24.7</v>
      </c>
      <c r="DN345"/>
      <c r="DO345"/>
      <c r="DP345"/>
      <c r="DQ345"/>
      <c r="DR345"/>
      <c r="DS345"/>
      <c r="DT345"/>
      <c r="DU345"/>
      <c r="DV345"/>
      <c r="DW345"/>
      <c r="DX345"/>
      <c r="DY345"/>
      <c r="DZ345"/>
      <c r="EA345"/>
      <c r="EB345"/>
      <c r="EC345"/>
      <c r="ED345"/>
      <c r="EE345"/>
      <c r="EF345"/>
      <c r="EG345"/>
      <c r="EH345"/>
      <c r="EI345"/>
      <c r="EJ345"/>
      <c r="EK345"/>
      <c r="EL345"/>
      <c r="EM345"/>
      <c r="EN345"/>
      <c r="EO345"/>
      <c r="EP345"/>
      <c r="EQ345"/>
    </row>
    <row r="346" spans="113:147">
      <c r="DI346" s="13">
        <v>2012</v>
      </c>
      <c r="DJ346" s="11">
        <v>26.4</v>
      </c>
      <c r="DK346" s="11">
        <v>23.2</v>
      </c>
      <c r="DL346" s="11">
        <v>25.9</v>
      </c>
      <c r="DM346" s="11">
        <v>25.166666666666668</v>
      </c>
      <c r="DN346"/>
      <c r="DO346"/>
      <c r="DP346"/>
      <c r="DQ346"/>
      <c r="DR346"/>
      <c r="DS346"/>
      <c r="DT346"/>
      <c r="DU346"/>
      <c r="DV346"/>
      <c r="DW346"/>
      <c r="DX346"/>
      <c r="DY346"/>
      <c r="DZ346"/>
      <c r="EA346"/>
      <c r="EB346"/>
      <c r="EC346"/>
      <c r="ED346"/>
      <c r="EE346"/>
      <c r="EF346"/>
      <c r="EG346"/>
      <c r="EH346"/>
      <c r="EI346"/>
      <c r="EJ346"/>
      <c r="EK346"/>
      <c r="EL346"/>
      <c r="EM346"/>
      <c r="EN346"/>
      <c r="EO346"/>
      <c r="EP346"/>
      <c r="EQ346"/>
    </row>
    <row r="347" spans="113:147">
      <c r="DI347" s="13">
        <v>2013</v>
      </c>
      <c r="DJ347" s="11">
        <v>25.7</v>
      </c>
      <c r="DK347" s="11">
        <v>23.1</v>
      </c>
      <c r="DL347" s="11">
        <v>22.4</v>
      </c>
      <c r="DM347" s="11">
        <v>23.733333333333331</v>
      </c>
      <c r="DN347"/>
      <c r="DO347"/>
      <c r="DP347"/>
      <c r="DQ347"/>
      <c r="DR347"/>
      <c r="DS347"/>
      <c r="DT347"/>
      <c r="DU347"/>
      <c r="DV347"/>
      <c r="DW347"/>
      <c r="DX347"/>
      <c r="DY347"/>
      <c r="DZ347"/>
      <c r="EA347"/>
      <c r="EB347"/>
      <c r="EC347"/>
      <c r="ED347"/>
      <c r="EE347"/>
      <c r="EF347"/>
      <c r="EG347"/>
      <c r="EH347"/>
      <c r="EI347"/>
      <c r="EJ347"/>
      <c r="EK347"/>
      <c r="EL347"/>
      <c r="EM347"/>
      <c r="EN347"/>
      <c r="EO347"/>
      <c r="EP347"/>
      <c r="EQ347"/>
    </row>
    <row r="348" spans="113:147">
      <c r="DI348" s="13">
        <v>2014</v>
      </c>
      <c r="DJ348" s="11">
        <v>25.8</v>
      </c>
      <c r="DK348" s="11">
        <v>22.5</v>
      </c>
      <c r="DL348" s="11">
        <v>21.1</v>
      </c>
      <c r="DM348" s="11">
        <v>23.133333333333336</v>
      </c>
      <c r="DN348"/>
      <c r="DO348"/>
      <c r="DP348"/>
      <c r="DQ348"/>
      <c r="DR348"/>
      <c r="DS348"/>
      <c r="DT348"/>
      <c r="DU348"/>
      <c r="DV348"/>
      <c r="DW348"/>
      <c r="DX348"/>
      <c r="DY348"/>
      <c r="DZ348"/>
      <c r="EA348"/>
      <c r="EB348"/>
      <c r="EC348"/>
      <c r="ED348"/>
      <c r="EE348"/>
      <c r="EF348"/>
      <c r="EG348"/>
      <c r="EH348"/>
      <c r="EI348"/>
      <c r="EJ348"/>
      <c r="EK348"/>
      <c r="EL348"/>
      <c r="EM348"/>
      <c r="EN348"/>
      <c r="EO348"/>
      <c r="EP348"/>
      <c r="EQ348"/>
    </row>
    <row r="349" spans="113:147">
      <c r="DI349" s="13">
        <v>2015</v>
      </c>
      <c r="DJ349" s="11">
        <v>24.7</v>
      </c>
      <c r="DK349" s="11">
        <v>22.3</v>
      </c>
      <c r="DL349" s="11">
        <v>25.9</v>
      </c>
      <c r="DM349" s="11">
        <v>24.3</v>
      </c>
      <c r="DN349"/>
      <c r="DO349"/>
      <c r="DP349"/>
      <c r="DQ349"/>
      <c r="DR349"/>
      <c r="DS349"/>
      <c r="DT349"/>
      <c r="DU349"/>
      <c r="DV349"/>
      <c r="DW349"/>
      <c r="DX349"/>
      <c r="DY349"/>
      <c r="DZ349"/>
      <c r="EA349"/>
      <c r="EB349"/>
      <c r="EC349"/>
      <c r="ED349"/>
      <c r="EE349"/>
      <c r="EF349"/>
      <c r="EG349"/>
      <c r="EH349"/>
      <c r="EI349"/>
      <c r="EJ349"/>
      <c r="EK349"/>
      <c r="EL349"/>
      <c r="EM349"/>
      <c r="EN349"/>
      <c r="EO349"/>
      <c r="EP349"/>
      <c r="EQ349"/>
    </row>
    <row r="350" spans="113:147">
      <c r="DI350" s="13">
        <v>2016</v>
      </c>
      <c r="DJ350" s="11">
        <v>25.9</v>
      </c>
      <c r="DK350" s="11">
        <v>23.3</v>
      </c>
      <c r="DL350" s="11">
        <v>23.8</v>
      </c>
      <c r="DM350" s="11">
        <v>24.333333333333332</v>
      </c>
      <c r="DN350"/>
      <c r="DO350"/>
      <c r="DP350"/>
      <c r="DQ350"/>
      <c r="DR350"/>
      <c r="DS350"/>
      <c r="DT350"/>
      <c r="DU350"/>
      <c r="DV350"/>
      <c r="DW350"/>
      <c r="DX350"/>
      <c r="DY350"/>
      <c r="DZ350"/>
      <c r="EA350"/>
      <c r="EB350"/>
      <c r="EC350"/>
      <c r="ED350"/>
      <c r="EE350"/>
      <c r="EF350"/>
      <c r="EG350"/>
      <c r="EH350"/>
      <c r="EI350"/>
      <c r="EJ350"/>
      <c r="EK350"/>
      <c r="EL350"/>
      <c r="EM350"/>
      <c r="EN350"/>
      <c r="EO350"/>
      <c r="EP350"/>
      <c r="EQ350"/>
    </row>
    <row r="351" spans="113:147">
      <c r="DI351" s="13">
        <v>2017</v>
      </c>
      <c r="DJ351" s="11">
        <v>23</v>
      </c>
      <c r="DK351" s="11">
        <v>22.6</v>
      </c>
      <c r="DL351" s="11">
        <v>24.4</v>
      </c>
      <c r="DM351" s="11">
        <v>23.333333333333332</v>
      </c>
      <c r="DN351"/>
      <c r="DO351"/>
      <c r="DP351"/>
      <c r="DQ351"/>
      <c r="DR351"/>
      <c r="DS351"/>
      <c r="DT351"/>
      <c r="DU351"/>
      <c r="DV351"/>
      <c r="DW351"/>
      <c r="DX351"/>
      <c r="DY351"/>
      <c r="DZ351"/>
      <c r="EA351"/>
      <c r="EB351"/>
      <c r="EC351"/>
      <c r="ED351"/>
      <c r="EE351"/>
      <c r="EF351"/>
      <c r="EG351"/>
      <c r="EH351"/>
      <c r="EI351"/>
      <c r="EJ351"/>
      <c r="EK351"/>
      <c r="EL351"/>
      <c r="EM351"/>
      <c r="EN351"/>
      <c r="EO351"/>
      <c r="EP351"/>
      <c r="EQ351"/>
    </row>
    <row r="352" spans="113:147">
      <c r="DI352" s="13">
        <v>2018</v>
      </c>
      <c r="DJ352" s="11">
        <v>22.7</v>
      </c>
      <c r="DK352" s="11">
        <v>22.6</v>
      </c>
      <c r="DL352" s="11">
        <v>26.2</v>
      </c>
      <c r="DM352" s="11">
        <v>23.833333333333332</v>
      </c>
      <c r="DN352"/>
      <c r="DO352"/>
      <c r="DP352"/>
      <c r="DQ352"/>
      <c r="DR352"/>
      <c r="DS352"/>
      <c r="DT352"/>
      <c r="DU352"/>
      <c r="DV352"/>
      <c r="DW352"/>
      <c r="DX352"/>
      <c r="DY352"/>
      <c r="DZ352"/>
      <c r="EA352"/>
      <c r="EB352"/>
      <c r="EC352"/>
      <c r="ED352"/>
      <c r="EE352"/>
      <c r="EF352"/>
      <c r="EG352"/>
      <c r="EH352"/>
      <c r="EI352"/>
      <c r="EJ352"/>
      <c r="EK352"/>
      <c r="EL352"/>
      <c r="EM352"/>
      <c r="EN352"/>
      <c r="EO352"/>
      <c r="EP352"/>
      <c r="EQ352"/>
    </row>
    <row r="353" spans="113:147">
      <c r="DI353" s="13">
        <v>2019</v>
      </c>
      <c r="DJ353" s="11">
        <v>24.8</v>
      </c>
      <c r="DK353" s="11">
        <v>22.5</v>
      </c>
      <c r="DL353" s="11">
        <v>23.7</v>
      </c>
      <c r="DM353" s="11">
        <v>23.666666666666668</v>
      </c>
      <c r="DN353"/>
      <c r="DO353"/>
      <c r="DP353"/>
      <c r="DQ353"/>
      <c r="DR353"/>
      <c r="DS353"/>
      <c r="DT353"/>
      <c r="DU353"/>
      <c r="DV353"/>
      <c r="DW353"/>
      <c r="DX353"/>
      <c r="DY353"/>
      <c r="DZ353"/>
      <c r="EA353"/>
      <c r="EB353"/>
      <c r="EC353"/>
      <c r="ED353"/>
      <c r="EE353"/>
      <c r="EF353"/>
      <c r="EG353"/>
      <c r="EH353"/>
      <c r="EI353"/>
      <c r="EJ353"/>
      <c r="EK353"/>
      <c r="EL353"/>
      <c r="EM353"/>
      <c r="EN353"/>
      <c r="EO353"/>
      <c r="EP353"/>
      <c r="EQ353"/>
    </row>
    <row r="354" spans="113:147">
      <c r="DI354" s="13">
        <v>2020</v>
      </c>
      <c r="DJ354" s="11">
        <v>22.3</v>
      </c>
      <c r="DK354" s="11">
        <v>23.2</v>
      </c>
      <c r="DL354" s="11">
        <v>23</v>
      </c>
      <c r="DM354" s="11">
        <v>22.833333333333332</v>
      </c>
      <c r="DN354"/>
      <c r="DO354"/>
      <c r="DP354"/>
      <c r="DQ354"/>
      <c r="DR354"/>
      <c r="DS354"/>
      <c r="DT354"/>
      <c r="DU354"/>
      <c r="DV354"/>
      <c r="DW354"/>
      <c r="DX354"/>
      <c r="DY354"/>
      <c r="DZ354"/>
      <c r="EA354"/>
      <c r="EB354"/>
      <c r="EC354"/>
      <c r="ED354"/>
      <c r="EE354"/>
      <c r="EF354"/>
      <c r="EG354"/>
      <c r="EH354"/>
      <c r="EI354"/>
      <c r="EJ354"/>
      <c r="EK354"/>
      <c r="EL354"/>
      <c r="EM354"/>
      <c r="EN354"/>
      <c r="EO354"/>
      <c r="EP354"/>
      <c r="EQ354"/>
    </row>
    <row r="355" spans="113:147">
      <c r="DI355" s="13">
        <v>2021</v>
      </c>
      <c r="DJ355" s="11">
        <v>27</v>
      </c>
      <c r="DK355" s="11">
        <v>23.8</v>
      </c>
      <c r="DL355" s="11">
        <v>23.5</v>
      </c>
      <c r="DM355" s="11">
        <v>24.766666666666666</v>
      </c>
      <c r="DN355"/>
      <c r="DO355"/>
      <c r="DP355"/>
      <c r="DQ355"/>
      <c r="DR355"/>
      <c r="DS355"/>
      <c r="DT355"/>
      <c r="DU355"/>
      <c r="DV355"/>
      <c r="DW355"/>
      <c r="DX355"/>
      <c r="DY355"/>
      <c r="DZ355"/>
      <c r="EA355"/>
      <c r="EB355"/>
      <c r="EC355"/>
      <c r="ED355"/>
      <c r="EE355"/>
      <c r="EF355"/>
      <c r="EG355"/>
      <c r="EH355"/>
      <c r="EI355"/>
      <c r="EJ355"/>
      <c r="EK355"/>
      <c r="EL355"/>
      <c r="EM355"/>
      <c r="EN355"/>
      <c r="EO355"/>
      <c r="EP355"/>
      <c r="EQ355"/>
    </row>
    <row r="356" spans="113:147">
      <c r="DI356" s="13">
        <v>2022</v>
      </c>
      <c r="DJ356" s="11">
        <v>30.5</v>
      </c>
      <c r="DK356" s="11">
        <v>22.9</v>
      </c>
      <c r="DL356" s="11">
        <v>20.6</v>
      </c>
      <c r="DM356" s="11">
        <v>24.666666666666668</v>
      </c>
      <c r="DN356"/>
      <c r="DO356"/>
      <c r="DP356"/>
      <c r="DQ356"/>
      <c r="DR356"/>
      <c r="DS356"/>
      <c r="DT356"/>
      <c r="DU356"/>
      <c r="DV356"/>
      <c r="DW356"/>
      <c r="DX356"/>
      <c r="DY356"/>
      <c r="DZ356"/>
      <c r="EA356"/>
      <c r="EB356"/>
      <c r="EC356"/>
      <c r="ED356"/>
      <c r="EE356"/>
      <c r="EF356"/>
      <c r="EG356"/>
      <c r="EH356"/>
      <c r="EI356"/>
      <c r="EJ356"/>
      <c r="EK356"/>
      <c r="EL356"/>
      <c r="EM356"/>
      <c r="EN356"/>
      <c r="EO356"/>
      <c r="EP356"/>
      <c r="EQ356"/>
    </row>
    <row r="357" spans="113:147">
      <c r="DI357" s="13" t="s">
        <v>258</v>
      </c>
      <c r="DJ357" s="11">
        <v>25.305263157894739</v>
      </c>
      <c r="DK357" s="11">
        <v>22.847368421052632</v>
      </c>
      <c r="DL357" s="11">
        <v>23.157894736842103</v>
      </c>
      <c r="DM357" s="11">
        <v>23.770175438596489</v>
      </c>
      <c r="DN357"/>
      <c r="DO357"/>
      <c r="DP357"/>
      <c r="DQ357"/>
      <c r="DR357"/>
      <c r="DS357"/>
      <c r="DT357"/>
      <c r="DU357"/>
      <c r="DV357"/>
      <c r="DW357"/>
      <c r="DX357"/>
      <c r="DY357"/>
      <c r="DZ357"/>
      <c r="EA357"/>
      <c r="EB357"/>
      <c r="EC357"/>
      <c r="ED357"/>
      <c r="EE357"/>
      <c r="EF357"/>
      <c r="EG357"/>
      <c r="EH357"/>
      <c r="EI357"/>
      <c r="EJ357"/>
      <c r="EK357"/>
      <c r="EL357"/>
      <c r="EM357"/>
      <c r="EN357"/>
      <c r="EO357"/>
      <c r="EP357"/>
      <c r="EQ357"/>
    </row>
    <row r="361" spans="113:147">
      <c r="DI361" s="11" t="s">
        <v>263</v>
      </c>
      <c r="DJ361" s="11" t="s">
        <v>250</v>
      </c>
      <c r="DK361" s="11"/>
      <c r="DL361" s="11"/>
      <c r="DM361" s="11"/>
      <c r="DN361"/>
      <c r="DO361"/>
      <c r="DP361"/>
      <c r="DQ361"/>
      <c r="DR361"/>
      <c r="DS361"/>
      <c r="DT361"/>
      <c r="DU361"/>
      <c r="DV361"/>
      <c r="DW361"/>
      <c r="DX361"/>
      <c r="DY361"/>
      <c r="DZ361"/>
      <c r="EA361"/>
      <c r="EB361"/>
      <c r="EC361"/>
      <c r="ED361"/>
      <c r="EE361"/>
      <c r="EF361"/>
      <c r="EG361"/>
      <c r="EH361"/>
      <c r="EI361"/>
      <c r="EJ361"/>
      <c r="EK361"/>
      <c r="EL361"/>
      <c r="EM361"/>
      <c r="EN361"/>
      <c r="EO361"/>
      <c r="EP361"/>
      <c r="EQ361"/>
    </row>
    <row r="362" spans="113:147">
      <c r="DI362" s="11" t="s">
        <v>251</v>
      </c>
      <c r="DJ362" s="11" t="s">
        <v>252</v>
      </c>
      <c r="DK362" s="11" t="s">
        <v>253</v>
      </c>
      <c r="DL362" s="11" t="s">
        <v>254</v>
      </c>
      <c r="DM362" s="11" t="s">
        <v>258</v>
      </c>
      <c r="DN362"/>
      <c r="DO362"/>
      <c r="DP362"/>
      <c r="DQ362"/>
      <c r="DR362"/>
      <c r="DS362"/>
      <c r="DT362"/>
      <c r="DU362"/>
      <c r="DV362"/>
      <c r="DW362"/>
      <c r="DX362"/>
      <c r="DY362"/>
      <c r="DZ362"/>
      <c r="EA362"/>
      <c r="EB362"/>
      <c r="EC362"/>
      <c r="ED362"/>
      <c r="EE362"/>
      <c r="EF362"/>
      <c r="EG362"/>
      <c r="EH362"/>
      <c r="EI362"/>
      <c r="EJ362"/>
      <c r="EK362"/>
      <c r="EL362"/>
      <c r="EM362"/>
      <c r="EN362"/>
      <c r="EO362"/>
      <c r="EP362"/>
      <c r="EQ362"/>
    </row>
    <row r="363" spans="113:147">
      <c r="DI363" s="13">
        <v>2008</v>
      </c>
      <c r="DJ363" s="11">
        <v>11.5</v>
      </c>
      <c r="DK363" s="11"/>
      <c r="DL363" s="11">
        <v>12.35</v>
      </c>
      <c r="DM363" s="11">
        <v>23.85</v>
      </c>
      <c r="DN363"/>
      <c r="DO363"/>
      <c r="DP363"/>
      <c r="DQ363"/>
      <c r="DR363"/>
      <c r="DS363"/>
      <c r="DT363"/>
      <c r="DU363"/>
      <c r="DV363"/>
      <c r="DW363"/>
      <c r="DX363"/>
      <c r="DY363"/>
      <c r="DZ363"/>
      <c r="EA363"/>
      <c r="EB363"/>
      <c r="EC363"/>
      <c r="ED363"/>
      <c r="EE363"/>
      <c r="EF363"/>
      <c r="EG363"/>
      <c r="EH363"/>
      <c r="EI363"/>
      <c r="EJ363"/>
      <c r="EK363"/>
      <c r="EL363"/>
      <c r="EM363"/>
      <c r="EN363"/>
      <c r="EO363"/>
      <c r="EP363"/>
      <c r="EQ363"/>
    </row>
    <row r="364" spans="113:147">
      <c r="DI364" s="13">
        <v>2009</v>
      </c>
      <c r="DJ364" s="11">
        <v>12.37</v>
      </c>
      <c r="DK364" s="11"/>
      <c r="DL364" s="11">
        <v>12.81</v>
      </c>
      <c r="DM364" s="11">
        <v>25.18</v>
      </c>
      <c r="DN364"/>
      <c r="DO364"/>
      <c r="DP364"/>
      <c r="DQ364"/>
      <c r="DR364"/>
      <c r="DS364"/>
      <c r="DT364"/>
      <c r="DU364"/>
      <c r="DV364"/>
      <c r="DW364"/>
      <c r="DX364"/>
      <c r="DY364"/>
      <c r="DZ364"/>
      <c r="EA364"/>
      <c r="EB364"/>
      <c r="EC364"/>
      <c r="ED364"/>
      <c r="EE364"/>
      <c r="EF364"/>
      <c r="EG364"/>
      <c r="EH364"/>
      <c r="EI364"/>
      <c r="EJ364"/>
      <c r="EK364"/>
      <c r="EL364"/>
      <c r="EM364"/>
      <c r="EN364"/>
      <c r="EO364"/>
      <c r="EP364"/>
      <c r="EQ364"/>
    </row>
    <row r="365" spans="113:147">
      <c r="DI365" s="13">
        <v>2010</v>
      </c>
      <c r="DJ365" s="11">
        <v>12.74</v>
      </c>
      <c r="DK365" s="11"/>
      <c r="DL365" s="11">
        <v>13.03</v>
      </c>
      <c r="DM365" s="11">
        <v>25.77</v>
      </c>
      <c r="DN365"/>
      <c r="DO365"/>
      <c r="DP365"/>
      <c r="DQ365"/>
      <c r="DR365"/>
      <c r="DS365"/>
      <c r="DT365"/>
      <c r="DU365"/>
      <c r="DV365"/>
      <c r="DW365"/>
      <c r="DX365"/>
      <c r="DY365"/>
      <c r="DZ365"/>
      <c r="EA365"/>
      <c r="EB365"/>
      <c r="EC365"/>
      <c r="ED365"/>
      <c r="EE365"/>
      <c r="EF365"/>
      <c r="EG365"/>
      <c r="EH365"/>
      <c r="EI365"/>
      <c r="EJ365"/>
      <c r="EK365"/>
      <c r="EL365"/>
      <c r="EM365"/>
      <c r="EN365"/>
      <c r="EO365"/>
      <c r="EP365"/>
      <c r="EQ365"/>
    </row>
    <row r="366" spans="113:147">
      <c r="DI366" s="13">
        <v>2011</v>
      </c>
      <c r="DJ366" s="11">
        <v>12.62</v>
      </c>
      <c r="DK366" s="11"/>
      <c r="DL366" s="11">
        <v>12.55</v>
      </c>
      <c r="DM366" s="11">
        <v>25.17</v>
      </c>
      <c r="DN366"/>
      <c r="DO366"/>
      <c r="DP366"/>
      <c r="DQ366"/>
      <c r="DR366"/>
      <c r="DS366"/>
      <c r="DT366"/>
      <c r="DU366"/>
      <c r="DV366"/>
      <c r="DW366"/>
      <c r="DX366"/>
      <c r="DY366"/>
      <c r="DZ366"/>
      <c r="EA366"/>
      <c r="EB366"/>
      <c r="EC366"/>
      <c r="ED366"/>
      <c r="EE366"/>
      <c r="EF366"/>
      <c r="EG366"/>
      <c r="EH366"/>
      <c r="EI366"/>
      <c r="EJ366"/>
      <c r="EK366"/>
      <c r="EL366"/>
      <c r="EM366"/>
      <c r="EN366"/>
      <c r="EO366"/>
      <c r="EP366"/>
      <c r="EQ366"/>
    </row>
    <row r="367" spans="113:147">
      <c r="DI367" s="13">
        <v>2012</v>
      </c>
      <c r="DJ367" s="11">
        <v>11.67</v>
      </c>
      <c r="DK367" s="11"/>
      <c r="DL367" s="11">
        <v>13.4</v>
      </c>
      <c r="DM367" s="11">
        <v>25.07</v>
      </c>
      <c r="DN367"/>
      <c r="DO367"/>
      <c r="DP367"/>
      <c r="DQ367"/>
      <c r="DR367"/>
      <c r="DS367"/>
      <c r="DT367"/>
      <c r="DU367"/>
      <c r="DV367"/>
      <c r="DW367"/>
      <c r="DX367"/>
      <c r="DY367"/>
      <c r="DZ367"/>
      <c r="EA367"/>
      <c r="EB367"/>
      <c r="EC367"/>
      <c r="ED367"/>
      <c r="EE367"/>
      <c r="EF367"/>
      <c r="EG367"/>
      <c r="EH367"/>
      <c r="EI367"/>
      <c r="EJ367"/>
      <c r="EK367"/>
      <c r="EL367"/>
      <c r="EM367"/>
      <c r="EN367"/>
      <c r="EO367"/>
      <c r="EP367"/>
      <c r="EQ367"/>
    </row>
    <row r="368" spans="113:147">
      <c r="DI368" s="13">
        <v>2013</v>
      </c>
      <c r="DJ368" s="11">
        <v>12.81</v>
      </c>
      <c r="DK368" s="11"/>
      <c r="DL368" s="11">
        <v>14.11</v>
      </c>
      <c r="DM368" s="11">
        <v>26.92</v>
      </c>
      <c r="DN368"/>
      <c r="DO368"/>
      <c r="DP368"/>
      <c r="DQ368"/>
      <c r="DR368"/>
      <c r="DS368"/>
      <c r="DT368"/>
      <c r="DU368"/>
      <c r="DV368"/>
      <c r="DW368"/>
      <c r="DX368"/>
      <c r="DY368"/>
      <c r="DZ368"/>
      <c r="EA368"/>
      <c r="EB368"/>
      <c r="EC368"/>
      <c r="ED368"/>
      <c r="EE368"/>
      <c r="EF368"/>
      <c r="EG368"/>
      <c r="EH368"/>
      <c r="EI368"/>
      <c r="EJ368"/>
      <c r="EK368"/>
      <c r="EL368"/>
      <c r="EM368"/>
      <c r="EN368"/>
      <c r="EO368"/>
      <c r="EP368"/>
      <c r="EQ368"/>
    </row>
    <row r="369" spans="113:147">
      <c r="DI369" s="13">
        <v>2014</v>
      </c>
      <c r="DJ369" s="11">
        <v>12.91</v>
      </c>
      <c r="DK369" s="11"/>
      <c r="DL369" s="11">
        <v>14.06</v>
      </c>
      <c r="DM369" s="11">
        <v>26.97</v>
      </c>
      <c r="DN369"/>
      <c r="DO369"/>
      <c r="DP369"/>
      <c r="DQ369"/>
      <c r="DR369"/>
      <c r="DS369"/>
      <c r="DT369"/>
      <c r="DU369"/>
      <c r="DV369"/>
      <c r="DW369"/>
      <c r="DX369"/>
      <c r="DY369"/>
      <c r="DZ369"/>
      <c r="EA369"/>
      <c r="EB369"/>
      <c r="EC369"/>
      <c r="ED369"/>
      <c r="EE369"/>
      <c r="EF369"/>
      <c r="EG369"/>
      <c r="EH369"/>
      <c r="EI369"/>
      <c r="EJ369"/>
      <c r="EK369"/>
      <c r="EL369"/>
      <c r="EM369"/>
      <c r="EN369"/>
      <c r="EO369"/>
      <c r="EP369"/>
      <c r="EQ369"/>
    </row>
    <row r="370" spans="113:147">
      <c r="DI370" s="13">
        <v>2015</v>
      </c>
      <c r="DJ370" s="11">
        <v>13.27</v>
      </c>
      <c r="DK370" s="11"/>
      <c r="DL370" s="11">
        <v>13.6</v>
      </c>
      <c r="DM370" s="11">
        <v>26.869999999999997</v>
      </c>
      <c r="DN370"/>
      <c r="DO370"/>
      <c r="DP370"/>
      <c r="DQ370"/>
      <c r="DR370"/>
      <c r="DS370"/>
      <c r="DT370"/>
      <c r="DU370"/>
      <c r="DV370"/>
      <c r="DW370"/>
      <c r="DX370"/>
      <c r="DY370"/>
      <c r="DZ370"/>
      <c r="EA370"/>
      <c r="EB370"/>
      <c r="EC370"/>
      <c r="ED370"/>
      <c r="EE370"/>
      <c r="EF370"/>
      <c r="EG370"/>
      <c r="EH370"/>
      <c r="EI370"/>
      <c r="EJ370"/>
      <c r="EK370"/>
      <c r="EL370"/>
      <c r="EM370"/>
      <c r="EN370"/>
      <c r="EO370"/>
      <c r="EP370"/>
      <c r="EQ370"/>
    </row>
    <row r="371" spans="113:147">
      <c r="DI371" s="13">
        <v>2016</v>
      </c>
      <c r="DJ371" s="11">
        <v>13.41</v>
      </c>
      <c r="DK371" s="11"/>
      <c r="DL371" s="11">
        <v>15.02</v>
      </c>
      <c r="DM371" s="11">
        <v>28.43</v>
      </c>
      <c r="DN371"/>
      <c r="DO371"/>
      <c r="DP371"/>
      <c r="DQ371"/>
      <c r="DR371"/>
      <c r="DS371"/>
      <c r="DT371"/>
      <c r="DU371"/>
      <c r="DV371"/>
      <c r="DW371"/>
      <c r="DX371"/>
      <c r="DY371"/>
      <c r="DZ371"/>
      <c r="EA371"/>
      <c r="EB371"/>
      <c r="EC371"/>
      <c r="ED371"/>
      <c r="EE371"/>
      <c r="EF371"/>
      <c r="EG371"/>
      <c r="EH371"/>
      <c r="EI371"/>
      <c r="EJ371"/>
      <c r="EK371"/>
      <c r="EL371"/>
      <c r="EM371"/>
      <c r="EN371"/>
      <c r="EO371"/>
      <c r="EP371"/>
      <c r="EQ371"/>
    </row>
    <row r="372" spans="113:147">
      <c r="DI372" s="13">
        <v>2017</v>
      </c>
      <c r="DJ372" s="11">
        <v>14.22</v>
      </c>
      <c r="DK372" s="11"/>
      <c r="DL372" s="11">
        <v>15.16</v>
      </c>
      <c r="DM372" s="11">
        <v>29.380000000000003</v>
      </c>
      <c r="DN372"/>
      <c r="DO372"/>
      <c r="DP372"/>
      <c r="DQ372"/>
      <c r="DR372"/>
      <c r="DS372"/>
      <c r="DT372"/>
      <c r="DU372"/>
      <c r="DV372"/>
      <c r="DW372"/>
      <c r="DX372"/>
      <c r="DY372"/>
      <c r="DZ372"/>
      <c r="EA372"/>
      <c r="EB372"/>
      <c r="EC372"/>
      <c r="ED372"/>
      <c r="EE372"/>
      <c r="EF372"/>
      <c r="EG372"/>
      <c r="EH372"/>
      <c r="EI372"/>
      <c r="EJ372"/>
      <c r="EK372"/>
      <c r="EL372"/>
      <c r="EM372"/>
      <c r="EN372"/>
      <c r="EO372"/>
      <c r="EP372"/>
      <c r="EQ372"/>
    </row>
    <row r="373" spans="113:147">
      <c r="DI373" s="13">
        <v>2018</v>
      </c>
      <c r="DJ373" s="11">
        <v>14.09</v>
      </c>
      <c r="DK373" s="11"/>
      <c r="DL373" s="11">
        <v>15.53</v>
      </c>
      <c r="DM373" s="11">
        <v>29.619999999999997</v>
      </c>
      <c r="DN373"/>
      <c r="DO373"/>
      <c r="DP373"/>
      <c r="DQ373"/>
      <c r="DR373"/>
      <c r="DS373"/>
      <c r="DT373"/>
      <c r="DU373"/>
      <c r="DV373"/>
      <c r="DW373"/>
      <c r="DX373"/>
      <c r="DY373"/>
      <c r="DZ373"/>
      <c r="EA373"/>
      <c r="EB373"/>
      <c r="EC373"/>
      <c r="ED373"/>
      <c r="EE373"/>
      <c r="EF373"/>
      <c r="EG373"/>
      <c r="EH373"/>
      <c r="EI373"/>
      <c r="EJ373"/>
      <c r="EK373"/>
      <c r="EL373"/>
      <c r="EM373"/>
      <c r="EN373"/>
      <c r="EO373"/>
      <c r="EP373"/>
      <c r="EQ373"/>
    </row>
    <row r="374" spans="113:147">
      <c r="DI374" s="13">
        <v>2019</v>
      </c>
      <c r="DJ374" s="11">
        <v>14</v>
      </c>
      <c r="DK374" s="11"/>
      <c r="DL374" s="11">
        <v>16.21</v>
      </c>
      <c r="DM374" s="11">
        <v>30.21</v>
      </c>
      <c r="DN374"/>
      <c r="DO374"/>
      <c r="DP374"/>
      <c r="DQ374"/>
      <c r="DR374"/>
      <c r="DS374"/>
      <c r="DT374"/>
      <c r="DU374"/>
      <c r="DV374"/>
      <c r="DW374"/>
      <c r="DX374"/>
      <c r="DY374"/>
      <c r="DZ374"/>
      <c r="EA374"/>
      <c r="EB374"/>
      <c r="EC374"/>
      <c r="ED374"/>
      <c r="EE374"/>
      <c r="EF374"/>
      <c r="EG374"/>
      <c r="EH374"/>
      <c r="EI374"/>
      <c r="EJ374"/>
      <c r="EK374"/>
      <c r="EL374"/>
      <c r="EM374"/>
      <c r="EN374"/>
      <c r="EO374"/>
      <c r="EP374"/>
      <c r="EQ374"/>
    </row>
    <row r="375" spans="113:147">
      <c r="DI375" s="13">
        <v>2020</v>
      </c>
      <c r="DJ375" s="11">
        <v>14.75</v>
      </c>
      <c r="DK375" s="11"/>
      <c r="DL375" s="11">
        <v>17.239999999999998</v>
      </c>
      <c r="DM375" s="11">
        <v>31.99</v>
      </c>
      <c r="DN375"/>
      <c r="DO375"/>
      <c r="DP375"/>
      <c r="DQ375"/>
      <c r="DR375"/>
      <c r="DS375"/>
      <c r="DT375"/>
      <c r="DU375"/>
      <c r="DV375"/>
      <c r="DW375"/>
      <c r="DX375"/>
      <c r="DY375"/>
      <c r="DZ375"/>
      <c r="EA375"/>
      <c r="EB375"/>
      <c r="EC375"/>
      <c r="ED375"/>
      <c r="EE375"/>
      <c r="EF375"/>
      <c r="EG375"/>
      <c r="EH375"/>
      <c r="EI375"/>
      <c r="EJ375"/>
      <c r="EK375"/>
      <c r="EL375"/>
      <c r="EM375"/>
      <c r="EN375"/>
      <c r="EO375"/>
      <c r="EP375"/>
      <c r="EQ375"/>
    </row>
    <row r="376" spans="113:147">
      <c r="DI376" s="13">
        <v>2021</v>
      </c>
      <c r="DJ376" s="11">
        <v>15.28</v>
      </c>
      <c r="DK376" s="11"/>
      <c r="DL376" s="11">
        <v>17.63</v>
      </c>
      <c r="DM376" s="11">
        <v>32.909999999999997</v>
      </c>
      <c r="DN376"/>
      <c r="DO376"/>
      <c r="DP376"/>
      <c r="DQ376"/>
      <c r="DR376"/>
      <c r="DS376"/>
      <c r="DT376"/>
      <c r="DU376"/>
      <c r="DV376"/>
      <c r="DW376"/>
      <c r="DX376"/>
      <c r="DY376"/>
      <c r="DZ376"/>
      <c r="EA376"/>
      <c r="EB376"/>
      <c r="EC376"/>
      <c r="ED376"/>
      <c r="EE376"/>
      <c r="EF376"/>
      <c r="EG376"/>
      <c r="EH376"/>
      <c r="EI376"/>
      <c r="EJ376"/>
      <c r="EK376"/>
      <c r="EL376"/>
      <c r="EM376"/>
      <c r="EN376"/>
      <c r="EO376"/>
      <c r="EP376"/>
      <c r="EQ376"/>
    </row>
    <row r="377" spans="113:147">
      <c r="DI377" s="13">
        <v>2022</v>
      </c>
      <c r="DJ377" s="11">
        <v>14.9</v>
      </c>
      <c r="DK377" s="11"/>
      <c r="DL377" s="11">
        <v>17.5</v>
      </c>
      <c r="DM377" s="11">
        <v>32.4</v>
      </c>
      <c r="DN377"/>
      <c r="DO377"/>
      <c r="DP377"/>
      <c r="DQ377"/>
      <c r="DR377"/>
      <c r="DS377"/>
      <c r="DT377"/>
      <c r="DU377"/>
      <c r="DV377"/>
      <c r="DW377"/>
      <c r="DX377"/>
      <c r="DY377"/>
      <c r="DZ377"/>
      <c r="EA377"/>
      <c r="EB377"/>
      <c r="EC377"/>
      <c r="ED377"/>
      <c r="EE377"/>
      <c r="EF377"/>
      <c r="EG377"/>
      <c r="EH377"/>
      <c r="EI377"/>
      <c r="EJ377"/>
      <c r="EK377"/>
      <c r="EL377"/>
      <c r="EM377"/>
      <c r="EN377"/>
      <c r="EO377"/>
      <c r="EP377"/>
      <c r="EQ377"/>
    </row>
    <row r="378" spans="113:147">
      <c r="DI378" s="13" t="s">
        <v>258</v>
      </c>
      <c r="DJ378" s="11">
        <v>200.54</v>
      </c>
      <c r="DK378" s="11"/>
      <c r="DL378" s="11">
        <v>220.20000000000002</v>
      </c>
      <c r="DM378" s="11">
        <v>420.74</v>
      </c>
      <c r="DN378"/>
      <c r="DO378"/>
      <c r="DP378"/>
      <c r="DQ378"/>
      <c r="DR378"/>
      <c r="DS378"/>
      <c r="DT378"/>
      <c r="DU378"/>
      <c r="DV378"/>
      <c r="DW378"/>
      <c r="DX378"/>
      <c r="DY378"/>
      <c r="DZ378"/>
      <c r="EA378"/>
      <c r="EB378"/>
      <c r="EC378"/>
      <c r="ED378"/>
      <c r="EE378"/>
      <c r="EF378"/>
      <c r="EG378"/>
      <c r="EH378"/>
      <c r="EI378"/>
      <c r="EJ378"/>
      <c r="EK378"/>
      <c r="EL378"/>
      <c r="EM378"/>
      <c r="EN378"/>
      <c r="EO378"/>
      <c r="EP378"/>
      <c r="EQ378"/>
    </row>
    <row r="384" spans="113:147">
      <c r="DI384" s="11" t="s">
        <v>264</v>
      </c>
      <c r="DJ384" s="11" t="s">
        <v>250</v>
      </c>
      <c r="DK384" s="11"/>
      <c r="DL384" s="11"/>
      <c r="DM384" s="11"/>
      <c r="DN384"/>
      <c r="DO384"/>
      <c r="DP384"/>
      <c r="DQ384"/>
      <c r="DR384"/>
      <c r="DS384"/>
      <c r="DT384"/>
      <c r="DU384"/>
      <c r="DV384"/>
      <c r="DW384"/>
      <c r="DX384"/>
      <c r="DY384"/>
      <c r="DZ384"/>
      <c r="EA384"/>
      <c r="EB384"/>
      <c r="EC384"/>
      <c r="ED384"/>
      <c r="EE384"/>
      <c r="EF384"/>
      <c r="EG384"/>
      <c r="EH384"/>
      <c r="EI384"/>
      <c r="EJ384"/>
      <c r="EK384"/>
      <c r="EL384"/>
      <c r="EM384"/>
      <c r="EN384"/>
      <c r="EO384"/>
      <c r="EP384"/>
      <c r="EQ384"/>
    </row>
    <row r="385" spans="113:147">
      <c r="DI385" s="11" t="s">
        <v>251</v>
      </c>
      <c r="DJ385" s="11" t="s">
        <v>252</v>
      </c>
      <c r="DK385" s="11" t="s">
        <v>253</v>
      </c>
      <c r="DL385" s="11" t="s">
        <v>254</v>
      </c>
      <c r="DM385" s="11" t="s">
        <v>258</v>
      </c>
      <c r="DN385"/>
      <c r="DO385"/>
      <c r="DP385"/>
      <c r="DQ385"/>
      <c r="DR385"/>
      <c r="DS385"/>
      <c r="DT385"/>
      <c r="DU385"/>
      <c r="DV385"/>
      <c r="DW385"/>
      <c r="DX385"/>
      <c r="DY385"/>
      <c r="DZ385"/>
      <c r="EA385"/>
      <c r="EB385"/>
      <c r="EC385"/>
      <c r="ED385"/>
      <c r="EE385"/>
      <c r="EF385"/>
      <c r="EG385"/>
      <c r="EH385"/>
      <c r="EI385"/>
      <c r="EJ385"/>
      <c r="EK385"/>
      <c r="EL385"/>
      <c r="EM385"/>
      <c r="EN385"/>
      <c r="EO385"/>
      <c r="EP385"/>
      <c r="EQ385"/>
    </row>
    <row r="386" spans="113:147">
      <c r="DI386" s="13">
        <v>2010</v>
      </c>
      <c r="DJ386" s="11">
        <v>282</v>
      </c>
      <c r="DK386" s="11">
        <v>357</v>
      </c>
      <c r="DL386" s="11">
        <v>536</v>
      </c>
      <c r="DM386" s="11">
        <v>1175</v>
      </c>
      <c r="DN386"/>
      <c r="DO386"/>
      <c r="DP386"/>
      <c r="DQ386"/>
      <c r="DR386"/>
      <c r="DS386"/>
      <c r="DT386"/>
      <c r="DU386"/>
      <c r="DV386"/>
      <c r="DW386"/>
      <c r="DX386"/>
      <c r="DY386"/>
      <c r="DZ386"/>
      <c r="EA386"/>
      <c r="EB386"/>
      <c r="EC386"/>
      <c r="ED386"/>
      <c r="EE386"/>
      <c r="EF386"/>
      <c r="EG386"/>
      <c r="EH386"/>
      <c r="EI386"/>
      <c r="EJ386"/>
      <c r="EK386"/>
      <c r="EL386"/>
      <c r="EM386"/>
      <c r="EN386"/>
      <c r="EO386"/>
      <c r="EP386"/>
      <c r="EQ386"/>
    </row>
    <row r="387" spans="113:147">
      <c r="DI387" s="13">
        <v>2011</v>
      </c>
      <c r="DJ387" s="11">
        <v>276</v>
      </c>
      <c r="DK387" s="11">
        <v>352</v>
      </c>
      <c r="DL387" s="11">
        <v>530</v>
      </c>
      <c r="DM387" s="11">
        <v>1158</v>
      </c>
      <c r="DN387"/>
      <c r="DO387"/>
      <c r="DP387"/>
      <c r="DQ387"/>
      <c r="DR387"/>
      <c r="DS387"/>
      <c r="DT387"/>
      <c r="DU387"/>
      <c r="DV387"/>
      <c r="DW387"/>
      <c r="DX387"/>
      <c r="DY387"/>
      <c r="DZ387"/>
      <c r="EA387"/>
      <c r="EB387"/>
      <c r="EC387"/>
      <c r="ED387"/>
      <c r="EE387"/>
      <c r="EF387"/>
      <c r="EG387"/>
      <c r="EH387"/>
      <c r="EI387"/>
      <c r="EJ387"/>
      <c r="EK387"/>
      <c r="EL387"/>
      <c r="EM387"/>
      <c r="EN387"/>
      <c r="EO387"/>
      <c r="EP387"/>
      <c r="EQ387"/>
    </row>
    <row r="388" spans="113:147">
      <c r="DI388" s="13">
        <v>2012</v>
      </c>
      <c r="DJ388" s="11">
        <v>280</v>
      </c>
      <c r="DK388" s="11">
        <v>363</v>
      </c>
      <c r="DL388" s="11">
        <v>536</v>
      </c>
      <c r="DM388" s="11">
        <v>1179</v>
      </c>
      <c r="DN388"/>
      <c r="DO388"/>
      <c r="DP388"/>
      <c r="DQ388"/>
      <c r="DR388"/>
      <c r="DS388"/>
      <c r="DT388"/>
      <c r="DU388"/>
      <c r="DV388"/>
      <c r="DW388"/>
      <c r="DX388"/>
      <c r="DY388"/>
      <c r="DZ388"/>
      <c r="EA388"/>
      <c r="EB388"/>
      <c r="EC388"/>
      <c r="ED388"/>
      <c r="EE388"/>
      <c r="EF388"/>
      <c r="EG388"/>
      <c r="EH388"/>
      <c r="EI388"/>
      <c r="EJ388"/>
      <c r="EK388"/>
      <c r="EL388"/>
      <c r="EM388"/>
      <c r="EN388"/>
      <c r="EO388"/>
      <c r="EP388"/>
      <c r="EQ388"/>
    </row>
    <row r="389" spans="113:147">
      <c r="DI389" s="13">
        <v>2013</v>
      </c>
      <c r="DJ389" s="11">
        <v>274</v>
      </c>
      <c r="DK389" s="11">
        <v>362</v>
      </c>
      <c r="DL389" s="11">
        <v>529</v>
      </c>
      <c r="DM389" s="11">
        <v>1165</v>
      </c>
      <c r="DN389"/>
      <c r="DO389"/>
      <c r="DP389"/>
      <c r="DQ389"/>
      <c r="DR389"/>
      <c r="DS389"/>
      <c r="DT389"/>
      <c r="DU389"/>
      <c r="DV389"/>
      <c r="DW389"/>
      <c r="DX389"/>
      <c r="DY389"/>
      <c r="DZ389"/>
      <c r="EA389"/>
      <c r="EB389"/>
      <c r="EC389"/>
      <c r="ED389"/>
      <c r="EE389"/>
      <c r="EF389"/>
      <c r="EG389"/>
      <c r="EH389"/>
      <c r="EI389"/>
      <c r="EJ389"/>
      <c r="EK389"/>
      <c r="EL389"/>
      <c r="EM389"/>
      <c r="EN389"/>
      <c r="EO389"/>
      <c r="EP389"/>
      <c r="EQ389"/>
    </row>
    <row r="390" spans="113:147">
      <c r="DI390" s="13">
        <v>2014</v>
      </c>
      <c r="DJ390" s="11">
        <v>290</v>
      </c>
      <c r="DK390" s="11">
        <v>375</v>
      </c>
      <c r="DL390" s="11">
        <v>542</v>
      </c>
      <c r="DM390" s="11">
        <v>1207</v>
      </c>
      <c r="DN390"/>
      <c r="DO390"/>
      <c r="DP390"/>
      <c r="DQ390"/>
      <c r="DR390"/>
      <c r="DS390"/>
      <c r="DT390"/>
      <c r="DU390"/>
      <c r="DV390"/>
      <c r="DW390"/>
      <c r="DX390"/>
      <c r="DY390"/>
      <c r="DZ390"/>
      <c r="EA390"/>
      <c r="EB390"/>
      <c r="EC390"/>
      <c r="ED390"/>
      <c r="EE390"/>
      <c r="EF390"/>
      <c r="EG390"/>
      <c r="EH390"/>
      <c r="EI390"/>
      <c r="EJ390"/>
      <c r="EK390"/>
      <c r="EL390"/>
      <c r="EM390"/>
      <c r="EN390"/>
      <c r="EO390"/>
      <c r="EP390"/>
      <c r="EQ390"/>
    </row>
    <row r="391" spans="113:147">
      <c r="DI391" s="13">
        <v>2015</v>
      </c>
      <c r="DJ391" s="11">
        <v>298</v>
      </c>
      <c r="DK391" s="11">
        <v>382</v>
      </c>
      <c r="DL391" s="11">
        <v>544</v>
      </c>
      <c r="DM391" s="11">
        <v>1224</v>
      </c>
      <c r="DN391"/>
      <c r="DO391"/>
      <c r="DP391"/>
      <c r="DQ391"/>
      <c r="DR391"/>
      <c r="DS391"/>
      <c r="DT391"/>
      <c r="DU391"/>
      <c r="DV391"/>
      <c r="DW391"/>
      <c r="DX391"/>
      <c r="DY391"/>
      <c r="DZ391"/>
      <c r="EA391"/>
      <c r="EB391"/>
      <c r="EC391"/>
      <c r="ED391"/>
      <c r="EE391"/>
      <c r="EF391"/>
      <c r="EG391"/>
      <c r="EH391"/>
      <c r="EI391"/>
      <c r="EJ391"/>
      <c r="EK391"/>
      <c r="EL391"/>
      <c r="EM391"/>
      <c r="EN391"/>
      <c r="EO391"/>
      <c r="EP391"/>
      <c r="EQ391"/>
    </row>
    <row r="392" spans="113:147">
      <c r="DI392" s="13">
        <v>2016</v>
      </c>
      <c r="DJ392" s="11">
        <v>304</v>
      </c>
      <c r="DK392" s="11">
        <v>388</v>
      </c>
      <c r="DL392" s="11">
        <v>546</v>
      </c>
      <c r="DM392" s="11">
        <v>1238</v>
      </c>
      <c r="DN392"/>
      <c r="DO392"/>
      <c r="DP392"/>
      <c r="DQ392"/>
      <c r="DR392"/>
      <c r="DS392"/>
      <c r="DT392"/>
      <c r="DU392"/>
      <c r="DV392"/>
      <c r="DW392"/>
      <c r="DX392"/>
      <c r="DY392"/>
      <c r="DZ392"/>
      <c r="EA392"/>
      <c r="EB392"/>
      <c r="EC392"/>
      <c r="ED392"/>
      <c r="EE392"/>
      <c r="EF392"/>
      <c r="EG392"/>
      <c r="EH392"/>
      <c r="EI392"/>
      <c r="EJ392"/>
      <c r="EK392"/>
      <c r="EL392"/>
      <c r="EM392"/>
      <c r="EN392"/>
      <c r="EO392"/>
      <c r="EP392"/>
      <c r="EQ392"/>
    </row>
    <row r="393" spans="113:147">
      <c r="DI393" s="13">
        <v>2017</v>
      </c>
      <c r="DJ393" s="11">
        <v>302</v>
      </c>
      <c r="DK393" s="11">
        <v>391</v>
      </c>
      <c r="DL393" s="11">
        <v>541</v>
      </c>
      <c r="DM393" s="11">
        <v>1234</v>
      </c>
      <c r="DN393"/>
      <c r="DO393"/>
      <c r="DP393"/>
      <c r="DQ393"/>
      <c r="DR393"/>
      <c r="DS393"/>
      <c r="DT393"/>
      <c r="DU393"/>
      <c r="DV393"/>
      <c r="DW393"/>
      <c r="DX393"/>
      <c r="DY393"/>
      <c r="DZ393"/>
      <c r="EA393"/>
      <c r="EB393"/>
      <c r="EC393"/>
      <c r="ED393"/>
      <c r="EE393"/>
      <c r="EF393"/>
      <c r="EG393"/>
      <c r="EH393"/>
      <c r="EI393"/>
      <c r="EJ393"/>
      <c r="EK393"/>
      <c r="EL393"/>
      <c r="EM393"/>
      <c r="EN393"/>
      <c r="EO393"/>
      <c r="EP393"/>
      <c r="EQ393"/>
    </row>
    <row r="394" spans="113:147">
      <c r="DI394" s="13">
        <v>2018</v>
      </c>
      <c r="DJ394" s="11">
        <v>299</v>
      </c>
      <c r="DK394" s="11">
        <v>390</v>
      </c>
      <c r="DL394" s="11">
        <v>537</v>
      </c>
      <c r="DM394" s="11">
        <v>1226</v>
      </c>
      <c r="DN394"/>
      <c r="DO394"/>
      <c r="DP394"/>
      <c r="DQ394"/>
      <c r="DR394"/>
      <c r="DS394"/>
      <c r="DT394"/>
      <c r="DU394"/>
      <c r="DV394"/>
      <c r="DW394"/>
      <c r="DX394"/>
      <c r="DY394"/>
      <c r="DZ394"/>
      <c r="EA394"/>
      <c r="EB394"/>
      <c r="EC394"/>
      <c r="ED394"/>
      <c r="EE394"/>
      <c r="EF394"/>
      <c r="EG394"/>
      <c r="EH394"/>
      <c r="EI394"/>
      <c r="EJ394"/>
      <c r="EK394"/>
      <c r="EL394"/>
      <c r="EM394"/>
      <c r="EN394"/>
      <c r="EO394"/>
      <c r="EP394"/>
      <c r="EQ394"/>
    </row>
    <row r="395" spans="113:147">
      <c r="DI395" s="13">
        <v>2019</v>
      </c>
      <c r="DJ395" s="11">
        <v>297</v>
      </c>
      <c r="DK395" s="11">
        <v>394</v>
      </c>
      <c r="DL395" s="11">
        <v>542</v>
      </c>
      <c r="DM395" s="11">
        <v>1233</v>
      </c>
      <c r="DN395"/>
      <c r="DO395"/>
      <c r="DP395"/>
      <c r="DQ395"/>
      <c r="DR395"/>
      <c r="DS395"/>
      <c r="DT395"/>
      <c r="DU395"/>
      <c r="DV395"/>
      <c r="DW395"/>
      <c r="DX395"/>
      <c r="DY395"/>
      <c r="DZ395"/>
      <c r="EA395"/>
      <c r="EB395"/>
      <c r="EC395"/>
      <c r="ED395"/>
      <c r="EE395"/>
      <c r="EF395"/>
      <c r="EG395"/>
      <c r="EH395"/>
      <c r="EI395"/>
      <c r="EJ395"/>
      <c r="EK395"/>
      <c r="EL395"/>
      <c r="EM395"/>
      <c r="EN395"/>
      <c r="EO395"/>
      <c r="EP395"/>
      <c r="EQ395"/>
    </row>
    <row r="396" spans="113:147">
      <c r="DI396" s="13">
        <v>2020</v>
      </c>
      <c r="DJ396" s="11">
        <v>294.86</v>
      </c>
      <c r="DK396" s="11">
        <v>394.48547000000002</v>
      </c>
      <c r="DL396" s="11">
        <v>545.44072000000006</v>
      </c>
      <c r="DM396" s="11">
        <v>1234.78619</v>
      </c>
      <c r="DN396"/>
      <c r="DO396"/>
      <c r="DP396"/>
      <c r="DQ396"/>
      <c r="DR396"/>
      <c r="DS396"/>
      <c r="DT396"/>
      <c r="DU396"/>
      <c r="DV396"/>
      <c r="DW396"/>
      <c r="DX396"/>
      <c r="DY396"/>
      <c r="DZ396"/>
      <c r="EA396"/>
      <c r="EB396"/>
      <c r="EC396"/>
      <c r="ED396"/>
      <c r="EE396"/>
      <c r="EF396"/>
      <c r="EG396"/>
      <c r="EH396"/>
      <c r="EI396"/>
      <c r="EJ396"/>
      <c r="EK396"/>
      <c r="EL396"/>
      <c r="EM396"/>
      <c r="EN396"/>
      <c r="EO396"/>
      <c r="EP396"/>
      <c r="EQ396"/>
    </row>
    <row r="397" spans="113:147">
      <c r="DI397" s="13">
        <v>2021</v>
      </c>
      <c r="DJ397" s="11">
        <v>285</v>
      </c>
      <c r="DK397" s="11">
        <v>388</v>
      </c>
      <c r="DL397" s="11">
        <v>543</v>
      </c>
      <c r="DM397" s="11">
        <v>1216</v>
      </c>
      <c r="DN397"/>
      <c r="DO397"/>
      <c r="DP397"/>
      <c r="DQ397"/>
      <c r="DR397"/>
      <c r="DS397"/>
      <c r="DT397"/>
      <c r="DU397"/>
      <c r="DV397"/>
      <c r="DW397"/>
      <c r="DX397"/>
      <c r="DY397"/>
      <c r="DZ397"/>
      <c r="EA397"/>
      <c r="EB397"/>
      <c r="EC397"/>
      <c r="ED397"/>
      <c r="EE397"/>
      <c r="EF397"/>
      <c r="EG397"/>
      <c r="EH397"/>
      <c r="EI397"/>
      <c r="EJ397"/>
      <c r="EK397"/>
      <c r="EL397"/>
      <c r="EM397"/>
      <c r="EN397"/>
      <c r="EO397"/>
      <c r="EP397"/>
      <c r="EQ397"/>
    </row>
    <row r="398" spans="113:147">
      <c r="DI398" s="13">
        <v>2022</v>
      </c>
      <c r="DJ398" s="11">
        <v>284</v>
      </c>
      <c r="DK398" s="11">
        <v>383</v>
      </c>
      <c r="DL398" s="11">
        <v>537</v>
      </c>
      <c r="DM398" s="11">
        <v>1204</v>
      </c>
      <c r="DN398"/>
      <c r="DO398"/>
      <c r="DP398"/>
      <c r="DQ398"/>
      <c r="DR398"/>
      <c r="DS398"/>
      <c r="DT398"/>
      <c r="DU398"/>
      <c r="DV398"/>
      <c r="DW398"/>
      <c r="DX398"/>
      <c r="DY398"/>
      <c r="DZ398"/>
      <c r="EA398"/>
      <c r="EB398"/>
      <c r="EC398"/>
      <c r="ED398"/>
      <c r="EE398"/>
      <c r="EF398"/>
      <c r="EG398"/>
      <c r="EH398"/>
      <c r="EI398"/>
      <c r="EJ398"/>
      <c r="EK398"/>
      <c r="EL398"/>
      <c r="EM398"/>
      <c r="EN398"/>
      <c r="EO398"/>
      <c r="EP398"/>
      <c r="EQ398"/>
    </row>
    <row r="399" spans="113:147">
      <c r="DI399" s="13" t="s">
        <v>258</v>
      </c>
      <c r="DJ399" s="11">
        <v>3765.86</v>
      </c>
      <c r="DK399" s="11">
        <v>4919.4854699999996</v>
      </c>
      <c r="DL399" s="11">
        <v>7008.4407200000005</v>
      </c>
      <c r="DM399" s="11">
        <v>15693.786190000001</v>
      </c>
      <c r="DN399"/>
      <c r="DO399"/>
      <c r="DP399"/>
      <c r="DQ399"/>
      <c r="DR399"/>
      <c r="DS399"/>
      <c r="DT399"/>
      <c r="DU399"/>
      <c r="DV399"/>
      <c r="DW399"/>
      <c r="DX399"/>
      <c r="DY399"/>
      <c r="DZ399"/>
      <c r="EA399"/>
      <c r="EB399"/>
      <c r="EC399"/>
      <c r="ED399"/>
      <c r="EE399"/>
      <c r="EF399"/>
      <c r="EG399"/>
      <c r="EH399"/>
      <c r="EI399"/>
      <c r="EJ399"/>
      <c r="EK399"/>
      <c r="EL399"/>
      <c r="EM399"/>
      <c r="EN399"/>
      <c r="EO399"/>
      <c r="EP399"/>
      <c r="EQ399"/>
    </row>
    <row r="400" spans="113:147">
      <c r="DI400"/>
      <c r="DJ400"/>
      <c r="DK400"/>
      <c r="DL400" s="11"/>
      <c r="DM400" s="11"/>
      <c r="DN400" s="11"/>
      <c r="DO400" s="11"/>
      <c r="DP400" s="11"/>
      <c r="DQ400" s="11"/>
      <c r="DR400" s="11"/>
      <c r="DS400" s="11"/>
      <c r="DT400" s="11"/>
    </row>
    <row r="401" spans="113:147">
      <c r="DI401" s="11"/>
      <c r="DJ401" s="11"/>
      <c r="DK401" s="11"/>
      <c r="DL401" s="11"/>
      <c r="DM401" s="11"/>
      <c r="DN401" s="11"/>
      <c r="DO401" s="11"/>
      <c r="DP401" s="11"/>
      <c r="DQ401" s="11"/>
      <c r="DR401" s="11"/>
      <c r="DS401" s="11"/>
      <c r="DT401" s="11"/>
    </row>
    <row r="402" spans="113:147">
      <c r="DI402" s="11"/>
      <c r="DJ402" s="11"/>
      <c r="DK402" s="11"/>
      <c r="DL402" s="11"/>
      <c r="DM402" s="11"/>
      <c r="DN402" s="11"/>
    </row>
    <row r="405" spans="113:147">
      <c r="DI405" s="11" t="s">
        <v>265</v>
      </c>
      <c r="DJ405" s="11" t="s">
        <v>250</v>
      </c>
      <c r="DK405" s="11"/>
      <c r="DL405" s="11"/>
      <c r="DM405" s="11"/>
      <c r="DN405"/>
      <c r="DO405"/>
      <c r="DP405"/>
      <c r="DQ405"/>
      <c r="DR405"/>
      <c r="DS405"/>
      <c r="DT405"/>
      <c r="DU405"/>
      <c r="DV405"/>
      <c r="DW405"/>
      <c r="DX405"/>
      <c r="DY405"/>
      <c r="DZ405"/>
      <c r="EA405"/>
      <c r="EB405"/>
      <c r="EC405"/>
      <c r="ED405"/>
      <c r="EE405"/>
      <c r="EF405"/>
      <c r="EG405"/>
      <c r="EH405"/>
      <c r="EI405"/>
      <c r="EJ405"/>
      <c r="EK405"/>
      <c r="EL405"/>
      <c r="EM405"/>
      <c r="EN405"/>
      <c r="EO405"/>
      <c r="EP405"/>
      <c r="EQ405"/>
    </row>
    <row r="406" spans="113:147">
      <c r="DI406" s="11" t="s">
        <v>251</v>
      </c>
      <c r="DJ406" s="11" t="s">
        <v>252</v>
      </c>
      <c r="DK406" s="11" t="s">
        <v>253</v>
      </c>
      <c r="DL406" s="11" t="s">
        <v>254</v>
      </c>
      <c r="DM406" s="11" t="s">
        <v>258</v>
      </c>
      <c r="DN406"/>
      <c r="DO406"/>
      <c r="DP406"/>
      <c r="DQ406"/>
      <c r="DR406"/>
      <c r="DS406"/>
      <c r="DT406"/>
      <c r="DU406"/>
      <c r="DV406"/>
      <c r="DW406"/>
      <c r="DX406"/>
      <c r="DY406"/>
      <c r="DZ406"/>
      <c r="EA406"/>
      <c r="EB406"/>
      <c r="EC406"/>
      <c r="ED406"/>
      <c r="EE406"/>
      <c r="EF406"/>
      <c r="EG406"/>
      <c r="EH406"/>
      <c r="EI406"/>
      <c r="EJ406"/>
      <c r="EK406"/>
      <c r="EL406"/>
      <c r="EM406"/>
      <c r="EN406"/>
      <c r="EO406"/>
      <c r="EP406"/>
      <c r="EQ406"/>
    </row>
    <row r="407" spans="113:147">
      <c r="DI407" s="13">
        <v>2014</v>
      </c>
      <c r="DJ407" s="11">
        <v>25.6828</v>
      </c>
      <c r="DK407" s="11">
        <v>80.726500000000001</v>
      </c>
      <c r="DL407" s="11">
        <v>20.316800000000001</v>
      </c>
      <c r="DM407" s="11">
        <v>42.242033333333332</v>
      </c>
      <c r="DN407"/>
      <c r="DO407"/>
      <c r="DP407"/>
      <c r="DQ407"/>
      <c r="DR407"/>
      <c r="DS407"/>
      <c r="DT407"/>
      <c r="DU407"/>
      <c r="DV407"/>
      <c r="DW407"/>
      <c r="DX407"/>
      <c r="DY407"/>
      <c r="DZ407"/>
      <c r="EA407"/>
      <c r="EB407"/>
      <c r="EC407"/>
      <c r="ED407"/>
      <c r="EE407"/>
      <c r="EF407"/>
      <c r="EG407"/>
      <c r="EH407"/>
      <c r="EI407"/>
      <c r="EJ407"/>
      <c r="EK407"/>
      <c r="EL407"/>
      <c r="EM407"/>
      <c r="EN407"/>
      <c r="EO407"/>
      <c r="EP407"/>
      <c r="EQ407"/>
    </row>
    <row r="408" spans="113:147">
      <c r="DI408" s="13">
        <v>2015</v>
      </c>
      <c r="DJ408" s="11">
        <v>69.900000000000006</v>
      </c>
      <c r="DK408" s="11">
        <v>80.400000000000006</v>
      </c>
      <c r="DL408" s="11">
        <v>79.900000000000006</v>
      </c>
      <c r="DM408" s="11">
        <v>76.733333333333334</v>
      </c>
      <c r="DN408"/>
      <c r="DO408"/>
      <c r="DP408"/>
      <c r="DQ408"/>
      <c r="DR408"/>
      <c r="DS408"/>
      <c r="DT408"/>
      <c r="DU408"/>
      <c r="DV408"/>
      <c r="DW408"/>
      <c r="DX408"/>
      <c r="DY408"/>
      <c r="DZ408"/>
      <c r="EA408"/>
      <c r="EB408"/>
      <c r="EC408"/>
      <c r="ED408"/>
      <c r="EE408"/>
      <c r="EF408"/>
      <c r="EG408"/>
      <c r="EH408"/>
      <c r="EI408"/>
      <c r="EJ408"/>
      <c r="EK408"/>
      <c r="EL408"/>
      <c r="EM408"/>
      <c r="EN408"/>
      <c r="EO408"/>
      <c r="EP408"/>
      <c r="EQ408"/>
    </row>
    <row r="409" spans="113:147">
      <c r="DI409" s="13">
        <v>2016</v>
      </c>
      <c r="DJ409" s="11">
        <v>69.3</v>
      </c>
      <c r="DK409" s="11">
        <v>79.900000000000006</v>
      </c>
      <c r="DL409" s="11">
        <v>77.599999999999895</v>
      </c>
      <c r="DM409" s="11">
        <v>75.599999999999966</v>
      </c>
      <c r="DN409"/>
      <c r="DO409"/>
      <c r="DP409"/>
      <c r="DQ409"/>
      <c r="DR409"/>
      <c r="DS409"/>
      <c r="DT409"/>
      <c r="DU409"/>
      <c r="DV409"/>
      <c r="DW409"/>
      <c r="DX409"/>
      <c r="DY409"/>
      <c r="DZ409"/>
      <c r="EA409"/>
      <c r="EB409"/>
      <c r="EC409"/>
      <c r="ED409"/>
      <c r="EE409"/>
      <c r="EF409"/>
      <c r="EG409"/>
      <c r="EH409"/>
      <c r="EI409"/>
      <c r="EJ409"/>
      <c r="EK409"/>
      <c r="EL409"/>
      <c r="EM409"/>
      <c r="EN409"/>
      <c r="EO409"/>
      <c r="EP409"/>
      <c r="EQ409"/>
    </row>
    <row r="410" spans="113:147">
      <c r="DI410" s="13">
        <v>2017</v>
      </c>
      <c r="DJ410" s="11">
        <v>71.2</v>
      </c>
      <c r="DK410" s="11">
        <v>81.599999999999895</v>
      </c>
      <c r="DL410" s="11">
        <v>83.099999999999895</v>
      </c>
      <c r="DM410" s="11">
        <v>78.633333333333269</v>
      </c>
      <c r="DN410"/>
      <c r="DO410"/>
      <c r="DP410"/>
      <c r="DQ410"/>
      <c r="DR410"/>
      <c r="DS410"/>
      <c r="DT410"/>
      <c r="DU410"/>
      <c r="DV410"/>
      <c r="DW410"/>
      <c r="DX410"/>
      <c r="DY410"/>
      <c r="DZ410"/>
      <c r="EA410"/>
      <c r="EB410"/>
      <c r="EC410"/>
      <c r="ED410"/>
      <c r="EE410"/>
      <c r="EF410"/>
      <c r="EG410"/>
      <c r="EH410"/>
      <c r="EI410"/>
      <c r="EJ410"/>
      <c r="EK410"/>
      <c r="EL410"/>
      <c r="EM410"/>
      <c r="EN410"/>
      <c r="EO410"/>
      <c r="EP410"/>
      <c r="EQ410"/>
    </row>
    <row r="411" spans="113:147">
      <c r="DI411" s="13">
        <v>2018</v>
      </c>
      <c r="DJ411" s="11">
        <v>69.599999999999895</v>
      </c>
      <c r="DK411" s="11">
        <v>80.599999999999895</v>
      </c>
      <c r="DL411" s="11">
        <v>78</v>
      </c>
      <c r="DM411" s="11">
        <v>76.066666666666592</v>
      </c>
      <c r="DN411"/>
      <c r="DO411"/>
      <c r="DP411"/>
      <c r="DQ411"/>
      <c r="DR411"/>
      <c r="DS411"/>
      <c r="DT411"/>
      <c r="DU411"/>
      <c r="DV411"/>
      <c r="DW411"/>
      <c r="DX411"/>
      <c r="DY411"/>
      <c r="DZ411"/>
      <c r="EA411"/>
      <c r="EB411"/>
      <c r="EC411"/>
      <c r="ED411"/>
      <c r="EE411"/>
      <c r="EF411"/>
      <c r="EG411"/>
      <c r="EH411"/>
      <c r="EI411"/>
      <c r="EJ411"/>
      <c r="EK411"/>
      <c r="EL411"/>
      <c r="EM411"/>
      <c r="EN411"/>
      <c r="EO411"/>
      <c r="EP411"/>
      <c r="EQ411"/>
    </row>
    <row r="412" spans="113:147">
      <c r="DI412" s="13">
        <v>2019</v>
      </c>
      <c r="DJ412" s="11">
        <v>71.3</v>
      </c>
      <c r="DK412" s="11">
        <v>83.2</v>
      </c>
      <c r="DL412" s="11">
        <v>85.8</v>
      </c>
      <c r="DM412" s="11">
        <v>80.100000000000009</v>
      </c>
      <c r="DN412"/>
      <c r="DO412"/>
      <c r="DP412"/>
      <c r="DQ412"/>
      <c r="DR412"/>
      <c r="DS412"/>
      <c r="DT412"/>
      <c r="DU412"/>
      <c r="DV412"/>
      <c r="DW412"/>
      <c r="DX412"/>
      <c r="DY412"/>
      <c r="DZ412"/>
      <c r="EA412"/>
      <c r="EB412"/>
      <c r="EC412"/>
      <c r="ED412"/>
      <c r="EE412"/>
      <c r="EF412"/>
      <c r="EG412"/>
      <c r="EH412"/>
      <c r="EI412"/>
      <c r="EJ412"/>
      <c r="EK412"/>
      <c r="EL412"/>
      <c r="EM412"/>
      <c r="EN412"/>
      <c r="EO412"/>
      <c r="EP412"/>
      <c r="EQ412"/>
    </row>
    <row r="413" spans="113:147">
      <c r="DI413" s="13">
        <v>2020</v>
      </c>
      <c r="DJ413" s="11">
        <v>75.7</v>
      </c>
      <c r="DK413" s="11">
        <v>84.9</v>
      </c>
      <c r="DL413" s="11">
        <v>85.8</v>
      </c>
      <c r="DM413" s="11">
        <v>82.13333333333334</v>
      </c>
      <c r="DN413"/>
      <c r="DO413"/>
      <c r="DP413"/>
      <c r="DQ413"/>
      <c r="DR413"/>
      <c r="DS413"/>
      <c r="DT413"/>
      <c r="DU413"/>
      <c r="DV413"/>
      <c r="DW413"/>
      <c r="DX413"/>
      <c r="DY413"/>
      <c r="DZ413"/>
      <c r="EA413"/>
      <c r="EB413"/>
      <c r="EC413"/>
      <c r="ED413"/>
      <c r="EE413"/>
      <c r="EF413"/>
      <c r="EG413"/>
      <c r="EH413"/>
      <c r="EI413"/>
      <c r="EJ413"/>
      <c r="EK413"/>
      <c r="EL413"/>
      <c r="EM413"/>
      <c r="EN413"/>
      <c r="EO413"/>
      <c r="EP413"/>
      <c r="EQ413"/>
    </row>
    <row r="414" spans="113:147">
      <c r="DI414" s="13">
        <v>2021</v>
      </c>
      <c r="DJ414" s="11">
        <v>80.400000000000006</v>
      </c>
      <c r="DK414" s="11">
        <v>85.5</v>
      </c>
      <c r="DL414" s="11">
        <v>88.599999999999895</v>
      </c>
      <c r="DM414" s="11">
        <v>84.8333333333333</v>
      </c>
      <c r="DN414"/>
      <c r="DO414"/>
      <c r="DP414"/>
      <c r="DQ414"/>
      <c r="DR414"/>
      <c r="DS414"/>
      <c r="DT414"/>
      <c r="DU414"/>
      <c r="DV414"/>
      <c r="DW414"/>
      <c r="DX414"/>
      <c r="DY414"/>
      <c r="DZ414"/>
      <c r="EA414"/>
      <c r="EB414"/>
      <c r="EC414"/>
      <c r="ED414"/>
      <c r="EE414"/>
      <c r="EF414"/>
      <c r="EG414"/>
      <c r="EH414"/>
      <c r="EI414"/>
      <c r="EJ414"/>
      <c r="EK414"/>
      <c r="EL414"/>
      <c r="EM414"/>
      <c r="EN414"/>
      <c r="EO414"/>
      <c r="EP414"/>
      <c r="EQ414"/>
    </row>
    <row r="415" spans="113:147">
      <c r="DI415" s="13">
        <v>2022</v>
      </c>
      <c r="DJ415" s="11">
        <v>86.5</v>
      </c>
      <c r="DK415" s="11">
        <v>91</v>
      </c>
      <c r="DL415" s="11"/>
      <c r="DM415" s="11">
        <v>88.75</v>
      </c>
      <c r="DN415"/>
      <c r="DO415"/>
      <c r="DP415"/>
      <c r="DQ415"/>
      <c r="DR415"/>
      <c r="DS415"/>
      <c r="DT415"/>
      <c r="DU415"/>
      <c r="DV415"/>
      <c r="DW415"/>
      <c r="DX415"/>
      <c r="DY415"/>
      <c r="DZ415"/>
      <c r="EA415"/>
      <c r="EB415"/>
      <c r="EC415"/>
      <c r="ED415"/>
      <c r="EE415"/>
      <c r="EF415"/>
      <c r="EG415"/>
      <c r="EH415"/>
      <c r="EI415"/>
      <c r="EJ415"/>
      <c r="EK415"/>
      <c r="EL415"/>
      <c r="EM415"/>
      <c r="EN415"/>
      <c r="EO415"/>
      <c r="EP415"/>
      <c r="EQ415"/>
    </row>
    <row r="416" spans="113:147">
      <c r="DI416" s="13">
        <v>2023</v>
      </c>
      <c r="DJ416" s="11"/>
      <c r="DK416" s="11"/>
      <c r="DL416" s="11"/>
      <c r="DM416" s="11"/>
      <c r="DN416"/>
      <c r="DO416"/>
      <c r="DP416"/>
      <c r="DQ416"/>
      <c r="DR416"/>
      <c r="DS416"/>
      <c r="DT416"/>
      <c r="DU416"/>
      <c r="DV416"/>
      <c r="DW416"/>
      <c r="DX416"/>
      <c r="DY416"/>
      <c r="DZ416"/>
      <c r="EA416"/>
      <c r="EB416"/>
      <c r="EC416"/>
      <c r="ED416"/>
      <c r="EE416"/>
      <c r="EF416"/>
      <c r="EG416"/>
      <c r="EH416"/>
      <c r="EI416"/>
      <c r="EJ416"/>
      <c r="EK416"/>
      <c r="EL416"/>
      <c r="EM416"/>
      <c r="EN416"/>
      <c r="EO416"/>
      <c r="EP416"/>
      <c r="EQ416"/>
    </row>
    <row r="417" spans="113:147">
      <c r="DI417" s="13" t="s">
        <v>258</v>
      </c>
      <c r="DJ417" s="11">
        <v>68.842533333333321</v>
      </c>
      <c r="DK417" s="11">
        <v>83.091833333333312</v>
      </c>
      <c r="DL417" s="11">
        <v>74.889599999999959</v>
      </c>
      <c r="DM417" s="11">
        <v>75.635619230769208</v>
      </c>
      <c r="DN417"/>
      <c r="DO417"/>
      <c r="DP417"/>
      <c r="DQ417"/>
      <c r="DR417"/>
      <c r="DS417"/>
      <c r="DT417"/>
      <c r="DU417"/>
      <c r="DV417"/>
      <c r="DW417"/>
      <c r="DX417"/>
      <c r="DY417"/>
      <c r="DZ417"/>
      <c r="EA417"/>
      <c r="EB417"/>
      <c r="EC417"/>
      <c r="ED417"/>
      <c r="EE417"/>
      <c r="EF417"/>
      <c r="EG417"/>
      <c r="EH417"/>
      <c r="EI417"/>
      <c r="EJ417"/>
      <c r="EK417"/>
      <c r="EL417"/>
      <c r="EM417"/>
      <c r="EN417"/>
      <c r="EO417"/>
      <c r="EP417"/>
      <c r="EQ417"/>
    </row>
    <row r="418" spans="113:147">
      <c r="DI418" s="11"/>
      <c r="DJ418" s="11"/>
      <c r="DK418" s="11"/>
      <c r="DL418" s="11"/>
      <c r="DM418" s="11"/>
      <c r="DN418" s="11"/>
      <c r="DO418" s="11"/>
      <c r="DP418" s="11"/>
      <c r="DQ418" s="11"/>
      <c r="DR418" s="11"/>
      <c r="DS418" s="11"/>
      <c r="DT418" s="11"/>
    </row>
    <row r="419" spans="113:147">
      <c r="DI419" s="11"/>
      <c r="DJ419" s="11"/>
      <c r="DK419" s="11"/>
      <c r="DL419" s="11"/>
      <c r="DM419" s="11"/>
      <c r="DN419" s="11"/>
      <c r="DO419" s="11"/>
      <c r="DP419" s="11"/>
      <c r="DQ419" s="11"/>
      <c r="DR419" s="11"/>
      <c r="DS419" s="11"/>
      <c r="DT419" s="11"/>
    </row>
    <row r="420" spans="113:147">
      <c r="DI420" s="11"/>
      <c r="DJ420" s="11"/>
      <c r="DK420" s="11"/>
      <c r="DL420" s="11"/>
      <c r="DM420" s="11"/>
      <c r="DN420" s="11"/>
      <c r="DO420" s="11"/>
      <c r="DP420" s="11"/>
      <c r="DQ420" s="11"/>
      <c r="DR420" s="11"/>
      <c r="DS420" s="11"/>
      <c r="DT420" s="11"/>
    </row>
    <row r="421" spans="113:147">
      <c r="DI421" s="11"/>
      <c r="DJ421" s="11"/>
      <c r="DK421" s="11"/>
      <c r="DL421" s="11"/>
      <c r="DM421" s="11"/>
      <c r="DN421" s="11"/>
      <c r="DO421" s="11"/>
      <c r="DP421" s="11"/>
      <c r="DQ421" s="11"/>
      <c r="DR421" s="11"/>
      <c r="DS421" s="11"/>
      <c r="DT421" s="11"/>
    </row>
    <row r="422" spans="113:147">
      <c r="DI422" s="11"/>
      <c r="DJ422" s="11"/>
      <c r="DK422" s="11"/>
      <c r="DL422" s="11"/>
      <c r="DM422" s="11"/>
      <c r="DN422" s="11"/>
      <c r="DO422" s="11"/>
      <c r="DP422" s="11"/>
      <c r="DQ422" s="11"/>
      <c r="DR422" s="11"/>
      <c r="DS422" s="11"/>
      <c r="DT422" s="11"/>
    </row>
    <row r="423" spans="113:147">
      <c r="DI423" s="11" t="s">
        <v>266</v>
      </c>
      <c r="DJ423" s="11" t="s">
        <v>250</v>
      </c>
      <c r="DK423" s="11"/>
      <c r="DL423" s="11"/>
      <c r="DM423" s="11"/>
      <c r="DN423"/>
      <c r="DO423"/>
      <c r="DP423"/>
      <c r="DQ423"/>
      <c r="DR423"/>
      <c r="DS423"/>
      <c r="DT423"/>
      <c r="DU423"/>
      <c r="DV423"/>
      <c r="DW423"/>
      <c r="DX423"/>
      <c r="DY423"/>
      <c r="DZ423"/>
      <c r="EA423"/>
      <c r="EB423"/>
      <c r="EC423"/>
      <c r="ED423"/>
      <c r="EE423"/>
      <c r="EF423"/>
      <c r="EG423"/>
      <c r="EH423"/>
      <c r="EI423"/>
      <c r="EJ423"/>
      <c r="EK423"/>
      <c r="EL423"/>
      <c r="EM423"/>
      <c r="EN423"/>
      <c r="EO423"/>
      <c r="EP423"/>
      <c r="EQ423"/>
    </row>
    <row r="424" spans="113:147">
      <c r="DI424" s="11" t="s">
        <v>251</v>
      </c>
      <c r="DJ424" s="11" t="s">
        <v>252</v>
      </c>
      <c r="DK424" s="11" t="s">
        <v>253</v>
      </c>
      <c r="DL424" s="11" t="s">
        <v>254</v>
      </c>
      <c r="DM424" s="11" t="s">
        <v>258</v>
      </c>
      <c r="DN424"/>
      <c r="DO424"/>
      <c r="DP424"/>
      <c r="DQ424"/>
      <c r="DR424"/>
      <c r="DS424"/>
      <c r="DT424"/>
      <c r="DU424"/>
      <c r="DV424"/>
      <c r="DW424"/>
      <c r="DX424"/>
      <c r="DY424"/>
      <c r="DZ424"/>
      <c r="EA424"/>
      <c r="EB424"/>
      <c r="EC424"/>
      <c r="ED424"/>
      <c r="EE424"/>
      <c r="EF424"/>
      <c r="EG424"/>
      <c r="EH424"/>
      <c r="EI424"/>
      <c r="EJ424"/>
      <c r="EK424"/>
      <c r="EL424"/>
      <c r="EM424"/>
      <c r="EN424"/>
      <c r="EO424"/>
      <c r="EP424"/>
      <c r="EQ424"/>
    </row>
    <row r="425" spans="113:147">
      <c r="DI425" s="13">
        <v>2000</v>
      </c>
      <c r="DJ425" s="11">
        <v>33.9</v>
      </c>
      <c r="DK425" s="11">
        <v>25.3</v>
      </c>
      <c r="DL425" s="11" t="e">
        <v>#DIV/0!</v>
      </c>
      <c r="DM425" s="11">
        <v>29.6</v>
      </c>
      <c r="DN425"/>
      <c r="DO425"/>
      <c r="DP425"/>
      <c r="DQ425"/>
      <c r="DR425"/>
      <c r="DS425"/>
      <c r="DT425"/>
      <c r="DU425"/>
      <c r="DV425"/>
      <c r="DW425"/>
      <c r="DX425"/>
      <c r="DY425"/>
      <c r="DZ425"/>
      <c r="EA425"/>
      <c r="EB425"/>
      <c r="EC425"/>
      <c r="ED425"/>
      <c r="EE425"/>
      <c r="EF425"/>
      <c r="EG425"/>
      <c r="EH425"/>
      <c r="EI425"/>
      <c r="EJ425"/>
      <c r="EK425"/>
      <c r="EL425"/>
      <c r="EM425"/>
      <c r="EN425"/>
      <c r="EO425"/>
      <c r="EP425"/>
      <c r="EQ425"/>
    </row>
    <row r="426" spans="113:147">
      <c r="DI426" s="13">
        <v>2001</v>
      </c>
      <c r="DJ426" s="11" t="e">
        <v>#DIV/0!</v>
      </c>
      <c r="DK426" s="11">
        <v>25</v>
      </c>
      <c r="DL426" s="11" t="e">
        <v>#DIV/0!</v>
      </c>
      <c r="DM426" s="11">
        <v>25</v>
      </c>
      <c r="DN426"/>
      <c r="DO426"/>
      <c r="DP426"/>
      <c r="DQ426"/>
      <c r="DR426"/>
      <c r="DS426"/>
      <c r="DT426"/>
      <c r="DU426"/>
      <c r="DV426"/>
      <c r="DW426"/>
      <c r="DX426"/>
      <c r="DY426"/>
      <c r="DZ426"/>
      <c r="EA426"/>
      <c r="EB426"/>
      <c r="EC426"/>
      <c r="ED426"/>
      <c r="EE426"/>
      <c r="EF426"/>
      <c r="EG426"/>
      <c r="EH426"/>
      <c r="EI426"/>
      <c r="EJ426"/>
      <c r="EK426"/>
      <c r="EL426"/>
      <c r="EM426"/>
      <c r="EN426"/>
      <c r="EO426"/>
      <c r="EP426"/>
      <c r="EQ426"/>
    </row>
    <row r="427" spans="113:147">
      <c r="DI427" s="13">
        <v>2002</v>
      </c>
      <c r="DJ427" s="11" t="e">
        <v>#DIV/0!</v>
      </c>
      <c r="DK427" s="11">
        <v>25</v>
      </c>
      <c r="DL427" s="11">
        <v>22.8</v>
      </c>
      <c r="DM427" s="11">
        <v>23.9</v>
      </c>
      <c r="DN427"/>
      <c r="DO427"/>
      <c r="DP427"/>
      <c r="DQ427"/>
      <c r="DR427"/>
      <c r="DS427"/>
      <c r="DT427"/>
      <c r="DU427"/>
      <c r="DV427"/>
      <c r="DW427"/>
      <c r="DX427"/>
      <c r="DY427"/>
      <c r="DZ427"/>
      <c r="EA427"/>
      <c r="EB427"/>
      <c r="EC427"/>
      <c r="ED427"/>
      <c r="EE427"/>
      <c r="EF427"/>
      <c r="EG427"/>
      <c r="EH427"/>
      <c r="EI427"/>
      <c r="EJ427"/>
      <c r="EK427"/>
      <c r="EL427"/>
      <c r="EM427"/>
      <c r="EN427"/>
      <c r="EO427"/>
      <c r="EP427"/>
      <c r="EQ427"/>
    </row>
    <row r="428" spans="113:147">
      <c r="DI428" s="13">
        <v>2003</v>
      </c>
      <c r="DJ428" s="11" t="e">
        <v>#DIV/0!</v>
      </c>
      <c r="DK428" s="11">
        <v>22.2</v>
      </c>
      <c r="DL428" s="11">
        <v>28.9</v>
      </c>
      <c r="DM428" s="11">
        <v>25.549999999999997</v>
      </c>
      <c r="DN428"/>
      <c r="DO428"/>
      <c r="DP428"/>
      <c r="DQ428"/>
      <c r="DR428"/>
      <c r="DS428"/>
      <c r="DT428"/>
      <c r="DU428"/>
      <c r="DV428"/>
      <c r="DW428"/>
      <c r="DX428"/>
      <c r="DY428"/>
      <c r="DZ428"/>
      <c r="EA428"/>
      <c r="EB428"/>
      <c r="EC428"/>
      <c r="ED428"/>
      <c r="EE428"/>
      <c r="EF428"/>
      <c r="EG428"/>
      <c r="EH428"/>
      <c r="EI428"/>
      <c r="EJ428"/>
      <c r="EK428"/>
      <c r="EL428"/>
      <c r="EM428"/>
      <c r="EN428"/>
      <c r="EO428"/>
      <c r="EP428"/>
      <c r="EQ428"/>
    </row>
    <row r="429" spans="113:147">
      <c r="DI429" s="13">
        <v>2004</v>
      </c>
      <c r="DJ429" s="11">
        <v>20.3</v>
      </c>
      <c r="DK429" s="11">
        <v>21.3</v>
      </c>
      <c r="DL429" s="11">
        <v>13.5</v>
      </c>
      <c r="DM429" s="11">
        <v>18.366666666666667</v>
      </c>
      <c r="DN429"/>
      <c r="DO429"/>
      <c r="DP429"/>
      <c r="DQ429"/>
      <c r="DR429"/>
      <c r="DS429"/>
      <c r="DT429"/>
      <c r="DU429"/>
      <c r="DV429"/>
      <c r="DW429"/>
      <c r="DX429"/>
      <c r="DY429"/>
      <c r="DZ429"/>
      <c r="EA429"/>
      <c r="EB429"/>
      <c r="EC429"/>
      <c r="ED429"/>
      <c r="EE429"/>
      <c r="EF429"/>
      <c r="EG429"/>
      <c r="EH429"/>
      <c r="EI429"/>
      <c r="EJ429"/>
      <c r="EK429"/>
      <c r="EL429"/>
      <c r="EM429"/>
      <c r="EN429"/>
      <c r="EO429"/>
      <c r="EP429"/>
      <c r="EQ429"/>
    </row>
    <row r="430" spans="113:147">
      <c r="DI430" s="13">
        <v>2005</v>
      </c>
      <c r="DJ430" s="11">
        <v>20.2</v>
      </c>
      <c r="DK430" s="11">
        <v>17.899999999999999</v>
      </c>
      <c r="DL430" s="11">
        <v>23.1</v>
      </c>
      <c r="DM430" s="11">
        <v>20.399999999999999</v>
      </c>
      <c r="DN430"/>
      <c r="DO430"/>
      <c r="DP430"/>
      <c r="DQ430"/>
      <c r="DR430"/>
      <c r="DS430"/>
      <c r="DT430"/>
      <c r="DU430"/>
      <c r="DV430"/>
      <c r="DW430"/>
      <c r="DX430"/>
      <c r="DY430"/>
      <c r="DZ430"/>
      <c r="EA430"/>
      <c r="EB430"/>
      <c r="EC430"/>
      <c r="ED430"/>
      <c r="EE430"/>
      <c r="EF430"/>
      <c r="EG430"/>
      <c r="EH430"/>
      <c r="EI430"/>
      <c r="EJ430"/>
      <c r="EK430"/>
      <c r="EL430"/>
      <c r="EM430"/>
      <c r="EN430"/>
      <c r="EO430"/>
      <c r="EP430"/>
      <c r="EQ430"/>
    </row>
    <row r="431" spans="113:147">
      <c r="DI431" s="13">
        <v>2006</v>
      </c>
      <c r="DJ431" s="11">
        <v>19.5</v>
      </c>
      <c r="DK431" s="11">
        <v>19.8</v>
      </c>
      <c r="DL431" s="11">
        <v>21.8</v>
      </c>
      <c r="DM431" s="11">
        <v>20.366666666666664</v>
      </c>
      <c r="DN431"/>
      <c r="DO431"/>
      <c r="DP431"/>
      <c r="DQ431"/>
      <c r="DR431"/>
      <c r="DS431"/>
      <c r="DT431"/>
      <c r="DU431"/>
      <c r="DV431"/>
      <c r="DW431"/>
      <c r="DX431"/>
      <c r="DY431"/>
      <c r="DZ431"/>
      <c r="EA431"/>
      <c r="EB431"/>
      <c r="EC431"/>
      <c r="ED431"/>
      <c r="EE431"/>
      <c r="EF431"/>
      <c r="EG431"/>
      <c r="EH431"/>
      <c r="EI431"/>
      <c r="EJ431"/>
      <c r="EK431"/>
      <c r="EL431"/>
      <c r="EM431"/>
      <c r="EN431"/>
      <c r="EO431"/>
      <c r="EP431"/>
      <c r="EQ431"/>
    </row>
    <row r="432" spans="113:147">
      <c r="DI432" s="13">
        <v>2007</v>
      </c>
      <c r="DJ432" s="11">
        <v>16.899999999999999</v>
      </c>
      <c r="DK432" s="11">
        <v>20.399999999999999</v>
      </c>
      <c r="DL432" s="11">
        <v>17.899999999999999</v>
      </c>
      <c r="DM432" s="11">
        <v>18.399999999999999</v>
      </c>
      <c r="DN432"/>
      <c r="DO432"/>
      <c r="DP432"/>
      <c r="DQ432"/>
      <c r="DR432"/>
      <c r="DS432"/>
      <c r="DT432"/>
      <c r="DU432"/>
      <c r="DV432"/>
      <c r="DW432"/>
      <c r="DX432"/>
      <c r="DY432"/>
      <c r="DZ432"/>
      <c r="EA432"/>
      <c r="EB432"/>
      <c r="EC432"/>
      <c r="ED432"/>
      <c r="EE432"/>
      <c r="EF432"/>
      <c r="EG432"/>
      <c r="EH432"/>
      <c r="EI432"/>
      <c r="EJ432"/>
      <c r="EK432"/>
      <c r="EL432"/>
      <c r="EM432"/>
      <c r="EN432"/>
      <c r="EO432"/>
      <c r="EP432"/>
      <c r="EQ432"/>
    </row>
    <row r="433" spans="113:147">
      <c r="DI433" s="13">
        <v>2008</v>
      </c>
      <c r="DJ433" s="11">
        <v>18</v>
      </c>
      <c r="DK433" s="11">
        <v>17.7</v>
      </c>
      <c r="DL433" s="11">
        <v>16.2</v>
      </c>
      <c r="DM433" s="11">
        <v>17.3</v>
      </c>
      <c r="DN433"/>
      <c r="DO433"/>
      <c r="DP433"/>
      <c r="DQ433"/>
      <c r="DR433"/>
      <c r="DS433"/>
      <c r="DT433"/>
      <c r="DU433"/>
      <c r="DV433"/>
      <c r="DW433"/>
      <c r="DX433"/>
      <c r="DY433"/>
      <c r="DZ433"/>
      <c r="EA433"/>
      <c r="EB433"/>
      <c r="EC433"/>
      <c r="ED433"/>
      <c r="EE433"/>
      <c r="EF433"/>
      <c r="EG433"/>
      <c r="EH433"/>
      <c r="EI433"/>
      <c r="EJ433"/>
      <c r="EK433"/>
      <c r="EL433"/>
      <c r="EM433"/>
      <c r="EN433"/>
      <c r="EO433"/>
      <c r="EP433"/>
      <c r="EQ433"/>
    </row>
    <row r="434" spans="113:147">
      <c r="DI434" s="13">
        <v>2009</v>
      </c>
      <c r="DJ434" s="11">
        <v>14</v>
      </c>
      <c r="DK434" s="11">
        <v>17.7</v>
      </c>
      <c r="DL434" s="11">
        <v>21.9</v>
      </c>
      <c r="DM434" s="11">
        <v>17.866666666666664</v>
      </c>
      <c r="DN434"/>
      <c r="DO434"/>
      <c r="DP434"/>
      <c r="DQ434"/>
      <c r="DR434"/>
      <c r="DS434"/>
      <c r="DT434"/>
      <c r="DU434"/>
      <c r="DV434"/>
      <c r="DW434"/>
      <c r="DX434"/>
      <c r="DY434"/>
      <c r="DZ434"/>
      <c r="EA434"/>
      <c r="EB434"/>
      <c r="EC434"/>
      <c r="ED434"/>
      <c r="EE434"/>
      <c r="EF434"/>
      <c r="EG434"/>
      <c r="EH434"/>
      <c r="EI434"/>
      <c r="EJ434"/>
      <c r="EK434"/>
      <c r="EL434"/>
      <c r="EM434"/>
      <c r="EN434"/>
      <c r="EO434"/>
      <c r="EP434"/>
      <c r="EQ434"/>
    </row>
    <row r="435" spans="113:147">
      <c r="DI435" s="13">
        <v>2010</v>
      </c>
      <c r="DJ435" s="11">
        <v>24</v>
      </c>
      <c r="DK435" s="11">
        <v>17.3</v>
      </c>
      <c r="DL435" s="11">
        <v>15.2</v>
      </c>
      <c r="DM435" s="11">
        <v>18.833333333333332</v>
      </c>
      <c r="DN435"/>
      <c r="DO435"/>
      <c r="DP435"/>
      <c r="DQ435"/>
      <c r="DR435"/>
      <c r="DS435"/>
      <c r="DT435"/>
      <c r="DU435"/>
      <c r="DV435"/>
      <c r="DW435"/>
      <c r="DX435"/>
      <c r="DY435"/>
      <c r="DZ435"/>
      <c r="EA435"/>
      <c r="EB435"/>
      <c r="EC435"/>
      <c r="ED435"/>
      <c r="EE435"/>
      <c r="EF435"/>
      <c r="EG435"/>
      <c r="EH435"/>
      <c r="EI435"/>
      <c r="EJ435"/>
      <c r="EK435"/>
      <c r="EL435"/>
      <c r="EM435"/>
      <c r="EN435"/>
      <c r="EO435"/>
      <c r="EP435"/>
      <c r="EQ435"/>
    </row>
    <row r="436" spans="113:147">
      <c r="DI436" s="13">
        <v>2011</v>
      </c>
      <c r="DJ436" s="11">
        <v>14.9</v>
      </c>
      <c r="DK436" s="11">
        <v>16.600000000000001</v>
      </c>
      <c r="DL436" s="11">
        <v>25.7</v>
      </c>
      <c r="DM436" s="11">
        <v>19.066666666666666</v>
      </c>
      <c r="DN436"/>
      <c r="DO436"/>
      <c r="DP436"/>
      <c r="DQ436"/>
      <c r="DR436"/>
      <c r="DS436"/>
      <c r="DT436"/>
      <c r="DU436"/>
      <c r="DV436"/>
      <c r="DW436"/>
      <c r="DX436"/>
      <c r="DY436"/>
      <c r="DZ436"/>
      <c r="EA436"/>
      <c r="EB436"/>
      <c r="EC436"/>
      <c r="ED436"/>
      <c r="EE436"/>
      <c r="EF436"/>
      <c r="EG436"/>
      <c r="EH436"/>
      <c r="EI436"/>
      <c r="EJ436"/>
      <c r="EK436"/>
      <c r="EL436"/>
      <c r="EM436"/>
      <c r="EN436"/>
      <c r="EO436"/>
      <c r="EP436"/>
      <c r="EQ436"/>
    </row>
    <row r="437" spans="113:147">
      <c r="DI437" s="13">
        <v>2012</v>
      </c>
      <c r="DJ437" s="11">
        <v>18.899999999999999</v>
      </c>
      <c r="DK437" s="11">
        <v>17.600000000000001</v>
      </c>
      <c r="DL437" s="11">
        <v>22.4</v>
      </c>
      <c r="DM437" s="11">
        <v>19.633333333333333</v>
      </c>
      <c r="DN437"/>
      <c r="DO437"/>
      <c r="DP437"/>
      <c r="DQ437"/>
      <c r="DR437"/>
      <c r="DS437"/>
      <c r="DT437"/>
      <c r="DU437"/>
      <c r="DV437"/>
      <c r="DW437"/>
      <c r="DX437"/>
      <c r="DY437"/>
      <c r="DZ437"/>
      <c r="EA437"/>
      <c r="EB437"/>
      <c r="EC437"/>
      <c r="ED437"/>
      <c r="EE437"/>
      <c r="EF437"/>
      <c r="EG437"/>
      <c r="EH437"/>
      <c r="EI437"/>
      <c r="EJ437"/>
      <c r="EK437"/>
      <c r="EL437"/>
      <c r="EM437"/>
      <c r="EN437"/>
      <c r="EO437"/>
      <c r="EP437"/>
      <c r="EQ437"/>
    </row>
    <row r="438" spans="113:147">
      <c r="DI438" s="13">
        <v>2013</v>
      </c>
      <c r="DJ438" s="11">
        <v>17.5</v>
      </c>
      <c r="DK438" s="11">
        <v>17.5</v>
      </c>
      <c r="DL438" s="11">
        <v>12.5</v>
      </c>
      <c r="DM438" s="11">
        <v>15.833333333333334</v>
      </c>
      <c r="DN438"/>
      <c r="DO438"/>
      <c r="DP438"/>
      <c r="DQ438"/>
      <c r="DR438"/>
      <c r="DS438"/>
      <c r="DT438"/>
      <c r="DU438"/>
      <c r="DV438"/>
      <c r="DW438"/>
      <c r="DX438"/>
      <c r="DY438"/>
      <c r="DZ438"/>
      <c r="EA438"/>
      <c r="EB438"/>
      <c r="EC438"/>
      <c r="ED438"/>
      <c r="EE438"/>
      <c r="EF438"/>
      <c r="EG438"/>
      <c r="EH438"/>
      <c r="EI438"/>
      <c r="EJ438"/>
      <c r="EK438"/>
      <c r="EL438"/>
      <c r="EM438"/>
      <c r="EN438"/>
      <c r="EO438"/>
      <c r="EP438"/>
      <c r="EQ438"/>
    </row>
    <row r="439" spans="113:147">
      <c r="DI439" s="13">
        <v>2014</v>
      </c>
      <c r="DJ439" s="11">
        <v>14.8</v>
      </c>
      <c r="DK439" s="11">
        <v>17.600000000000001</v>
      </c>
      <c r="DL439" s="11">
        <v>26.2</v>
      </c>
      <c r="DM439" s="11">
        <v>19.533333333333335</v>
      </c>
      <c r="DN439"/>
      <c r="DO439"/>
      <c r="DP439"/>
      <c r="DQ439"/>
      <c r="DR439"/>
      <c r="DS439"/>
      <c r="DT439"/>
      <c r="DU439"/>
      <c r="DV439"/>
      <c r="DW439"/>
      <c r="DX439"/>
      <c r="DY439"/>
      <c r="DZ439"/>
      <c r="EA439"/>
      <c r="EB439"/>
      <c r="EC439"/>
      <c r="ED439"/>
      <c r="EE439"/>
      <c r="EF439"/>
      <c r="EG439"/>
      <c r="EH439"/>
      <c r="EI439"/>
      <c r="EJ439"/>
      <c r="EK439"/>
      <c r="EL439"/>
      <c r="EM439"/>
      <c r="EN439"/>
      <c r="EO439"/>
      <c r="EP439"/>
      <c r="EQ439"/>
    </row>
    <row r="440" spans="113:147">
      <c r="DI440" s="13">
        <v>2015</v>
      </c>
      <c r="DJ440" s="11">
        <v>13.6</v>
      </c>
      <c r="DK440" s="11">
        <v>17.100000000000001</v>
      </c>
      <c r="DL440" s="11">
        <v>26</v>
      </c>
      <c r="DM440" s="11">
        <v>18.900000000000002</v>
      </c>
      <c r="DN440"/>
      <c r="DO440"/>
      <c r="DP440"/>
      <c r="DQ440"/>
      <c r="DR440"/>
      <c r="DS440"/>
      <c r="DT440"/>
      <c r="DU440"/>
      <c r="DV440"/>
      <c r="DW440"/>
      <c r="DX440"/>
      <c r="DY440"/>
      <c r="DZ440"/>
      <c r="EA440"/>
      <c r="EB440"/>
      <c r="EC440"/>
      <c r="ED440"/>
      <c r="EE440"/>
      <c r="EF440"/>
      <c r="EG440"/>
      <c r="EH440"/>
      <c r="EI440"/>
      <c r="EJ440"/>
      <c r="EK440"/>
      <c r="EL440"/>
      <c r="EM440"/>
      <c r="EN440"/>
      <c r="EO440"/>
      <c r="EP440"/>
      <c r="EQ440"/>
    </row>
    <row r="441" spans="113:147">
      <c r="DI441" s="13">
        <v>2016</v>
      </c>
      <c r="DJ441" s="11">
        <v>13.3</v>
      </c>
      <c r="DK441" s="11">
        <v>15.6</v>
      </c>
      <c r="DL441" s="11">
        <v>38.5</v>
      </c>
      <c r="DM441" s="11">
        <v>22.466666666666669</v>
      </c>
      <c r="DN441"/>
      <c r="DO441"/>
      <c r="DP441"/>
      <c r="DQ441"/>
      <c r="DR441"/>
      <c r="DS441"/>
      <c r="DT441"/>
      <c r="DU441"/>
      <c r="DV441"/>
      <c r="DW441"/>
      <c r="DX441"/>
      <c r="DY441"/>
      <c r="DZ441"/>
      <c r="EA441"/>
      <c r="EB441"/>
      <c r="EC441"/>
      <c r="ED441"/>
      <c r="EE441"/>
      <c r="EF441"/>
      <c r="EG441"/>
      <c r="EH441"/>
      <c r="EI441"/>
      <c r="EJ441"/>
      <c r="EK441"/>
      <c r="EL441"/>
      <c r="EM441"/>
      <c r="EN441"/>
      <c r="EO441"/>
      <c r="EP441"/>
      <c r="EQ441"/>
    </row>
    <row r="442" spans="113:147">
      <c r="DI442" s="13">
        <v>2017</v>
      </c>
      <c r="DJ442" s="11">
        <v>6.2</v>
      </c>
      <c r="DK442" s="11">
        <v>16</v>
      </c>
      <c r="DL442" s="11">
        <v>30</v>
      </c>
      <c r="DM442" s="11">
        <v>17.400000000000002</v>
      </c>
      <c r="DN442"/>
      <c r="DO442"/>
      <c r="DP442"/>
      <c r="DQ442"/>
      <c r="DR442"/>
      <c r="DS442"/>
      <c r="DT442"/>
      <c r="DU442"/>
      <c r="DV442"/>
      <c r="DW442"/>
      <c r="DX442"/>
      <c r="DY442"/>
      <c r="DZ442"/>
      <c r="EA442"/>
      <c r="EB442"/>
      <c r="EC442"/>
      <c r="ED442"/>
      <c r="EE442"/>
      <c r="EF442"/>
      <c r="EG442"/>
      <c r="EH442"/>
      <c r="EI442"/>
      <c r="EJ442"/>
      <c r="EK442"/>
      <c r="EL442"/>
      <c r="EM442"/>
      <c r="EN442"/>
      <c r="EO442"/>
      <c r="EP442"/>
      <c r="EQ442"/>
    </row>
    <row r="443" spans="113:147">
      <c r="DI443" s="13">
        <v>2018</v>
      </c>
      <c r="DJ443" s="11">
        <v>6</v>
      </c>
      <c r="DK443" s="11">
        <v>15</v>
      </c>
      <c r="DL443" s="11">
        <v>33</v>
      </c>
      <c r="DM443" s="11">
        <v>18</v>
      </c>
      <c r="DN443"/>
      <c r="DO443"/>
      <c r="DP443"/>
      <c r="DQ443"/>
      <c r="DR443"/>
      <c r="DS443"/>
      <c r="DT443"/>
      <c r="DU443"/>
      <c r="DV443"/>
      <c r="DW443"/>
      <c r="DX443"/>
      <c r="DY443"/>
      <c r="DZ443"/>
      <c r="EA443"/>
      <c r="EB443"/>
      <c r="EC443"/>
      <c r="ED443"/>
      <c r="EE443"/>
      <c r="EF443"/>
      <c r="EG443"/>
      <c r="EH443"/>
      <c r="EI443"/>
      <c r="EJ443"/>
      <c r="EK443"/>
      <c r="EL443"/>
      <c r="EM443"/>
      <c r="EN443"/>
      <c r="EO443"/>
      <c r="EP443"/>
      <c r="EQ443"/>
    </row>
    <row r="444" spans="113:147">
      <c r="DI444" s="13">
        <v>2019</v>
      </c>
      <c r="DJ444" s="11">
        <v>4.5999999999999996</v>
      </c>
      <c r="DK444" s="11">
        <v>14.4</v>
      </c>
      <c r="DL444" s="11">
        <v>36.4</v>
      </c>
      <c r="DM444" s="11">
        <v>18.466666666666665</v>
      </c>
      <c r="DN444"/>
      <c r="DO444"/>
      <c r="DP444"/>
      <c r="DQ444"/>
      <c r="DR444"/>
      <c r="DS444"/>
      <c r="DT444"/>
      <c r="DU444"/>
      <c r="DV444"/>
      <c r="DW444"/>
      <c r="DX444"/>
      <c r="DY444"/>
      <c r="DZ444"/>
      <c r="EA444"/>
      <c r="EB444"/>
      <c r="EC444"/>
      <c r="ED444"/>
      <c r="EE444"/>
      <c r="EF444"/>
      <c r="EG444"/>
      <c r="EH444"/>
      <c r="EI444"/>
      <c r="EJ444"/>
      <c r="EK444"/>
      <c r="EL444"/>
      <c r="EM444"/>
      <c r="EN444"/>
      <c r="EO444"/>
      <c r="EP444"/>
      <c r="EQ444"/>
    </row>
    <row r="445" spans="113:147">
      <c r="DI445" s="13">
        <v>2020</v>
      </c>
      <c r="DJ445" s="11">
        <v>2.4</v>
      </c>
      <c r="DK445" s="11">
        <v>11.1</v>
      </c>
      <c r="DL445" s="11">
        <v>21.3</v>
      </c>
      <c r="DM445" s="11">
        <v>11.6</v>
      </c>
      <c r="DN445"/>
      <c r="DO445"/>
      <c r="DP445"/>
      <c r="DQ445"/>
      <c r="DR445"/>
      <c r="DS445"/>
      <c r="DT445"/>
      <c r="DU445"/>
      <c r="DV445"/>
      <c r="DW445"/>
      <c r="DX445"/>
      <c r="DY445"/>
      <c r="DZ445"/>
      <c r="EA445"/>
      <c r="EB445"/>
      <c r="EC445"/>
      <c r="ED445"/>
      <c r="EE445"/>
      <c r="EF445"/>
      <c r="EG445"/>
      <c r="EH445"/>
      <c r="EI445"/>
      <c r="EJ445"/>
      <c r="EK445"/>
      <c r="EL445"/>
      <c r="EM445"/>
      <c r="EN445"/>
      <c r="EO445"/>
      <c r="EP445"/>
      <c r="EQ445"/>
    </row>
    <row r="446" spans="113:147">
      <c r="DI446" s="13">
        <v>2021</v>
      </c>
      <c r="DJ446" s="11">
        <v>2.4</v>
      </c>
      <c r="DK446" s="11">
        <v>11.2</v>
      </c>
      <c r="DL446" s="11">
        <v>9.1999999999999904</v>
      </c>
      <c r="DM446" s="11">
        <v>7.599999999999997</v>
      </c>
      <c r="DN446"/>
      <c r="DO446"/>
      <c r="DP446"/>
      <c r="DQ446"/>
      <c r="DR446"/>
      <c r="DS446"/>
      <c r="DT446"/>
      <c r="DU446"/>
      <c r="DV446"/>
      <c r="DW446"/>
      <c r="DX446"/>
      <c r="DY446"/>
      <c r="DZ446"/>
      <c r="EA446"/>
      <c r="EB446"/>
      <c r="EC446"/>
      <c r="ED446"/>
      <c r="EE446"/>
      <c r="EF446"/>
      <c r="EG446"/>
      <c r="EH446"/>
      <c r="EI446"/>
      <c r="EJ446"/>
      <c r="EK446"/>
      <c r="EL446"/>
      <c r="EM446"/>
      <c r="EN446"/>
      <c r="EO446"/>
      <c r="EP446"/>
      <c r="EQ446"/>
    </row>
    <row r="447" spans="113:147">
      <c r="DI447" s="13">
        <v>2022</v>
      </c>
      <c r="DJ447" s="11">
        <v>1</v>
      </c>
      <c r="DK447" s="11">
        <v>12.2</v>
      </c>
      <c r="DL447" s="11">
        <v>8.8000000000000007</v>
      </c>
      <c r="DM447" s="11">
        <v>7.333333333333333</v>
      </c>
      <c r="DN447"/>
      <c r="DO447"/>
      <c r="DP447"/>
      <c r="DQ447"/>
      <c r="DR447"/>
      <c r="DS447"/>
      <c r="DT447"/>
      <c r="DU447"/>
      <c r="DV447"/>
      <c r="DW447"/>
      <c r="DX447"/>
      <c r="DY447"/>
      <c r="DZ447"/>
      <c r="EA447"/>
      <c r="EB447"/>
      <c r="EC447"/>
      <c r="ED447"/>
      <c r="EE447"/>
      <c r="EF447"/>
      <c r="EG447"/>
      <c r="EH447"/>
      <c r="EI447"/>
      <c r="EJ447"/>
      <c r="EK447"/>
      <c r="EL447"/>
      <c r="EM447"/>
      <c r="EN447"/>
      <c r="EO447"/>
      <c r="EP447"/>
      <c r="EQ447"/>
    </row>
    <row r="448" spans="113:147">
      <c r="DI448" s="13" t="s">
        <v>258</v>
      </c>
      <c r="DJ448" s="11">
        <v>14.12</v>
      </c>
      <c r="DK448" s="11">
        <v>17.89130434782609</v>
      </c>
      <c r="DL448" s="11">
        <v>22.44285714285714</v>
      </c>
      <c r="DM448" s="11">
        <v>18.206250000000004</v>
      </c>
      <c r="DN448"/>
      <c r="DO448"/>
      <c r="DP448"/>
      <c r="DQ448"/>
      <c r="DR448"/>
      <c r="DS448"/>
      <c r="DT448"/>
      <c r="DU448"/>
      <c r="DV448"/>
      <c r="DW448"/>
      <c r="DX448"/>
      <c r="DY448"/>
      <c r="DZ448"/>
      <c r="EA448"/>
      <c r="EB448"/>
      <c r="EC448"/>
      <c r="ED448"/>
      <c r="EE448"/>
      <c r="EF448"/>
      <c r="EG448"/>
      <c r="EH448"/>
      <c r="EI448"/>
      <c r="EJ448"/>
      <c r="EK448"/>
      <c r="EL448"/>
      <c r="EM448"/>
      <c r="EN448"/>
      <c r="EO448"/>
      <c r="EP448"/>
      <c r="EQ448"/>
    </row>
    <row r="449" spans="113:147">
      <c r="DI449"/>
      <c r="DJ449"/>
      <c r="DK449"/>
    </row>
    <row r="453" spans="113:147">
      <c r="DI453" s="11" t="s">
        <v>267</v>
      </c>
      <c r="DJ453" s="11" t="s">
        <v>250</v>
      </c>
      <c r="DK453" s="11"/>
      <c r="DL453" s="11"/>
      <c r="DM453" s="11"/>
      <c r="DN453"/>
      <c r="DO453"/>
      <c r="DP453"/>
      <c r="DQ453"/>
      <c r="DR453"/>
      <c r="DS453"/>
      <c r="DT453"/>
      <c r="DU453"/>
      <c r="DV453"/>
      <c r="DW453"/>
      <c r="DX453"/>
      <c r="DY453"/>
      <c r="DZ453"/>
      <c r="EA453"/>
      <c r="EB453"/>
      <c r="EC453"/>
      <c r="ED453"/>
      <c r="EE453"/>
      <c r="EF453"/>
      <c r="EG453"/>
      <c r="EH453"/>
      <c r="EI453"/>
      <c r="EJ453"/>
      <c r="EK453"/>
      <c r="EL453"/>
      <c r="EM453"/>
      <c r="EN453"/>
      <c r="EO453"/>
      <c r="EP453"/>
      <c r="EQ453"/>
    </row>
    <row r="454" spans="113:147">
      <c r="DI454" s="11" t="s">
        <v>251</v>
      </c>
      <c r="DJ454" s="11" t="s">
        <v>252</v>
      </c>
      <c r="DK454" s="11" t="s">
        <v>253</v>
      </c>
      <c r="DL454" s="11" t="s">
        <v>254</v>
      </c>
      <c r="DM454" s="11" t="s">
        <v>258</v>
      </c>
      <c r="DN454"/>
      <c r="DO454"/>
      <c r="DP454"/>
      <c r="DQ454"/>
      <c r="DR454"/>
      <c r="DS454"/>
      <c r="DT454"/>
      <c r="DU454"/>
      <c r="DV454"/>
      <c r="DW454"/>
      <c r="DX454"/>
      <c r="DY454"/>
      <c r="DZ454"/>
      <c r="EA454"/>
      <c r="EB454"/>
      <c r="EC454"/>
      <c r="ED454"/>
      <c r="EE454"/>
      <c r="EF454"/>
      <c r="EG454"/>
      <c r="EH454"/>
      <c r="EI454"/>
      <c r="EJ454"/>
      <c r="EK454"/>
      <c r="EL454"/>
      <c r="EM454"/>
      <c r="EN454"/>
      <c r="EO454"/>
      <c r="EP454"/>
      <c r="EQ454"/>
    </row>
    <row r="455" spans="113:147">
      <c r="DI455" s="13">
        <v>1999</v>
      </c>
      <c r="DJ455" s="11"/>
      <c r="DK455" s="11"/>
      <c r="DL455" s="11"/>
      <c r="DM455" s="11"/>
      <c r="DN455"/>
      <c r="DO455"/>
      <c r="DP455"/>
      <c r="DQ455"/>
      <c r="DR455"/>
      <c r="DS455"/>
      <c r="DT455"/>
      <c r="DU455"/>
      <c r="DV455"/>
      <c r="DW455"/>
      <c r="DX455"/>
      <c r="DY455"/>
      <c r="DZ455"/>
      <c r="EA455"/>
      <c r="EB455"/>
      <c r="EC455"/>
      <c r="ED455"/>
      <c r="EE455"/>
      <c r="EF455"/>
      <c r="EG455"/>
      <c r="EH455"/>
      <c r="EI455"/>
      <c r="EJ455"/>
      <c r="EK455"/>
      <c r="EL455"/>
      <c r="EM455"/>
      <c r="EN455"/>
      <c r="EO455"/>
      <c r="EP455"/>
      <c r="EQ455"/>
    </row>
    <row r="456" spans="113:147">
      <c r="DI456" s="13">
        <v>2000</v>
      </c>
      <c r="DJ456" s="11">
        <v>0.51</v>
      </c>
      <c r="DK456" s="11">
        <v>0.76</v>
      </c>
      <c r="DL456" s="11">
        <v>0.82</v>
      </c>
      <c r="DM456" s="11">
        <v>0.69666666666666666</v>
      </c>
      <c r="DN456"/>
      <c r="DO456"/>
      <c r="DP456"/>
      <c r="DQ456"/>
      <c r="DR456"/>
      <c r="DS456"/>
      <c r="DT456"/>
      <c r="DU456"/>
      <c r="DV456"/>
      <c r="DW456"/>
      <c r="DX456"/>
      <c r="DY456"/>
      <c r="DZ456"/>
      <c r="EA456"/>
      <c r="EB456"/>
      <c r="EC456"/>
      <c r="ED456"/>
      <c r="EE456"/>
      <c r="EF456"/>
      <c r="EG456"/>
      <c r="EH456"/>
      <c r="EI456"/>
      <c r="EJ456"/>
      <c r="EK456"/>
      <c r="EL456"/>
      <c r="EM456"/>
      <c r="EN456"/>
      <c r="EO456"/>
      <c r="EP456"/>
      <c r="EQ456"/>
    </row>
    <row r="457" spans="113:147">
      <c r="DI457" s="13">
        <v>2001</v>
      </c>
      <c r="DJ457" s="11">
        <v>0.49</v>
      </c>
      <c r="DK457" s="11">
        <v>0.79</v>
      </c>
      <c r="DL457" s="11">
        <v>0.86</v>
      </c>
      <c r="DM457" s="11">
        <v>0.71333333333333337</v>
      </c>
      <c r="DN457"/>
      <c r="DO457"/>
      <c r="DP457"/>
      <c r="DQ457"/>
      <c r="DR457"/>
      <c r="DS457"/>
      <c r="DT457"/>
      <c r="DU457"/>
      <c r="DV457"/>
      <c r="DW457"/>
      <c r="DX457"/>
      <c r="DY457"/>
      <c r="DZ457"/>
      <c r="EA457"/>
      <c r="EB457"/>
      <c r="EC457"/>
      <c r="ED457"/>
      <c r="EE457"/>
      <c r="EF457"/>
      <c r="EG457"/>
      <c r="EH457"/>
      <c r="EI457"/>
      <c r="EJ457"/>
      <c r="EK457"/>
      <c r="EL457"/>
      <c r="EM457"/>
      <c r="EN457"/>
      <c r="EO457"/>
      <c r="EP457"/>
      <c r="EQ457"/>
    </row>
    <row r="458" spans="113:147">
      <c r="DI458" s="13">
        <v>2002</v>
      </c>
      <c r="DJ458" s="11">
        <v>0.48</v>
      </c>
      <c r="DK458" s="11">
        <v>0.78</v>
      </c>
      <c r="DL458" s="11">
        <v>0.84</v>
      </c>
      <c r="DM458" s="11">
        <v>0.70000000000000007</v>
      </c>
      <c r="DN458"/>
      <c r="DO458"/>
      <c r="DP458"/>
      <c r="DQ458"/>
      <c r="DR458"/>
      <c r="DS458"/>
      <c r="DT458"/>
      <c r="DU458"/>
      <c r="DV458"/>
      <c r="DW458"/>
      <c r="DX458"/>
      <c r="DY458"/>
      <c r="DZ458"/>
      <c r="EA458"/>
      <c r="EB458"/>
      <c r="EC458"/>
      <c r="ED458"/>
      <c r="EE458"/>
      <c r="EF458"/>
      <c r="EG458"/>
      <c r="EH458"/>
      <c r="EI458"/>
      <c r="EJ458"/>
      <c r="EK458"/>
      <c r="EL458"/>
      <c r="EM458"/>
      <c r="EN458"/>
      <c r="EO458"/>
      <c r="EP458"/>
      <c r="EQ458"/>
    </row>
    <row r="459" spans="113:147">
      <c r="DI459" s="13">
        <v>2003</v>
      </c>
      <c r="DJ459" s="11">
        <v>0.47</v>
      </c>
      <c r="DK459" s="11">
        <v>0.79</v>
      </c>
      <c r="DL459" s="11">
        <v>0.83</v>
      </c>
      <c r="DM459" s="11">
        <v>0.69666666666666666</v>
      </c>
      <c r="DN459"/>
      <c r="DO459"/>
      <c r="DP459"/>
      <c r="DQ459"/>
      <c r="DR459"/>
      <c r="DS459"/>
      <c r="DT459"/>
      <c r="DU459"/>
      <c r="DV459"/>
      <c r="DW459"/>
      <c r="DX459"/>
      <c r="DY459"/>
      <c r="DZ459"/>
      <c r="EA459"/>
      <c r="EB459"/>
      <c r="EC459"/>
      <c r="ED459"/>
      <c r="EE459"/>
      <c r="EF459"/>
      <c r="EG459"/>
      <c r="EH459"/>
      <c r="EI459"/>
      <c r="EJ459"/>
      <c r="EK459"/>
      <c r="EL459"/>
      <c r="EM459"/>
      <c r="EN459"/>
      <c r="EO459"/>
      <c r="EP459"/>
      <c r="EQ459"/>
    </row>
    <row r="460" spans="113:147">
      <c r="DI460" s="13">
        <v>2004</v>
      </c>
      <c r="DJ460" s="11">
        <v>0.49</v>
      </c>
      <c r="DK460" s="11">
        <v>0.79</v>
      </c>
      <c r="DL460" s="11">
        <v>0.87</v>
      </c>
      <c r="DM460" s="11">
        <v>0.71666666666666667</v>
      </c>
      <c r="DN460"/>
      <c r="DO460"/>
      <c r="DP460"/>
      <c r="DQ460"/>
      <c r="DR460"/>
      <c r="DS460"/>
      <c r="DT460"/>
      <c r="DU460"/>
      <c r="DV460"/>
      <c r="DW460"/>
      <c r="DX460"/>
      <c r="DY460"/>
      <c r="DZ460"/>
      <c r="EA460"/>
      <c r="EB460"/>
      <c r="EC460"/>
      <c r="ED460"/>
      <c r="EE460"/>
      <c r="EF460"/>
      <c r="EG460"/>
      <c r="EH460"/>
      <c r="EI460"/>
      <c r="EJ460"/>
      <c r="EK460"/>
      <c r="EL460"/>
      <c r="EM460"/>
      <c r="EN460"/>
      <c r="EO460"/>
      <c r="EP460"/>
      <c r="EQ460"/>
    </row>
    <row r="461" spans="113:147">
      <c r="DI461" s="13">
        <v>2005</v>
      </c>
      <c r="DJ461" s="11">
        <v>0.48</v>
      </c>
      <c r="DK461" s="11">
        <v>0.8</v>
      </c>
      <c r="DL461" s="11">
        <v>0.9</v>
      </c>
      <c r="DM461" s="11">
        <v>0.72666666666666668</v>
      </c>
      <c r="DN461"/>
      <c r="DO461"/>
      <c r="DP461"/>
      <c r="DQ461"/>
      <c r="DR461"/>
      <c r="DS461"/>
      <c r="DT461"/>
      <c r="DU461"/>
      <c r="DV461"/>
      <c r="DW461"/>
      <c r="DX461"/>
      <c r="DY461"/>
      <c r="DZ461"/>
      <c r="EA461"/>
      <c r="EB461"/>
      <c r="EC461"/>
      <c r="ED461"/>
      <c r="EE461"/>
      <c r="EF461"/>
      <c r="EG461"/>
      <c r="EH461"/>
      <c r="EI461"/>
      <c r="EJ461"/>
      <c r="EK461"/>
      <c r="EL461"/>
      <c r="EM461"/>
      <c r="EN461"/>
      <c r="EO461"/>
      <c r="EP461"/>
      <c r="EQ461"/>
    </row>
    <row r="462" spans="113:147">
      <c r="DI462" s="13">
        <v>2006</v>
      </c>
      <c r="DJ462" s="11">
        <v>0.46</v>
      </c>
      <c r="DK462" s="11">
        <v>0.79</v>
      </c>
      <c r="DL462" s="11">
        <v>0.91</v>
      </c>
      <c r="DM462" s="11">
        <v>0.72000000000000008</v>
      </c>
      <c r="DN462"/>
      <c r="DO462"/>
      <c r="DP462"/>
      <c r="DQ462"/>
      <c r="DR462"/>
      <c r="DS462"/>
      <c r="DT462"/>
      <c r="DU462"/>
      <c r="DV462"/>
      <c r="DW462"/>
      <c r="DX462"/>
      <c r="DY462"/>
      <c r="DZ462"/>
      <c r="EA462"/>
      <c r="EB462"/>
      <c r="EC462"/>
      <c r="ED462"/>
      <c r="EE462"/>
      <c r="EF462"/>
      <c r="EG462"/>
      <c r="EH462"/>
      <c r="EI462"/>
      <c r="EJ462"/>
      <c r="EK462"/>
      <c r="EL462"/>
      <c r="EM462"/>
      <c r="EN462"/>
      <c r="EO462"/>
      <c r="EP462"/>
      <c r="EQ462"/>
    </row>
    <row r="463" spans="113:147">
      <c r="DI463" s="13">
        <v>2007</v>
      </c>
      <c r="DJ463" s="11">
        <v>0.48</v>
      </c>
      <c r="DK463" s="11">
        <v>0.79</v>
      </c>
      <c r="DL463" s="11">
        <v>0.94</v>
      </c>
      <c r="DM463" s="11">
        <v>0.73666666666666669</v>
      </c>
      <c r="DN463"/>
      <c r="DO463"/>
      <c r="DP463"/>
      <c r="DQ463"/>
      <c r="DR463"/>
      <c r="DS463"/>
      <c r="DT463"/>
      <c r="DU463"/>
      <c r="DV463"/>
      <c r="DW463"/>
      <c r="DX463"/>
      <c r="DY463"/>
      <c r="DZ463"/>
      <c r="EA463"/>
      <c r="EB463"/>
      <c r="EC463"/>
      <c r="ED463"/>
      <c r="EE463"/>
      <c r="EF463"/>
      <c r="EG463"/>
      <c r="EH463"/>
      <c r="EI463"/>
      <c r="EJ463"/>
      <c r="EK463"/>
      <c r="EL463"/>
      <c r="EM463"/>
      <c r="EN463"/>
      <c r="EO463"/>
      <c r="EP463"/>
      <c r="EQ463"/>
    </row>
    <row r="464" spans="113:147">
      <c r="DI464" s="13">
        <v>2008</v>
      </c>
      <c r="DJ464" s="11">
        <v>0.46</v>
      </c>
      <c r="DK464" s="11">
        <v>0.8</v>
      </c>
      <c r="DL464" s="11">
        <v>0.88</v>
      </c>
      <c r="DM464" s="11">
        <v>0.71333333333333337</v>
      </c>
      <c r="DN464"/>
      <c r="DO464"/>
      <c r="DP464"/>
      <c r="DQ464"/>
      <c r="DR464"/>
      <c r="DS464"/>
      <c r="DT464"/>
      <c r="DU464"/>
      <c r="DV464"/>
      <c r="DW464"/>
      <c r="DX464"/>
      <c r="DY464"/>
      <c r="DZ464"/>
      <c r="EA464"/>
      <c r="EB464"/>
      <c r="EC464"/>
      <c r="ED464"/>
      <c r="EE464"/>
      <c r="EF464"/>
      <c r="EG464"/>
      <c r="EH464"/>
      <c r="EI464"/>
      <c r="EJ464"/>
      <c r="EK464"/>
      <c r="EL464"/>
      <c r="EM464"/>
      <c r="EN464"/>
      <c r="EO464"/>
      <c r="EP464"/>
      <c r="EQ464"/>
    </row>
    <row r="465" spans="113:147">
      <c r="DI465" s="13">
        <v>2009</v>
      </c>
      <c r="DJ465" s="11">
        <v>0.49</v>
      </c>
      <c r="DK465" s="11">
        <v>0.78</v>
      </c>
      <c r="DL465" s="11">
        <v>0.88</v>
      </c>
      <c r="DM465" s="11">
        <v>0.71666666666666667</v>
      </c>
      <c r="DN465"/>
      <c r="DO465"/>
      <c r="DP465"/>
      <c r="DQ465"/>
      <c r="DR465"/>
      <c r="DS465"/>
      <c r="DT465"/>
      <c r="DU465"/>
      <c r="DV465"/>
      <c r="DW465"/>
      <c r="DX465"/>
      <c r="DY465"/>
      <c r="DZ465"/>
      <c r="EA465"/>
      <c r="EB465"/>
      <c r="EC465"/>
      <c r="ED465"/>
      <c r="EE465"/>
      <c r="EF465"/>
      <c r="EG465"/>
      <c r="EH465"/>
      <c r="EI465"/>
      <c r="EJ465"/>
      <c r="EK465"/>
      <c r="EL465"/>
      <c r="EM465"/>
      <c r="EN465"/>
      <c r="EO465"/>
      <c r="EP465"/>
      <c r="EQ465"/>
    </row>
    <row r="466" spans="113:147">
      <c r="DI466" s="13">
        <v>2010</v>
      </c>
      <c r="DJ466" s="11">
        <v>0.47</v>
      </c>
      <c r="DK466" s="11">
        <v>0.75</v>
      </c>
      <c r="DL466" s="11">
        <v>0.88</v>
      </c>
      <c r="DM466" s="11">
        <v>0.70000000000000007</v>
      </c>
      <c r="DN466"/>
      <c r="DO466"/>
      <c r="DP466"/>
      <c r="DQ466"/>
      <c r="DR466"/>
      <c r="DS466"/>
      <c r="DT466"/>
      <c r="DU466"/>
      <c r="DV466"/>
      <c r="DW466"/>
      <c r="DX466"/>
      <c r="DY466"/>
      <c r="DZ466"/>
      <c r="EA466"/>
      <c r="EB466"/>
      <c r="EC466"/>
      <c r="ED466"/>
      <c r="EE466"/>
      <c r="EF466"/>
      <c r="EG466"/>
      <c r="EH466"/>
      <c r="EI466"/>
      <c r="EJ466"/>
      <c r="EK466"/>
      <c r="EL466"/>
      <c r="EM466"/>
      <c r="EN466"/>
      <c r="EO466"/>
      <c r="EP466"/>
      <c r="EQ466"/>
    </row>
    <row r="467" spans="113:147">
      <c r="DI467" s="13">
        <v>2011</v>
      </c>
      <c r="DJ467" s="11">
        <v>0.47</v>
      </c>
      <c r="DK467" s="11">
        <v>0.76</v>
      </c>
      <c r="DL467" s="11">
        <v>0.79</v>
      </c>
      <c r="DM467" s="11">
        <v>0.67333333333333334</v>
      </c>
      <c r="DN467"/>
      <c r="DO467"/>
      <c r="DP467"/>
      <c r="DQ467"/>
      <c r="DR467"/>
      <c r="DS467"/>
      <c r="DT467"/>
      <c r="DU467"/>
      <c r="DV467"/>
      <c r="DW467"/>
      <c r="DX467"/>
      <c r="DY467"/>
      <c r="DZ467"/>
      <c r="EA467"/>
      <c r="EB467"/>
      <c r="EC467"/>
      <c r="ED467"/>
      <c r="EE467"/>
      <c r="EF467"/>
      <c r="EG467"/>
      <c r="EH467"/>
      <c r="EI467"/>
      <c r="EJ467"/>
      <c r="EK467"/>
      <c r="EL467"/>
      <c r="EM467"/>
      <c r="EN467"/>
      <c r="EO467"/>
      <c r="EP467"/>
      <c r="EQ467"/>
    </row>
    <row r="468" spans="113:147">
      <c r="DI468" s="13">
        <v>2012</v>
      </c>
      <c r="DJ468" s="11">
        <v>0.47</v>
      </c>
      <c r="DK468" s="11">
        <v>0.76</v>
      </c>
      <c r="DL468" s="11">
        <v>0.82</v>
      </c>
      <c r="DM468" s="11">
        <v>0.68333333333333324</v>
      </c>
      <c r="DN468"/>
      <c r="DO468"/>
      <c r="DP468"/>
      <c r="DQ468"/>
      <c r="DR468"/>
      <c r="DS468"/>
      <c r="DT468"/>
      <c r="DU468"/>
      <c r="DV468"/>
      <c r="DW468"/>
      <c r="DX468"/>
      <c r="DY468"/>
      <c r="DZ468"/>
      <c r="EA468"/>
      <c r="EB468"/>
      <c r="EC468"/>
      <c r="ED468"/>
      <c r="EE468"/>
      <c r="EF468"/>
      <c r="EG468"/>
      <c r="EH468"/>
      <c r="EI468"/>
      <c r="EJ468"/>
      <c r="EK468"/>
      <c r="EL468"/>
      <c r="EM468"/>
      <c r="EN468"/>
      <c r="EO468"/>
      <c r="EP468"/>
      <c r="EQ468"/>
    </row>
    <row r="469" spans="113:147">
      <c r="DI469" s="13">
        <v>2013</v>
      </c>
      <c r="DJ469" s="11">
        <v>0.48</v>
      </c>
      <c r="DK469" s="11">
        <v>0.76</v>
      </c>
      <c r="DL469" s="11">
        <v>0.85</v>
      </c>
      <c r="DM469" s="11">
        <v>0.69666666666666666</v>
      </c>
      <c r="DN469"/>
      <c r="DO469"/>
      <c r="DP469"/>
      <c r="DQ469"/>
      <c r="DR469"/>
      <c r="DS469"/>
      <c r="DT469"/>
      <c r="DU469"/>
      <c r="DV469"/>
      <c r="DW469"/>
      <c r="DX469"/>
      <c r="DY469"/>
      <c r="DZ469"/>
      <c r="EA469"/>
      <c r="EB469"/>
      <c r="EC469"/>
      <c r="ED469"/>
      <c r="EE469"/>
      <c r="EF469"/>
      <c r="EG469"/>
      <c r="EH469"/>
      <c r="EI469"/>
      <c r="EJ469"/>
      <c r="EK469"/>
      <c r="EL469"/>
      <c r="EM469"/>
      <c r="EN469"/>
      <c r="EO469"/>
      <c r="EP469"/>
      <c r="EQ469"/>
    </row>
    <row r="470" spans="113:147">
      <c r="DI470" s="13">
        <v>2014</v>
      </c>
      <c r="DJ470" s="11">
        <v>0.51</v>
      </c>
      <c r="DK470" s="11">
        <v>0.79</v>
      </c>
      <c r="DL470" s="11">
        <v>0.83</v>
      </c>
      <c r="DM470" s="11">
        <v>0.71</v>
      </c>
      <c r="DN470"/>
      <c r="DO470"/>
      <c r="DP470"/>
      <c r="DQ470"/>
      <c r="DR470"/>
      <c r="DS470"/>
      <c r="DT470"/>
      <c r="DU470"/>
      <c r="DV470"/>
      <c r="DW470"/>
      <c r="DX470"/>
      <c r="DY470"/>
      <c r="DZ470"/>
      <c r="EA470"/>
      <c r="EB470"/>
      <c r="EC470"/>
      <c r="ED470"/>
      <c r="EE470"/>
      <c r="EF470"/>
      <c r="EG470"/>
      <c r="EH470"/>
      <c r="EI470"/>
      <c r="EJ470"/>
      <c r="EK470"/>
      <c r="EL470"/>
      <c r="EM470"/>
      <c r="EN470"/>
      <c r="EO470"/>
      <c r="EP470"/>
      <c r="EQ470"/>
    </row>
    <row r="471" spans="113:147">
      <c r="DI471" s="13">
        <v>2015</v>
      </c>
      <c r="DJ471" s="11">
        <v>0.5</v>
      </c>
      <c r="DK471" s="11">
        <v>0.79</v>
      </c>
      <c r="DL471" s="11">
        <v>0.82</v>
      </c>
      <c r="DM471" s="11">
        <v>0.70333333333333325</v>
      </c>
      <c r="DN471"/>
      <c r="DO471"/>
      <c r="DP471"/>
      <c r="DQ471"/>
      <c r="DR471"/>
      <c r="DS471"/>
      <c r="DT471"/>
      <c r="DU471"/>
      <c r="DV471"/>
      <c r="DW471"/>
      <c r="DX471"/>
      <c r="DY471"/>
      <c r="DZ471"/>
      <c r="EA471"/>
      <c r="EB471"/>
      <c r="EC471"/>
      <c r="ED471"/>
      <c r="EE471"/>
      <c r="EF471"/>
      <c r="EG471"/>
      <c r="EH471"/>
      <c r="EI471"/>
      <c r="EJ471"/>
      <c r="EK471"/>
      <c r="EL471"/>
      <c r="EM471"/>
      <c r="EN471"/>
      <c r="EO471"/>
      <c r="EP471"/>
      <c r="EQ471"/>
    </row>
    <row r="472" spans="113:147">
      <c r="DI472" s="13">
        <v>2016</v>
      </c>
      <c r="DJ472" s="11">
        <v>0.52</v>
      </c>
      <c r="DK472" s="11">
        <v>0.82</v>
      </c>
      <c r="DL472" s="11">
        <v>0.86</v>
      </c>
      <c r="DM472" s="11">
        <v>0.73333333333333328</v>
      </c>
      <c r="DN472"/>
      <c r="DO472"/>
      <c r="DP472"/>
      <c r="DQ472"/>
      <c r="DR472"/>
      <c r="DS472"/>
      <c r="DT472"/>
      <c r="DU472"/>
      <c r="DV472"/>
      <c r="DW472"/>
      <c r="DX472"/>
      <c r="DY472"/>
      <c r="DZ472"/>
      <c r="EA472"/>
      <c r="EB472"/>
      <c r="EC472"/>
      <c r="ED472"/>
      <c r="EE472"/>
      <c r="EF472"/>
      <c r="EG472"/>
      <c r="EH472"/>
      <c r="EI472"/>
      <c r="EJ472"/>
      <c r="EK472"/>
      <c r="EL472"/>
      <c r="EM472"/>
      <c r="EN472"/>
      <c r="EO472"/>
      <c r="EP472"/>
      <c r="EQ472"/>
    </row>
    <row r="473" spans="113:147">
      <c r="DI473" s="13">
        <v>2017</v>
      </c>
      <c r="DJ473" s="11">
        <v>0.48</v>
      </c>
      <c r="DK473" s="11">
        <v>0.81</v>
      </c>
      <c r="DL473" s="11">
        <v>0.89</v>
      </c>
      <c r="DM473" s="11">
        <v>0.72666666666666668</v>
      </c>
      <c r="DN473"/>
      <c r="DO473"/>
      <c r="DP473"/>
      <c r="DQ473"/>
      <c r="DR473"/>
      <c r="DS473"/>
      <c r="DT473"/>
      <c r="DU473"/>
      <c r="DV473"/>
      <c r="DW473"/>
      <c r="DX473"/>
      <c r="DY473"/>
      <c r="DZ473"/>
      <c r="EA473"/>
      <c r="EB473"/>
      <c r="EC473"/>
      <c r="ED473"/>
      <c r="EE473"/>
      <c r="EF473"/>
      <c r="EG473"/>
      <c r="EH473"/>
      <c r="EI473"/>
      <c r="EJ473"/>
      <c r="EK473"/>
      <c r="EL473"/>
      <c r="EM473"/>
      <c r="EN473"/>
      <c r="EO473"/>
      <c r="EP473"/>
      <c r="EQ473"/>
    </row>
    <row r="474" spans="113:147">
      <c r="DI474" s="13">
        <v>2018</v>
      </c>
      <c r="DJ474" s="11">
        <v>0.53</v>
      </c>
      <c r="DK474" s="11">
        <v>0.82</v>
      </c>
      <c r="DL474" s="11">
        <v>0.87</v>
      </c>
      <c r="DM474" s="11">
        <v>0.7400000000000001</v>
      </c>
      <c r="DN474"/>
      <c r="DO474"/>
      <c r="DP474"/>
      <c r="DQ474"/>
      <c r="DR474"/>
      <c r="DS474"/>
      <c r="DT474"/>
      <c r="DU474"/>
      <c r="DV474"/>
      <c r="DW474"/>
      <c r="DX474"/>
      <c r="DY474"/>
      <c r="DZ474"/>
      <c r="EA474"/>
      <c r="EB474"/>
      <c r="EC474"/>
      <c r="ED474"/>
      <c r="EE474"/>
      <c r="EF474"/>
      <c r="EG474"/>
      <c r="EH474"/>
      <c r="EI474"/>
      <c r="EJ474"/>
      <c r="EK474"/>
      <c r="EL474"/>
      <c r="EM474"/>
      <c r="EN474"/>
      <c r="EO474"/>
      <c r="EP474"/>
      <c r="EQ474"/>
    </row>
    <row r="475" spans="113:147">
      <c r="DI475" s="13">
        <v>2019</v>
      </c>
      <c r="DJ475" s="11">
        <v>0.49</v>
      </c>
      <c r="DK475" s="11">
        <v>0.82</v>
      </c>
      <c r="DL475" s="11">
        <v>0.91</v>
      </c>
      <c r="DM475" s="11">
        <v>0.7400000000000001</v>
      </c>
      <c r="DN475"/>
      <c r="DO475"/>
      <c r="DP475"/>
      <c r="DQ475"/>
      <c r="DR475"/>
      <c r="DS475"/>
      <c r="DT475"/>
      <c r="DU475"/>
      <c r="DV475"/>
      <c r="DW475"/>
      <c r="DX475"/>
      <c r="DY475"/>
      <c r="DZ475"/>
      <c r="EA475"/>
      <c r="EB475"/>
      <c r="EC475"/>
      <c r="ED475"/>
      <c r="EE475"/>
      <c r="EF475"/>
      <c r="EG475"/>
      <c r="EH475"/>
      <c r="EI475"/>
      <c r="EJ475"/>
      <c r="EK475"/>
      <c r="EL475"/>
      <c r="EM475"/>
      <c r="EN475"/>
      <c r="EO475"/>
      <c r="EP475"/>
      <c r="EQ475"/>
    </row>
    <row r="476" spans="113:147">
      <c r="DI476" s="13">
        <v>2020</v>
      </c>
      <c r="DJ476" s="11">
        <v>0.51</v>
      </c>
      <c r="DK476" s="11">
        <v>0.8</v>
      </c>
      <c r="DL476" s="11">
        <v>0.86</v>
      </c>
      <c r="DM476" s="11">
        <v>0.72333333333333327</v>
      </c>
      <c r="DN476"/>
      <c r="DO476"/>
      <c r="DP476"/>
      <c r="DQ476"/>
      <c r="DR476"/>
      <c r="DS476"/>
      <c r="DT476"/>
      <c r="DU476"/>
      <c r="DV476"/>
      <c r="DW476"/>
      <c r="DX476"/>
      <c r="DY476"/>
      <c r="DZ476"/>
      <c r="EA476"/>
      <c r="EB476"/>
      <c r="EC476"/>
      <c r="ED476"/>
      <c r="EE476"/>
      <c r="EF476"/>
      <c r="EG476"/>
      <c r="EH476"/>
      <c r="EI476"/>
      <c r="EJ476"/>
      <c r="EK476"/>
      <c r="EL476"/>
      <c r="EM476"/>
      <c r="EN476"/>
      <c r="EO476"/>
      <c r="EP476"/>
      <c r="EQ476"/>
    </row>
    <row r="477" spans="113:147">
      <c r="DI477" s="13">
        <v>2021</v>
      </c>
      <c r="DJ477" s="11">
        <v>0.54</v>
      </c>
      <c r="DK477" s="11">
        <v>0.81</v>
      </c>
      <c r="DL477" s="11">
        <v>0.86</v>
      </c>
      <c r="DM477" s="11">
        <v>0.73666666666666669</v>
      </c>
      <c r="DN477"/>
      <c r="DO477"/>
      <c r="DP477"/>
      <c r="DQ477"/>
      <c r="DR477"/>
      <c r="DS477"/>
      <c r="DT477"/>
      <c r="DU477"/>
      <c r="DV477"/>
      <c r="DW477"/>
      <c r="DX477"/>
      <c r="DY477"/>
      <c r="DZ477"/>
      <c r="EA477"/>
      <c r="EB477"/>
      <c r="EC477"/>
      <c r="ED477"/>
      <c r="EE477"/>
      <c r="EF477"/>
      <c r="EG477"/>
      <c r="EH477"/>
      <c r="EI477"/>
      <c r="EJ477"/>
      <c r="EK477"/>
      <c r="EL477"/>
      <c r="EM477"/>
      <c r="EN477"/>
      <c r="EO477"/>
      <c r="EP477"/>
      <c r="EQ477"/>
    </row>
    <row r="478" spans="113:147">
      <c r="DI478" s="13" t="s">
        <v>258</v>
      </c>
      <c r="DJ478" s="11">
        <v>0.48999999999999988</v>
      </c>
      <c r="DK478" s="11">
        <v>0.78909090909090907</v>
      </c>
      <c r="DL478" s="11">
        <v>0.86227272727272741</v>
      </c>
      <c r="DM478" s="11">
        <v>0.71378787878787886</v>
      </c>
      <c r="DN478"/>
      <c r="DO478"/>
      <c r="DP478"/>
      <c r="DQ478"/>
      <c r="DR478"/>
      <c r="DS478"/>
      <c r="DT478"/>
      <c r="DU478"/>
      <c r="DV478"/>
      <c r="DW478"/>
      <c r="DX478"/>
      <c r="DY478"/>
      <c r="DZ478"/>
      <c r="EA478"/>
      <c r="EB478"/>
      <c r="EC478"/>
      <c r="ED478"/>
      <c r="EE478"/>
      <c r="EF478"/>
      <c r="EG478"/>
      <c r="EH478"/>
      <c r="EI478"/>
      <c r="EJ478"/>
      <c r="EK478"/>
      <c r="EL478"/>
      <c r="EM478"/>
      <c r="EN478"/>
      <c r="EO478"/>
      <c r="EP478"/>
      <c r="EQ478"/>
    </row>
    <row r="479" spans="113:147">
      <c r="DI479"/>
      <c r="DJ479"/>
      <c r="DK479"/>
      <c r="DL479"/>
      <c r="DM479"/>
      <c r="DN479"/>
      <c r="DO479"/>
      <c r="DP479"/>
      <c r="DQ479"/>
      <c r="DR479"/>
      <c r="DS479"/>
      <c r="DT479"/>
      <c r="DU479"/>
      <c r="DV479"/>
      <c r="DW479"/>
      <c r="DX479"/>
    </row>
    <row r="482" spans="113:147">
      <c r="DI482" s="11" t="s">
        <v>268</v>
      </c>
      <c r="DJ482" s="11" t="s">
        <v>250</v>
      </c>
      <c r="DK482" s="11"/>
      <c r="DL482" s="11"/>
      <c r="DM482" s="11"/>
      <c r="DN482"/>
      <c r="DO482"/>
      <c r="DP482"/>
      <c r="DQ482"/>
      <c r="DR482"/>
      <c r="DS482"/>
      <c r="DT482"/>
      <c r="DU482"/>
      <c r="DV482"/>
      <c r="DW482"/>
      <c r="DX482"/>
      <c r="DY482"/>
      <c r="DZ482"/>
      <c r="EA482"/>
      <c r="EB482"/>
      <c r="EC482"/>
      <c r="ED482"/>
      <c r="EE482"/>
      <c r="EF482"/>
      <c r="EG482"/>
      <c r="EH482"/>
      <c r="EI482"/>
      <c r="EJ482"/>
      <c r="EK482"/>
      <c r="EL482"/>
      <c r="EM482"/>
      <c r="EN482"/>
      <c r="EO482"/>
      <c r="EP482"/>
      <c r="EQ482"/>
    </row>
    <row r="483" spans="113:147">
      <c r="DI483" s="11" t="s">
        <v>251</v>
      </c>
      <c r="DJ483" s="11" t="s">
        <v>252</v>
      </c>
      <c r="DK483" s="11" t="s">
        <v>253</v>
      </c>
      <c r="DL483" s="11" t="s">
        <v>254</v>
      </c>
      <c r="DM483" s="11" t="s">
        <v>258</v>
      </c>
      <c r="DN483"/>
      <c r="DO483"/>
      <c r="DP483"/>
      <c r="DQ483"/>
      <c r="DR483"/>
      <c r="DS483"/>
      <c r="DT483"/>
      <c r="DU483"/>
      <c r="DV483"/>
      <c r="DW483"/>
      <c r="DX483"/>
      <c r="DY483"/>
      <c r="DZ483"/>
      <c r="EA483"/>
      <c r="EB483"/>
      <c r="EC483"/>
      <c r="ED483"/>
      <c r="EE483"/>
      <c r="EF483"/>
      <c r="EG483"/>
      <c r="EH483"/>
      <c r="EI483"/>
      <c r="EJ483"/>
      <c r="EK483"/>
      <c r="EL483"/>
      <c r="EM483"/>
      <c r="EN483"/>
      <c r="EO483"/>
      <c r="EP483"/>
      <c r="EQ483"/>
    </row>
    <row r="484" spans="113:147">
      <c r="DI484" s="13">
        <v>2016</v>
      </c>
      <c r="DJ484" s="11">
        <v>135</v>
      </c>
      <c r="DK484" s="11">
        <v>21440</v>
      </c>
      <c r="DL484" s="11">
        <v>385</v>
      </c>
      <c r="DM484" s="11">
        <v>21960</v>
      </c>
      <c r="DN484"/>
      <c r="DO484"/>
      <c r="DP484"/>
      <c r="DQ484"/>
      <c r="DR484"/>
      <c r="DS484"/>
      <c r="DT484"/>
      <c r="DU484"/>
      <c r="DV484"/>
      <c r="DW484"/>
      <c r="DX484"/>
      <c r="DY484"/>
      <c r="DZ484"/>
      <c r="EA484"/>
      <c r="EB484"/>
      <c r="EC484"/>
      <c r="ED484"/>
      <c r="EE484"/>
      <c r="EF484"/>
      <c r="EG484"/>
      <c r="EH484"/>
      <c r="EI484"/>
      <c r="EJ484"/>
      <c r="EK484"/>
      <c r="EL484"/>
      <c r="EM484"/>
      <c r="EN484"/>
      <c r="EO484"/>
      <c r="EP484"/>
      <c r="EQ484"/>
    </row>
    <row r="485" spans="113:147">
      <c r="DI485" s="13">
        <v>2017</v>
      </c>
      <c r="DJ485" s="11">
        <v>140</v>
      </c>
      <c r="DK485" s="11">
        <v>19845</v>
      </c>
      <c r="DL485" s="11">
        <v>365</v>
      </c>
      <c r="DM485" s="11">
        <v>20350</v>
      </c>
      <c r="DN485"/>
      <c r="DO485"/>
      <c r="DP485"/>
      <c r="DQ485"/>
      <c r="DR485"/>
      <c r="DS485"/>
      <c r="DT485"/>
      <c r="DU485"/>
      <c r="DV485"/>
      <c r="DW485"/>
      <c r="DX485"/>
      <c r="DY485"/>
      <c r="DZ485"/>
      <c r="EA485"/>
      <c r="EB485"/>
      <c r="EC485"/>
      <c r="ED485"/>
      <c r="EE485"/>
      <c r="EF485"/>
      <c r="EG485"/>
      <c r="EH485"/>
      <c r="EI485"/>
      <c r="EJ485"/>
      <c r="EK485"/>
      <c r="EL485"/>
      <c r="EM485"/>
      <c r="EN485"/>
      <c r="EO485"/>
      <c r="EP485"/>
      <c r="EQ485"/>
    </row>
    <row r="486" spans="113:147">
      <c r="DI486" s="13">
        <v>2018</v>
      </c>
      <c r="DJ486" s="11">
        <v>130</v>
      </c>
      <c r="DK486" s="11">
        <v>19620</v>
      </c>
      <c r="DL486" s="11">
        <v>445</v>
      </c>
      <c r="DM486" s="11">
        <v>20195</v>
      </c>
      <c r="DN486"/>
      <c r="DO486"/>
      <c r="DP486"/>
      <c r="DQ486"/>
      <c r="DR486"/>
      <c r="DS486"/>
      <c r="DT486"/>
      <c r="DU486"/>
      <c r="DV486"/>
      <c r="DW486"/>
      <c r="DX486"/>
      <c r="DY486"/>
      <c r="DZ486"/>
      <c r="EA486"/>
      <c r="EB486"/>
      <c r="EC486"/>
      <c r="ED486"/>
      <c r="EE486"/>
      <c r="EF486"/>
      <c r="EG486"/>
      <c r="EH486"/>
      <c r="EI486"/>
      <c r="EJ486"/>
      <c r="EK486"/>
      <c r="EL486"/>
      <c r="EM486"/>
      <c r="EN486"/>
      <c r="EO486"/>
      <c r="EP486"/>
      <c r="EQ486"/>
    </row>
    <row r="487" spans="113:147">
      <c r="DI487" s="13">
        <v>2019</v>
      </c>
      <c r="DJ487" s="11">
        <v>135</v>
      </c>
      <c r="DK487" s="11">
        <v>20680</v>
      </c>
      <c r="DL487" s="11">
        <v>375</v>
      </c>
      <c r="DM487" s="11">
        <v>21190</v>
      </c>
      <c r="DN487"/>
      <c r="DO487"/>
      <c r="DP487"/>
      <c r="DQ487"/>
      <c r="DR487"/>
      <c r="DS487"/>
      <c r="DT487"/>
      <c r="DU487"/>
      <c r="DV487"/>
      <c r="DW487"/>
      <c r="DX487"/>
      <c r="DY487"/>
      <c r="DZ487"/>
      <c r="EA487"/>
      <c r="EB487"/>
      <c r="EC487"/>
      <c r="ED487"/>
      <c r="EE487"/>
      <c r="EF487"/>
      <c r="EG487"/>
      <c r="EH487"/>
      <c r="EI487"/>
      <c r="EJ487"/>
      <c r="EK487"/>
      <c r="EL487"/>
      <c r="EM487"/>
      <c r="EN487"/>
      <c r="EO487"/>
      <c r="EP487"/>
      <c r="EQ487"/>
    </row>
    <row r="488" spans="113:147">
      <c r="DI488" s="13">
        <v>2020</v>
      </c>
      <c r="DJ488" s="11">
        <v>125</v>
      </c>
      <c r="DK488" s="11">
        <v>16850</v>
      </c>
      <c r="DL488" s="11">
        <v>340</v>
      </c>
      <c r="DM488" s="11">
        <v>17315</v>
      </c>
      <c r="DN488"/>
      <c r="DO488"/>
      <c r="DP488"/>
      <c r="DQ488"/>
      <c r="DR488"/>
      <c r="DS488"/>
      <c r="DT488"/>
      <c r="DU488"/>
      <c r="DV488"/>
      <c r="DW488"/>
      <c r="DX488"/>
      <c r="DY488"/>
      <c r="DZ488"/>
      <c r="EA488"/>
      <c r="EB488"/>
      <c r="EC488"/>
      <c r="ED488"/>
      <c r="EE488"/>
      <c r="EF488"/>
      <c r="EG488"/>
      <c r="EH488"/>
      <c r="EI488"/>
      <c r="EJ488"/>
      <c r="EK488"/>
      <c r="EL488"/>
      <c r="EM488"/>
      <c r="EN488"/>
      <c r="EO488"/>
      <c r="EP488"/>
      <c r="EQ488"/>
    </row>
    <row r="489" spans="113:147">
      <c r="DI489" s="13">
        <v>2021</v>
      </c>
      <c r="DJ489" s="11"/>
      <c r="DK489" s="11"/>
      <c r="DL489" s="11"/>
      <c r="DM489" s="11"/>
      <c r="DN489"/>
      <c r="DO489"/>
      <c r="DP489"/>
      <c r="DQ489"/>
      <c r="DR489"/>
      <c r="DS489"/>
      <c r="DT489"/>
      <c r="DU489"/>
      <c r="DV489"/>
      <c r="DW489"/>
      <c r="DX489"/>
      <c r="DY489"/>
      <c r="DZ489"/>
      <c r="EA489"/>
      <c r="EB489"/>
      <c r="EC489"/>
      <c r="ED489"/>
      <c r="EE489"/>
      <c r="EF489"/>
      <c r="EG489"/>
      <c r="EH489"/>
      <c r="EI489"/>
      <c r="EJ489"/>
      <c r="EK489"/>
      <c r="EL489"/>
      <c r="EM489"/>
      <c r="EN489"/>
      <c r="EO489"/>
      <c r="EP489"/>
      <c r="EQ489"/>
    </row>
    <row r="490" spans="113:147">
      <c r="DI490" s="13" t="s">
        <v>258</v>
      </c>
      <c r="DJ490" s="11">
        <v>665</v>
      </c>
      <c r="DK490" s="11">
        <v>98435</v>
      </c>
      <c r="DL490" s="11">
        <v>1910</v>
      </c>
      <c r="DM490" s="11">
        <v>101010</v>
      </c>
      <c r="DN490"/>
      <c r="DO490"/>
      <c r="DP490"/>
      <c r="DQ490"/>
      <c r="DR490"/>
      <c r="DS490"/>
      <c r="DT490"/>
      <c r="DU490"/>
      <c r="DV490"/>
      <c r="DW490"/>
      <c r="DX490"/>
      <c r="DY490"/>
      <c r="DZ490"/>
      <c r="EA490"/>
      <c r="EB490"/>
      <c r="EC490"/>
      <c r="ED490"/>
      <c r="EE490"/>
      <c r="EF490"/>
      <c r="EG490"/>
      <c r="EH490"/>
      <c r="EI490"/>
      <c r="EJ490"/>
      <c r="EK490"/>
      <c r="EL490"/>
      <c r="EM490"/>
      <c r="EN490"/>
      <c r="EO490"/>
      <c r="EP490"/>
      <c r="EQ490"/>
    </row>
    <row r="491" spans="113:147">
      <c r="DI491"/>
      <c r="DJ491"/>
      <c r="DK491"/>
      <c r="DL491"/>
      <c r="DM491"/>
      <c r="DN491"/>
      <c r="DO491"/>
      <c r="DP491"/>
      <c r="DQ491"/>
      <c r="DR491"/>
      <c r="DS491"/>
      <c r="DT491"/>
      <c r="DU491"/>
      <c r="DV491"/>
      <c r="DW491"/>
      <c r="DX491"/>
    </row>
    <row r="492" spans="113:147">
      <c r="DI492" s="11"/>
      <c r="DJ492" s="11"/>
      <c r="DK492" s="11"/>
      <c r="DL492" s="11"/>
      <c r="DM492" s="11"/>
      <c r="DN492" s="11"/>
      <c r="DO492" s="11"/>
      <c r="DP492" s="11"/>
      <c r="DQ492" s="11"/>
      <c r="DR492" s="11"/>
      <c r="DS492" s="11"/>
      <c r="DT492" s="11"/>
    </row>
    <row r="493" spans="113:147">
      <c r="DI493" s="11"/>
      <c r="DJ493" s="11"/>
      <c r="DK493" s="11"/>
      <c r="DL493" s="11"/>
      <c r="DM493" s="11"/>
      <c r="DN493" s="11"/>
      <c r="DO493" s="11"/>
      <c r="DP493" s="11"/>
      <c r="DQ493" s="11"/>
      <c r="DR493" s="11"/>
      <c r="DS493" s="11"/>
      <c r="DT493" s="11"/>
    </row>
    <row r="494" spans="113:147">
      <c r="DI494" s="11" t="s">
        <v>269</v>
      </c>
      <c r="DJ494" s="11" t="s">
        <v>250</v>
      </c>
      <c r="DK494" s="11"/>
      <c r="DL494" s="11"/>
      <c r="DM494" s="11"/>
      <c r="DN494"/>
      <c r="DO494"/>
      <c r="DP494"/>
      <c r="DQ494"/>
      <c r="DR494"/>
      <c r="DS494"/>
      <c r="DT494"/>
      <c r="DU494"/>
      <c r="DV494"/>
      <c r="DW494"/>
      <c r="DX494"/>
      <c r="DY494"/>
      <c r="DZ494"/>
      <c r="EA494"/>
      <c r="EB494"/>
      <c r="EC494"/>
      <c r="ED494"/>
      <c r="EE494"/>
      <c r="EF494"/>
      <c r="EG494"/>
      <c r="EH494"/>
      <c r="EI494"/>
      <c r="EJ494"/>
      <c r="EK494"/>
      <c r="EL494"/>
      <c r="EM494"/>
      <c r="EN494"/>
      <c r="EO494"/>
      <c r="EP494"/>
      <c r="EQ494"/>
    </row>
    <row r="495" spans="113:147">
      <c r="DI495" s="11" t="s">
        <v>251</v>
      </c>
      <c r="DJ495" s="11" t="s">
        <v>252</v>
      </c>
      <c r="DK495" s="11" t="s">
        <v>253</v>
      </c>
      <c r="DL495" s="11" t="s">
        <v>254</v>
      </c>
      <c r="DM495" s="11" t="s">
        <v>258</v>
      </c>
      <c r="DN495"/>
      <c r="DO495"/>
      <c r="DP495"/>
      <c r="DQ495"/>
      <c r="DR495"/>
      <c r="DS495"/>
      <c r="DT495"/>
      <c r="DU495"/>
      <c r="DV495"/>
      <c r="DW495"/>
      <c r="DX495"/>
      <c r="DY495"/>
      <c r="DZ495"/>
      <c r="EA495"/>
      <c r="EB495"/>
      <c r="EC495"/>
      <c r="ED495"/>
      <c r="EE495"/>
      <c r="EF495"/>
      <c r="EG495"/>
      <c r="EH495"/>
      <c r="EI495"/>
      <c r="EJ495"/>
      <c r="EK495"/>
      <c r="EL495"/>
      <c r="EM495"/>
      <c r="EN495"/>
      <c r="EO495"/>
      <c r="EP495"/>
      <c r="EQ495"/>
    </row>
    <row r="496" spans="113:147">
      <c r="DI496" s="13">
        <v>2004</v>
      </c>
      <c r="DJ496" s="11">
        <v>6.9</v>
      </c>
      <c r="DK496" s="11">
        <v>5.4</v>
      </c>
      <c r="DL496" s="11">
        <v>5</v>
      </c>
      <c r="DM496" s="11">
        <v>5.7666666666666666</v>
      </c>
      <c r="DN496"/>
      <c r="DO496"/>
      <c r="DP496"/>
      <c r="DQ496"/>
      <c r="DR496"/>
      <c r="DS496"/>
      <c r="DT496"/>
      <c r="DU496"/>
      <c r="DV496"/>
      <c r="DW496"/>
      <c r="DX496"/>
      <c r="DY496"/>
      <c r="DZ496"/>
      <c r="EA496"/>
      <c r="EB496"/>
      <c r="EC496"/>
      <c r="ED496"/>
      <c r="EE496"/>
      <c r="EF496"/>
      <c r="EG496"/>
      <c r="EH496"/>
      <c r="EI496"/>
      <c r="EJ496"/>
      <c r="EK496"/>
      <c r="EL496"/>
      <c r="EM496"/>
      <c r="EN496"/>
      <c r="EO496"/>
      <c r="EP496"/>
      <c r="EQ496"/>
    </row>
    <row r="497" spans="113:147">
      <c r="DI497" s="13">
        <v>2005</v>
      </c>
      <c r="DJ497" s="11">
        <v>5.6</v>
      </c>
      <c r="DK497" s="11">
        <v>5.3</v>
      </c>
      <c r="DL497" s="11">
        <v>4</v>
      </c>
      <c r="DM497" s="11">
        <v>4.9666666666666659</v>
      </c>
      <c r="DN497"/>
      <c r="DO497"/>
      <c r="DP497"/>
      <c r="DQ497"/>
      <c r="DR497"/>
      <c r="DS497"/>
      <c r="DT497"/>
      <c r="DU497"/>
      <c r="DV497"/>
      <c r="DW497"/>
      <c r="DX497"/>
      <c r="DY497"/>
      <c r="DZ497"/>
      <c r="EA497"/>
      <c r="EB497"/>
      <c r="EC497"/>
      <c r="ED497"/>
      <c r="EE497"/>
      <c r="EF497"/>
      <c r="EG497"/>
      <c r="EH497"/>
      <c r="EI497"/>
      <c r="EJ497"/>
      <c r="EK497"/>
      <c r="EL497"/>
      <c r="EM497"/>
      <c r="EN497"/>
      <c r="EO497"/>
      <c r="EP497"/>
      <c r="EQ497"/>
    </row>
    <row r="498" spans="113:147">
      <c r="DI498" s="13">
        <v>2006</v>
      </c>
      <c r="DJ498" s="11">
        <v>6.3</v>
      </c>
      <c r="DK498" s="11">
        <v>5.2</v>
      </c>
      <c r="DL498" s="11">
        <v>4.8</v>
      </c>
      <c r="DM498" s="11">
        <v>5.4333333333333336</v>
      </c>
      <c r="DN498"/>
      <c r="DO498"/>
      <c r="DP498"/>
      <c r="DQ498"/>
      <c r="DR498"/>
      <c r="DS498"/>
      <c r="DT498"/>
      <c r="DU498"/>
      <c r="DV498"/>
      <c r="DW498"/>
      <c r="DX498"/>
      <c r="DY498"/>
      <c r="DZ498"/>
      <c r="EA498"/>
      <c r="EB498"/>
      <c r="EC498"/>
      <c r="ED498"/>
      <c r="EE498"/>
      <c r="EF498"/>
      <c r="EG498"/>
      <c r="EH498"/>
      <c r="EI498"/>
      <c r="EJ498"/>
      <c r="EK498"/>
      <c r="EL498"/>
      <c r="EM498"/>
      <c r="EN498"/>
      <c r="EO498"/>
      <c r="EP498"/>
      <c r="EQ498"/>
    </row>
    <row r="499" spans="113:147">
      <c r="DI499" s="13">
        <v>2007</v>
      </c>
      <c r="DJ499" s="11">
        <v>6.9</v>
      </c>
      <c r="DK499" s="11">
        <v>4.7</v>
      </c>
      <c r="DL499" s="11">
        <v>4.8</v>
      </c>
      <c r="DM499" s="11">
        <v>5.4666666666666677</v>
      </c>
      <c r="DN499"/>
      <c r="DO499"/>
      <c r="DP499"/>
      <c r="DQ499"/>
      <c r="DR499"/>
      <c r="DS499"/>
      <c r="DT499"/>
      <c r="DU499"/>
      <c r="DV499"/>
      <c r="DW499"/>
      <c r="DX499"/>
      <c r="DY499"/>
      <c r="DZ499"/>
      <c r="EA499"/>
      <c r="EB499"/>
      <c r="EC499"/>
      <c r="ED499"/>
      <c r="EE499"/>
      <c r="EF499"/>
      <c r="EG499"/>
      <c r="EH499"/>
      <c r="EI499"/>
      <c r="EJ499"/>
      <c r="EK499"/>
      <c r="EL499"/>
      <c r="EM499"/>
      <c r="EN499"/>
      <c r="EO499"/>
      <c r="EP499"/>
      <c r="EQ499"/>
    </row>
    <row r="500" spans="113:147">
      <c r="DI500" s="13">
        <v>2008</v>
      </c>
      <c r="DJ500" s="11">
        <v>4.9000000000000004</v>
      </c>
      <c r="DK500" s="11">
        <v>4.9000000000000004</v>
      </c>
      <c r="DL500" s="11">
        <v>5.4</v>
      </c>
      <c r="DM500" s="11">
        <v>5.0666666666666673</v>
      </c>
      <c r="DN500"/>
      <c r="DO500"/>
      <c r="DP500"/>
      <c r="DQ500"/>
      <c r="DR500"/>
      <c r="DS500"/>
      <c r="DT500"/>
      <c r="DU500"/>
      <c r="DV500"/>
      <c r="DW500"/>
      <c r="DX500"/>
      <c r="DY500"/>
      <c r="DZ500"/>
      <c r="EA500"/>
      <c r="EB500"/>
      <c r="EC500"/>
      <c r="ED500"/>
      <c r="EE500"/>
      <c r="EF500"/>
      <c r="EG500"/>
      <c r="EH500"/>
      <c r="EI500"/>
      <c r="EJ500"/>
      <c r="EK500"/>
      <c r="EL500"/>
      <c r="EM500"/>
      <c r="EN500"/>
      <c r="EO500"/>
      <c r="EP500"/>
      <c r="EQ500"/>
    </row>
    <row r="501" spans="113:147">
      <c r="DI501" s="13">
        <v>2009</v>
      </c>
      <c r="DJ501" s="11">
        <v>6.7</v>
      </c>
      <c r="DK501" s="11">
        <v>7</v>
      </c>
      <c r="DL501" s="11">
        <v>8.3000000000000007</v>
      </c>
      <c r="DM501" s="11">
        <v>7.333333333333333</v>
      </c>
      <c r="DN501"/>
      <c r="DO501"/>
      <c r="DP501"/>
      <c r="DQ501"/>
      <c r="DR501"/>
      <c r="DS501"/>
      <c r="DT501"/>
      <c r="DU501"/>
      <c r="DV501"/>
      <c r="DW501"/>
      <c r="DX501"/>
      <c r="DY501"/>
      <c r="DZ501"/>
      <c r="EA501"/>
      <c r="EB501"/>
      <c r="EC501"/>
      <c r="ED501"/>
      <c r="EE501"/>
      <c r="EF501"/>
      <c r="EG501"/>
      <c r="EH501"/>
      <c r="EI501"/>
      <c r="EJ501"/>
      <c r="EK501"/>
      <c r="EL501"/>
      <c r="EM501"/>
      <c r="EN501"/>
      <c r="EO501"/>
      <c r="EP501"/>
      <c r="EQ501"/>
    </row>
    <row r="502" spans="113:147">
      <c r="DI502" s="13">
        <v>2010</v>
      </c>
      <c r="DJ502" s="11">
        <v>4.4000000000000004</v>
      </c>
      <c r="DK502" s="11">
        <v>7.8</v>
      </c>
      <c r="DL502" s="11">
        <v>7.7</v>
      </c>
      <c r="DM502" s="11">
        <v>6.6333333333333329</v>
      </c>
      <c r="DN502"/>
      <c r="DO502"/>
      <c r="DP502"/>
      <c r="DQ502"/>
      <c r="DR502"/>
      <c r="DS502"/>
      <c r="DT502"/>
      <c r="DU502"/>
      <c r="DV502"/>
      <c r="DW502"/>
      <c r="DX502"/>
      <c r="DY502"/>
      <c r="DZ502"/>
      <c r="EA502"/>
      <c r="EB502"/>
      <c r="EC502"/>
      <c r="ED502"/>
      <c r="EE502"/>
      <c r="EF502"/>
      <c r="EG502"/>
      <c r="EH502"/>
      <c r="EI502"/>
      <c r="EJ502"/>
      <c r="EK502"/>
      <c r="EL502"/>
      <c r="EM502"/>
      <c r="EN502"/>
      <c r="EO502"/>
      <c r="EP502"/>
      <c r="EQ502"/>
    </row>
    <row r="503" spans="113:147">
      <c r="DI503" s="13">
        <v>2011</v>
      </c>
      <c r="DJ503" s="11">
        <v>10.3</v>
      </c>
      <c r="DK503" s="11">
        <v>8.3000000000000007</v>
      </c>
      <c r="DL503" s="11">
        <v>6</v>
      </c>
      <c r="DM503" s="11">
        <v>8.2000000000000011</v>
      </c>
      <c r="DN503"/>
      <c r="DO503"/>
      <c r="DP503"/>
      <c r="DQ503"/>
      <c r="DR503"/>
      <c r="DS503"/>
      <c r="DT503"/>
      <c r="DU503"/>
      <c r="DV503"/>
      <c r="DW503"/>
      <c r="DX503"/>
      <c r="DY503"/>
      <c r="DZ503"/>
      <c r="EA503"/>
      <c r="EB503"/>
      <c r="EC503"/>
      <c r="ED503"/>
      <c r="EE503"/>
      <c r="EF503"/>
      <c r="EG503"/>
      <c r="EH503"/>
      <c r="EI503"/>
      <c r="EJ503"/>
      <c r="EK503"/>
      <c r="EL503"/>
      <c r="EM503"/>
      <c r="EN503"/>
      <c r="EO503"/>
      <c r="EP503"/>
      <c r="EQ503"/>
    </row>
    <row r="504" spans="113:147">
      <c r="DI504" s="13">
        <v>2012</v>
      </c>
      <c r="DJ504" s="11">
        <v>10.8</v>
      </c>
      <c r="DK504" s="11">
        <v>8.1</v>
      </c>
      <c r="DL504" s="11">
        <v>9.1</v>
      </c>
      <c r="DM504" s="11">
        <v>9.3333333333333339</v>
      </c>
      <c r="DN504"/>
      <c r="DO504"/>
      <c r="DP504"/>
      <c r="DQ504"/>
      <c r="DR504"/>
      <c r="DS504"/>
      <c r="DT504"/>
      <c r="DU504"/>
      <c r="DV504"/>
      <c r="DW504"/>
      <c r="DX504"/>
      <c r="DY504"/>
      <c r="DZ504"/>
      <c r="EA504"/>
      <c r="EB504"/>
      <c r="EC504"/>
      <c r="ED504"/>
      <c r="EE504"/>
      <c r="EF504"/>
      <c r="EG504"/>
      <c r="EH504"/>
      <c r="EI504"/>
      <c r="EJ504"/>
      <c r="EK504"/>
      <c r="EL504"/>
      <c r="EM504"/>
      <c r="EN504"/>
      <c r="EO504"/>
      <c r="EP504"/>
      <c r="EQ504"/>
    </row>
    <row r="505" spans="113:147">
      <c r="DI505" s="13">
        <v>2013</v>
      </c>
      <c r="DJ505" s="11">
        <v>10.8</v>
      </c>
      <c r="DK505" s="11">
        <v>7.9</v>
      </c>
      <c r="DL505" s="11">
        <v>7.6</v>
      </c>
      <c r="DM505" s="11">
        <v>8.7666666666666675</v>
      </c>
      <c r="DN505"/>
      <c r="DO505"/>
      <c r="DP505"/>
      <c r="DQ505"/>
      <c r="DR505"/>
      <c r="DS505"/>
      <c r="DT505"/>
      <c r="DU505"/>
      <c r="DV505"/>
      <c r="DW505"/>
      <c r="DX505"/>
      <c r="DY505"/>
      <c r="DZ505"/>
      <c r="EA505"/>
      <c r="EB505"/>
      <c r="EC505"/>
      <c r="ED505"/>
      <c r="EE505"/>
      <c r="EF505"/>
      <c r="EG505"/>
      <c r="EH505"/>
      <c r="EI505"/>
      <c r="EJ505"/>
      <c r="EK505"/>
      <c r="EL505"/>
      <c r="EM505"/>
      <c r="EN505"/>
      <c r="EO505"/>
      <c r="EP505"/>
      <c r="EQ505"/>
    </row>
    <row r="506" spans="113:147">
      <c r="DI506" s="13">
        <v>2014</v>
      </c>
      <c r="DJ506" s="11">
        <v>10.4</v>
      </c>
      <c r="DK506" s="11">
        <v>6.3</v>
      </c>
      <c r="DL506" s="11">
        <v>4.5</v>
      </c>
      <c r="DM506" s="11">
        <v>7.0666666666666664</v>
      </c>
      <c r="DN506"/>
      <c r="DO506"/>
      <c r="DP506"/>
      <c r="DQ506"/>
      <c r="DR506"/>
      <c r="DS506"/>
      <c r="DT506"/>
      <c r="DU506"/>
      <c r="DV506"/>
      <c r="DW506"/>
      <c r="DX506"/>
      <c r="DY506"/>
      <c r="DZ506"/>
      <c r="EA506"/>
      <c r="EB506"/>
      <c r="EC506"/>
      <c r="ED506"/>
      <c r="EE506"/>
      <c r="EF506"/>
      <c r="EG506"/>
      <c r="EH506"/>
      <c r="EI506"/>
      <c r="EJ506"/>
      <c r="EK506"/>
      <c r="EL506"/>
      <c r="EM506"/>
      <c r="EN506"/>
      <c r="EO506"/>
      <c r="EP506"/>
      <c r="EQ506"/>
    </row>
    <row r="507" spans="113:147">
      <c r="DI507" s="13">
        <v>2015</v>
      </c>
      <c r="DJ507" s="11">
        <v>4.3</v>
      </c>
      <c r="DK507" s="11">
        <v>5.9</v>
      </c>
      <c r="DL507" s="11">
        <v>5.0999999999999996</v>
      </c>
      <c r="DM507" s="11">
        <v>5.0999999999999996</v>
      </c>
      <c r="DN507"/>
      <c r="DO507"/>
      <c r="DP507"/>
      <c r="DQ507"/>
      <c r="DR507"/>
      <c r="DS507"/>
      <c r="DT507"/>
      <c r="DU507"/>
      <c r="DV507"/>
      <c r="DW507"/>
      <c r="DX507"/>
      <c r="DY507"/>
      <c r="DZ507"/>
      <c r="EA507"/>
      <c r="EB507"/>
      <c r="EC507"/>
      <c r="ED507"/>
      <c r="EE507"/>
      <c r="EF507"/>
      <c r="EG507"/>
      <c r="EH507"/>
      <c r="EI507"/>
      <c r="EJ507"/>
      <c r="EK507"/>
      <c r="EL507"/>
      <c r="EM507"/>
      <c r="EN507"/>
      <c r="EO507"/>
      <c r="EP507"/>
      <c r="EQ507"/>
    </row>
    <row r="508" spans="113:147">
      <c r="DI508" s="13">
        <v>2016</v>
      </c>
      <c r="DJ508" s="11">
        <v>8.1</v>
      </c>
      <c r="DK508" s="11">
        <v>4.9000000000000004</v>
      </c>
      <c r="DL508" s="11">
        <v>4.2</v>
      </c>
      <c r="DM508" s="11">
        <v>5.7333333333333334</v>
      </c>
      <c r="DN508"/>
      <c r="DO508"/>
      <c r="DP508"/>
      <c r="DQ508"/>
      <c r="DR508"/>
      <c r="DS508"/>
      <c r="DT508"/>
      <c r="DU508"/>
      <c r="DV508"/>
      <c r="DW508"/>
      <c r="DX508"/>
      <c r="DY508"/>
      <c r="DZ508"/>
      <c r="EA508"/>
      <c r="EB508"/>
      <c r="EC508"/>
      <c r="ED508"/>
      <c r="EE508"/>
      <c r="EF508"/>
      <c r="EG508"/>
      <c r="EH508"/>
      <c r="EI508"/>
      <c r="EJ508"/>
      <c r="EK508"/>
      <c r="EL508"/>
      <c r="EM508"/>
      <c r="EN508"/>
      <c r="EO508"/>
      <c r="EP508"/>
      <c r="EQ508"/>
    </row>
    <row r="509" spans="113:147">
      <c r="DI509" s="13">
        <v>2017</v>
      </c>
      <c r="DJ509" s="11">
        <v>5.7</v>
      </c>
      <c r="DK509" s="11">
        <v>4.0999999999999996</v>
      </c>
      <c r="DL509" s="11">
        <v>3.3</v>
      </c>
      <c r="DM509" s="11">
        <v>4.3666666666666671</v>
      </c>
      <c r="DN509"/>
      <c r="DO509"/>
      <c r="DP509"/>
      <c r="DQ509"/>
      <c r="DR509"/>
      <c r="DS509"/>
      <c r="DT509"/>
      <c r="DU509"/>
      <c r="DV509"/>
      <c r="DW509"/>
      <c r="DX509"/>
      <c r="DY509"/>
      <c r="DZ509"/>
      <c r="EA509"/>
      <c r="EB509"/>
      <c r="EC509"/>
      <c r="ED509"/>
      <c r="EE509"/>
      <c r="EF509"/>
      <c r="EG509"/>
      <c r="EH509"/>
      <c r="EI509"/>
      <c r="EJ509"/>
      <c r="EK509"/>
      <c r="EL509"/>
      <c r="EM509"/>
      <c r="EN509"/>
      <c r="EO509"/>
      <c r="EP509"/>
      <c r="EQ509"/>
    </row>
    <row r="510" spans="113:147">
      <c r="DI510" s="13">
        <v>2018</v>
      </c>
      <c r="DJ510" s="11">
        <v>3.5</v>
      </c>
      <c r="DK510" s="11">
        <v>4.3</v>
      </c>
      <c r="DL510" s="11">
        <v>2.6</v>
      </c>
      <c r="DM510" s="11">
        <v>3.4666666666666668</v>
      </c>
      <c r="DN510"/>
      <c r="DO510"/>
      <c r="DP510"/>
      <c r="DQ510"/>
      <c r="DR510"/>
      <c r="DS510"/>
      <c r="DT510"/>
      <c r="DU510"/>
      <c r="DV510"/>
      <c r="DW510"/>
      <c r="DX510"/>
      <c r="DY510"/>
      <c r="DZ510"/>
      <c r="EA510"/>
      <c r="EB510"/>
      <c r="EC510"/>
      <c r="ED510"/>
      <c r="EE510"/>
      <c r="EF510"/>
      <c r="EG510"/>
      <c r="EH510"/>
      <c r="EI510"/>
      <c r="EJ510"/>
      <c r="EK510"/>
      <c r="EL510"/>
      <c r="EM510"/>
      <c r="EN510"/>
      <c r="EO510"/>
      <c r="EP510"/>
      <c r="EQ510"/>
    </row>
    <row r="511" spans="113:147">
      <c r="DI511" s="13">
        <v>2019</v>
      </c>
      <c r="DJ511" s="11">
        <v>1</v>
      </c>
      <c r="DK511" s="11">
        <v>3.5</v>
      </c>
      <c r="DL511" s="11">
        <v>4.3</v>
      </c>
      <c r="DM511" s="11">
        <v>2.9333333333333336</v>
      </c>
      <c r="DN511"/>
      <c r="DO511"/>
      <c r="DP511"/>
      <c r="DQ511"/>
      <c r="DR511"/>
      <c r="DS511"/>
      <c r="DT511"/>
      <c r="DU511"/>
      <c r="DV511"/>
      <c r="DW511"/>
      <c r="DX511"/>
      <c r="DY511"/>
      <c r="DZ511"/>
      <c r="EA511"/>
      <c r="EB511"/>
      <c r="EC511"/>
      <c r="ED511"/>
      <c r="EE511"/>
      <c r="EF511"/>
      <c r="EG511"/>
      <c r="EH511"/>
      <c r="EI511"/>
      <c r="EJ511"/>
      <c r="EK511"/>
      <c r="EL511"/>
      <c r="EM511"/>
      <c r="EN511"/>
      <c r="EO511"/>
      <c r="EP511"/>
      <c r="EQ511"/>
    </row>
    <row r="512" spans="113:147">
      <c r="DI512" s="13">
        <v>2020</v>
      </c>
      <c r="DJ512" s="11">
        <v>6.3</v>
      </c>
      <c r="DK512" s="11">
        <v>4.4000000000000004</v>
      </c>
      <c r="DL512" s="11">
        <v>3.2</v>
      </c>
      <c r="DM512" s="11">
        <v>4.6333333333333329</v>
      </c>
      <c r="DN512"/>
      <c r="DO512"/>
      <c r="DP512"/>
      <c r="DQ512"/>
      <c r="DR512"/>
      <c r="DS512"/>
      <c r="DT512"/>
      <c r="DU512"/>
      <c r="DV512"/>
      <c r="DW512"/>
      <c r="DX512"/>
      <c r="DY512"/>
      <c r="DZ512"/>
      <c r="EA512"/>
      <c r="EB512"/>
      <c r="EC512"/>
      <c r="ED512"/>
      <c r="EE512"/>
      <c r="EF512"/>
      <c r="EG512"/>
      <c r="EH512"/>
      <c r="EI512"/>
      <c r="EJ512"/>
      <c r="EK512"/>
      <c r="EL512"/>
      <c r="EM512"/>
      <c r="EN512"/>
      <c r="EO512"/>
      <c r="EP512"/>
      <c r="EQ512"/>
    </row>
    <row r="513" spans="112:283">
      <c r="DI513" s="13">
        <v>2021</v>
      </c>
      <c r="DJ513" s="11" t="e">
        <v>#DIV/0!</v>
      </c>
      <c r="DK513" s="11">
        <v>4</v>
      </c>
      <c r="DL513" s="11">
        <v>4</v>
      </c>
      <c r="DM513" s="11">
        <v>4</v>
      </c>
      <c r="DN513"/>
      <c r="DO513"/>
      <c r="DP513"/>
      <c r="DQ513"/>
      <c r="DR513"/>
      <c r="DS513"/>
      <c r="DT513"/>
      <c r="DU513"/>
      <c r="DV513"/>
      <c r="DW513"/>
      <c r="DX513"/>
      <c r="DY513"/>
      <c r="DZ513"/>
      <c r="EA513"/>
      <c r="EB513"/>
      <c r="EC513"/>
      <c r="ED513"/>
      <c r="EE513"/>
      <c r="EF513"/>
      <c r="EG513"/>
      <c r="EH513"/>
      <c r="EI513"/>
      <c r="EJ513"/>
      <c r="EK513"/>
      <c r="EL513"/>
      <c r="EM513"/>
      <c r="EN513"/>
      <c r="EO513"/>
      <c r="EP513"/>
      <c r="EQ513"/>
    </row>
    <row r="514" spans="112:283">
      <c r="DI514" s="13">
        <v>2022</v>
      </c>
      <c r="DJ514" s="11">
        <v>3.4</v>
      </c>
      <c r="DK514" s="11">
        <v>3.4</v>
      </c>
      <c r="DL514" s="11">
        <v>3.7</v>
      </c>
      <c r="DM514" s="11">
        <v>3.5</v>
      </c>
      <c r="DN514"/>
      <c r="DO514"/>
      <c r="DP514"/>
      <c r="DQ514"/>
      <c r="DR514"/>
      <c r="DS514"/>
      <c r="DT514"/>
      <c r="DU514"/>
      <c r="DV514"/>
      <c r="DW514"/>
      <c r="DX514"/>
      <c r="DY514"/>
      <c r="DZ514"/>
      <c r="EA514"/>
      <c r="EB514"/>
      <c r="EC514"/>
      <c r="ED514"/>
      <c r="EE514"/>
      <c r="EF514"/>
      <c r="EG514"/>
      <c r="EH514"/>
      <c r="EI514"/>
      <c r="EJ514"/>
      <c r="EK514"/>
      <c r="EL514"/>
      <c r="EM514"/>
      <c r="EN514"/>
      <c r="EO514"/>
      <c r="EP514"/>
      <c r="EQ514"/>
    </row>
    <row r="515" spans="112:283">
      <c r="DI515" s="13">
        <v>2023</v>
      </c>
      <c r="DJ515" s="11"/>
      <c r="DK515" s="11"/>
      <c r="DL515" s="11"/>
      <c r="DM515" s="11"/>
      <c r="DN515"/>
      <c r="DO515"/>
      <c r="DP515"/>
      <c r="DQ515"/>
      <c r="DR515"/>
      <c r="DS515"/>
      <c r="DT515"/>
      <c r="DU515"/>
      <c r="DV515"/>
      <c r="DW515"/>
      <c r="DX515"/>
      <c r="DY515"/>
      <c r="DZ515"/>
      <c r="EA515"/>
      <c r="EB515"/>
      <c r="EC515"/>
      <c r="ED515"/>
      <c r="EE515"/>
      <c r="EF515"/>
      <c r="EG515"/>
      <c r="EH515"/>
      <c r="EI515"/>
      <c r="EJ515"/>
      <c r="EK515"/>
      <c r="EL515"/>
      <c r="EM515"/>
      <c r="EN515"/>
      <c r="EO515"/>
      <c r="EP515"/>
      <c r="EQ515"/>
    </row>
    <row r="516" spans="112:283">
      <c r="DI516" s="13" t="s">
        <v>258</v>
      </c>
      <c r="DJ516" s="11">
        <v>6.4611111111111112</v>
      </c>
      <c r="DK516" s="11">
        <v>5.5473684210526315</v>
      </c>
      <c r="DL516" s="11">
        <v>5.1368421052631579</v>
      </c>
      <c r="DM516" s="11">
        <v>5.7017857142857133</v>
      </c>
      <c r="DN516"/>
      <c r="DO516"/>
      <c r="DP516"/>
      <c r="DQ516"/>
      <c r="DR516"/>
      <c r="DS516"/>
      <c r="DT516"/>
      <c r="DU516"/>
      <c r="DV516"/>
      <c r="DW516"/>
      <c r="DX516"/>
      <c r="DY516"/>
      <c r="DZ516"/>
      <c r="EA516"/>
      <c r="EB516"/>
      <c r="EC516"/>
      <c r="ED516"/>
      <c r="EE516"/>
      <c r="EF516"/>
      <c r="EG516"/>
      <c r="EH516"/>
      <c r="EI516"/>
      <c r="EJ516"/>
      <c r="EK516"/>
      <c r="EL516"/>
      <c r="EM516"/>
      <c r="EN516"/>
      <c r="EO516"/>
      <c r="EP516"/>
      <c r="EQ516"/>
    </row>
    <row r="517" spans="112:283">
      <c r="DI517" s="11"/>
      <c r="DJ517" s="11"/>
      <c r="DK517" s="11"/>
      <c r="DL517" s="11"/>
      <c r="DM517" s="11"/>
      <c r="DN517" s="11"/>
      <c r="DO517" s="11"/>
      <c r="DP517" s="11"/>
      <c r="DQ517" s="11"/>
      <c r="DR517" s="11"/>
      <c r="DS517" s="11"/>
      <c r="DT517" s="11"/>
    </row>
    <row r="518" spans="112:283">
      <c r="DI518" s="11"/>
      <c r="DJ518" s="11"/>
      <c r="DK518" s="11"/>
      <c r="DL518" s="11"/>
      <c r="DM518" s="11"/>
      <c r="DN518" s="11"/>
      <c r="DO518" s="11"/>
      <c r="DP518" s="11"/>
      <c r="DQ518"/>
      <c r="DR518"/>
      <c r="DS518"/>
      <c r="DT518"/>
      <c r="DU518" s="15"/>
    </row>
    <row r="519" spans="112:283">
      <c r="DH519" s="15"/>
      <c r="DI519" s="16"/>
      <c r="DJ519" s="16"/>
      <c r="DK519" s="16"/>
      <c r="DL519" s="16"/>
      <c r="DM519" s="16"/>
      <c r="DN519" s="16"/>
      <c r="DO519" s="16"/>
      <c r="DP519" s="16"/>
      <c r="DQ519" s="16"/>
      <c r="DR519" s="16"/>
      <c r="DS519" s="16"/>
      <c r="DT519" s="16"/>
      <c r="DU519" s="15"/>
    </row>
    <row r="520" spans="112:283">
      <c r="DH520" s="15"/>
      <c r="DI520" s="11"/>
      <c r="DJ520" s="11" t="s">
        <v>250</v>
      </c>
      <c r="DK520" s="11"/>
      <c r="DL520" s="11"/>
      <c r="DM520" s="11"/>
      <c r="DN520" s="11"/>
      <c r="DO520" s="11"/>
      <c r="DP520" s="11"/>
      <c r="DQ520" s="11"/>
      <c r="DR520" s="11"/>
      <c r="DS520" s="11"/>
      <c r="DT520" s="11"/>
      <c r="DU520" s="11"/>
      <c r="DV520" s="11"/>
      <c r="DW520" s="11"/>
      <c r="DX520" s="11"/>
      <c r="DY520" s="11"/>
      <c r="DZ520" s="11"/>
      <c r="EA520" s="11"/>
      <c r="EB520" s="11"/>
      <c r="EC520" s="11"/>
      <c r="ED520"/>
      <c r="EE520"/>
      <c r="EF520"/>
      <c r="EG520"/>
      <c r="EH520"/>
      <c r="EI520"/>
      <c r="EJ520"/>
      <c r="EK520"/>
      <c r="EL520"/>
      <c r="EM520"/>
      <c r="EN520"/>
      <c r="EO520"/>
      <c r="EP520"/>
      <c r="EQ520"/>
      <c r="ER520"/>
      <c r="ES520"/>
      <c r="ET520"/>
      <c r="EU520"/>
      <c r="EV520"/>
      <c r="EW520"/>
      <c r="EX520"/>
      <c r="EY520"/>
      <c r="EZ520"/>
      <c r="FA520"/>
      <c r="FB520"/>
      <c r="FC520"/>
      <c r="FD520"/>
      <c r="FE520"/>
      <c r="FF520"/>
      <c r="FG520"/>
      <c r="FH520"/>
      <c r="FI520"/>
      <c r="FJ520"/>
      <c r="FK520"/>
      <c r="FL520"/>
      <c r="FM520"/>
      <c r="FN520"/>
      <c r="FO520"/>
      <c r="FP520"/>
      <c r="FQ520"/>
      <c r="FR520"/>
      <c r="FS520"/>
      <c r="FT520"/>
      <c r="FU520"/>
      <c r="FV520"/>
      <c r="FW520"/>
      <c r="FX520"/>
      <c r="FY520"/>
      <c r="FZ520"/>
      <c r="GA520"/>
      <c r="GB520"/>
      <c r="GC520"/>
      <c r="GD520"/>
      <c r="GE520"/>
      <c r="GF520"/>
      <c r="GG520"/>
      <c r="GH520"/>
      <c r="GI520"/>
      <c r="GJ520"/>
      <c r="GK520"/>
      <c r="GL520"/>
      <c r="GM520"/>
      <c r="GN520"/>
      <c r="GO520"/>
      <c r="GP520"/>
      <c r="GQ520"/>
      <c r="GR520"/>
      <c r="GS520"/>
      <c r="GT520"/>
      <c r="GU520"/>
      <c r="GV520"/>
      <c r="GW520"/>
      <c r="GX520"/>
      <c r="GY520"/>
      <c r="GZ520"/>
      <c r="HA520"/>
      <c r="HB520"/>
      <c r="HC520"/>
      <c r="HD520"/>
      <c r="HE520"/>
      <c r="HF520"/>
      <c r="HG520"/>
      <c r="HH520"/>
      <c r="HI520"/>
      <c r="HJ520"/>
      <c r="HK520"/>
      <c r="HL520"/>
      <c r="HM520"/>
      <c r="HN520"/>
      <c r="HO520"/>
      <c r="HP520"/>
      <c r="HQ520"/>
      <c r="HR520"/>
      <c r="HS520"/>
      <c r="HT520"/>
      <c r="HU520"/>
      <c r="HV520"/>
      <c r="HW520"/>
      <c r="HX520"/>
      <c r="HY520"/>
      <c r="HZ520"/>
      <c r="IA520"/>
      <c r="IB520"/>
      <c r="IC520"/>
      <c r="ID520"/>
      <c r="IE520"/>
      <c r="IF520"/>
      <c r="IG520"/>
      <c r="IH520"/>
      <c r="II520"/>
      <c r="IJ520"/>
      <c r="IK520"/>
      <c r="IL520"/>
      <c r="IM520"/>
      <c r="IN520"/>
      <c r="IO520"/>
      <c r="IP520"/>
      <c r="IQ520"/>
      <c r="IR520"/>
      <c r="IS520"/>
      <c r="IT520"/>
      <c r="IU520"/>
      <c r="IV520"/>
      <c r="IW520"/>
      <c r="IX520"/>
      <c r="IY520"/>
      <c r="IZ520"/>
      <c r="JA520"/>
      <c r="JB520"/>
      <c r="JC520"/>
      <c r="JD520"/>
      <c r="JE520"/>
      <c r="JF520"/>
      <c r="JG520"/>
      <c r="JH520"/>
      <c r="JI520"/>
      <c r="JJ520"/>
      <c r="JK520"/>
      <c r="JL520"/>
      <c r="JM520"/>
      <c r="JN520"/>
      <c r="JO520"/>
      <c r="JP520"/>
      <c r="JQ520"/>
      <c r="JR520"/>
      <c r="JS520"/>
      <c r="JT520"/>
      <c r="JU520"/>
      <c r="JV520"/>
      <c r="JW520"/>
    </row>
    <row r="521" spans="112:283">
      <c r="DH521" s="15"/>
      <c r="DI521" s="11"/>
      <c r="DJ521" s="11" t="s">
        <v>252</v>
      </c>
      <c r="DK521" s="11"/>
      <c r="DL521" s="11"/>
      <c r="DM521" s="11"/>
      <c r="DN521" s="11"/>
      <c r="DO521" s="11" t="s">
        <v>253</v>
      </c>
      <c r="DP521" s="11"/>
      <c r="DQ521" s="11"/>
      <c r="DR521" s="11"/>
      <c r="DS521" s="11"/>
      <c r="DT521" s="11" t="s">
        <v>254</v>
      </c>
      <c r="DU521" s="11"/>
      <c r="DV521" s="11"/>
      <c r="DW521" s="11"/>
      <c r="DX521" s="11"/>
      <c r="DY521" s="11" t="s">
        <v>270</v>
      </c>
      <c r="DZ521" s="11" t="s">
        <v>271</v>
      </c>
      <c r="EA521" s="11" t="s">
        <v>272</v>
      </c>
      <c r="EB521" s="11" t="s">
        <v>273</v>
      </c>
      <c r="EC521" s="11" t="s">
        <v>274</v>
      </c>
      <c r="ED521"/>
      <c r="EE521"/>
      <c r="EF521"/>
      <c r="EG521"/>
      <c r="EH521"/>
      <c r="EI521"/>
      <c r="EJ521"/>
      <c r="EK521"/>
      <c r="EL521"/>
      <c r="EM521"/>
      <c r="EN521"/>
      <c r="EO521"/>
      <c r="EP521"/>
      <c r="EQ521"/>
      <c r="ER521"/>
      <c r="ES521"/>
      <c r="ET521"/>
      <c r="EU521"/>
      <c r="EV521"/>
      <c r="EW521"/>
      <c r="EX521"/>
      <c r="EY521"/>
      <c r="EZ521"/>
      <c r="FA521"/>
      <c r="FB521"/>
      <c r="FC521"/>
      <c r="FD521"/>
      <c r="FE521"/>
      <c r="FF521"/>
      <c r="FG521"/>
      <c r="FH521"/>
      <c r="FI521"/>
      <c r="FJ521"/>
      <c r="FK521"/>
      <c r="FL521"/>
      <c r="FM521"/>
      <c r="FN521"/>
      <c r="FO521"/>
      <c r="FP521"/>
      <c r="FQ521"/>
      <c r="FR521"/>
      <c r="FS521"/>
      <c r="FT521"/>
      <c r="FU521"/>
      <c r="FV521"/>
      <c r="FW521"/>
      <c r="FX521"/>
      <c r="FY521"/>
      <c r="FZ521"/>
      <c r="GA521"/>
      <c r="GB521"/>
      <c r="GC521"/>
      <c r="GD521"/>
      <c r="GE521"/>
      <c r="GF521"/>
      <c r="GG521"/>
      <c r="GH521"/>
      <c r="GI521"/>
      <c r="GJ521"/>
      <c r="GK521"/>
      <c r="GL521"/>
      <c r="GM521"/>
      <c r="GN521"/>
      <c r="GO521"/>
      <c r="GP521"/>
      <c r="GQ521"/>
      <c r="GR521"/>
      <c r="GS521"/>
      <c r="GT521"/>
      <c r="GU521"/>
      <c r="GV521"/>
      <c r="GW521"/>
      <c r="GX521"/>
      <c r="GY521"/>
      <c r="GZ521"/>
      <c r="HA521"/>
      <c r="HB521"/>
      <c r="HC521"/>
      <c r="HD521"/>
      <c r="HE521"/>
      <c r="HF521"/>
      <c r="HG521"/>
      <c r="HH521"/>
      <c r="HI521"/>
      <c r="HJ521"/>
      <c r="HK521"/>
      <c r="HL521"/>
      <c r="HM521"/>
      <c r="HN521"/>
      <c r="HO521"/>
      <c r="HP521"/>
      <c r="HQ521"/>
      <c r="HR521"/>
      <c r="HS521"/>
      <c r="HT521"/>
      <c r="HU521"/>
      <c r="HV521"/>
      <c r="HW521"/>
      <c r="HX521"/>
      <c r="HY521"/>
      <c r="HZ521"/>
      <c r="IA521"/>
      <c r="IB521"/>
      <c r="IC521"/>
      <c r="ID521"/>
      <c r="IE521"/>
      <c r="IF521"/>
      <c r="IG521"/>
      <c r="IH521"/>
      <c r="II521"/>
      <c r="IJ521"/>
      <c r="IK521"/>
      <c r="IL521"/>
      <c r="IM521"/>
      <c r="IN521"/>
      <c r="IO521"/>
      <c r="IP521"/>
      <c r="IQ521"/>
      <c r="IR521"/>
      <c r="IS521"/>
      <c r="IT521"/>
      <c r="IU521"/>
      <c r="IV521"/>
      <c r="IW521"/>
      <c r="IX521"/>
      <c r="IY521"/>
      <c r="IZ521"/>
      <c r="JA521"/>
      <c r="JB521"/>
      <c r="JC521"/>
      <c r="JD521"/>
      <c r="JE521"/>
      <c r="JF521"/>
      <c r="JG521"/>
      <c r="JH521"/>
      <c r="JI521"/>
      <c r="JJ521"/>
      <c r="JK521"/>
      <c r="JL521"/>
      <c r="JM521"/>
      <c r="JN521"/>
      <c r="JO521"/>
      <c r="JP521"/>
      <c r="JQ521"/>
      <c r="JR521"/>
      <c r="JS521"/>
      <c r="JT521"/>
      <c r="JU521"/>
      <c r="JV521"/>
      <c r="JW521"/>
    </row>
    <row r="522" spans="112:283">
      <c r="DH522" s="15"/>
      <c r="DI522" s="11" t="s">
        <v>251</v>
      </c>
      <c r="DJ522" s="11" t="s">
        <v>275</v>
      </c>
      <c r="DK522" s="11" t="s">
        <v>276</v>
      </c>
      <c r="DL522" s="11" t="s">
        <v>277</v>
      </c>
      <c r="DM522" s="11" t="s">
        <v>278</v>
      </c>
      <c r="DN522" s="11" t="s">
        <v>279</v>
      </c>
      <c r="DO522" s="11" t="s">
        <v>275</v>
      </c>
      <c r="DP522" s="11" t="s">
        <v>276</v>
      </c>
      <c r="DQ522" s="11" t="s">
        <v>277</v>
      </c>
      <c r="DR522" s="11" t="s">
        <v>278</v>
      </c>
      <c r="DS522" s="11" t="s">
        <v>279</v>
      </c>
      <c r="DT522" s="11" t="s">
        <v>275</v>
      </c>
      <c r="DU522" s="11" t="s">
        <v>276</v>
      </c>
      <c r="DV522" s="11" t="s">
        <v>277</v>
      </c>
      <c r="DW522" s="11" t="s">
        <v>278</v>
      </c>
      <c r="DX522" s="11" t="s">
        <v>279</v>
      </c>
      <c r="DY522" s="11"/>
      <c r="DZ522" s="11"/>
      <c r="EA522" s="11"/>
      <c r="EB522" s="11"/>
      <c r="EC522" s="11"/>
      <c r="ED522"/>
      <c r="EE522"/>
      <c r="EF522"/>
      <c r="EG522"/>
      <c r="EH522"/>
      <c r="EI522"/>
      <c r="EJ522"/>
      <c r="EK522"/>
      <c r="EL522"/>
      <c r="EM522"/>
      <c r="EN522"/>
      <c r="EO522"/>
      <c r="EP522"/>
      <c r="EQ522"/>
      <c r="ER522"/>
      <c r="ES522"/>
      <c r="ET522"/>
      <c r="EU522"/>
      <c r="EV522"/>
      <c r="EW522"/>
      <c r="EX522"/>
      <c r="EY522"/>
      <c r="EZ522"/>
      <c r="FA522"/>
      <c r="FB522"/>
      <c r="FC522"/>
      <c r="FD522"/>
      <c r="FE522"/>
      <c r="FF522"/>
      <c r="FG522"/>
      <c r="FH522"/>
      <c r="FI522"/>
      <c r="FJ522"/>
      <c r="FK522"/>
      <c r="FL522"/>
      <c r="FM522"/>
      <c r="FN522"/>
      <c r="FO522"/>
      <c r="FP522"/>
      <c r="FQ522"/>
      <c r="FR522"/>
      <c r="FS522"/>
      <c r="FT522"/>
      <c r="FU522"/>
      <c r="FV522"/>
      <c r="FW522"/>
      <c r="FX522"/>
      <c r="FY522"/>
      <c r="FZ522"/>
      <c r="GA522"/>
      <c r="GB522"/>
      <c r="GC522"/>
      <c r="GD522"/>
      <c r="GE522"/>
      <c r="GF522"/>
      <c r="GG522"/>
      <c r="GH522"/>
      <c r="GI522"/>
      <c r="GJ522"/>
      <c r="GK522"/>
      <c r="GL522"/>
      <c r="GM522"/>
      <c r="GN522"/>
      <c r="GO522"/>
      <c r="GP522"/>
      <c r="GQ522"/>
      <c r="GR522"/>
      <c r="GS522"/>
      <c r="GT522"/>
      <c r="GU522"/>
      <c r="GV522"/>
      <c r="GW522"/>
      <c r="GX522"/>
      <c r="GY522"/>
      <c r="GZ522"/>
      <c r="HA522"/>
      <c r="HB522"/>
      <c r="HC522"/>
      <c r="HD522"/>
      <c r="HE522"/>
      <c r="HF522"/>
      <c r="HG522"/>
      <c r="HH522"/>
      <c r="HI522"/>
      <c r="HJ522"/>
      <c r="HK522"/>
      <c r="HL522"/>
      <c r="HM522"/>
      <c r="HN522"/>
      <c r="HO522"/>
      <c r="HP522"/>
      <c r="HQ522"/>
      <c r="HR522"/>
      <c r="HS522"/>
      <c r="HT522"/>
      <c r="HU522"/>
      <c r="HV522"/>
      <c r="HW522"/>
      <c r="HX522"/>
      <c r="HY522"/>
      <c r="HZ522"/>
      <c r="IA522"/>
      <c r="IB522"/>
      <c r="IC522"/>
      <c r="ID522"/>
      <c r="IE522"/>
      <c r="IF522"/>
      <c r="IG522"/>
      <c r="IH522"/>
      <c r="II522"/>
      <c r="IJ522"/>
      <c r="IK522"/>
      <c r="IL522"/>
      <c r="IM522"/>
      <c r="IN522"/>
      <c r="IO522"/>
      <c r="IP522"/>
      <c r="IQ522"/>
      <c r="IR522"/>
      <c r="IS522"/>
      <c r="IT522"/>
      <c r="IU522"/>
      <c r="IV522"/>
      <c r="IW522"/>
      <c r="IX522"/>
      <c r="IY522"/>
      <c r="IZ522"/>
      <c r="JA522"/>
      <c r="JB522"/>
      <c r="JC522"/>
      <c r="JD522"/>
      <c r="JE522"/>
      <c r="JF522"/>
      <c r="JG522"/>
      <c r="JH522"/>
      <c r="JI522"/>
      <c r="JJ522"/>
      <c r="JK522"/>
      <c r="JL522"/>
      <c r="JM522"/>
      <c r="JN522"/>
      <c r="JO522"/>
      <c r="JP522"/>
      <c r="JQ522"/>
      <c r="JR522"/>
      <c r="JS522"/>
      <c r="JT522"/>
      <c r="JU522"/>
      <c r="JV522"/>
      <c r="JW522"/>
    </row>
    <row r="523" spans="112:283">
      <c r="DH523" s="15"/>
      <c r="DI523" s="13">
        <v>2016</v>
      </c>
      <c r="DJ523" s="11">
        <v>96.296295999999998</v>
      </c>
      <c r="DK523" s="11">
        <v>74.074073999999996</v>
      </c>
      <c r="DL523" s="11">
        <v>51.851852000000001</v>
      </c>
      <c r="DM523" s="11">
        <v>40.740741</v>
      </c>
      <c r="DN523" s="11">
        <v>33.333333000000003</v>
      </c>
      <c r="DO523" s="11">
        <v>95.172574999999895</v>
      </c>
      <c r="DP523" s="11">
        <v>75.373133999999894</v>
      </c>
      <c r="DQ523" s="11">
        <v>58.722014999999999</v>
      </c>
      <c r="DR523" s="11">
        <v>48.227612000000001</v>
      </c>
      <c r="DS523" s="11">
        <v>40.694963000000001</v>
      </c>
      <c r="DT523" s="11">
        <v>94.805194999999998</v>
      </c>
      <c r="DU523" s="11">
        <v>77.922077999999999</v>
      </c>
      <c r="DV523" s="11">
        <v>58.441558000000001</v>
      </c>
      <c r="DW523" s="11">
        <v>49.350648999999997</v>
      </c>
      <c r="DX523" s="11">
        <v>42.857143000000001</v>
      </c>
      <c r="DY523" s="11">
        <v>286.27406599999989</v>
      </c>
      <c r="DZ523" s="11">
        <v>227.36928599999987</v>
      </c>
      <c r="EA523" s="11">
        <v>169.01542499999999</v>
      </c>
      <c r="EB523" s="11">
        <v>138.31900200000001</v>
      </c>
      <c r="EC523" s="11">
        <v>116.88543900000002</v>
      </c>
      <c r="ED523"/>
      <c r="EE523"/>
      <c r="EF523"/>
      <c r="EG523"/>
      <c r="EH523"/>
      <c r="EI523"/>
      <c r="EJ523"/>
      <c r="EK523"/>
      <c r="EL523"/>
      <c r="EM523"/>
      <c r="EN523"/>
      <c r="EO523"/>
      <c r="EP523"/>
      <c r="EQ523"/>
      <c r="ER523"/>
      <c r="ES523"/>
      <c r="ET523"/>
      <c r="EU523"/>
      <c r="EV523"/>
      <c r="EW523"/>
      <c r="EX523"/>
      <c r="EY523"/>
      <c r="EZ523"/>
      <c r="FA523"/>
      <c r="FB523"/>
      <c r="FC523"/>
      <c r="FD523"/>
      <c r="FE523"/>
      <c r="FF523"/>
      <c r="FG523"/>
      <c r="FH523"/>
      <c r="FI523"/>
      <c r="FJ523"/>
      <c r="FK523"/>
      <c r="FL523"/>
      <c r="FM523"/>
      <c r="FN523"/>
      <c r="FO523"/>
      <c r="FP523"/>
      <c r="FQ523"/>
      <c r="FR523"/>
      <c r="FS523"/>
      <c r="FT523"/>
      <c r="FU523"/>
      <c r="FV523"/>
      <c r="FW523"/>
      <c r="FX523"/>
      <c r="FY523"/>
      <c r="FZ523"/>
      <c r="GA523"/>
      <c r="GB523"/>
      <c r="GC523"/>
      <c r="GD523"/>
      <c r="GE523"/>
      <c r="GF523"/>
      <c r="GG523"/>
      <c r="GH523"/>
      <c r="GI523"/>
      <c r="GJ523"/>
      <c r="GK523"/>
      <c r="GL523"/>
      <c r="GM523"/>
      <c r="GN523"/>
      <c r="GO523"/>
      <c r="GP523"/>
      <c r="GQ523"/>
      <c r="GR523"/>
      <c r="GS523"/>
      <c r="GT523"/>
      <c r="GU523"/>
      <c r="GV523"/>
      <c r="GW523"/>
      <c r="GX523"/>
      <c r="GY523"/>
      <c r="GZ523"/>
      <c r="HA523"/>
      <c r="HB523"/>
      <c r="HC523"/>
      <c r="HD523"/>
      <c r="HE523"/>
      <c r="HF523"/>
      <c r="HG523"/>
      <c r="HH523"/>
      <c r="HI523"/>
      <c r="HJ523"/>
      <c r="HK523"/>
      <c r="HL523"/>
      <c r="HM523"/>
      <c r="HN523"/>
      <c r="HO523"/>
      <c r="HP523"/>
      <c r="HQ523"/>
      <c r="HR523"/>
      <c r="HS523"/>
      <c r="HT523"/>
      <c r="HU523"/>
      <c r="HV523"/>
      <c r="HW523"/>
      <c r="HX523"/>
      <c r="HY523"/>
      <c r="HZ523"/>
      <c r="IA523"/>
      <c r="IB523"/>
      <c r="IC523"/>
      <c r="ID523"/>
      <c r="IE523"/>
      <c r="IF523"/>
      <c r="IG523"/>
      <c r="IH523"/>
      <c r="II523"/>
      <c r="IJ523"/>
      <c r="IK523"/>
      <c r="IL523"/>
      <c r="IM523"/>
      <c r="IN523"/>
      <c r="IO523"/>
      <c r="IP523"/>
      <c r="IQ523"/>
      <c r="IR523"/>
      <c r="IS523"/>
      <c r="IT523"/>
      <c r="IU523"/>
      <c r="IV523"/>
      <c r="IW523"/>
      <c r="IX523"/>
      <c r="IY523"/>
      <c r="IZ523"/>
      <c r="JA523"/>
      <c r="JB523"/>
      <c r="JC523"/>
      <c r="JD523"/>
      <c r="JE523"/>
      <c r="JF523"/>
      <c r="JG523"/>
      <c r="JH523"/>
      <c r="JI523"/>
      <c r="JJ523"/>
      <c r="JK523"/>
      <c r="JL523"/>
      <c r="JM523"/>
      <c r="JN523"/>
      <c r="JO523"/>
      <c r="JP523"/>
      <c r="JQ523"/>
      <c r="JR523"/>
      <c r="JS523"/>
      <c r="JT523"/>
      <c r="JU523"/>
      <c r="JV523"/>
      <c r="JW523"/>
    </row>
    <row r="524" spans="112:283">
      <c r="DH524" s="15"/>
      <c r="DI524" s="13">
        <v>2017</v>
      </c>
      <c r="DJ524" s="11">
        <v>96.428571000000005</v>
      </c>
      <c r="DK524" s="11">
        <v>78.571428999999895</v>
      </c>
      <c r="DL524" s="11">
        <v>53.571429000000002</v>
      </c>
      <c r="DM524" s="11">
        <v>42.857143000000001</v>
      </c>
      <c r="DN524" s="11"/>
      <c r="DO524" s="11">
        <v>93.877550999999997</v>
      </c>
      <c r="DP524" s="11">
        <v>74.880322000000007</v>
      </c>
      <c r="DQ524" s="11">
        <v>58.453010999999996</v>
      </c>
      <c r="DR524" s="11">
        <v>48.475687000000001</v>
      </c>
      <c r="DS524" s="11"/>
      <c r="DT524" s="11">
        <v>94.520548000000005</v>
      </c>
      <c r="DU524" s="11">
        <v>78.082192000000006</v>
      </c>
      <c r="DV524" s="11">
        <v>64.383561999999998</v>
      </c>
      <c r="DW524" s="11">
        <v>53.424658000000001</v>
      </c>
      <c r="DX524" s="11"/>
      <c r="DY524" s="11">
        <v>284.82667000000004</v>
      </c>
      <c r="DZ524" s="11">
        <v>231.53394299999991</v>
      </c>
      <c r="EA524" s="11">
        <v>176.40800200000001</v>
      </c>
      <c r="EB524" s="11">
        <v>144.757488</v>
      </c>
      <c r="EC524" s="11"/>
      <c r="ED524"/>
      <c r="EE524"/>
      <c r="EF524"/>
      <c r="EG524"/>
      <c r="EH524"/>
      <c r="EI524"/>
      <c r="EJ524"/>
      <c r="EK524"/>
      <c r="EL524"/>
      <c r="EM524"/>
      <c r="EN524"/>
      <c r="EO524"/>
      <c r="EP524"/>
      <c r="EQ524"/>
      <c r="ER524"/>
      <c r="ES524"/>
      <c r="ET524"/>
      <c r="EU524"/>
      <c r="EV524"/>
      <c r="EW524"/>
      <c r="EX524"/>
      <c r="EY524"/>
      <c r="EZ524"/>
      <c r="FA524"/>
      <c r="FB524"/>
      <c r="FC524"/>
      <c r="FD524"/>
      <c r="FE524"/>
      <c r="FF524"/>
      <c r="FG524"/>
      <c r="FH524"/>
      <c r="FI524"/>
      <c r="FJ524"/>
      <c r="FK524"/>
      <c r="FL524"/>
      <c r="FM524"/>
      <c r="FN524"/>
      <c r="FO524"/>
      <c r="FP524"/>
      <c r="FQ524"/>
      <c r="FR524"/>
      <c r="FS524"/>
      <c r="FT524"/>
      <c r="FU524"/>
      <c r="FV524"/>
      <c r="FW524"/>
      <c r="FX524"/>
      <c r="FY524"/>
      <c r="FZ524"/>
      <c r="GA524"/>
      <c r="GB524"/>
      <c r="GC524"/>
      <c r="GD524"/>
      <c r="GE524"/>
      <c r="GF524"/>
      <c r="GG524"/>
      <c r="GH524"/>
      <c r="GI524"/>
      <c r="GJ524"/>
      <c r="GK524"/>
      <c r="GL524"/>
      <c r="GM524"/>
      <c r="GN524"/>
      <c r="GO524"/>
      <c r="GP524"/>
      <c r="GQ524"/>
      <c r="GR524"/>
      <c r="GS524"/>
      <c r="GT524"/>
      <c r="GU524"/>
      <c r="GV524"/>
      <c r="GW524"/>
      <c r="GX524"/>
      <c r="GY524"/>
      <c r="GZ524"/>
      <c r="HA524"/>
      <c r="HB524"/>
      <c r="HC524"/>
      <c r="HD524"/>
      <c r="HE524"/>
      <c r="HF524"/>
      <c r="HG524"/>
      <c r="HH524"/>
      <c r="HI524"/>
      <c r="HJ524"/>
      <c r="HK524"/>
      <c r="HL524"/>
      <c r="HM524"/>
      <c r="HN524"/>
      <c r="HO524"/>
      <c r="HP524"/>
      <c r="HQ524"/>
      <c r="HR524"/>
      <c r="HS524"/>
      <c r="HT524"/>
      <c r="HU524"/>
      <c r="HV524"/>
      <c r="HW524"/>
      <c r="HX524"/>
      <c r="HY524"/>
      <c r="HZ524"/>
      <c r="IA524"/>
      <c r="IB524"/>
      <c r="IC524"/>
      <c r="ID524"/>
      <c r="IE524"/>
      <c r="IF524"/>
      <c r="IG524"/>
      <c r="IH524"/>
      <c r="II524"/>
      <c r="IJ524"/>
      <c r="IK524"/>
      <c r="IL524"/>
      <c r="IM524"/>
      <c r="IN524"/>
      <c r="IO524"/>
      <c r="IP524"/>
      <c r="IQ524"/>
      <c r="IR524"/>
      <c r="IS524"/>
      <c r="IT524"/>
      <c r="IU524"/>
      <c r="IV524"/>
      <c r="IW524"/>
      <c r="IX524"/>
      <c r="IY524"/>
      <c r="IZ524"/>
      <c r="JA524"/>
      <c r="JB524"/>
      <c r="JC524"/>
      <c r="JD524"/>
      <c r="JE524"/>
      <c r="JF524"/>
      <c r="JG524"/>
      <c r="JH524"/>
      <c r="JI524"/>
      <c r="JJ524"/>
      <c r="JK524"/>
      <c r="JL524"/>
      <c r="JM524"/>
      <c r="JN524"/>
      <c r="JO524"/>
      <c r="JP524"/>
      <c r="JQ524"/>
      <c r="JR524"/>
      <c r="JS524"/>
      <c r="JT524"/>
      <c r="JU524"/>
      <c r="JV524"/>
      <c r="JW524"/>
    </row>
    <row r="525" spans="112:283">
      <c r="DH525" s="15"/>
      <c r="DI525" s="13">
        <v>2018</v>
      </c>
      <c r="DJ525" s="11">
        <v>96.153846000000001</v>
      </c>
      <c r="DK525" s="11">
        <v>73.076922999999894</v>
      </c>
      <c r="DL525" s="11">
        <v>61.538462000000003</v>
      </c>
      <c r="DM525" s="11"/>
      <c r="DN525" s="11"/>
      <c r="DO525" s="11">
        <v>95.259939000000003</v>
      </c>
      <c r="DP525" s="11">
        <v>75.280326000000002</v>
      </c>
      <c r="DQ525" s="11">
        <v>58.970438000000001</v>
      </c>
      <c r="DR525" s="11"/>
      <c r="DS525" s="11"/>
      <c r="DT525" s="11">
        <v>96.629212999999893</v>
      </c>
      <c r="DU525" s="11">
        <v>78.651685000000001</v>
      </c>
      <c r="DV525" s="11">
        <v>59.550561999999999</v>
      </c>
      <c r="DW525" s="11"/>
      <c r="DX525" s="11"/>
      <c r="DY525" s="11">
        <v>288.0429979999999</v>
      </c>
      <c r="DZ525" s="11">
        <v>227.0089339999999</v>
      </c>
      <c r="EA525" s="11">
        <v>180.059462</v>
      </c>
      <c r="EB525" s="11"/>
      <c r="EC525" s="11"/>
      <c r="ED525"/>
      <c r="EE525"/>
      <c r="EF525"/>
      <c r="EG525"/>
      <c r="EH525"/>
      <c r="EI525"/>
      <c r="EJ525"/>
      <c r="EK525"/>
      <c r="EL525"/>
      <c r="EM525"/>
      <c r="EN525"/>
      <c r="EO525"/>
      <c r="EP525"/>
      <c r="EQ525"/>
      <c r="ER525"/>
      <c r="ES525"/>
      <c r="ET525"/>
      <c r="EU525"/>
      <c r="EV525"/>
      <c r="EW525"/>
      <c r="EX525"/>
      <c r="EY525"/>
      <c r="EZ525"/>
      <c r="FA525"/>
      <c r="FB525"/>
      <c r="FC525"/>
      <c r="FD525"/>
      <c r="FE525"/>
      <c r="FF525"/>
      <c r="FG525"/>
      <c r="FH525"/>
      <c r="FI525"/>
      <c r="FJ525"/>
      <c r="FK525"/>
      <c r="FL525"/>
      <c r="FM525"/>
      <c r="FN525"/>
      <c r="FO525"/>
      <c r="FP525"/>
      <c r="FQ525"/>
      <c r="FR525"/>
      <c r="FS525"/>
      <c r="FT525"/>
      <c r="FU525"/>
      <c r="FV525"/>
      <c r="FW525"/>
      <c r="FX525"/>
      <c r="FY525"/>
      <c r="FZ525"/>
      <c r="GA525"/>
      <c r="GB525"/>
      <c r="GC525"/>
      <c r="GD525"/>
      <c r="GE525"/>
      <c r="GF525"/>
      <c r="GG525"/>
      <c r="GH525"/>
      <c r="GI525"/>
      <c r="GJ525"/>
      <c r="GK525"/>
      <c r="GL525"/>
      <c r="GM525"/>
      <c r="GN525"/>
      <c r="GO525"/>
      <c r="GP525"/>
      <c r="GQ525"/>
      <c r="GR525"/>
      <c r="GS525"/>
      <c r="GT525"/>
      <c r="GU525"/>
      <c r="GV525"/>
      <c r="GW525"/>
      <c r="GX525"/>
      <c r="GY525"/>
      <c r="GZ525"/>
      <c r="HA525"/>
      <c r="HB525"/>
      <c r="HC525"/>
      <c r="HD525"/>
      <c r="HE525"/>
      <c r="HF525"/>
      <c r="HG525"/>
      <c r="HH525"/>
      <c r="HI525"/>
      <c r="HJ525"/>
      <c r="HK525"/>
      <c r="HL525"/>
      <c r="HM525"/>
      <c r="HN525"/>
      <c r="HO525"/>
      <c r="HP525"/>
      <c r="HQ525"/>
      <c r="HR525"/>
      <c r="HS525"/>
      <c r="HT525"/>
      <c r="HU525"/>
      <c r="HV525"/>
      <c r="HW525"/>
      <c r="HX525"/>
      <c r="HY525"/>
      <c r="HZ525"/>
      <c r="IA525"/>
      <c r="IB525"/>
      <c r="IC525"/>
      <c r="ID525"/>
      <c r="IE525"/>
      <c r="IF525"/>
      <c r="IG525"/>
      <c r="IH525"/>
      <c r="II525"/>
      <c r="IJ525"/>
      <c r="IK525"/>
      <c r="IL525"/>
      <c r="IM525"/>
      <c r="IN525"/>
      <c r="IO525"/>
      <c r="IP525"/>
      <c r="IQ525"/>
      <c r="IR525"/>
      <c r="IS525"/>
      <c r="IT525"/>
      <c r="IU525"/>
      <c r="IV525"/>
      <c r="IW525"/>
      <c r="IX525"/>
      <c r="IY525"/>
      <c r="IZ525"/>
      <c r="JA525"/>
      <c r="JB525"/>
      <c r="JC525"/>
      <c r="JD525"/>
      <c r="JE525"/>
      <c r="JF525"/>
      <c r="JG525"/>
      <c r="JH525"/>
      <c r="JI525"/>
      <c r="JJ525"/>
      <c r="JK525"/>
      <c r="JL525"/>
      <c r="JM525"/>
      <c r="JN525"/>
      <c r="JO525"/>
      <c r="JP525"/>
      <c r="JQ525"/>
      <c r="JR525"/>
      <c r="JS525"/>
      <c r="JT525"/>
      <c r="JU525"/>
      <c r="JV525"/>
      <c r="JW525"/>
    </row>
    <row r="526" spans="112:283">
      <c r="DH526" s="15"/>
      <c r="DI526" s="13">
        <v>2019</v>
      </c>
      <c r="DJ526" s="11">
        <v>96.296295999999998</v>
      </c>
      <c r="DK526" s="11">
        <v>74.074073999999996</v>
      </c>
      <c r="DL526" s="11"/>
      <c r="DM526" s="11"/>
      <c r="DN526" s="11"/>
      <c r="DO526" s="11">
        <v>94.729207000000002</v>
      </c>
      <c r="DP526" s="11">
        <v>75.870406000000003</v>
      </c>
      <c r="DQ526" s="11"/>
      <c r="DR526" s="11"/>
      <c r="DS526" s="11"/>
      <c r="DT526" s="11">
        <v>94.666667000000004</v>
      </c>
      <c r="DU526" s="11">
        <v>80</v>
      </c>
      <c r="DV526" s="11"/>
      <c r="DW526" s="11"/>
      <c r="DX526" s="11"/>
      <c r="DY526" s="11">
        <v>285.69217000000003</v>
      </c>
      <c r="DZ526" s="11">
        <v>229.94448</v>
      </c>
      <c r="EA526" s="11"/>
      <c r="EB526" s="11"/>
      <c r="EC526" s="11"/>
      <c r="ED526"/>
      <c r="EE526"/>
      <c r="EF526"/>
      <c r="EG526"/>
      <c r="EH526"/>
      <c r="EI526"/>
      <c r="EJ526"/>
      <c r="EK526"/>
      <c r="EL526"/>
      <c r="EM526"/>
      <c r="EN526"/>
      <c r="EO526"/>
      <c r="EP526"/>
      <c r="EQ526"/>
      <c r="ER526"/>
      <c r="ES526"/>
      <c r="ET526"/>
      <c r="EU526"/>
      <c r="EV526"/>
      <c r="EW526"/>
      <c r="EX526"/>
      <c r="EY526"/>
      <c r="EZ526"/>
      <c r="FA526"/>
      <c r="FB526"/>
      <c r="FC526"/>
      <c r="FD526"/>
      <c r="FE526"/>
      <c r="FF526"/>
      <c r="FG526"/>
      <c r="FH526"/>
      <c r="FI526"/>
      <c r="FJ526"/>
      <c r="FK526"/>
      <c r="FL526"/>
      <c r="FM526"/>
      <c r="FN526"/>
      <c r="FO526"/>
      <c r="FP526"/>
      <c r="FQ526"/>
      <c r="FR526"/>
      <c r="FS526"/>
      <c r="FT526"/>
      <c r="FU526"/>
      <c r="FV526"/>
      <c r="FW526"/>
      <c r="FX526"/>
      <c r="FY526"/>
      <c r="FZ526"/>
      <c r="GA526"/>
      <c r="GB526"/>
      <c r="GC526"/>
      <c r="GD526"/>
      <c r="GE526"/>
      <c r="GF526"/>
      <c r="GG526"/>
      <c r="GH526"/>
      <c r="GI526"/>
      <c r="GJ526"/>
      <c r="GK526"/>
      <c r="GL526"/>
      <c r="GM526"/>
      <c r="GN526"/>
      <c r="GO526"/>
      <c r="GP526"/>
      <c r="GQ526"/>
      <c r="GR526"/>
      <c r="GS526"/>
      <c r="GT526"/>
      <c r="GU526"/>
      <c r="GV526"/>
      <c r="GW526"/>
      <c r="GX526"/>
      <c r="GY526"/>
      <c r="GZ526"/>
      <c r="HA526"/>
      <c r="HB526"/>
      <c r="HC526"/>
      <c r="HD526"/>
      <c r="HE526"/>
      <c r="HF526"/>
      <c r="HG526"/>
      <c r="HH526"/>
      <c r="HI526"/>
      <c r="HJ526"/>
      <c r="HK526"/>
      <c r="HL526"/>
      <c r="HM526"/>
      <c r="HN526"/>
      <c r="HO526"/>
      <c r="HP526"/>
      <c r="HQ526"/>
      <c r="HR526"/>
      <c r="HS526"/>
      <c r="HT526"/>
      <c r="HU526"/>
      <c r="HV526"/>
      <c r="HW526"/>
      <c r="HX526"/>
      <c r="HY526"/>
      <c r="HZ526"/>
      <c r="IA526"/>
      <c r="IB526"/>
      <c r="IC526"/>
      <c r="ID526"/>
      <c r="IE526"/>
      <c r="IF526"/>
      <c r="IG526"/>
      <c r="IH526"/>
      <c r="II526"/>
      <c r="IJ526"/>
      <c r="IK526"/>
      <c r="IL526"/>
      <c r="IM526"/>
      <c r="IN526"/>
      <c r="IO526"/>
      <c r="IP526"/>
      <c r="IQ526"/>
      <c r="IR526"/>
      <c r="IS526"/>
      <c r="IT526"/>
      <c r="IU526"/>
      <c r="IV526"/>
      <c r="IW526"/>
      <c r="IX526"/>
      <c r="IY526"/>
      <c r="IZ526"/>
      <c r="JA526"/>
      <c r="JB526"/>
      <c r="JC526"/>
      <c r="JD526"/>
      <c r="JE526"/>
      <c r="JF526"/>
      <c r="JG526"/>
      <c r="JH526"/>
      <c r="JI526"/>
      <c r="JJ526"/>
      <c r="JK526"/>
      <c r="JL526"/>
      <c r="JM526"/>
      <c r="JN526"/>
      <c r="JO526"/>
      <c r="JP526"/>
      <c r="JQ526"/>
      <c r="JR526"/>
      <c r="JS526"/>
      <c r="JT526"/>
      <c r="JU526"/>
      <c r="JV526"/>
      <c r="JW526"/>
    </row>
    <row r="527" spans="112:283">
      <c r="DH527" s="15"/>
      <c r="DI527" s="13">
        <v>2020</v>
      </c>
      <c r="DJ527" s="11">
        <v>92</v>
      </c>
      <c r="DK527" s="11"/>
      <c r="DL527" s="11"/>
      <c r="DM527" s="11"/>
      <c r="DN527" s="11"/>
      <c r="DO527" s="11">
        <v>94.183976000000001</v>
      </c>
      <c r="DP527" s="11"/>
      <c r="DQ527" s="11"/>
      <c r="DR527" s="11"/>
      <c r="DS527" s="11"/>
      <c r="DT527" s="11">
        <v>91.176471000000006</v>
      </c>
      <c r="DU527" s="11"/>
      <c r="DV527" s="11"/>
      <c r="DW527" s="11"/>
      <c r="DX527" s="11"/>
      <c r="DY527" s="11">
        <v>277.36044700000002</v>
      </c>
      <c r="DZ527" s="11"/>
      <c r="EA527" s="11"/>
      <c r="EB527" s="11"/>
      <c r="EC527" s="11"/>
      <c r="ED527"/>
      <c r="EE527"/>
      <c r="EF527"/>
      <c r="EG527"/>
      <c r="EH527"/>
      <c r="EI527"/>
      <c r="EJ527"/>
      <c r="EK527"/>
      <c r="EL527"/>
      <c r="EM527"/>
      <c r="EN527"/>
      <c r="EO527"/>
      <c r="EP527"/>
      <c r="EQ527"/>
      <c r="ER527"/>
      <c r="ES527"/>
      <c r="ET527"/>
      <c r="EU527"/>
      <c r="EV527"/>
      <c r="EW527"/>
      <c r="EX527"/>
      <c r="EY527"/>
      <c r="EZ527"/>
      <c r="FA527"/>
      <c r="FB527"/>
      <c r="FC527"/>
      <c r="FD527"/>
      <c r="FE527"/>
      <c r="FF527"/>
      <c r="FG527"/>
      <c r="FH527"/>
      <c r="FI527"/>
      <c r="FJ527"/>
      <c r="FK527"/>
      <c r="FL527"/>
      <c r="FM527"/>
      <c r="FN527"/>
      <c r="FO527"/>
      <c r="FP527"/>
      <c r="FQ527"/>
      <c r="FR527"/>
      <c r="FS527"/>
      <c r="FT527"/>
      <c r="FU527"/>
      <c r="FV527"/>
      <c r="FW527"/>
      <c r="FX527"/>
      <c r="FY527"/>
      <c r="FZ527"/>
      <c r="GA527"/>
      <c r="GB527"/>
      <c r="GC527"/>
      <c r="GD527"/>
      <c r="GE527"/>
      <c r="GF527"/>
      <c r="GG527"/>
      <c r="GH527"/>
      <c r="GI527"/>
      <c r="GJ527"/>
      <c r="GK527"/>
      <c r="GL527"/>
      <c r="GM527"/>
      <c r="GN527"/>
      <c r="GO527"/>
      <c r="GP527"/>
      <c r="GQ527"/>
      <c r="GR527"/>
      <c r="GS527"/>
      <c r="GT527"/>
      <c r="GU527"/>
      <c r="GV527"/>
      <c r="GW527"/>
      <c r="GX527"/>
      <c r="GY527"/>
      <c r="GZ527"/>
      <c r="HA527"/>
      <c r="HB527"/>
      <c r="HC527"/>
      <c r="HD527"/>
      <c r="HE527"/>
      <c r="HF527"/>
      <c r="HG527"/>
      <c r="HH527"/>
      <c r="HI527"/>
      <c r="HJ527"/>
      <c r="HK527"/>
      <c r="HL527"/>
      <c r="HM527"/>
      <c r="HN527"/>
      <c r="HO527"/>
      <c r="HP527"/>
      <c r="HQ527"/>
      <c r="HR527"/>
      <c r="HS527"/>
      <c r="HT527"/>
      <c r="HU527"/>
      <c r="HV527"/>
      <c r="HW527"/>
      <c r="HX527"/>
      <c r="HY527"/>
      <c r="HZ527"/>
      <c r="IA527"/>
      <c r="IB527"/>
      <c r="IC527"/>
      <c r="ID527"/>
      <c r="IE527"/>
      <c r="IF527"/>
      <c r="IG527"/>
      <c r="IH527"/>
      <c r="II527"/>
      <c r="IJ527"/>
      <c r="IK527"/>
      <c r="IL527"/>
      <c r="IM527"/>
      <c r="IN527"/>
      <c r="IO527"/>
      <c r="IP527"/>
      <c r="IQ527"/>
      <c r="IR527"/>
      <c r="IS527"/>
      <c r="IT527"/>
      <c r="IU527"/>
      <c r="IV527"/>
      <c r="IW527"/>
      <c r="IX527"/>
      <c r="IY527"/>
      <c r="IZ527"/>
      <c r="JA527"/>
      <c r="JB527"/>
      <c r="JC527"/>
      <c r="JD527"/>
      <c r="JE527"/>
      <c r="JF527"/>
      <c r="JG527"/>
      <c r="JH527"/>
      <c r="JI527"/>
      <c r="JJ527"/>
      <c r="JK527"/>
      <c r="JL527"/>
      <c r="JM527"/>
      <c r="JN527"/>
      <c r="JO527"/>
      <c r="JP527"/>
      <c r="JQ527"/>
      <c r="JR527"/>
      <c r="JS527"/>
      <c r="JT527"/>
      <c r="JU527"/>
      <c r="JV527"/>
      <c r="JW527"/>
    </row>
    <row r="528" spans="112:283">
      <c r="DH528" s="15"/>
      <c r="DI528" s="13" t="s">
        <v>258</v>
      </c>
      <c r="DJ528" s="11">
        <v>477.17500899999999</v>
      </c>
      <c r="DK528" s="11">
        <v>299.79649999999981</v>
      </c>
      <c r="DL528" s="11">
        <v>166.96174300000001</v>
      </c>
      <c r="DM528" s="11">
        <v>83.597883999999993</v>
      </c>
      <c r="DN528" s="11">
        <v>33.333333000000003</v>
      </c>
      <c r="DO528" s="11">
        <v>473.2232479999999</v>
      </c>
      <c r="DP528" s="11">
        <v>301.40418799999992</v>
      </c>
      <c r="DQ528" s="11">
        <v>176.145464</v>
      </c>
      <c r="DR528" s="11">
        <v>96.703299000000001</v>
      </c>
      <c r="DS528" s="11">
        <v>40.694963000000001</v>
      </c>
      <c r="DT528" s="11">
        <v>471.79809399999988</v>
      </c>
      <c r="DU528" s="11">
        <v>314.65595500000001</v>
      </c>
      <c r="DV528" s="11">
        <v>182.37568199999998</v>
      </c>
      <c r="DW528" s="11">
        <v>102.775307</v>
      </c>
      <c r="DX528" s="11">
        <v>42.857143000000001</v>
      </c>
      <c r="DY528" s="11">
        <v>1422.1963509999998</v>
      </c>
      <c r="DZ528" s="11">
        <v>915.85664299999974</v>
      </c>
      <c r="EA528" s="11">
        <v>525.482889</v>
      </c>
      <c r="EB528" s="11">
        <v>283.07649000000004</v>
      </c>
      <c r="EC528" s="11">
        <v>116.88543900000002</v>
      </c>
      <c r="ED528"/>
      <c r="EE528"/>
      <c r="EF528"/>
      <c r="EG528"/>
      <c r="EH528"/>
      <c r="EI528"/>
      <c r="EJ528"/>
      <c r="EK528"/>
      <c r="EL528"/>
      <c r="EM528"/>
      <c r="EN528"/>
      <c r="EO528"/>
      <c r="EP528"/>
      <c r="EQ528"/>
      <c r="ER528"/>
      <c r="ES528"/>
      <c r="ET528"/>
      <c r="EU528"/>
      <c r="EV528"/>
      <c r="EW528"/>
      <c r="EX528"/>
      <c r="EY528"/>
      <c r="EZ528"/>
      <c r="FA528"/>
      <c r="FB528"/>
      <c r="FC528"/>
      <c r="FD528"/>
      <c r="FE528"/>
      <c r="FF528"/>
      <c r="FG528"/>
      <c r="FH528"/>
      <c r="FI528"/>
      <c r="FJ528"/>
      <c r="FK528"/>
      <c r="FL528"/>
      <c r="FM528"/>
      <c r="FN528"/>
      <c r="FO528"/>
      <c r="FP528"/>
      <c r="FQ528"/>
      <c r="FR528"/>
      <c r="FS528"/>
      <c r="FT528"/>
      <c r="FU528"/>
      <c r="FV528"/>
      <c r="FW528"/>
      <c r="FX528"/>
      <c r="FY528"/>
      <c r="FZ528"/>
      <c r="GA528"/>
      <c r="GB528"/>
      <c r="GC528"/>
      <c r="GD528"/>
      <c r="GE528"/>
      <c r="GF528"/>
      <c r="GG528"/>
      <c r="GH528"/>
      <c r="GI528"/>
      <c r="GJ528"/>
      <c r="GK528"/>
      <c r="GL528"/>
      <c r="GM528"/>
      <c r="GN528"/>
      <c r="GO528"/>
      <c r="GP528"/>
      <c r="GQ528"/>
      <c r="GR528"/>
      <c r="GS528"/>
      <c r="GT528"/>
      <c r="GU528"/>
      <c r="GV528"/>
      <c r="GW528"/>
      <c r="GX528"/>
      <c r="GY528"/>
      <c r="GZ528"/>
      <c r="HA528"/>
      <c r="HB528"/>
      <c r="HC528"/>
      <c r="HD528"/>
      <c r="HE528"/>
      <c r="HF528"/>
      <c r="HG528"/>
      <c r="HH528"/>
      <c r="HI528"/>
      <c r="HJ528"/>
      <c r="HK528"/>
      <c r="HL528"/>
      <c r="HM528"/>
      <c r="HN528"/>
      <c r="HO528"/>
      <c r="HP528"/>
      <c r="HQ528"/>
      <c r="HR528"/>
      <c r="HS528"/>
      <c r="HT528"/>
      <c r="HU528"/>
      <c r="HV528"/>
      <c r="HW528"/>
      <c r="HX528"/>
      <c r="HY528"/>
      <c r="HZ528"/>
      <c r="IA528"/>
      <c r="IB528"/>
      <c r="IC528"/>
      <c r="ID528"/>
      <c r="IE528"/>
      <c r="IF528"/>
      <c r="IG528"/>
      <c r="IH528"/>
      <c r="II528"/>
      <c r="IJ528"/>
      <c r="IK528"/>
      <c r="IL528"/>
      <c r="IM528"/>
      <c r="IN528"/>
      <c r="IO528"/>
      <c r="IP528"/>
      <c r="IQ528"/>
      <c r="IR528"/>
      <c r="IS528"/>
      <c r="IT528"/>
      <c r="IU528"/>
      <c r="IV528"/>
      <c r="IW528"/>
      <c r="IX528"/>
      <c r="IY528"/>
      <c r="IZ528"/>
      <c r="JA528"/>
      <c r="JB528"/>
      <c r="JC528"/>
      <c r="JD528"/>
      <c r="JE528"/>
      <c r="JF528"/>
      <c r="JG528"/>
      <c r="JH528"/>
      <c r="JI528"/>
      <c r="JJ528"/>
      <c r="JK528"/>
      <c r="JL528"/>
      <c r="JM528"/>
      <c r="JN528"/>
      <c r="JO528"/>
      <c r="JP528"/>
      <c r="JQ528"/>
      <c r="JR528"/>
      <c r="JS528"/>
      <c r="JT528"/>
      <c r="JU528"/>
      <c r="JV528"/>
      <c r="JW528"/>
    </row>
    <row r="529" spans="113:125">
      <c r="DI529"/>
      <c r="DJ529"/>
      <c r="DK529"/>
      <c r="DL529"/>
      <c r="DM529"/>
      <c r="DN529"/>
      <c r="DO529"/>
      <c r="DP529"/>
      <c r="DQ529"/>
      <c r="DR529"/>
      <c r="DS529"/>
      <c r="DT529"/>
      <c r="DU529"/>
    </row>
    <row r="530" spans="113:125">
      <c r="DI530"/>
      <c r="DJ530"/>
      <c r="DK530"/>
      <c r="DL530"/>
      <c r="DM530"/>
      <c r="DN530"/>
      <c r="DO530"/>
      <c r="DP530"/>
      <c r="DQ530"/>
      <c r="DR530"/>
      <c r="DS530"/>
      <c r="DT530"/>
      <c r="DU530"/>
    </row>
    <row r="531" spans="113:125">
      <c r="DI531"/>
      <c r="DJ531"/>
      <c r="DK531"/>
      <c r="DL531"/>
      <c r="DM531"/>
      <c r="DN531"/>
      <c r="DO531"/>
      <c r="DP531"/>
      <c r="DQ531"/>
      <c r="DR531"/>
      <c r="DS531"/>
      <c r="DT531"/>
      <c r="DU531"/>
    </row>
    <row r="532" spans="113:125">
      <c r="DI532"/>
      <c r="DJ532"/>
      <c r="DK532"/>
      <c r="DL532"/>
      <c r="DM532"/>
      <c r="DN532"/>
      <c r="DO532"/>
      <c r="DP532"/>
      <c r="DQ532"/>
      <c r="DR532"/>
      <c r="DS532"/>
      <c r="DT532"/>
      <c r="DU532"/>
    </row>
    <row r="533" spans="113:125">
      <c r="DI533"/>
      <c r="DJ533"/>
      <c r="DK533"/>
      <c r="DL533"/>
      <c r="DM533"/>
      <c r="DN533"/>
      <c r="DO533"/>
      <c r="DP533"/>
      <c r="DQ533"/>
      <c r="DR533"/>
      <c r="DS533"/>
      <c r="DT533"/>
      <c r="DU533"/>
    </row>
    <row r="534" spans="113:125">
      <c r="DI534"/>
      <c r="DJ534"/>
      <c r="DK534"/>
      <c r="DL534"/>
      <c r="DM534"/>
      <c r="DN534"/>
      <c r="DO534"/>
      <c r="DP534"/>
      <c r="DQ534"/>
      <c r="DR534"/>
      <c r="DS534"/>
      <c r="DT534"/>
      <c r="DU534"/>
    </row>
    <row r="535" spans="113:125">
      <c r="DI535"/>
      <c r="DJ535"/>
      <c r="DK535"/>
      <c r="DL535"/>
      <c r="DM535"/>
      <c r="DN535"/>
      <c r="DO535"/>
      <c r="DP535"/>
      <c r="DQ535"/>
      <c r="DR535"/>
      <c r="DS535"/>
      <c r="DT535"/>
      <c r="DU535"/>
    </row>
    <row r="536" spans="113:125">
      <c r="DI536"/>
      <c r="DJ536"/>
      <c r="DK536"/>
      <c r="DL536"/>
      <c r="DM536"/>
      <c r="DN536"/>
      <c r="DO536"/>
      <c r="DP536"/>
      <c r="DQ536"/>
      <c r="DR536"/>
      <c r="DS536"/>
      <c r="DT536"/>
      <c r="DU536"/>
    </row>
    <row r="537" spans="113:125">
      <c r="DI537"/>
      <c r="DJ537"/>
      <c r="DK537"/>
      <c r="DL537"/>
      <c r="DM537"/>
      <c r="DN537"/>
      <c r="DO537"/>
      <c r="DP537"/>
      <c r="DQ537"/>
      <c r="DR537"/>
      <c r="DS537"/>
      <c r="DT537"/>
      <c r="DU537"/>
    </row>
    <row r="538" spans="113:125">
      <c r="DI538"/>
      <c r="DJ538"/>
      <c r="DK538"/>
      <c r="DL538"/>
      <c r="DM538"/>
      <c r="DN538"/>
      <c r="DO538"/>
      <c r="DP538"/>
      <c r="DQ538"/>
      <c r="DR538"/>
      <c r="DS538"/>
      <c r="DT538"/>
      <c r="DU538"/>
    </row>
    <row r="539" spans="113:125">
      <c r="DI539"/>
      <c r="DJ539"/>
      <c r="DK539"/>
      <c r="DL539"/>
      <c r="DM539"/>
      <c r="DN539"/>
      <c r="DO539"/>
      <c r="DP539"/>
      <c r="DQ539"/>
      <c r="DR539"/>
      <c r="DS539"/>
      <c r="DT539"/>
      <c r="DU539"/>
    </row>
    <row r="540" spans="113:125">
      <c r="DI540"/>
      <c r="DJ540"/>
      <c r="DK540"/>
      <c r="DL540"/>
      <c r="DM540"/>
      <c r="DN540"/>
      <c r="DO540"/>
      <c r="DP540"/>
      <c r="DQ540"/>
      <c r="DR540"/>
      <c r="DS540"/>
      <c r="DT540"/>
      <c r="DU540"/>
    </row>
    <row r="541" spans="113:125">
      <c r="DI541"/>
      <c r="DJ541"/>
      <c r="DK541"/>
      <c r="DL541"/>
      <c r="DM541"/>
      <c r="DN541"/>
      <c r="DO541"/>
      <c r="DP541"/>
      <c r="DQ541"/>
      <c r="DR541"/>
      <c r="DS541"/>
      <c r="DT541"/>
      <c r="DU541"/>
    </row>
    <row r="542" spans="113:125">
      <c r="DI542"/>
      <c r="DJ542"/>
      <c r="DK542"/>
      <c r="DL542"/>
      <c r="DM542"/>
      <c r="DN542"/>
      <c r="DO542"/>
      <c r="DP542"/>
      <c r="DQ542"/>
      <c r="DR542"/>
      <c r="DS542"/>
      <c r="DT542"/>
      <c r="DU542"/>
    </row>
    <row r="543" spans="113:125">
      <c r="DI543"/>
      <c r="DJ543"/>
      <c r="DK543"/>
      <c r="DL543"/>
      <c r="DM543"/>
      <c r="DN543"/>
      <c r="DO543"/>
      <c r="DP543"/>
      <c r="DQ543"/>
      <c r="DR543"/>
      <c r="DS543"/>
      <c r="DT543"/>
      <c r="DU543"/>
    </row>
  </sheetData>
  <mergeCells count="2">
    <mergeCell ref="B24:K26"/>
    <mergeCell ref="N72:Y75"/>
  </mergeCells>
  <pageMargins left="0.7" right="0.7" top="0.75" bottom="0.75" header="0.3" footer="0.3"/>
  <drawing r:id="rId14"/>
  <extLst>
    <ext xmlns:x14="http://schemas.microsoft.com/office/spreadsheetml/2009/9/main" uri="{A8765BA9-456A-4dab-B4F3-ACF838C121DE}">
      <x14:slicerList>
        <x14:slicer r:id="rId15"/>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E987AB-6715-894C-B274-F73B1237438B}">
  <dimension ref="A1:IE802"/>
  <sheetViews>
    <sheetView zoomScale="81" workbookViewId="0">
      <pane xSplit="2" ySplit="2" topLeftCell="C3" activePane="bottomRight" state="frozen"/>
      <selection pane="bottomRight"/>
      <selection pane="bottomLeft" activeCell="A2" sqref="A2"/>
      <selection pane="topRight" activeCell="C1" sqref="C1"/>
    </sheetView>
  </sheetViews>
  <sheetFormatPr defaultColWidth="11.42578125" defaultRowHeight="15"/>
  <cols>
    <col min="231" max="231" width="22.28515625" customWidth="1"/>
    <col min="232" max="232" width="19.42578125" bestFit="1" customWidth="1"/>
    <col min="239" max="239" width="21" bestFit="1" customWidth="1"/>
  </cols>
  <sheetData>
    <row r="1" spans="1:239" s="19" customFormat="1">
      <c r="A1" s="16" t="s">
        <v>280</v>
      </c>
      <c r="C1" s="129" t="s">
        <v>281</v>
      </c>
      <c r="D1" s="128"/>
      <c r="E1" s="128"/>
      <c r="F1" s="128"/>
      <c r="G1" s="128"/>
      <c r="H1" s="128"/>
      <c r="I1" s="20" t="s">
        <v>51</v>
      </c>
      <c r="J1" s="130" t="s">
        <v>282</v>
      </c>
      <c r="K1" s="130"/>
      <c r="L1" s="130"/>
      <c r="M1" s="130"/>
      <c r="N1" s="130"/>
      <c r="O1" s="130"/>
      <c r="P1" s="130"/>
      <c r="Q1" s="130"/>
      <c r="R1" s="130"/>
      <c r="S1" s="130"/>
      <c r="T1" s="130"/>
      <c r="U1" s="130"/>
      <c r="V1" s="130"/>
      <c r="W1" s="130"/>
      <c r="X1" s="130"/>
      <c r="Y1" s="130"/>
      <c r="Z1" s="130"/>
      <c r="AA1" s="130"/>
      <c r="AB1" s="130"/>
      <c r="AC1" s="130"/>
      <c r="AD1" s="130"/>
      <c r="AE1" s="130"/>
      <c r="AF1" s="130"/>
      <c r="AG1" s="130"/>
      <c r="AH1" s="130"/>
      <c r="AI1" s="130"/>
      <c r="AJ1" s="130"/>
      <c r="AK1" s="130"/>
      <c r="AL1" s="130"/>
      <c r="AM1" s="130"/>
      <c r="AN1" s="130"/>
      <c r="AO1" s="130"/>
      <c r="AP1" s="130"/>
      <c r="AQ1" s="130"/>
      <c r="AR1" s="130"/>
      <c r="AS1" s="130"/>
      <c r="AT1" s="130"/>
      <c r="AU1" s="130"/>
      <c r="AV1" s="130"/>
      <c r="AW1" s="130"/>
      <c r="AX1" s="130"/>
      <c r="AY1" s="130"/>
      <c r="AZ1" s="130"/>
      <c r="BA1" s="130"/>
      <c r="BB1" s="130"/>
      <c r="BC1" s="130"/>
      <c r="BD1" s="130"/>
      <c r="BE1" s="130"/>
      <c r="BF1" s="130"/>
      <c r="BG1" s="130"/>
      <c r="BH1" s="130"/>
      <c r="BI1" s="130"/>
      <c r="BJ1" s="130"/>
      <c r="BK1" s="130"/>
      <c r="BL1" s="130"/>
      <c r="BM1" s="130"/>
      <c r="BN1" s="130"/>
      <c r="BO1" s="130"/>
      <c r="BP1" s="130"/>
      <c r="BQ1" s="130"/>
      <c r="BR1" s="130"/>
      <c r="BS1" s="130"/>
      <c r="BT1" s="130"/>
      <c r="BU1" s="130"/>
      <c r="BV1" s="130"/>
      <c r="BW1" s="130"/>
      <c r="BX1" s="130"/>
      <c r="BY1" s="130"/>
      <c r="BZ1" s="130"/>
      <c r="CA1" s="130"/>
      <c r="CB1" s="130"/>
      <c r="CC1" s="130"/>
      <c r="CD1" s="130"/>
      <c r="CE1" s="130"/>
      <c r="CF1" s="130"/>
      <c r="CG1" s="130"/>
      <c r="CH1" s="130"/>
      <c r="CI1" s="130"/>
      <c r="CJ1" s="130"/>
      <c r="CK1" s="130"/>
      <c r="CL1" s="130"/>
      <c r="CM1" s="130"/>
      <c r="CN1" s="130"/>
      <c r="CO1" s="130"/>
      <c r="CP1" s="130"/>
      <c r="CQ1" s="130"/>
      <c r="CR1" s="130"/>
      <c r="CS1" s="130"/>
      <c r="CT1" s="130"/>
      <c r="CU1" s="130"/>
      <c r="CV1" s="130"/>
      <c r="CW1" s="130"/>
      <c r="CX1" s="130"/>
      <c r="CY1" s="130"/>
      <c r="CZ1" s="130"/>
      <c r="DA1" s="130"/>
      <c r="DB1" s="130"/>
      <c r="DC1" s="130"/>
      <c r="DD1" s="130"/>
      <c r="DE1" s="130"/>
      <c r="DF1" s="130"/>
      <c r="DG1" s="130"/>
      <c r="DH1" s="130"/>
      <c r="DI1" s="130"/>
      <c r="DJ1" s="130"/>
      <c r="DK1" s="130"/>
      <c r="DL1" s="130"/>
      <c r="DM1" s="130"/>
      <c r="DN1" s="130"/>
      <c r="DO1" s="130"/>
      <c r="DP1" s="130"/>
      <c r="DQ1" s="130"/>
      <c r="DR1" s="130"/>
      <c r="DS1" s="130"/>
      <c r="DT1" s="130"/>
      <c r="DU1" s="130"/>
      <c r="DV1" s="130"/>
      <c r="DW1" s="130"/>
      <c r="DX1" s="130"/>
      <c r="DY1" s="130"/>
      <c r="DZ1" s="130"/>
      <c r="EA1" s="130"/>
      <c r="EB1" s="130"/>
      <c r="EC1" s="130"/>
      <c r="ED1" s="130"/>
      <c r="EE1" s="130"/>
      <c r="EF1" s="130"/>
      <c r="EG1" s="130"/>
      <c r="EH1" s="130"/>
      <c r="EI1" s="130"/>
      <c r="EJ1" s="130"/>
      <c r="EK1" s="130"/>
      <c r="EL1" s="130"/>
      <c r="EM1" s="130"/>
      <c r="EN1" s="130"/>
      <c r="EO1" s="130"/>
      <c r="EP1" s="130"/>
      <c r="EQ1" s="130"/>
      <c r="ER1" s="130"/>
      <c r="ES1" s="130"/>
      <c r="ET1" s="130"/>
      <c r="EU1" s="130"/>
      <c r="EV1" s="130"/>
      <c r="EW1" s="130"/>
      <c r="EX1" s="130"/>
      <c r="EY1" s="130"/>
      <c r="EZ1" s="130"/>
      <c r="FA1" s="130"/>
      <c r="FB1" s="130"/>
      <c r="FC1" s="130"/>
      <c r="FD1" s="130"/>
      <c r="FE1" s="130"/>
      <c r="FF1" s="131" t="s">
        <v>57</v>
      </c>
      <c r="FG1" s="131"/>
      <c r="FH1" s="19" t="s">
        <v>61</v>
      </c>
      <c r="FI1" s="19" t="s">
        <v>283</v>
      </c>
      <c r="FJ1" s="34" t="s">
        <v>74</v>
      </c>
      <c r="FK1" s="129" t="s">
        <v>78</v>
      </c>
      <c r="FL1" s="129"/>
      <c r="FM1" s="19" t="s">
        <v>83</v>
      </c>
      <c r="FN1" s="19" t="s">
        <v>90</v>
      </c>
      <c r="FO1" s="33" t="s">
        <v>119</v>
      </c>
      <c r="FP1" s="19" t="s">
        <v>134</v>
      </c>
      <c r="FQ1" s="128" t="s">
        <v>147</v>
      </c>
      <c r="FR1" s="128"/>
      <c r="FS1" s="128"/>
      <c r="FT1" s="19" t="s">
        <v>139</v>
      </c>
      <c r="FU1" s="19" t="s">
        <v>284</v>
      </c>
      <c r="FV1" s="128" t="s">
        <v>285</v>
      </c>
      <c r="FW1" s="128"/>
      <c r="FX1" s="128"/>
      <c r="FY1" s="128" t="s">
        <v>286</v>
      </c>
      <c r="FZ1" s="128"/>
      <c r="GA1" s="128"/>
      <c r="GB1" s="19" t="s">
        <v>287</v>
      </c>
      <c r="GD1" s="19" t="s">
        <v>288</v>
      </c>
      <c r="HJ1" s="128" t="s">
        <v>182</v>
      </c>
      <c r="HK1" s="128"/>
      <c r="HL1" s="128"/>
      <c r="HM1" s="128"/>
      <c r="HN1" s="128"/>
      <c r="HO1" s="128" t="s">
        <v>193</v>
      </c>
      <c r="HP1" s="128"/>
      <c r="HQ1" s="128"/>
      <c r="HR1" s="128" t="s">
        <v>206</v>
      </c>
      <c r="HS1" s="128"/>
      <c r="HT1" s="128"/>
      <c r="HU1" s="128"/>
      <c r="HV1" s="128"/>
      <c r="HW1" s="128" t="s">
        <v>211</v>
      </c>
      <c r="HX1" s="128"/>
      <c r="HY1" s="19" t="s">
        <v>216</v>
      </c>
      <c r="HZ1" s="19" t="s">
        <v>220</v>
      </c>
      <c r="IA1" s="128" t="s">
        <v>223</v>
      </c>
      <c r="IB1" s="128"/>
      <c r="IC1" s="128"/>
      <c r="ID1" s="19" t="s">
        <v>225</v>
      </c>
      <c r="IE1" s="19" t="s">
        <v>229</v>
      </c>
    </row>
    <row r="2" spans="1:239">
      <c r="A2" t="s">
        <v>289</v>
      </c>
      <c r="B2" t="s">
        <v>290</v>
      </c>
      <c r="C2" t="s">
        <v>291</v>
      </c>
      <c r="D2" t="s">
        <v>292</v>
      </c>
      <c r="E2" t="s">
        <v>293</v>
      </c>
      <c r="F2" t="s">
        <v>294</v>
      </c>
      <c r="G2" t="s">
        <v>295</v>
      </c>
      <c r="H2" t="s">
        <v>296</v>
      </c>
      <c r="I2" t="s">
        <v>297</v>
      </c>
      <c r="J2" t="s">
        <v>298</v>
      </c>
      <c r="K2" t="s">
        <v>299</v>
      </c>
      <c r="L2" t="s">
        <v>300</v>
      </c>
      <c r="M2" t="s">
        <v>301</v>
      </c>
      <c r="N2" t="s">
        <v>302</v>
      </c>
      <c r="O2" t="s">
        <v>303</v>
      </c>
      <c r="P2" t="s">
        <v>304</v>
      </c>
      <c r="Q2" t="s">
        <v>305</v>
      </c>
      <c r="R2" t="s">
        <v>306</v>
      </c>
      <c r="S2" t="s">
        <v>307</v>
      </c>
      <c r="T2" t="s">
        <v>308</v>
      </c>
      <c r="U2" t="s">
        <v>309</v>
      </c>
      <c r="V2" t="s">
        <v>310</v>
      </c>
      <c r="W2" t="s">
        <v>311</v>
      </c>
      <c r="X2" t="s">
        <v>312</v>
      </c>
      <c r="Y2" t="s">
        <v>313</v>
      </c>
      <c r="Z2" t="s">
        <v>314</v>
      </c>
      <c r="AA2" t="s">
        <v>315</v>
      </c>
      <c r="AB2" t="s">
        <v>316</v>
      </c>
      <c r="AC2" t="s">
        <v>317</v>
      </c>
      <c r="AD2" t="s">
        <v>318</v>
      </c>
      <c r="AE2" t="s">
        <v>319</v>
      </c>
      <c r="AF2" t="s">
        <v>320</v>
      </c>
      <c r="AG2" t="s">
        <v>321</v>
      </c>
      <c r="AH2" t="s">
        <v>322</v>
      </c>
      <c r="AI2" t="s">
        <v>323</v>
      </c>
      <c r="AJ2" t="s">
        <v>324</v>
      </c>
      <c r="AK2" t="s">
        <v>325</v>
      </c>
      <c r="AL2" t="s">
        <v>326</v>
      </c>
      <c r="AM2" t="s">
        <v>327</v>
      </c>
      <c r="AN2" t="s">
        <v>328</v>
      </c>
      <c r="AO2" t="s">
        <v>329</v>
      </c>
      <c r="AP2" t="s">
        <v>330</v>
      </c>
      <c r="AQ2" t="s">
        <v>331</v>
      </c>
      <c r="AR2" t="s">
        <v>332</v>
      </c>
      <c r="AS2" t="s">
        <v>333</v>
      </c>
      <c r="AT2" t="s">
        <v>334</v>
      </c>
      <c r="AU2" t="s">
        <v>335</v>
      </c>
      <c r="AV2" t="s">
        <v>336</v>
      </c>
      <c r="AW2" t="s">
        <v>337</v>
      </c>
      <c r="AX2" t="s">
        <v>338</v>
      </c>
      <c r="AY2" t="s">
        <v>339</v>
      </c>
      <c r="AZ2" t="s">
        <v>340</v>
      </c>
      <c r="BA2" t="s">
        <v>341</v>
      </c>
      <c r="BB2" t="s">
        <v>342</v>
      </c>
      <c r="BC2" t="s">
        <v>343</v>
      </c>
      <c r="BD2" t="s">
        <v>344</v>
      </c>
      <c r="BE2" t="s">
        <v>345</v>
      </c>
      <c r="BF2" t="s">
        <v>346</v>
      </c>
      <c r="BG2" t="s">
        <v>347</v>
      </c>
      <c r="BH2" t="s">
        <v>348</v>
      </c>
      <c r="BI2" t="s">
        <v>349</v>
      </c>
      <c r="BJ2" t="s">
        <v>350</v>
      </c>
      <c r="BK2" t="s">
        <v>351</v>
      </c>
      <c r="BL2" t="s">
        <v>352</v>
      </c>
      <c r="BM2" t="s">
        <v>353</v>
      </c>
      <c r="BN2" t="s">
        <v>354</v>
      </c>
      <c r="BO2" t="s">
        <v>355</v>
      </c>
      <c r="BP2" t="s">
        <v>356</v>
      </c>
      <c r="BQ2" t="s">
        <v>357</v>
      </c>
      <c r="BR2" t="s">
        <v>358</v>
      </c>
      <c r="BS2" t="s">
        <v>359</v>
      </c>
      <c r="BT2" t="s">
        <v>360</v>
      </c>
      <c r="BU2" t="s">
        <v>361</v>
      </c>
      <c r="BV2" t="s">
        <v>362</v>
      </c>
      <c r="BW2" t="s">
        <v>363</v>
      </c>
      <c r="BX2" t="s">
        <v>364</v>
      </c>
      <c r="BY2" t="s">
        <v>365</v>
      </c>
      <c r="BZ2" t="s">
        <v>366</v>
      </c>
      <c r="CA2" t="s">
        <v>367</v>
      </c>
      <c r="CB2" t="s">
        <v>368</v>
      </c>
      <c r="CC2" t="s">
        <v>369</v>
      </c>
      <c r="CD2" t="s">
        <v>370</v>
      </c>
      <c r="CE2" t="s">
        <v>371</v>
      </c>
      <c r="CF2" t="s">
        <v>372</v>
      </c>
      <c r="CG2" t="s">
        <v>373</v>
      </c>
      <c r="CH2" t="s">
        <v>374</v>
      </c>
      <c r="CI2" t="s">
        <v>375</v>
      </c>
      <c r="CJ2" t="s">
        <v>376</v>
      </c>
      <c r="CK2" t="s">
        <v>377</v>
      </c>
      <c r="CL2" t="s">
        <v>378</v>
      </c>
      <c r="CM2" t="s">
        <v>379</v>
      </c>
      <c r="CN2" t="s">
        <v>380</v>
      </c>
      <c r="CO2" t="s">
        <v>381</v>
      </c>
      <c r="CP2" t="s">
        <v>382</v>
      </c>
      <c r="CQ2" t="s">
        <v>383</v>
      </c>
      <c r="CR2" t="s">
        <v>384</v>
      </c>
      <c r="CS2" t="s">
        <v>385</v>
      </c>
      <c r="CT2" t="s">
        <v>386</v>
      </c>
      <c r="CU2" t="s">
        <v>387</v>
      </c>
      <c r="CV2" t="s">
        <v>388</v>
      </c>
      <c r="CW2" t="s">
        <v>389</v>
      </c>
      <c r="CX2" t="s">
        <v>390</v>
      </c>
      <c r="CY2" t="s">
        <v>391</v>
      </c>
      <c r="CZ2" t="s">
        <v>392</v>
      </c>
      <c r="DA2" t="s">
        <v>393</v>
      </c>
      <c r="DB2" t="s">
        <v>394</v>
      </c>
      <c r="DC2" t="s">
        <v>395</v>
      </c>
      <c r="DD2" t="s">
        <v>396</v>
      </c>
      <c r="DE2" t="s">
        <v>397</v>
      </c>
      <c r="DF2" t="s">
        <v>398</v>
      </c>
      <c r="DG2" t="s">
        <v>399</v>
      </c>
      <c r="DH2" t="s">
        <v>400</v>
      </c>
      <c r="DI2" t="s">
        <v>401</v>
      </c>
      <c r="DJ2" t="s">
        <v>402</v>
      </c>
      <c r="DK2" t="s">
        <v>403</v>
      </c>
      <c r="DL2" t="s">
        <v>404</v>
      </c>
      <c r="DM2" t="s">
        <v>405</v>
      </c>
      <c r="DN2" t="s">
        <v>406</v>
      </c>
      <c r="DO2" t="s">
        <v>407</v>
      </c>
      <c r="DP2" t="s">
        <v>408</v>
      </c>
      <c r="DQ2" t="s">
        <v>409</v>
      </c>
      <c r="DR2" t="s">
        <v>410</v>
      </c>
      <c r="DS2" t="s">
        <v>411</v>
      </c>
      <c r="DT2" t="s">
        <v>412</v>
      </c>
      <c r="DU2" t="s">
        <v>413</v>
      </c>
      <c r="DV2" t="s">
        <v>414</v>
      </c>
      <c r="DW2" t="s">
        <v>415</v>
      </c>
      <c r="DX2" t="s">
        <v>416</v>
      </c>
      <c r="DY2" t="s">
        <v>417</v>
      </c>
      <c r="DZ2" t="s">
        <v>418</v>
      </c>
      <c r="EA2" t="s">
        <v>419</v>
      </c>
      <c r="EB2" t="s">
        <v>420</v>
      </c>
      <c r="EC2" t="s">
        <v>421</v>
      </c>
      <c r="ED2" t="s">
        <v>422</v>
      </c>
      <c r="EE2" t="s">
        <v>423</v>
      </c>
      <c r="EF2" t="s">
        <v>424</v>
      </c>
      <c r="EG2" t="s">
        <v>425</v>
      </c>
      <c r="EH2" t="s">
        <v>426</v>
      </c>
      <c r="EI2" t="s">
        <v>427</v>
      </c>
      <c r="EJ2" t="s">
        <v>428</v>
      </c>
      <c r="EK2" t="s">
        <v>429</v>
      </c>
      <c r="EL2" t="s">
        <v>430</v>
      </c>
      <c r="EM2" t="s">
        <v>431</v>
      </c>
      <c r="EN2" t="s">
        <v>432</v>
      </c>
      <c r="EO2" t="s">
        <v>433</v>
      </c>
      <c r="EP2" t="s">
        <v>434</v>
      </c>
      <c r="EQ2" t="s">
        <v>435</v>
      </c>
      <c r="ER2" t="s">
        <v>436</v>
      </c>
      <c r="ES2" t="s">
        <v>437</v>
      </c>
      <c r="ET2" t="s">
        <v>438</v>
      </c>
      <c r="EU2" t="s">
        <v>439</v>
      </c>
      <c r="EV2" t="s">
        <v>440</v>
      </c>
      <c r="EW2" t="s">
        <v>441</v>
      </c>
      <c r="EX2" t="s">
        <v>442</v>
      </c>
      <c r="EY2" t="s">
        <v>443</v>
      </c>
      <c r="EZ2" t="s">
        <v>444</v>
      </c>
      <c r="FA2" t="s">
        <v>445</v>
      </c>
      <c r="FB2" t="s">
        <v>446</v>
      </c>
      <c r="FC2" t="s">
        <v>447</v>
      </c>
      <c r="FD2" t="s">
        <v>448</v>
      </c>
      <c r="FE2" t="s">
        <v>449</v>
      </c>
      <c r="FF2" t="s">
        <v>450</v>
      </c>
      <c r="FG2" t="s">
        <v>451</v>
      </c>
      <c r="FH2" t="s">
        <v>452</v>
      </c>
      <c r="FI2" t="s">
        <v>453</v>
      </c>
      <c r="FJ2" t="s">
        <v>454</v>
      </c>
      <c r="FK2" t="s">
        <v>455</v>
      </c>
      <c r="FL2" t="s">
        <v>456</v>
      </c>
      <c r="FM2" t="s">
        <v>457</v>
      </c>
      <c r="FN2" t="s">
        <v>458</v>
      </c>
      <c r="FO2" t="s">
        <v>459</v>
      </c>
      <c r="FP2" t="s">
        <v>460</v>
      </c>
      <c r="FQ2" t="s">
        <v>461</v>
      </c>
      <c r="FR2" t="s">
        <v>462</v>
      </c>
      <c r="FS2" t="s">
        <v>463</v>
      </c>
      <c r="FT2" t="s">
        <v>464</v>
      </c>
      <c r="FU2" t="s">
        <v>465</v>
      </c>
      <c r="FV2" t="s">
        <v>466</v>
      </c>
      <c r="FW2" t="s">
        <v>467</v>
      </c>
      <c r="FX2" t="s">
        <v>468</v>
      </c>
      <c r="FY2" t="s">
        <v>469</v>
      </c>
      <c r="FZ2" t="s">
        <v>470</v>
      </c>
      <c r="GA2" t="s">
        <v>471</v>
      </c>
      <c r="GB2" t="s">
        <v>472</v>
      </c>
      <c r="GC2" t="s">
        <v>473</v>
      </c>
      <c r="GD2" t="s">
        <v>474</v>
      </c>
      <c r="GE2" t="s">
        <v>475</v>
      </c>
      <c r="GF2" t="s">
        <v>476</v>
      </c>
      <c r="GG2" t="s">
        <v>477</v>
      </c>
      <c r="GH2" t="s">
        <v>478</v>
      </c>
      <c r="GI2" t="s">
        <v>479</v>
      </c>
      <c r="GJ2" t="s">
        <v>480</v>
      </c>
      <c r="GK2" t="s">
        <v>481</v>
      </c>
      <c r="GL2" t="s">
        <v>482</v>
      </c>
      <c r="GM2" t="s">
        <v>483</v>
      </c>
      <c r="GN2" t="s">
        <v>484</v>
      </c>
      <c r="GO2" t="s">
        <v>485</v>
      </c>
      <c r="GP2" t="s">
        <v>486</v>
      </c>
      <c r="GQ2" t="s">
        <v>487</v>
      </c>
      <c r="GR2" t="s">
        <v>488</v>
      </c>
      <c r="GS2" t="s">
        <v>489</v>
      </c>
      <c r="GT2" t="s">
        <v>490</v>
      </c>
      <c r="GU2" t="s">
        <v>491</v>
      </c>
      <c r="GV2" t="s">
        <v>492</v>
      </c>
      <c r="GW2" t="s">
        <v>493</v>
      </c>
      <c r="GX2" t="s">
        <v>494</v>
      </c>
      <c r="GY2" t="s">
        <v>495</v>
      </c>
      <c r="GZ2" t="s">
        <v>496</v>
      </c>
      <c r="HA2" t="s">
        <v>497</v>
      </c>
      <c r="HB2" t="s">
        <v>498</v>
      </c>
      <c r="HC2" t="s">
        <v>499</v>
      </c>
      <c r="HD2" t="s">
        <v>500</v>
      </c>
      <c r="HE2" t="s">
        <v>501</v>
      </c>
      <c r="HF2" t="s">
        <v>502</v>
      </c>
      <c r="HG2" t="s">
        <v>503</v>
      </c>
      <c r="HH2" t="s">
        <v>504</v>
      </c>
      <c r="HI2" t="s">
        <v>505</v>
      </c>
      <c r="HJ2" t="s">
        <v>506</v>
      </c>
      <c r="HK2" t="s">
        <v>507</v>
      </c>
      <c r="HL2" t="s">
        <v>508</v>
      </c>
      <c r="HM2" t="s">
        <v>509</v>
      </c>
      <c r="HN2" t="s">
        <v>510</v>
      </c>
      <c r="HO2" t="s">
        <v>511</v>
      </c>
      <c r="HP2" t="s">
        <v>512</v>
      </c>
      <c r="HQ2" t="s">
        <v>513</v>
      </c>
      <c r="HR2" t="s">
        <v>514</v>
      </c>
      <c r="HS2" t="s">
        <v>515</v>
      </c>
      <c r="HT2" t="s">
        <v>516</v>
      </c>
      <c r="HU2" t="s">
        <v>517</v>
      </c>
      <c r="HV2" t="s">
        <v>518</v>
      </c>
      <c r="HW2" t="s">
        <v>519</v>
      </c>
      <c r="HX2" t="s">
        <v>520</v>
      </c>
      <c r="HY2" t="s">
        <v>217</v>
      </c>
      <c r="HZ2" t="s">
        <v>521</v>
      </c>
      <c r="IA2" t="s">
        <v>522</v>
      </c>
      <c r="IB2" t="s">
        <v>523</v>
      </c>
      <c r="IC2" t="s">
        <v>524</v>
      </c>
      <c r="ID2" t="s">
        <v>525</v>
      </c>
      <c r="IE2" t="s">
        <v>526</v>
      </c>
    </row>
    <row r="3" spans="1:239">
      <c r="A3" t="s">
        <v>253</v>
      </c>
      <c r="B3">
        <v>1992</v>
      </c>
      <c r="HY3">
        <v>5085620</v>
      </c>
    </row>
    <row r="4" spans="1:239">
      <c r="A4" t="s">
        <v>253</v>
      </c>
      <c r="B4">
        <v>1993</v>
      </c>
      <c r="HY4">
        <v>5092460</v>
      </c>
    </row>
    <row r="5" spans="1:239">
      <c r="A5" t="s">
        <v>253</v>
      </c>
      <c r="B5">
        <v>1994</v>
      </c>
      <c r="HY5">
        <v>5102210</v>
      </c>
    </row>
    <row r="6" spans="1:239">
      <c r="A6" t="s">
        <v>253</v>
      </c>
      <c r="B6">
        <v>1995</v>
      </c>
      <c r="HY6">
        <v>5103690</v>
      </c>
    </row>
    <row r="7" spans="1:239">
      <c r="A7" t="s">
        <v>253</v>
      </c>
      <c r="B7">
        <v>1996</v>
      </c>
      <c r="HY7">
        <v>5092190</v>
      </c>
    </row>
    <row r="8" spans="1:239">
      <c r="A8" t="s">
        <v>253</v>
      </c>
      <c r="B8">
        <v>1997</v>
      </c>
      <c r="HY8">
        <v>5083340</v>
      </c>
    </row>
    <row r="9" spans="1:239">
      <c r="A9" t="s">
        <v>253</v>
      </c>
      <c r="B9">
        <v>1998</v>
      </c>
      <c r="HW9" s="7">
        <f>115296*1000000</f>
        <v>115296000000</v>
      </c>
      <c r="HX9">
        <f>(HW9/HY9)</f>
        <v>22709.160992462188</v>
      </c>
      <c r="HY9">
        <v>5077070</v>
      </c>
    </row>
    <row r="10" spans="1:239">
      <c r="A10" t="s">
        <v>253</v>
      </c>
      <c r="B10">
        <v>1999</v>
      </c>
      <c r="HW10" s="7">
        <f>117638*1000000</f>
        <v>117638000000</v>
      </c>
      <c r="HX10">
        <f t="shared" ref="HX10:HX32" si="0">HW10/HY10</f>
        <v>23193.840633287</v>
      </c>
      <c r="HY10">
        <v>5071950</v>
      </c>
    </row>
    <row r="11" spans="1:239">
      <c r="A11" t="s">
        <v>253</v>
      </c>
      <c r="B11">
        <v>2000</v>
      </c>
      <c r="FG11">
        <v>84</v>
      </c>
      <c r="FK11">
        <v>25.3</v>
      </c>
      <c r="FL11">
        <v>22.8</v>
      </c>
      <c r="FM11">
        <v>0.76</v>
      </c>
      <c r="HW11" s="7">
        <v>121442000000</v>
      </c>
      <c r="HX11">
        <f t="shared" si="0"/>
        <v>23986.458460894264</v>
      </c>
      <c r="HY11">
        <v>5062940</v>
      </c>
      <c r="HZ11" s="7"/>
    </row>
    <row r="12" spans="1:239">
      <c r="A12" t="s">
        <v>253</v>
      </c>
      <c r="B12">
        <v>2001</v>
      </c>
      <c r="FG12">
        <v>98</v>
      </c>
      <c r="FK12">
        <v>25</v>
      </c>
      <c r="FL12">
        <v>21.6</v>
      </c>
      <c r="FM12">
        <v>0.79</v>
      </c>
      <c r="HW12" s="7">
        <v>124933000000</v>
      </c>
      <c r="HX12">
        <f t="shared" si="0"/>
        <v>24669.83926385214</v>
      </c>
      <c r="HY12">
        <v>5064200</v>
      </c>
      <c r="HZ12" s="7"/>
    </row>
    <row r="13" spans="1:239">
      <c r="A13" t="s">
        <v>253</v>
      </c>
      <c r="B13">
        <v>2002</v>
      </c>
      <c r="FG13">
        <v>123</v>
      </c>
      <c r="FH13">
        <v>49415</v>
      </c>
      <c r="FK13">
        <v>25</v>
      </c>
      <c r="FL13">
        <v>23.6</v>
      </c>
      <c r="FM13">
        <v>0.78</v>
      </c>
      <c r="FN13">
        <v>786.95129999999995</v>
      </c>
      <c r="HW13" s="7">
        <v>126639000000</v>
      </c>
      <c r="HX13">
        <f t="shared" si="0"/>
        <v>24997.828661666008</v>
      </c>
      <c r="HY13">
        <v>5066000</v>
      </c>
      <c r="HZ13" s="7"/>
    </row>
    <row r="14" spans="1:239">
      <c r="A14" t="s">
        <v>253</v>
      </c>
      <c r="B14">
        <v>2003</v>
      </c>
      <c r="FG14">
        <v>153</v>
      </c>
      <c r="FH14">
        <v>50660</v>
      </c>
      <c r="FK14">
        <v>22.2</v>
      </c>
      <c r="FL14">
        <v>22.1</v>
      </c>
      <c r="FM14">
        <v>0.79</v>
      </c>
      <c r="FN14">
        <v>825.93470000000002</v>
      </c>
      <c r="HW14" s="7">
        <v>130317000000</v>
      </c>
      <c r="HX14">
        <f t="shared" si="0"/>
        <v>25711.157147084938</v>
      </c>
      <c r="HY14">
        <v>5068500</v>
      </c>
      <c r="HZ14" s="7"/>
    </row>
    <row r="15" spans="1:239">
      <c r="A15" t="s">
        <v>253</v>
      </c>
      <c r="B15">
        <v>2004</v>
      </c>
      <c r="FG15">
        <v>180</v>
      </c>
      <c r="FH15">
        <v>55785</v>
      </c>
      <c r="FK15">
        <v>21.3</v>
      </c>
      <c r="FL15">
        <v>18.5</v>
      </c>
      <c r="FM15">
        <v>0.79</v>
      </c>
      <c r="FN15">
        <v>985.70659999999998</v>
      </c>
      <c r="FP15">
        <v>5.4</v>
      </c>
      <c r="FQ15">
        <v>38.200000000000003</v>
      </c>
      <c r="FR15">
        <v>15.8</v>
      </c>
      <c r="FS15">
        <v>10.1</v>
      </c>
      <c r="FT15">
        <v>72.599999999999795</v>
      </c>
      <c r="FU15">
        <v>55.5</v>
      </c>
      <c r="HR15" s="2">
        <v>23.3</v>
      </c>
      <c r="HS15" s="2">
        <v>17</v>
      </c>
      <c r="HT15" s="2">
        <v>29.2</v>
      </c>
      <c r="HU15" s="2">
        <v>94.6</v>
      </c>
      <c r="HV15">
        <v>37.1</v>
      </c>
      <c r="HW15" s="7">
        <v>134270000000</v>
      </c>
      <c r="HX15">
        <f t="shared" si="0"/>
        <v>26408.74850028519</v>
      </c>
      <c r="HY15">
        <v>5084300</v>
      </c>
      <c r="HZ15" s="7">
        <v>113634.86</v>
      </c>
    </row>
    <row r="16" spans="1:239">
      <c r="A16" t="s">
        <v>253</v>
      </c>
      <c r="B16">
        <v>2005</v>
      </c>
      <c r="FG16">
        <v>206</v>
      </c>
      <c r="FH16">
        <v>52925</v>
      </c>
      <c r="FK16">
        <v>17.899999999999999</v>
      </c>
      <c r="FL16">
        <v>16.399999999999999</v>
      </c>
      <c r="FM16">
        <v>0.8</v>
      </c>
      <c r="FN16">
        <v>1194.134</v>
      </c>
      <c r="FP16">
        <v>5.3</v>
      </c>
      <c r="FQ16">
        <v>37.299999999999997</v>
      </c>
      <c r="FR16">
        <v>14.8</v>
      </c>
      <c r="FS16">
        <v>7.4</v>
      </c>
      <c r="FT16">
        <v>73</v>
      </c>
      <c r="FU16">
        <v>58</v>
      </c>
      <c r="GD16">
        <v>4523.1414100799602</v>
      </c>
      <c r="GE16">
        <v>3264.2679763510801</v>
      </c>
      <c r="GF16">
        <v>6945.2149603958096</v>
      </c>
      <c r="GG16">
        <v>14732.6243468269</v>
      </c>
      <c r="GH16">
        <v>116.787300109863</v>
      </c>
      <c r="GI16">
        <v>0.63831931352615401</v>
      </c>
      <c r="GJ16">
        <v>11.678834915161101</v>
      </c>
      <c r="GK16">
        <v>9.7480840981006595E-2</v>
      </c>
      <c r="GL16">
        <v>10.8087272644043</v>
      </c>
      <c r="GM16">
        <v>0.78797882795333896</v>
      </c>
      <c r="GN16">
        <v>140.79864127188901</v>
      </c>
      <c r="GO16">
        <v>77.731277465820298</v>
      </c>
      <c r="GP16">
        <v>18.695163726806602</v>
      </c>
      <c r="GQ16">
        <v>96.426441192626996</v>
      </c>
      <c r="GR16">
        <v>2667.56713867188</v>
      </c>
      <c r="GS16">
        <v>14.698449134826699</v>
      </c>
      <c r="GT16">
        <v>360.57507324218801</v>
      </c>
      <c r="GU16">
        <v>3207.61181640625</v>
      </c>
      <c r="GV16">
        <v>50.951328277587898</v>
      </c>
      <c r="GW16">
        <v>30.6951084136963</v>
      </c>
      <c r="GX16">
        <v>249.36552429199199</v>
      </c>
      <c r="GY16">
        <v>6581.4644384384201</v>
      </c>
      <c r="GZ16">
        <v>3037.7829999999999</v>
      </c>
      <c r="HA16">
        <v>2202.38</v>
      </c>
      <c r="HB16">
        <v>5240.1629999999996</v>
      </c>
      <c r="HC16">
        <v>1065.4829999999999</v>
      </c>
      <c r="HD16">
        <v>1471.5319999999999</v>
      </c>
      <c r="HE16">
        <v>2537.0149999999999</v>
      </c>
      <c r="HF16">
        <v>28.926338195800799</v>
      </c>
      <c r="HG16">
        <v>5.6073508262634304</v>
      </c>
      <c r="HH16">
        <v>102.223136901855</v>
      </c>
      <c r="HI16">
        <v>136.75682592391999</v>
      </c>
      <c r="HJ16">
        <v>1048.1442999999999</v>
      </c>
      <c r="HK16">
        <v>12610.085999999999</v>
      </c>
      <c r="HL16">
        <v>33285.18</v>
      </c>
      <c r="HM16">
        <v>510.02530000000002</v>
      </c>
      <c r="HN16">
        <v>47532.32</v>
      </c>
      <c r="HR16" s="2">
        <v>22.9</v>
      </c>
      <c r="HS16" s="2">
        <v>17.100000000000001</v>
      </c>
      <c r="HT16" s="2">
        <v>28.5</v>
      </c>
      <c r="HU16" s="2">
        <v>95.1</v>
      </c>
      <c r="HV16">
        <v>37</v>
      </c>
      <c r="HW16" s="7">
        <v>139232000000</v>
      </c>
      <c r="HX16">
        <f t="shared" si="0"/>
        <v>27245.900356150443</v>
      </c>
      <c r="HY16">
        <v>5110200</v>
      </c>
      <c r="HZ16" s="7">
        <v>122410.23</v>
      </c>
    </row>
    <row r="17" spans="1:237">
      <c r="A17" t="s">
        <v>253</v>
      </c>
      <c r="B17">
        <v>2006</v>
      </c>
      <c r="FG17">
        <v>236</v>
      </c>
      <c r="FH17">
        <v>56125</v>
      </c>
      <c r="FK17">
        <v>19.8</v>
      </c>
      <c r="FL17">
        <v>17.899999999999999</v>
      </c>
      <c r="FM17">
        <v>0.79</v>
      </c>
      <c r="FN17">
        <v>1419.4380000000001</v>
      </c>
      <c r="FP17">
        <v>5.2</v>
      </c>
      <c r="FQ17">
        <v>34.299999999999997</v>
      </c>
      <c r="FR17">
        <v>13.8</v>
      </c>
      <c r="FS17">
        <v>8.5</v>
      </c>
      <c r="FT17">
        <v>73.7</v>
      </c>
      <c r="FU17">
        <v>60.1</v>
      </c>
      <c r="GD17">
        <v>4440.4948092422501</v>
      </c>
      <c r="GE17">
        <v>3372.7684254944302</v>
      </c>
      <c r="GF17">
        <v>6477.5921602323097</v>
      </c>
      <c r="GG17">
        <v>14290.855394968999</v>
      </c>
      <c r="GH17">
        <v>142.35134887695301</v>
      </c>
      <c r="GI17">
        <v>0.89094251394271795</v>
      </c>
      <c r="GJ17">
        <v>10.502850532531699</v>
      </c>
      <c r="GK17">
        <v>0.45815995335578902</v>
      </c>
      <c r="GL17">
        <v>9.7085742950439506</v>
      </c>
      <c r="GM17">
        <v>0.43855038285255399</v>
      </c>
      <c r="GN17">
        <v>164.35042655468001</v>
      </c>
      <c r="GO17">
        <v>75.714660644531094</v>
      </c>
      <c r="GP17">
        <v>17.644344329833999</v>
      </c>
      <c r="GQ17">
        <v>93.359004974365206</v>
      </c>
      <c r="GR17">
        <v>2288.95922851562</v>
      </c>
      <c r="GS17">
        <v>11.2553453445435</v>
      </c>
      <c r="GT17">
        <v>385.03448486328102</v>
      </c>
      <c r="GU17">
        <v>3305.84619140625</v>
      </c>
      <c r="GV17">
        <v>50.672084808349602</v>
      </c>
      <c r="GW17">
        <v>23.944475173950199</v>
      </c>
      <c r="GX17">
        <v>237.66336059570301</v>
      </c>
      <c r="GY17">
        <v>6303.3751707076999</v>
      </c>
      <c r="GZ17">
        <v>2952.9290000000001</v>
      </c>
      <c r="HA17">
        <v>2103.8989999999999</v>
      </c>
      <c r="HB17">
        <v>5056.8280000000004</v>
      </c>
      <c r="HC17">
        <v>1041.8420000000001</v>
      </c>
      <c r="HD17">
        <v>1488.4649999999999</v>
      </c>
      <c r="HE17">
        <v>2530.3069999999998</v>
      </c>
      <c r="HF17">
        <v>32.542129516601598</v>
      </c>
      <c r="HG17">
        <v>15.791989326477101</v>
      </c>
      <c r="HH17">
        <v>94.301673889160199</v>
      </c>
      <c r="HI17">
        <v>142.635792732239</v>
      </c>
      <c r="HJ17">
        <v>1042.088</v>
      </c>
      <c r="HK17">
        <v>12773.583000000001</v>
      </c>
      <c r="HL17">
        <v>33741.370000000003</v>
      </c>
      <c r="HM17">
        <v>53.132254000000003</v>
      </c>
      <c r="HN17">
        <v>47561.892999999996</v>
      </c>
      <c r="HR17" s="2">
        <v>22.2</v>
      </c>
      <c r="HS17" s="2">
        <v>16.399999999999999</v>
      </c>
      <c r="HT17" s="2">
        <v>27.7</v>
      </c>
      <c r="HU17" s="2">
        <v>94.5</v>
      </c>
      <c r="HV17">
        <v>36.299999999999997</v>
      </c>
      <c r="HW17" s="7">
        <v>143343000000</v>
      </c>
      <c r="HX17">
        <f t="shared" si="0"/>
        <v>27925.774400935126</v>
      </c>
      <c r="HY17">
        <v>5133000</v>
      </c>
      <c r="HZ17" s="7">
        <v>136168.43</v>
      </c>
    </row>
    <row r="18" spans="1:237">
      <c r="A18" t="s">
        <v>253</v>
      </c>
      <c r="B18">
        <v>2007</v>
      </c>
      <c r="FG18">
        <v>260</v>
      </c>
      <c r="FH18">
        <v>62545</v>
      </c>
      <c r="FK18">
        <v>20.399999999999999</v>
      </c>
      <c r="FL18">
        <v>18.5</v>
      </c>
      <c r="FM18">
        <v>0.79</v>
      </c>
      <c r="FN18">
        <v>1362.4880000000001</v>
      </c>
      <c r="FP18">
        <v>4.7</v>
      </c>
      <c r="FQ18">
        <v>29.4</v>
      </c>
      <c r="FR18">
        <v>13.7</v>
      </c>
      <c r="FS18">
        <v>6.6</v>
      </c>
      <c r="FT18">
        <v>73.900000000000006</v>
      </c>
      <c r="FU18">
        <v>65.900000000000006</v>
      </c>
      <c r="GD18">
        <v>4381.2869922485397</v>
      </c>
      <c r="GE18">
        <v>3438.2431369125802</v>
      </c>
      <c r="GF18">
        <v>6421.31312652016</v>
      </c>
      <c r="GG18">
        <v>14240.8432556813</v>
      </c>
      <c r="GH18">
        <v>140.34727478027301</v>
      </c>
      <c r="GI18">
        <v>0.64754438400268599</v>
      </c>
      <c r="GJ18">
        <v>12.021903991699199</v>
      </c>
      <c r="GK18">
        <v>0.45815995335578902</v>
      </c>
      <c r="GL18">
        <v>10.2871770858765</v>
      </c>
      <c r="GM18">
        <v>0.35084033012390098</v>
      </c>
      <c r="GN18">
        <v>164.11290052533101</v>
      </c>
      <c r="GO18">
        <v>84.424491882324205</v>
      </c>
      <c r="GP18">
        <v>16.5113201141357</v>
      </c>
      <c r="GQ18">
        <v>100.93581199646</v>
      </c>
      <c r="GR18">
        <v>2216.76123046875</v>
      </c>
      <c r="GS18">
        <v>10.5751028060913</v>
      </c>
      <c r="GT18">
        <v>330.98187255859398</v>
      </c>
      <c r="GU18">
        <v>3352.76928710938</v>
      </c>
      <c r="GV18">
        <v>53.915740966796903</v>
      </c>
      <c r="GW18">
        <v>21.5505065917969</v>
      </c>
      <c r="GX18">
        <v>225.73861694335901</v>
      </c>
      <c r="GY18">
        <v>6212.2923574447595</v>
      </c>
      <c r="GZ18">
        <v>2963.83</v>
      </c>
      <c r="HA18">
        <v>2159.9969999999998</v>
      </c>
      <c r="HB18">
        <v>5123.8270000000002</v>
      </c>
      <c r="HC18">
        <v>1031.9290000000001</v>
      </c>
      <c r="HD18">
        <v>1458.4069999999999</v>
      </c>
      <c r="HE18">
        <v>2490.3359999999998</v>
      </c>
      <c r="HF18">
        <v>26.012895584106399</v>
      </c>
      <c r="HG18">
        <v>31.099948883056602</v>
      </c>
      <c r="HH18">
        <v>92.226341247558494</v>
      </c>
      <c r="HI18">
        <v>149.33918571472199</v>
      </c>
      <c r="HJ18">
        <v>1232.8431</v>
      </c>
      <c r="HK18">
        <v>12712.272999999999</v>
      </c>
      <c r="HL18">
        <v>33191.61</v>
      </c>
      <c r="HM18">
        <v>-30.917611000000001</v>
      </c>
      <c r="HN18">
        <v>47061.557999999997</v>
      </c>
      <c r="HR18" s="2">
        <v>22.4</v>
      </c>
      <c r="HS18" s="2">
        <v>16.5</v>
      </c>
      <c r="HT18" s="2">
        <v>28.1</v>
      </c>
      <c r="HU18" s="2">
        <v>94.2</v>
      </c>
      <c r="HV18">
        <v>36.5</v>
      </c>
      <c r="HW18" s="7">
        <v>146578000000</v>
      </c>
      <c r="HX18">
        <f t="shared" si="0"/>
        <v>28351.64410058027</v>
      </c>
      <c r="HY18">
        <v>5170000</v>
      </c>
      <c r="HZ18" s="7">
        <v>152517.44</v>
      </c>
    </row>
    <row r="19" spans="1:237">
      <c r="A19" t="s">
        <v>253</v>
      </c>
      <c r="B19">
        <v>2008</v>
      </c>
      <c r="FG19">
        <v>271</v>
      </c>
      <c r="FH19">
        <v>65140</v>
      </c>
      <c r="FK19">
        <v>17.7</v>
      </c>
      <c r="FL19">
        <v>16.399999999999999</v>
      </c>
      <c r="FM19">
        <v>0.8</v>
      </c>
      <c r="FN19">
        <v>1237.336</v>
      </c>
      <c r="FP19">
        <v>4.9000000000000004</v>
      </c>
      <c r="FQ19">
        <v>34.200000000000003</v>
      </c>
      <c r="FR19">
        <v>13.8</v>
      </c>
      <c r="FS19">
        <v>7.8</v>
      </c>
      <c r="FT19">
        <v>73.599999999999795</v>
      </c>
      <c r="FU19">
        <v>60.7</v>
      </c>
      <c r="GD19">
        <v>4264.4599066619903</v>
      </c>
      <c r="GE19">
        <v>3416.2450671493998</v>
      </c>
      <c r="GF19">
        <v>6426.9963286073198</v>
      </c>
      <c r="GG19">
        <v>14107.7013024187</v>
      </c>
      <c r="GH19">
        <v>164.93325805664099</v>
      </c>
      <c r="GI19">
        <v>1.14275515079498</v>
      </c>
      <c r="GJ19">
        <v>12.713523864746101</v>
      </c>
      <c r="GK19">
        <v>0.45815995335578902</v>
      </c>
      <c r="GL19">
        <v>9.97338771820068</v>
      </c>
      <c r="GM19">
        <v>0.439242333173752</v>
      </c>
      <c r="GN19">
        <v>189.66032707691201</v>
      </c>
      <c r="GO19">
        <v>58.888137817382798</v>
      </c>
      <c r="GP19">
        <v>18.478660583496101</v>
      </c>
      <c r="GQ19">
        <v>77.366798400878906</v>
      </c>
      <c r="GR19">
        <v>2333.52075195312</v>
      </c>
      <c r="GS19">
        <v>9.8725700378418004</v>
      </c>
      <c r="GT19">
        <v>353.16949462890602</v>
      </c>
      <c r="GU19">
        <v>3286.00390625</v>
      </c>
      <c r="GV19">
        <v>53.914501190185497</v>
      </c>
      <c r="GW19">
        <v>18.199518203735401</v>
      </c>
      <c r="GX19">
        <v>220.65020751953099</v>
      </c>
      <c r="GY19">
        <v>6275.3309497833297</v>
      </c>
      <c r="GZ19">
        <v>2866.857</v>
      </c>
      <c r="HA19">
        <v>2070.7869999999998</v>
      </c>
      <c r="HB19">
        <v>4937.6440000000002</v>
      </c>
      <c r="HC19">
        <v>995.50599999999997</v>
      </c>
      <c r="HD19">
        <v>1438.7349999999999</v>
      </c>
      <c r="HE19">
        <v>2434.241</v>
      </c>
      <c r="HF19">
        <v>17.735227584838899</v>
      </c>
      <c r="HG19">
        <v>75.868499755859403</v>
      </c>
      <c r="HH19">
        <v>99.854499816894503</v>
      </c>
      <c r="HI19">
        <v>193.458227157593</v>
      </c>
      <c r="HJ19">
        <v>1040.1153999999999</v>
      </c>
      <c r="HK19">
        <v>12037.333000000001</v>
      </c>
      <c r="HL19">
        <v>32577.95</v>
      </c>
      <c r="HM19">
        <v>-613.98305000000005</v>
      </c>
      <c r="HN19">
        <v>45472.36</v>
      </c>
      <c r="HR19" s="2">
        <v>22.6</v>
      </c>
      <c r="HS19" s="2">
        <v>16.7</v>
      </c>
      <c r="HT19" s="2">
        <v>28.3</v>
      </c>
      <c r="HU19" s="2">
        <v>94</v>
      </c>
      <c r="HV19">
        <v>36.799999999999997</v>
      </c>
      <c r="HW19" s="7">
        <v>148183000000</v>
      </c>
      <c r="HX19">
        <f t="shared" si="0"/>
        <v>28480.847219819716</v>
      </c>
      <c r="HY19">
        <v>5202900</v>
      </c>
      <c r="HZ19" s="7">
        <v>155092.87</v>
      </c>
    </row>
    <row r="20" spans="1:237">
      <c r="A20" t="s">
        <v>253</v>
      </c>
      <c r="B20">
        <v>2009</v>
      </c>
      <c r="FG20">
        <v>288</v>
      </c>
      <c r="FH20">
        <v>66010</v>
      </c>
      <c r="FK20">
        <v>17.7</v>
      </c>
      <c r="FL20">
        <v>16</v>
      </c>
      <c r="FM20">
        <v>0.78</v>
      </c>
      <c r="FN20">
        <v>1389.855</v>
      </c>
      <c r="FP20">
        <v>7</v>
      </c>
      <c r="FQ20">
        <v>37</v>
      </c>
      <c r="FR20">
        <v>13.2</v>
      </c>
      <c r="FS20">
        <v>8.3000000000000007</v>
      </c>
      <c r="FT20">
        <v>72</v>
      </c>
      <c r="FU20">
        <v>57.7</v>
      </c>
      <c r="GD20">
        <v>4012.0554461512002</v>
      </c>
      <c r="GE20">
        <v>3362.2433968186401</v>
      </c>
      <c r="GF20">
        <v>5900.4217845199701</v>
      </c>
      <c r="GG20">
        <v>13274.7206274898</v>
      </c>
      <c r="GH20">
        <v>140.04417419433599</v>
      </c>
      <c r="GI20">
        <v>3.8523414134979199</v>
      </c>
      <c r="GJ20">
        <v>12.7392835617065</v>
      </c>
      <c r="GK20">
        <v>0.45703893899917603</v>
      </c>
      <c r="GL20">
        <v>10.458855628967299</v>
      </c>
      <c r="GM20">
        <v>0</v>
      </c>
      <c r="GN20">
        <v>167.55169373750701</v>
      </c>
      <c r="GO20">
        <v>69.966331481933494</v>
      </c>
      <c r="GP20">
        <v>10.953535079956101</v>
      </c>
      <c r="GQ20">
        <v>80.919866561889606</v>
      </c>
      <c r="GR20">
        <v>2117.5380859375</v>
      </c>
      <c r="GS20">
        <v>6.8725824356079102</v>
      </c>
      <c r="GT20">
        <v>343.67858886718801</v>
      </c>
      <c r="GU20">
        <v>3214.80883789062</v>
      </c>
      <c r="GV20">
        <v>53.799808502197301</v>
      </c>
      <c r="GW20">
        <v>13.579572677612299</v>
      </c>
      <c r="GX20">
        <v>223.52215576171901</v>
      </c>
      <c r="GY20">
        <v>5973.7996320724496</v>
      </c>
      <c r="GZ20">
        <v>2642.3216646603601</v>
      </c>
      <c r="HA20">
        <v>1752.18772484953</v>
      </c>
      <c r="HB20">
        <v>4394.5093886500399</v>
      </c>
      <c r="HC20">
        <v>983.22945657781599</v>
      </c>
      <c r="HD20">
        <v>1344.1154600171999</v>
      </c>
      <c r="HE20">
        <v>2327.34491745486</v>
      </c>
      <c r="HF20">
        <v>19.132917404174801</v>
      </c>
      <c r="HG20">
        <v>93.177711486816406</v>
      </c>
      <c r="HH20">
        <v>218.28450012207</v>
      </c>
      <c r="HI20">
        <v>330.59512901306198</v>
      </c>
      <c r="HJ20">
        <v>1034.4259</v>
      </c>
      <c r="HK20">
        <v>10944.739</v>
      </c>
      <c r="HL20">
        <v>29200.09</v>
      </c>
      <c r="HM20">
        <v>-800.79089999999997</v>
      </c>
      <c r="HN20">
        <v>41199.088000000003</v>
      </c>
      <c r="HR20" s="2">
        <v>22.6</v>
      </c>
      <c r="HS20" s="2">
        <v>17.2</v>
      </c>
      <c r="HT20" s="2">
        <v>27.8</v>
      </c>
      <c r="HU20" s="2">
        <v>93.4</v>
      </c>
      <c r="HV20">
        <v>36.799999999999997</v>
      </c>
      <c r="HW20" s="7">
        <v>141971000000</v>
      </c>
      <c r="HX20">
        <f t="shared" si="0"/>
        <v>27135.648617137176</v>
      </c>
      <c r="HY20">
        <v>5231900</v>
      </c>
      <c r="HZ20" s="7">
        <v>150545.31</v>
      </c>
    </row>
    <row r="21" spans="1:237">
      <c r="A21" t="s">
        <v>253</v>
      </c>
      <c r="B21">
        <v>2010</v>
      </c>
      <c r="I21">
        <v>357</v>
      </c>
      <c r="J21">
        <v>20005</v>
      </c>
      <c r="K21">
        <v>12275</v>
      </c>
      <c r="L21">
        <v>6165</v>
      </c>
      <c r="M21">
        <v>1130</v>
      </c>
      <c r="N21">
        <v>360</v>
      </c>
      <c r="O21">
        <v>45</v>
      </c>
      <c r="P21">
        <v>20</v>
      </c>
      <c r="Q21">
        <v>5</v>
      </c>
      <c r="R21">
        <v>1805</v>
      </c>
      <c r="S21">
        <v>1250</v>
      </c>
      <c r="T21">
        <v>220</v>
      </c>
      <c r="U21">
        <v>85</v>
      </c>
      <c r="V21">
        <v>70</v>
      </c>
      <c r="W21">
        <v>65</v>
      </c>
      <c r="X21">
        <v>50</v>
      </c>
      <c r="Y21">
        <v>65</v>
      </c>
      <c r="Z21">
        <v>13880</v>
      </c>
      <c r="AA21">
        <v>7675</v>
      </c>
      <c r="AB21">
        <v>2770</v>
      </c>
      <c r="AC21">
        <v>1105</v>
      </c>
      <c r="AD21">
        <v>795</v>
      </c>
      <c r="AE21">
        <v>650</v>
      </c>
      <c r="AF21">
        <v>625</v>
      </c>
      <c r="AG21">
        <v>260</v>
      </c>
      <c r="AH21">
        <v>47555</v>
      </c>
      <c r="AI21">
        <v>35255</v>
      </c>
      <c r="AJ21">
        <v>8160</v>
      </c>
      <c r="AK21">
        <v>2085</v>
      </c>
      <c r="AL21">
        <v>1105</v>
      </c>
      <c r="AM21">
        <v>510</v>
      </c>
      <c r="AN21">
        <v>315</v>
      </c>
      <c r="AO21">
        <v>125</v>
      </c>
      <c r="AP21">
        <v>5915</v>
      </c>
      <c r="AQ21">
        <v>2915</v>
      </c>
      <c r="AR21">
        <v>1955</v>
      </c>
      <c r="AS21">
        <v>565</v>
      </c>
      <c r="AT21">
        <v>240</v>
      </c>
      <c r="AU21">
        <v>125</v>
      </c>
      <c r="AV21">
        <v>80</v>
      </c>
      <c r="AW21">
        <v>40</v>
      </c>
      <c r="AX21">
        <v>7895</v>
      </c>
      <c r="AY21">
        <v>9745</v>
      </c>
      <c r="AZ21">
        <v>7220</v>
      </c>
      <c r="BA21">
        <v>2085</v>
      </c>
      <c r="BB21">
        <v>800</v>
      </c>
      <c r="BC21">
        <v>290</v>
      </c>
      <c r="BD21">
        <v>230</v>
      </c>
      <c r="BE21">
        <v>300</v>
      </c>
      <c r="BF21">
        <v>20665</v>
      </c>
      <c r="BG21">
        <v>4055</v>
      </c>
      <c r="BH21">
        <v>1730</v>
      </c>
      <c r="BI21">
        <v>800</v>
      </c>
      <c r="BJ21">
        <v>515</v>
      </c>
      <c r="BK21">
        <v>335</v>
      </c>
      <c r="BL21">
        <v>280</v>
      </c>
      <c r="BM21">
        <v>170</v>
      </c>
      <c r="BN21">
        <v>21645</v>
      </c>
      <c r="BO21">
        <v>18315</v>
      </c>
      <c r="BP21">
        <v>1830</v>
      </c>
      <c r="BQ21">
        <v>530</v>
      </c>
      <c r="BR21">
        <v>375</v>
      </c>
      <c r="BS21">
        <v>225</v>
      </c>
      <c r="BT21">
        <v>210</v>
      </c>
      <c r="BU21">
        <v>150</v>
      </c>
      <c r="BV21">
        <v>17195</v>
      </c>
      <c r="BW21">
        <v>5485</v>
      </c>
      <c r="BX21">
        <v>6455</v>
      </c>
      <c r="BY21">
        <v>2725</v>
      </c>
      <c r="BZ21">
        <v>1515</v>
      </c>
      <c r="CA21">
        <v>610</v>
      </c>
      <c r="CB21">
        <v>280</v>
      </c>
      <c r="CC21">
        <v>125</v>
      </c>
      <c r="CD21">
        <v>11465</v>
      </c>
      <c r="CE21">
        <v>8780</v>
      </c>
      <c r="CF21">
        <v>1775</v>
      </c>
      <c r="CG21">
        <v>385</v>
      </c>
      <c r="CH21">
        <v>205</v>
      </c>
      <c r="CI21">
        <v>115</v>
      </c>
      <c r="CJ21">
        <v>115</v>
      </c>
      <c r="CK21">
        <v>90</v>
      </c>
      <c r="CL21">
        <v>2710</v>
      </c>
      <c r="CM21">
        <v>1340</v>
      </c>
      <c r="CN21">
        <v>800</v>
      </c>
      <c r="CO21">
        <v>210</v>
      </c>
      <c r="CP21">
        <v>105</v>
      </c>
      <c r="CQ21">
        <v>55</v>
      </c>
      <c r="CR21">
        <v>75</v>
      </c>
      <c r="CS21">
        <v>125</v>
      </c>
      <c r="CT21">
        <v>5210</v>
      </c>
      <c r="CU21">
        <v>2755</v>
      </c>
      <c r="CV21">
        <v>1665</v>
      </c>
      <c r="CW21">
        <v>400</v>
      </c>
      <c r="CX21">
        <v>180</v>
      </c>
      <c r="CY21">
        <v>100</v>
      </c>
      <c r="CZ21">
        <v>75</v>
      </c>
      <c r="DA21">
        <v>45</v>
      </c>
      <c r="DB21">
        <v>35975</v>
      </c>
      <c r="DC21">
        <v>25550</v>
      </c>
      <c r="DD21">
        <v>6890</v>
      </c>
      <c r="DE21">
        <v>1595</v>
      </c>
      <c r="DF21">
        <v>930</v>
      </c>
      <c r="DG21">
        <v>470</v>
      </c>
      <c r="DH21">
        <v>345</v>
      </c>
      <c r="DI21">
        <v>190</v>
      </c>
      <c r="DJ21">
        <v>18180</v>
      </c>
      <c r="DK21">
        <v>12220</v>
      </c>
      <c r="DL21">
        <v>3675</v>
      </c>
      <c r="DM21">
        <v>935</v>
      </c>
      <c r="DN21">
        <v>530</v>
      </c>
      <c r="DO21">
        <v>285</v>
      </c>
      <c r="DP21">
        <v>305</v>
      </c>
      <c r="DQ21">
        <v>230</v>
      </c>
      <c r="DR21">
        <v>11685</v>
      </c>
      <c r="DS21">
        <v>10385</v>
      </c>
      <c r="DT21">
        <v>650</v>
      </c>
      <c r="DU21">
        <v>250</v>
      </c>
      <c r="DV21">
        <v>135</v>
      </c>
      <c r="DW21">
        <v>80</v>
      </c>
      <c r="DX21">
        <v>95</v>
      </c>
      <c r="DY21">
        <v>85</v>
      </c>
      <c r="DZ21">
        <v>22725</v>
      </c>
      <c r="EA21">
        <v>17185</v>
      </c>
      <c r="EB21">
        <v>2060</v>
      </c>
      <c r="EC21">
        <v>1305</v>
      </c>
      <c r="ED21">
        <v>1145</v>
      </c>
      <c r="EE21">
        <v>555</v>
      </c>
      <c r="EF21">
        <v>340</v>
      </c>
      <c r="EG21">
        <v>135</v>
      </c>
      <c r="EH21">
        <v>13515</v>
      </c>
      <c r="EI21">
        <v>10675</v>
      </c>
      <c r="EJ21">
        <v>1580</v>
      </c>
      <c r="EK21">
        <v>570</v>
      </c>
      <c r="EL21">
        <v>370</v>
      </c>
      <c r="EM21">
        <v>165</v>
      </c>
      <c r="EN21">
        <v>105</v>
      </c>
      <c r="EO21">
        <v>55</v>
      </c>
      <c r="EP21">
        <v>20395</v>
      </c>
      <c r="EQ21">
        <v>13410</v>
      </c>
      <c r="ER21">
        <v>5180</v>
      </c>
      <c r="ES21">
        <v>1125</v>
      </c>
      <c r="ET21">
        <v>395</v>
      </c>
      <c r="EU21">
        <v>130</v>
      </c>
      <c r="EV21">
        <v>100</v>
      </c>
      <c r="EW21">
        <v>60</v>
      </c>
      <c r="EX21">
        <v>298425</v>
      </c>
      <c r="EY21">
        <v>199260</v>
      </c>
      <c r="EZ21">
        <v>60780</v>
      </c>
      <c r="FA21">
        <v>17885</v>
      </c>
      <c r="FB21">
        <v>9775</v>
      </c>
      <c r="FC21">
        <v>4815</v>
      </c>
      <c r="FD21">
        <v>3655</v>
      </c>
      <c r="FE21">
        <v>2260</v>
      </c>
      <c r="FG21">
        <v>316</v>
      </c>
      <c r="FH21">
        <v>69660</v>
      </c>
      <c r="FK21">
        <v>17.3</v>
      </c>
      <c r="FL21">
        <v>16.399999999999999</v>
      </c>
      <c r="FM21">
        <v>0.75</v>
      </c>
      <c r="FN21">
        <v>1417.2380000000001</v>
      </c>
      <c r="FP21">
        <v>7.8</v>
      </c>
      <c r="FQ21">
        <v>35.1</v>
      </c>
      <c r="FR21">
        <v>12.3</v>
      </c>
      <c r="FS21">
        <v>10.6</v>
      </c>
      <c r="FT21">
        <v>71</v>
      </c>
      <c r="FU21">
        <v>58</v>
      </c>
      <c r="GD21">
        <v>4026.1238529265001</v>
      </c>
      <c r="GE21">
        <v>3306.1932012736802</v>
      </c>
      <c r="GF21">
        <v>6120.3534352707802</v>
      </c>
      <c r="GG21">
        <v>13452.670489471</v>
      </c>
      <c r="GH21">
        <v>133.70198059082</v>
      </c>
      <c r="GI21">
        <v>0.73127168416976895</v>
      </c>
      <c r="GJ21">
        <v>13.296745300293001</v>
      </c>
      <c r="GK21">
        <v>0.46143934130668601</v>
      </c>
      <c r="GL21">
        <v>10.7450971603394</v>
      </c>
      <c r="GM21">
        <v>0.134771078824997</v>
      </c>
      <c r="GN21">
        <v>159.071305155754</v>
      </c>
      <c r="GO21">
        <v>65.321449279785199</v>
      </c>
      <c r="GP21">
        <v>11.629824638366699</v>
      </c>
      <c r="GQ21">
        <v>76.951273918151898</v>
      </c>
      <c r="GR21">
        <v>2036.48706054688</v>
      </c>
      <c r="GS21">
        <v>7.6224007606506303</v>
      </c>
      <c r="GT21">
        <v>389.51025390625</v>
      </c>
      <c r="GU21">
        <v>3146.15380859375</v>
      </c>
      <c r="GV21">
        <v>54.041027069091797</v>
      </c>
      <c r="GW21">
        <v>13.982868194580099</v>
      </c>
      <c r="GX21">
        <v>225.50671386718801</v>
      </c>
      <c r="GY21">
        <v>5873.3041329383896</v>
      </c>
      <c r="GZ21">
        <v>2607.8974918314698</v>
      </c>
      <c r="HA21">
        <v>1965.6022811693899</v>
      </c>
      <c r="HB21">
        <v>4573.4997738606999</v>
      </c>
      <c r="HC21">
        <v>977.80981427343102</v>
      </c>
      <c r="HD21">
        <v>1377.36834049871</v>
      </c>
      <c r="HE21">
        <v>2355.1781547721398</v>
      </c>
      <c r="HF21">
        <v>25.979722976684599</v>
      </c>
      <c r="HG21">
        <v>105.53692626953099</v>
      </c>
      <c r="HH21">
        <v>283.14920043945301</v>
      </c>
      <c r="HI21">
        <v>414.665849685669</v>
      </c>
      <c r="HJ21">
        <v>1055.4652000000001</v>
      </c>
      <c r="HK21">
        <v>11190.665000000001</v>
      </c>
      <c r="HL21">
        <v>30734.01</v>
      </c>
      <c r="HM21">
        <v>-667.11451</v>
      </c>
      <c r="HN21">
        <v>43004.311000000002</v>
      </c>
      <c r="HR21" s="2">
        <v>23</v>
      </c>
      <c r="HS21" s="2">
        <v>17.7</v>
      </c>
      <c r="HT21" s="2">
        <v>28.1</v>
      </c>
      <c r="HU21" s="2">
        <v>93.3</v>
      </c>
      <c r="HV21">
        <v>37.200000000000003</v>
      </c>
      <c r="HW21" s="7">
        <v>145051000000</v>
      </c>
      <c r="HX21">
        <f t="shared" si="0"/>
        <v>27564.706776633346</v>
      </c>
      <c r="HY21">
        <v>5262200</v>
      </c>
      <c r="HZ21" s="7">
        <v>156466.45000000001</v>
      </c>
    </row>
    <row r="22" spans="1:237">
      <c r="A22" t="s">
        <v>253</v>
      </c>
      <c r="B22">
        <v>2011</v>
      </c>
      <c r="I22">
        <v>352</v>
      </c>
      <c r="J22">
        <v>19595</v>
      </c>
      <c r="K22">
        <v>12110</v>
      </c>
      <c r="L22">
        <v>6025</v>
      </c>
      <c r="M22">
        <v>1035</v>
      </c>
      <c r="N22">
        <v>350</v>
      </c>
      <c r="O22">
        <v>50</v>
      </c>
      <c r="P22">
        <v>20</v>
      </c>
      <c r="Q22">
        <v>5</v>
      </c>
      <c r="R22">
        <v>1890</v>
      </c>
      <c r="S22">
        <v>1295</v>
      </c>
      <c r="T22">
        <v>245</v>
      </c>
      <c r="U22">
        <v>85</v>
      </c>
      <c r="V22">
        <v>70</v>
      </c>
      <c r="W22">
        <v>65</v>
      </c>
      <c r="X22">
        <v>55</v>
      </c>
      <c r="Y22">
        <v>70</v>
      </c>
      <c r="Z22">
        <v>14415</v>
      </c>
      <c r="AA22">
        <v>8515</v>
      </c>
      <c r="AB22">
        <v>2610</v>
      </c>
      <c r="AC22">
        <v>1065</v>
      </c>
      <c r="AD22">
        <v>745</v>
      </c>
      <c r="AE22">
        <v>620</v>
      </c>
      <c r="AF22">
        <v>605</v>
      </c>
      <c r="AG22">
        <v>255</v>
      </c>
      <c r="AH22">
        <v>47380</v>
      </c>
      <c r="AI22">
        <v>35730</v>
      </c>
      <c r="AJ22">
        <v>7795</v>
      </c>
      <c r="AK22">
        <v>1960</v>
      </c>
      <c r="AL22">
        <v>1025</v>
      </c>
      <c r="AM22">
        <v>445</v>
      </c>
      <c r="AN22">
        <v>285</v>
      </c>
      <c r="AO22">
        <v>140</v>
      </c>
      <c r="AP22">
        <v>6615</v>
      </c>
      <c r="AQ22">
        <v>3565</v>
      </c>
      <c r="AR22">
        <v>1970</v>
      </c>
      <c r="AS22">
        <v>590</v>
      </c>
      <c r="AT22">
        <v>250</v>
      </c>
      <c r="AU22">
        <v>120</v>
      </c>
      <c r="AV22">
        <v>75</v>
      </c>
      <c r="AW22">
        <v>45</v>
      </c>
      <c r="AX22">
        <v>8920</v>
      </c>
      <c r="AY22">
        <v>9450</v>
      </c>
      <c r="AZ22">
        <v>7145</v>
      </c>
      <c r="BA22">
        <v>2090</v>
      </c>
      <c r="BB22">
        <v>810</v>
      </c>
      <c r="BC22">
        <v>275</v>
      </c>
      <c r="BD22">
        <v>230</v>
      </c>
      <c r="BE22">
        <v>300</v>
      </c>
      <c r="BF22">
        <v>20305</v>
      </c>
      <c r="BG22">
        <v>5125</v>
      </c>
      <c r="BH22">
        <v>1735</v>
      </c>
      <c r="BI22">
        <v>760</v>
      </c>
      <c r="BJ22">
        <v>520</v>
      </c>
      <c r="BK22">
        <v>305</v>
      </c>
      <c r="BL22">
        <v>300</v>
      </c>
      <c r="BM22">
        <v>175</v>
      </c>
      <c r="BN22">
        <v>20470</v>
      </c>
      <c r="BO22">
        <v>17235</v>
      </c>
      <c r="BP22">
        <v>1760</v>
      </c>
      <c r="BQ22">
        <v>535</v>
      </c>
      <c r="BR22">
        <v>360</v>
      </c>
      <c r="BS22">
        <v>215</v>
      </c>
      <c r="BT22">
        <v>220</v>
      </c>
      <c r="BU22">
        <v>140</v>
      </c>
      <c r="BV22">
        <v>17310</v>
      </c>
      <c r="BW22">
        <v>5895</v>
      </c>
      <c r="BX22">
        <v>6270</v>
      </c>
      <c r="BY22">
        <v>2610</v>
      </c>
      <c r="BZ22">
        <v>1540</v>
      </c>
      <c r="CA22">
        <v>600</v>
      </c>
      <c r="CB22">
        <v>270</v>
      </c>
      <c r="CC22">
        <v>125</v>
      </c>
      <c r="CD22">
        <v>12565</v>
      </c>
      <c r="CE22">
        <v>9805</v>
      </c>
      <c r="CF22">
        <v>1825</v>
      </c>
      <c r="CG22">
        <v>395</v>
      </c>
      <c r="CH22">
        <v>205</v>
      </c>
      <c r="CI22">
        <v>125</v>
      </c>
      <c r="CJ22">
        <v>115</v>
      </c>
      <c r="CK22">
        <v>90</v>
      </c>
      <c r="CL22">
        <v>2690</v>
      </c>
      <c r="CM22">
        <v>1320</v>
      </c>
      <c r="CN22">
        <v>800</v>
      </c>
      <c r="CO22">
        <v>210</v>
      </c>
      <c r="CP22">
        <v>100</v>
      </c>
      <c r="CQ22">
        <v>55</v>
      </c>
      <c r="CR22">
        <v>80</v>
      </c>
      <c r="CS22">
        <v>125</v>
      </c>
      <c r="CT22">
        <v>5645</v>
      </c>
      <c r="CU22">
        <v>3170</v>
      </c>
      <c r="CV22">
        <v>1655</v>
      </c>
      <c r="CW22">
        <v>425</v>
      </c>
      <c r="CX22">
        <v>190</v>
      </c>
      <c r="CY22">
        <v>80</v>
      </c>
      <c r="CZ22">
        <v>80</v>
      </c>
      <c r="DA22">
        <v>45</v>
      </c>
      <c r="DB22">
        <v>36915</v>
      </c>
      <c r="DC22">
        <v>26320</v>
      </c>
      <c r="DD22">
        <v>7100</v>
      </c>
      <c r="DE22">
        <v>1615</v>
      </c>
      <c r="DF22">
        <v>890</v>
      </c>
      <c r="DG22">
        <v>470</v>
      </c>
      <c r="DH22">
        <v>340</v>
      </c>
      <c r="DI22">
        <v>185</v>
      </c>
      <c r="DJ22">
        <v>17725</v>
      </c>
      <c r="DK22">
        <v>11930</v>
      </c>
      <c r="DL22">
        <v>3590</v>
      </c>
      <c r="DM22">
        <v>895</v>
      </c>
      <c r="DN22">
        <v>510</v>
      </c>
      <c r="DO22">
        <v>275</v>
      </c>
      <c r="DP22">
        <v>285</v>
      </c>
      <c r="DQ22">
        <v>240</v>
      </c>
      <c r="DR22">
        <v>16655</v>
      </c>
      <c r="DS22">
        <v>15405</v>
      </c>
      <c r="DT22">
        <v>645</v>
      </c>
      <c r="DU22">
        <v>250</v>
      </c>
      <c r="DV22">
        <v>125</v>
      </c>
      <c r="DW22">
        <v>90</v>
      </c>
      <c r="DX22">
        <v>90</v>
      </c>
      <c r="DY22">
        <v>55</v>
      </c>
      <c r="DZ22">
        <v>23545</v>
      </c>
      <c r="EA22">
        <v>17885</v>
      </c>
      <c r="EB22">
        <v>2130</v>
      </c>
      <c r="EC22">
        <v>1320</v>
      </c>
      <c r="ED22">
        <v>1155</v>
      </c>
      <c r="EE22">
        <v>565</v>
      </c>
      <c r="EF22">
        <v>355</v>
      </c>
      <c r="EG22">
        <v>135</v>
      </c>
      <c r="EH22">
        <v>14975</v>
      </c>
      <c r="EI22">
        <v>12140</v>
      </c>
      <c r="EJ22">
        <v>1555</v>
      </c>
      <c r="EK22">
        <v>560</v>
      </c>
      <c r="EL22">
        <v>380</v>
      </c>
      <c r="EM22">
        <v>165</v>
      </c>
      <c r="EN22">
        <v>125</v>
      </c>
      <c r="EO22">
        <v>55</v>
      </c>
      <c r="EP22">
        <v>21875</v>
      </c>
      <c r="EQ22">
        <v>15110</v>
      </c>
      <c r="ER22">
        <v>4985</v>
      </c>
      <c r="ES22">
        <v>1115</v>
      </c>
      <c r="ET22">
        <v>380</v>
      </c>
      <c r="EU22">
        <v>130</v>
      </c>
      <c r="EV22">
        <v>100</v>
      </c>
      <c r="EW22">
        <v>50</v>
      </c>
      <c r="EX22">
        <v>309490</v>
      </c>
      <c r="EY22">
        <v>212015</v>
      </c>
      <c r="EZ22">
        <v>59840</v>
      </c>
      <c r="FA22">
        <v>17515</v>
      </c>
      <c r="FB22">
        <v>9605</v>
      </c>
      <c r="FC22">
        <v>4650</v>
      </c>
      <c r="FD22">
        <v>3630</v>
      </c>
      <c r="FE22">
        <v>2230</v>
      </c>
      <c r="FG22">
        <v>339</v>
      </c>
      <c r="FH22">
        <v>73090</v>
      </c>
      <c r="FK22">
        <v>16.600000000000001</v>
      </c>
      <c r="FL22">
        <v>15.6</v>
      </c>
      <c r="FM22">
        <v>0.76</v>
      </c>
      <c r="FN22">
        <v>1470.6790000000001</v>
      </c>
      <c r="FP22">
        <v>8.3000000000000007</v>
      </c>
      <c r="FQ22">
        <v>31.1</v>
      </c>
      <c r="FR22">
        <v>11.7</v>
      </c>
      <c r="FS22">
        <v>10.8</v>
      </c>
      <c r="FT22">
        <v>70.5</v>
      </c>
      <c r="FU22">
        <v>61.4</v>
      </c>
      <c r="GD22">
        <v>3796.81364757863</v>
      </c>
      <c r="GE22">
        <v>3256.4890762269501</v>
      </c>
      <c r="GF22">
        <v>6039.2759272922003</v>
      </c>
      <c r="GG22">
        <v>13092.5786510978</v>
      </c>
      <c r="GH22">
        <v>130.77061462402301</v>
      </c>
      <c r="GI22">
        <v>1.14752125740051</v>
      </c>
      <c r="GJ22">
        <v>13.132011413574199</v>
      </c>
      <c r="GK22">
        <v>0.37528762221336398</v>
      </c>
      <c r="GL22">
        <v>10.9369354248047</v>
      </c>
      <c r="GM22">
        <v>0.13805088400840801</v>
      </c>
      <c r="GN22">
        <v>156.500421226025</v>
      </c>
      <c r="GO22">
        <v>64.514610290527301</v>
      </c>
      <c r="GP22">
        <v>11.3203067779541</v>
      </c>
      <c r="GQ22">
        <v>75.834917068481403</v>
      </c>
      <c r="GR22">
        <v>2046.51904296875</v>
      </c>
      <c r="GS22">
        <v>7.5285148620605504</v>
      </c>
      <c r="GT22">
        <v>300.62417602539102</v>
      </c>
      <c r="GU22">
        <v>3107.0078125</v>
      </c>
      <c r="GV22">
        <v>52.052906036377003</v>
      </c>
      <c r="GW22">
        <v>17.182754516601602</v>
      </c>
      <c r="GX22">
        <v>228.98074340820301</v>
      </c>
      <c r="GY22">
        <v>5759.8959503173801</v>
      </c>
      <c r="GZ22">
        <v>2489.9832880481499</v>
      </c>
      <c r="HA22">
        <v>1907.0468220120399</v>
      </c>
      <c r="HB22">
        <v>4397.0301100601901</v>
      </c>
      <c r="HC22">
        <v>958.72930438521098</v>
      </c>
      <c r="HD22">
        <v>1333.4316122098001</v>
      </c>
      <c r="HE22">
        <v>2292.1609165950099</v>
      </c>
      <c r="HF22">
        <v>23.024560928344702</v>
      </c>
      <c r="HG22">
        <v>97.053070068359403</v>
      </c>
      <c r="HH22">
        <v>291.07870483398398</v>
      </c>
      <c r="HI22">
        <v>411.15633583068802</v>
      </c>
      <c r="HJ22">
        <v>1058.9692</v>
      </c>
      <c r="HK22">
        <v>10485.428</v>
      </c>
      <c r="HL22">
        <v>27837.71</v>
      </c>
      <c r="HM22">
        <v>-871.50172999999995</v>
      </c>
      <c r="HN22">
        <v>39342.911999999997</v>
      </c>
      <c r="HR22" s="2">
        <v>23.1</v>
      </c>
      <c r="HS22" s="2">
        <v>17.8</v>
      </c>
      <c r="HT22" s="2">
        <v>28.2</v>
      </c>
      <c r="HU22" s="2">
        <v>93.4</v>
      </c>
      <c r="HV22">
        <v>37.5</v>
      </c>
      <c r="HW22" s="7">
        <v>148459000000</v>
      </c>
      <c r="HX22">
        <f t="shared" si="0"/>
        <v>28011.660597369762</v>
      </c>
      <c r="HY22">
        <v>5299900</v>
      </c>
      <c r="HZ22" s="7">
        <v>156330.96</v>
      </c>
    </row>
    <row r="23" spans="1:237">
      <c r="A23" t="s">
        <v>253</v>
      </c>
      <c r="B23">
        <v>2012</v>
      </c>
      <c r="I23">
        <v>363</v>
      </c>
      <c r="J23">
        <v>18670</v>
      </c>
      <c r="K23">
        <v>11145</v>
      </c>
      <c r="L23">
        <v>6010</v>
      </c>
      <c r="M23">
        <v>1075</v>
      </c>
      <c r="N23">
        <v>360</v>
      </c>
      <c r="O23">
        <v>55</v>
      </c>
      <c r="P23">
        <v>20</v>
      </c>
      <c r="Q23">
        <v>5</v>
      </c>
      <c r="R23">
        <v>3035</v>
      </c>
      <c r="S23">
        <v>2420</v>
      </c>
      <c r="T23">
        <v>255</v>
      </c>
      <c r="U23">
        <v>95</v>
      </c>
      <c r="V23">
        <v>75</v>
      </c>
      <c r="W23">
        <v>60</v>
      </c>
      <c r="X23">
        <v>60</v>
      </c>
      <c r="Y23">
        <v>70</v>
      </c>
      <c r="Z23">
        <v>16010</v>
      </c>
      <c r="AA23">
        <v>9920</v>
      </c>
      <c r="AB23">
        <v>2745</v>
      </c>
      <c r="AC23">
        <v>1110</v>
      </c>
      <c r="AD23">
        <v>785</v>
      </c>
      <c r="AE23">
        <v>590</v>
      </c>
      <c r="AF23">
        <v>610</v>
      </c>
      <c r="AG23">
        <v>250</v>
      </c>
      <c r="AH23">
        <v>56130</v>
      </c>
      <c r="AI23">
        <v>44000</v>
      </c>
      <c r="AJ23">
        <v>8345</v>
      </c>
      <c r="AK23">
        <v>1935</v>
      </c>
      <c r="AL23">
        <v>995</v>
      </c>
      <c r="AM23">
        <v>435</v>
      </c>
      <c r="AN23">
        <v>280</v>
      </c>
      <c r="AO23">
        <v>140</v>
      </c>
      <c r="AP23">
        <v>6645</v>
      </c>
      <c r="AQ23">
        <v>3385</v>
      </c>
      <c r="AR23">
        <v>2140</v>
      </c>
      <c r="AS23">
        <v>625</v>
      </c>
      <c r="AT23">
        <v>255</v>
      </c>
      <c r="AU23">
        <v>120</v>
      </c>
      <c r="AV23">
        <v>75</v>
      </c>
      <c r="AW23">
        <v>45</v>
      </c>
      <c r="AX23">
        <v>8480</v>
      </c>
      <c r="AY23">
        <v>9070</v>
      </c>
      <c r="AZ23">
        <v>7290</v>
      </c>
      <c r="BA23">
        <v>2205</v>
      </c>
      <c r="BB23">
        <v>775</v>
      </c>
      <c r="BC23">
        <v>285</v>
      </c>
      <c r="BD23">
        <v>230</v>
      </c>
      <c r="BE23">
        <v>300</v>
      </c>
      <c r="BF23">
        <v>20160</v>
      </c>
      <c r="BG23">
        <v>4635</v>
      </c>
      <c r="BH23">
        <v>1740</v>
      </c>
      <c r="BI23">
        <v>795</v>
      </c>
      <c r="BJ23">
        <v>540</v>
      </c>
      <c r="BK23">
        <v>305</v>
      </c>
      <c r="BL23">
        <v>300</v>
      </c>
      <c r="BM23">
        <v>165</v>
      </c>
      <c r="BN23">
        <v>22575</v>
      </c>
      <c r="BO23">
        <v>19255</v>
      </c>
      <c r="BP23">
        <v>1835</v>
      </c>
      <c r="BQ23">
        <v>540</v>
      </c>
      <c r="BR23">
        <v>380</v>
      </c>
      <c r="BS23">
        <v>205</v>
      </c>
      <c r="BT23">
        <v>220</v>
      </c>
      <c r="BU23">
        <v>140</v>
      </c>
      <c r="BV23">
        <v>17555</v>
      </c>
      <c r="BW23">
        <v>5605</v>
      </c>
      <c r="BX23">
        <v>6480</v>
      </c>
      <c r="BY23">
        <v>2810</v>
      </c>
      <c r="BZ23">
        <v>1650</v>
      </c>
      <c r="CA23">
        <v>605</v>
      </c>
      <c r="CB23">
        <v>275</v>
      </c>
      <c r="CC23">
        <v>130</v>
      </c>
      <c r="CD23">
        <v>14430</v>
      </c>
      <c r="CE23">
        <v>11400</v>
      </c>
      <c r="CF23">
        <v>2080</v>
      </c>
      <c r="CG23">
        <v>390</v>
      </c>
      <c r="CH23">
        <v>240</v>
      </c>
      <c r="CI23">
        <v>115</v>
      </c>
      <c r="CJ23">
        <v>120</v>
      </c>
      <c r="CK23">
        <v>90</v>
      </c>
      <c r="CL23">
        <v>3560</v>
      </c>
      <c r="CM23">
        <v>2105</v>
      </c>
      <c r="CN23">
        <v>855</v>
      </c>
      <c r="CO23">
        <v>235</v>
      </c>
      <c r="CP23">
        <v>105</v>
      </c>
      <c r="CQ23">
        <v>55</v>
      </c>
      <c r="CR23">
        <v>75</v>
      </c>
      <c r="CS23">
        <v>135</v>
      </c>
      <c r="CT23">
        <v>6080</v>
      </c>
      <c r="CU23">
        <v>3435</v>
      </c>
      <c r="CV23">
        <v>1750</v>
      </c>
      <c r="CW23">
        <v>480</v>
      </c>
      <c r="CX23">
        <v>205</v>
      </c>
      <c r="CY23">
        <v>90</v>
      </c>
      <c r="CZ23">
        <v>75</v>
      </c>
      <c r="DA23">
        <v>45</v>
      </c>
      <c r="DB23">
        <v>44580</v>
      </c>
      <c r="DC23">
        <v>32975</v>
      </c>
      <c r="DD23">
        <v>8040</v>
      </c>
      <c r="DE23">
        <v>1670</v>
      </c>
      <c r="DF23">
        <v>930</v>
      </c>
      <c r="DG23">
        <v>430</v>
      </c>
      <c r="DH23">
        <v>345</v>
      </c>
      <c r="DI23">
        <v>185</v>
      </c>
      <c r="DJ23">
        <v>21330</v>
      </c>
      <c r="DK23">
        <v>14930</v>
      </c>
      <c r="DL23">
        <v>4035</v>
      </c>
      <c r="DM23">
        <v>1005</v>
      </c>
      <c r="DN23">
        <v>560</v>
      </c>
      <c r="DO23">
        <v>265</v>
      </c>
      <c r="DP23">
        <v>280</v>
      </c>
      <c r="DQ23">
        <v>250</v>
      </c>
      <c r="DR23">
        <v>18685</v>
      </c>
      <c r="DS23">
        <v>17440</v>
      </c>
      <c r="DT23">
        <v>625</v>
      </c>
      <c r="DU23">
        <v>260</v>
      </c>
      <c r="DV23">
        <v>140</v>
      </c>
      <c r="DW23">
        <v>85</v>
      </c>
      <c r="DX23">
        <v>80</v>
      </c>
      <c r="DY23">
        <v>55</v>
      </c>
      <c r="DZ23">
        <v>23380</v>
      </c>
      <c r="EA23">
        <v>17545</v>
      </c>
      <c r="EB23">
        <v>2145</v>
      </c>
      <c r="EC23">
        <v>1410</v>
      </c>
      <c r="ED23">
        <v>1200</v>
      </c>
      <c r="EE23">
        <v>570</v>
      </c>
      <c r="EF23">
        <v>365</v>
      </c>
      <c r="EG23">
        <v>140</v>
      </c>
      <c r="EH23">
        <v>14225</v>
      </c>
      <c r="EI23">
        <v>11335</v>
      </c>
      <c r="EJ23">
        <v>1560</v>
      </c>
      <c r="EK23">
        <v>625</v>
      </c>
      <c r="EL23">
        <v>355</v>
      </c>
      <c r="EM23">
        <v>180</v>
      </c>
      <c r="EN23">
        <v>115</v>
      </c>
      <c r="EO23">
        <v>50</v>
      </c>
      <c r="EP23">
        <v>23840</v>
      </c>
      <c r="EQ23">
        <v>16490</v>
      </c>
      <c r="ER23">
        <v>5465</v>
      </c>
      <c r="ES23">
        <v>1190</v>
      </c>
      <c r="ET23">
        <v>420</v>
      </c>
      <c r="EU23">
        <v>130</v>
      </c>
      <c r="EV23">
        <v>100</v>
      </c>
      <c r="EW23">
        <v>45</v>
      </c>
      <c r="EX23">
        <v>339370</v>
      </c>
      <c r="EY23">
        <v>237090</v>
      </c>
      <c r="EZ23">
        <v>63390</v>
      </c>
      <c r="FA23">
        <v>18465</v>
      </c>
      <c r="FB23">
        <v>9970</v>
      </c>
      <c r="FC23">
        <v>4570</v>
      </c>
      <c r="FD23">
        <v>3635</v>
      </c>
      <c r="FE23">
        <v>2250</v>
      </c>
      <c r="FG23">
        <v>361</v>
      </c>
      <c r="FH23">
        <v>74455</v>
      </c>
      <c r="FK23">
        <v>17.600000000000001</v>
      </c>
      <c r="FL23">
        <v>17.600000000000001</v>
      </c>
      <c r="FM23">
        <v>0.76</v>
      </c>
      <c r="FN23">
        <v>1393.386</v>
      </c>
      <c r="FP23">
        <v>8.1</v>
      </c>
      <c r="FQ23">
        <v>33.4</v>
      </c>
      <c r="FR23">
        <v>10.7</v>
      </c>
      <c r="FS23">
        <v>11.7</v>
      </c>
      <c r="FT23">
        <v>70.5</v>
      </c>
      <c r="FU23">
        <v>59</v>
      </c>
      <c r="GD23">
        <v>3771.8413618584</v>
      </c>
      <c r="GE23">
        <v>3246.6787465512798</v>
      </c>
      <c r="GF23">
        <v>5960.18731839887</v>
      </c>
      <c r="GG23">
        <v>12978.7074268085</v>
      </c>
      <c r="GH23">
        <v>114.624519348145</v>
      </c>
      <c r="GI23">
        <v>0.90631324052810702</v>
      </c>
      <c r="GJ23">
        <v>12.5435543060303</v>
      </c>
      <c r="GK23">
        <v>0.39355978369712802</v>
      </c>
      <c r="GL23">
        <v>9.7774486541747905</v>
      </c>
      <c r="GM23">
        <v>0.14396563172340399</v>
      </c>
      <c r="GN23">
        <v>138.38936096429799</v>
      </c>
      <c r="GO23">
        <v>65.950149536132798</v>
      </c>
      <c r="GP23">
        <v>12.8148851394653</v>
      </c>
      <c r="GQ23">
        <v>78.765034675598102</v>
      </c>
      <c r="GR23">
        <v>2039.87585449219</v>
      </c>
      <c r="GS23">
        <v>6.2254705429077104</v>
      </c>
      <c r="GT23">
        <v>299.60488891601602</v>
      </c>
      <c r="GU23">
        <v>3110.22387695312</v>
      </c>
      <c r="GV23">
        <v>53.296920776367202</v>
      </c>
      <c r="GW23">
        <v>12.3484401702881</v>
      </c>
      <c r="GX23">
        <v>235.66867065429699</v>
      </c>
      <c r="GY23">
        <v>5757.2441225051898</v>
      </c>
      <c r="GZ23">
        <v>2476.49391659501</v>
      </c>
      <c r="HA23">
        <v>1868.3803585554599</v>
      </c>
      <c r="HB23">
        <v>4344.8742751504697</v>
      </c>
      <c r="HC23">
        <v>942.25824333619903</v>
      </c>
      <c r="HD23">
        <v>1308.5810799656099</v>
      </c>
      <c r="HE23">
        <v>2250.8393233018101</v>
      </c>
      <c r="HF23">
        <v>28.1258735656738</v>
      </c>
      <c r="HG23">
        <v>82.764389038085795</v>
      </c>
      <c r="HH23">
        <v>297.70504760742199</v>
      </c>
      <c r="HI23">
        <v>408.59531021118198</v>
      </c>
      <c r="HJ23">
        <v>1057.2706000000001</v>
      </c>
      <c r="HK23">
        <v>10404.781999999999</v>
      </c>
      <c r="HL23">
        <v>28894.799999999999</v>
      </c>
      <c r="HM23">
        <v>-479.19143000000003</v>
      </c>
      <c r="HN23">
        <v>40808.92</v>
      </c>
      <c r="HR23" s="2">
        <v>23.2</v>
      </c>
      <c r="HS23" s="2">
        <v>18</v>
      </c>
      <c r="HT23" s="2">
        <v>28.2</v>
      </c>
      <c r="HU23" s="2">
        <v>92.2</v>
      </c>
      <c r="HV23">
        <v>37.700000000000003</v>
      </c>
      <c r="HW23" s="7">
        <v>150320000000</v>
      </c>
      <c r="HX23">
        <f t="shared" si="0"/>
        <v>28289.671785606744</v>
      </c>
      <c r="HY23">
        <v>5313600</v>
      </c>
      <c r="HZ23" s="7">
        <v>154319.53</v>
      </c>
    </row>
    <row r="24" spans="1:237">
      <c r="A24" t="s">
        <v>253</v>
      </c>
      <c r="B24">
        <v>2013</v>
      </c>
      <c r="I24">
        <v>362</v>
      </c>
      <c r="J24">
        <v>20870</v>
      </c>
      <c r="K24">
        <v>13305</v>
      </c>
      <c r="L24">
        <v>6010</v>
      </c>
      <c r="M24">
        <v>1090</v>
      </c>
      <c r="N24">
        <v>380</v>
      </c>
      <c r="O24">
        <v>50</v>
      </c>
      <c r="P24">
        <v>20</v>
      </c>
      <c r="Q24">
        <v>10</v>
      </c>
      <c r="R24">
        <v>3660</v>
      </c>
      <c r="S24">
        <v>2980</v>
      </c>
      <c r="T24">
        <v>295</v>
      </c>
      <c r="U24">
        <v>100</v>
      </c>
      <c r="V24">
        <v>75</v>
      </c>
      <c r="W24">
        <v>65</v>
      </c>
      <c r="X24">
        <v>75</v>
      </c>
      <c r="Y24">
        <v>70</v>
      </c>
      <c r="Z24">
        <v>18065</v>
      </c>
      <c r="AA24">
        <v>12085</v>
      </c>
      <c r="AB24">
        <v>2675</v>
      </c>
      <c r="AC24">
        <v>1075</v>
      </c>
      <c r="AD24">
        <v>785</v>
      </c>
      <c r="AE24">
        <v>600</v>
      </c>
      <c r="AF24">
        <v>595</v>
      </c>
      <c r="AG24">
        <v>250</v>
      </c>
      <c r="AH24">
        <v>49250</v>
      </c>
      <c r="AI24">
        <v>37640</v>
      </c>
      <c r="AJ24">
        <v>7735</v>
      </c>
      <c r="AK24">
        <v>1935</v>
      </c>
      <c r="AL24">
        <v>1065</v>
      </c>
      <c r="AM24">
        <v>465</v>
      </c>
      <c r="AN24">
        <v>280</v>
      </c>
      <c r="AO24">
        <v>130</v>
      </c>
      <c r="AP24">
        <v>5785</v>
      </c>
      <c r="AQ24">
        <v>2520</v>
      </c>
      <c r="AR24">
        <v>2060</v>
      </c>
      <c r="AS24">
        <v>665</v>
      </c>
      <c r="AT24">
        <v>295</v>
      </c>
      <c r="AU24">
        <v>125</v>
      </c>
      <c r="AV24">
        <v>75</v>
      </c>
      <c r="AW24">
        <v>50</v>
      </c>
      <c r="AX24">
        <v>7240</v>
      </c>
      <c r="AY24">
        <v>10515</v>
      </c>
      <c r="AZ24">
        <v>6840</v>
      </c>
      <c r="BA24">
        <v>2250</v>
      </c>
      <c r="BB24">
        <v>855</v>
      </c>
      <c r="BC24">
        <v>310</v>
      </c>
      <c r="BD24">
        <v>240</v>
      </c>
      <c r="BE24">
        <v>300</v>
      </c>
      <c r="BF24">
        <v>21305</v>
      </c>
      <c r="BG24">
        <v>3485</v>
      </c>
      <c r="BH24">
        <v>1630</v>
      </c>
      <c r="BI24">
        <v>765</v>
      </c>
      <c r="BJ24">
        <v>565</v>
      </c>
      <c r="BK24">
        <v>330</v>
      </c>
      <c r="BL24">
        <v>305</v>
      </c>
      <c r="BM24">
        <v>160</v>
      </c>
      <c r="BN24">
        <v>20825</v>
      </c>
      <c r="BO24">
        <v>17660</v>
      </c>
      <c r="BP24">
        <v>1640</v>
      </c>
      <c r="BQ24">
        <v>530</v>
      </c>
      <c r="BR24">
        <v>395</v>
      </c>
      <c r="BS24">
        <v>220</v>
      </c>
      <c r="BT24">
        <v>230</v>
      </c>
      <c r="BU24">
        <v>145</v>
      </c>
      <c r="BV24">
        <v>17560</v>
      </c>
      <c r="BW24">
        <v>5855</v>
      </c>
      <c r="BX24">
        <v>5965</v>
      </c>
      <c r="BY24">
        <v>2900</v>
      </c>
      <c r="BZ24">
        <v>1715</v>
      </c>
      <c r="CA24">
        <v>710</v>
      </c>
      <c r="CB24">
        <v>285</v>
      </c>
      <c r="CC24">
        <v>135</v>
      </c>
      <c r="CD24">
        <v>17410</v>
      </c>
      <c r="CE24">
        <v>14315</v>
      </c>
      <c r="CF24">
        <v>2100</v>
      </c>
      <c r="CG24">
        <v>405</v>
      </c>
      <c r="CH24">
        <v>235</v>
      </c>
      <c r="CI24">
        <v>135</v>
      </c>
      <c r="CJ24">
        <v>125</v>
      </c>
      <c r="CK24">
        <v>95</v>
      </c>
      <c r="CL24">
        <v>3880</v>
      </c>
      <c r="CM24">
        <v>2430</v>
      </c>
      <c r="CN24">
        <v>825</v>
      </c>
      <c r="CO24">
        <v>245</v>
      </c>
      <c r="CP24">
        <v>105</v>
      </c>
      <c r="CQ24">
        <v>65</v>
      </c>
      <c r="CR24">
        <v>85</v>
      </c>
      <c r="CS24">
        <v>130</v>
      </c>
      <c r="CT24">
        <v>7135</v>
      </c>
      <c r="CU24">
        <v>4425</v>
      </c>
      <c r="CV24">
        <v>1795</v>
      </c>
      <c r="CW24">
        <v>460</v>
      </c>
      <c r="CX24">
        <v>230</v>
      </c>
      <c r="CY24">
        <v>90</v>
      </c>
      <c r="CZ24">
        <v>85</v>
      </c>
      <c r="DA24">
        <v>45</v>
      </c>
      <c r="DB24">
        <v>51185</v>
      </c>
      <c r="DC24">
        <v>39345</v>
      </c>
      <c r="DD24">
        <v>8175</v>
      </c>
      <c r="DE24">
        <v>1710</v>
      </c>
      <c r="DF24">
        <v>940</v>
      </c>
      <c r="DG24">
        <v>485</v>
      </c>
      <c r="DH24">
        <v>340</v>
      </c>
      <c r="DI24">
        <v>190</v>
      </c>
      <c r="DJ24">
        <v>20070</v>
      </c>
      <c r="DK24">
        <v>13795</v>
      </c>
      <c r="DL24">
        <v>3865</v>
      </c>
      <c r="DM24">
        <v>990</v>
      </c>
      <c r="DN24">
        <v>590</v>
      </c>
      <c r="DO24">
        <v>285</v>
      </c>
      <c r="DP24">
        <v>280</v>
      </c>
      <c r="DQ24">
        <v>265</v>
      </c>
      <c r="DR24">
        <v>14480</v>
      </c>
      <c r="DS24">
        <v>13225</v>
      </c>
      <c r="DT24">
        <v>610</v>
      </c>
      <c r="DU24">
        <v>265</v>
      </c>
      <c r="DV24">
        <v>150</v>
      </c>
      <c r="DW24">
        <v>95</v>
      </c>
      <c r="DX24">
        <v>80</v>
      </c>
      <c r="DY24">
        <v>50</v>
      </c>
      <c r="DZ24">
        <v>25310</v>
      </c>
      <c r="EA24">
        <v>19545</v>
      </c>
      <c r="EB24">
        <v>1990</v>
      </c>
      <c r="EC24">
        <v>1395</v>
      </c>
      <c r="ED24">
        <v>1235</v>
      </c>
      <c r="EE24">
        <v>620</v>
      </c>
      <c r="EF24">
        <v>385</v>
      </c>
      <c r="EG24">
        <v>140</v>
      </c>
      <c r="EH24">
        <v>15505</v>
      </c>
      <c r="EI24">
        <v>12630</v>
      </c>
      <c r="EJ24">
        <v>1495</v>
      </c>
      <c r="EK24">
        <v>610</v>
      </c>
      <c r="EL24">
        <v>405</v>
      </c>
      <c r="EM24">
        <v>185</v>
      </c>
      <c r="EN24">
        <v>120</v>
      </c>
      <c r="EO24">
        <v>55</v>
      </c>
      <c r="EP24">
        <v>22440</v>
      </c>
      <c r="EQ24">
        <v>15440</v>
      </c>
      <c r="ER24">
        <v>5050</v>
      </c>
      <c r="ES24">
        <v>1220</v>
      </c>
      <c r="ET24">
        <v>460</v>
      </c>
      <c r="EU24">
        <v>130</v>
      </c>
      <c r="EV24">
        <v>100</v>
      </c>
      <c r="EW24">
        <v>45</v>
      </c>
      <c r="EX24">
        <v>341980</v>
      </c>
      <c r="EY24">
        <v>241195</v>
      </c>
      <c r="EZ24">
        <v>60750</v>
      </c>
      <c r="FA24">
        <v>18610</v>
      </c>
      <c r="FB24">
        <v>10480</v>
      </c>
      <c r="FC24">
        <v>4965</v>
      </c>
      <c r="FD24">
        <v>3705</v>
      </c>
      <c r="FE24">
        <v>2270</v>
      </c>
      <c r="FG24">
        <v>388</v>
      </c>
      <c r="FH24">
        <v>77605</v>
      </c>
      <c r="FK24">
        <v>17.5</v>
      </c>
      <c r="FL24">
        <v>17.100000000000001</v>
      </c>
      <c r="FM24">
        <v>0.76</v>
      </c>
      <c r="FN24">
        <v>1666.537</v>
      </c>
      <c r="FP24">
        <v>7.9</v>
      </c>
      <c r="FQ24">
        <v>34.1</v>
      </c>
      <c r="FR24">
        <v>10.4</v>
      </c>
      <c r="FS24">
        <v>15.1</v>
      </c>
      <c r="FT24">
        <v>70.8</v>
      </c>
      <c r="FU24">
        <v>56</v>
      </c>
      <c r="GC24">
        <v>9.69742189929784</v>
      </c>
      <c r="GD24">
        <v>3696.4394173962601</v>
      </c>
      <c r="GE24">
        <v>3258.74741974473</v>
      </c>
      <c r="GF24">
        <v>5736.92058465013</v>
      </c>
      <c r="GG24">
        <v>12692.107421791099</v>
      </c>
      <c r="GH24">
        <v>111.876220703125</v>
      </c>
      <c r="GI24">
        <v>1.00828421115875</v>
      </c>
      <c r="GJ24">
        <v>12.039798736572299</v>
      </c>
      <c r="GK24">
        <v>0.33492890000343301</v>
      </c>
      <c r="GL24">
        <v>10.7266082763672</v>
      </c>
      <c r="GM24">
        <v>0</v>
      </c>
      <c r="GN24">
        <v>135.98584082722701</v>
      </c>
      <c r="GO24">
        <v>72.756607055664105</v>
      </c>
      <c r="GP24">
        <v>12.504920959472701</v>
      </c>
      <c r="GQ24">
        <v>85.261528015136705</v>
      </c>
      <c r="GR24">
        <v>1869.26354980469</v>
      </c>
      <c r="GS24">
        <v>6.9221634864807102</v>
      </c>
      <c r="GT24">
        <v>309.19857788085898</v>
      </c>
      <c r="GU24">
        <v>3109.18310546875</v>
      </c>
      <c r="GV24">
        <v>53.604835510253899</v>
      </c>
      <c r="GW24">
        <v>10.509462356567401</v>
      </c>
      <c r="GX24">
        <v>232.87565612793</v>
      </c>
      <c r="GY24">
        <v>5591.5573506355304</v>
      </c>
      <c r="GZ24">
        <v>2413.8423164230398</v>
      </c>
      <c r="HA24">
        <v>1769.07337145314</v>
      </c>
      <c r="HB24">
        <v>4182.9156878761796</v>
      </c>
      <c r="HC24">
        <v>915.95882201203801</v>
      </c>
      <c r="HD24">
        <v>1308.7095950129001</v>
      </c>
      <c r="HE24">
        <v>2224.6684161650901</v>
      </c>
      <c r="HF24">
        <v>32.894981384277301</v>
      </c>
      <c r="HG24">
        <v>95.624549865722699</v>
      </c>
      <c r="HH24">
        <v>343.19906616210898</v>
      </c>
      <c r="HI24">
        <v>471.71859741210898</v>
      </c>
      <c r="HJ24">
        <v>1053.9150999999999</v>
      </c>
      <c r="HK24">
        <v>10065.558999999999</v>
      </c>
      <c r="HL24">
        <v>27826.71</v>
      </c>
      <c r="HM24">
        <v>-240.38081</v>
      </c>
      <c r="HN24">
        <v>39685.69</v>
      </c>
      <c r="HO24">
        <v>25284</v>
      </c>
      <c r="HR24" s="2">
        <v>23.1</v>
      </c>
      <c r="HS24" s="2">
        <v>18.399999999999999</v>
      </c>
      <c r="HT24" s="2">
        <v>27.7</v>
      </c>
      <c r="HU24" s="2">
        <v>91.6</v>
      </c>
      <c r="HV24">
        <v>37.799999999999997</v>
      </c>
      <c r="HW24" s="7">
        <v>154005000000</v>
      </c>
      <c r="HX24">
        <f t="shared" si="0"/>
        <v>28906.469958894082</v>
      </c>
      <c r="HY24">
        <v>5327700</v>
      </c>
      <c r="HZ24" s="7">
        <v>156780.88</v>
      </c>
    </row>
    <row r="25" spans="1:237">
      <c r="A25" t="s">
        <v>253</v>
      </c>
      <c r="B25">
        <v>2014</v>
      </c>
      <c r="I25">
        <v>375</v>
      </c>
      <c r="J25">
        <v>20640</v>
      </c>
      <c r="K25">
        <v>13180</v>
      </c>
      <c r="L25">
        <v>5895</v>
      </c>
      <c r="M25">
        <v>1105</v>
      </c>
      <c r="N25">
        <v>365</v>
      </c>
      <c r="O25">
        <v>55</v>
      </c>
      <c r="P25">
        <v>20</v>
      </c>
      <c r="Q25">
        <v>15</v>
      </c>
      <c r="R25">
        <v>3855</v>
      </c>
      <c r="S25">
        <v>3110</v>
      </c>
      <c r="T25">
        <v>350</v>
      </c>
      <c r="U25">
        <v>110</v>
      </c>
      <c r="V25">
        <v>70</v>
      </c>
      <c r="W25">
        <v>70</v>
      </c>
      <c r="X25">
        <v>75</v>
      </c>
      <c r="Y25">
        <v>70</v>
      </c>
      <c r="Z25">
        <v>17070</v>
      </c>
      <c r="AA25">
        <v>11040</v>
      </c>
      <c r="AB25">
        <v>2705</v>
      </c>
      <c r="AC25">
        <v>1095</v>
      </c>
      <c r="AD25">
        <v>780</v>
      </c>
      <c r="AE25">
        <v>595</v>
      </c>
      <c r="AF25">
        <v>605</v>
      </c>
      <c r="AG25">
        <v>250</v>
      </c>
      <c r="AH25">
        <v>43460</v>
      </c>
      <c r="AI25">
        <v>31710</v>
      </c>
      <c r="AJ25">
        <v>7850</v>
      </c>
      <c r="AK25">
        <v>1990</v>
      </c>
      <c r="AL25">
        <v>1040</v>
      </c>
      <c r="AM25">
        <v>440</v>
      </c>
      <c r="AN25">
        <v>300</v>
      </c>
      <c r="AO25">
        <v>125</v>
      </c>
      <c r="AP25">
        <v>5680</v>
      </c>
      <c r="AQ25">
        <v>2285</v>
      </c>
      <c r="AR25">
        <v>2130</v>
      </c>
      <c r="AS25">
        <v>735</v>
      </c>
      <c r="AT25">
        <v>295</v>
      </c>
      <c r="AU25">
        <v>115</v>
      </c>
      <c r="AV25">
        <v>75</v>
      </c>
      <c r="AW25">
        <v>45</v>
      </c>
      <c r="AX25">
        <v>7365</v>
      </c>
      <c r="AY25">
        <v>8750</v>
      </c>
      <c r="AZ25">
        <v>6815</v>
      </c>
      <c r="BA25">
        <v>2440</v>
      </c>
      <c r="BB25">
        <v>890</v>
      </c>
      <c r="BC25">
        <v>320</v>
      </c>
      <c r="BD25">
        <v>230</v>
      </c>
      <c r="BE25">
        <v>305</v>
      </c>
      <c r="BF25">
        <v>19740</v>
      </c>
      <c r="BG25">
        <v>3580</v>
      </c>
      <c r="BH25">
        <v>1610</v>
      </c>
      <c r="BI25">
        <v>800</v>
      </c>
      <c r="BJ25">
        <v>570</v>
      </c>
      <c r="BK25">
        <v>340</v>
      </c>
      <c r="BL25">
        <v>305</v>
      </c>
      <c r="BM25">
        <v>165</v>
      </c>
      <c r="BN25">
        <v>20555</v>
      </c>
      <c r="BO25">
        <v>17315</v>
      </c>
      <c r="BP25">
        <v>1640</v>
      </c>
      <c r="BQ25">
        <v>585</v>
      </c>
      <c r="BR25">
        <v>410</v>
      </c>
      <c r="BS25">
        <v>225</v>
      </c>
      <c r="BT25">
        <v>230</v>
      </c>
      <c r="BU25">
        <v>150</v>
      </c>
      <c r="BV25">
        <v>17550</v>
      </c>
      <c r="BW25">
        <v>5190</v>
      </c>
      <c r="BX25">
        <v>5880</v>
      </c>
      <c r="BY25">
        <v>3370</v>
      </c>
      <c r="BZ25">
        <v>1965</v>
      </c>
      <c r="CA25">
        <v>705</v>
      </c>
      <c r="CB25">
        <v>300</v>
      </c>
      <c r="CC25">
        <v>135</v>
      </c>
      <c r="CD25">
        <v>14750</v>
      </c>
      <c r="CE25">
        <v>11305</v>
      </c>
      <c r="CF25">
        <v>2380</v>
      </c>
      <c r="CG25">
        <v>455</v>
      </c>
      <c r="CH25">
        <v>250</v>
      </c>
      <c r="CI25">
        <v>135</v>
      </c>
      <c r="CJ25">
        <v>130</v>
      </c>
      <c r="CK25">
        <v>100</v>
      </c>
      <c r="CL25">
        <v>3700</v>
      </c>
      <c r="CM25">
        <v>2305</v>
      </c>
      <c r="CN25">
        <v>775</v>
      </c>
      <c r="CO25">
        <v>250</v>
      </c>
      <c r="CP25">
        <v>95</v>
      </c>
      <c r="CQ25">
        <v>65</v>
      </c>
      <c r="CR25">
        <v>85</v>
      </c>
      <c r="CS25">
        <v>125</v>
      </c>
      <c r="CT25">
        <v>6610</v>
      </c>
      <c r="CU25">
        <v>3705</v>
      </c>
      <c r="CV25">
        <v>1945</v>
      </c>
      <c r="CW25">
        <v>495</v>
      </c>
      <c r="CX25">
        <v>250</v>
      </c>
      <c r="CY25">
        <v>85</v>
      </c>
      <c r="CZ25">
        <v>90</v>
      </c>
      <c r="DA25">
        <v>40</v>
      </c>
      <c r="DB25">
        <v>51855</v>
      </c>
      <c r="DC25">
        <v>38300</v>
      </c>
      <c r="DD25">
        <v>9775</v>
      </c>
      <c r="DE25">
        <v>1780</v>
      </c>
      <c r="DF25">
        <v>975</v>
      </c>
      <c r="DG25">
        <v>485</v>
      </c>
      <c r="DH25">
        <v>345</v>
      </c>
      <c r="DI25">
        <v>190</v>
      </c>
      <c r="DJ25">
        <v>25205</v>
      </c>
      <c r="DK25">
        <v>18335</v>
      </c>
      <c r="DL25">
        <v>4275</v>
      </c>
      <c r="DM25">
        <v>1130</v>
      </c>
      <c r="DN25">
        <v>615</v>
      </c>
      <c r="DO25">
        <v>275</v>
      </c>
      <c r="DP25">
        <v>300</v>
      </c>
      <c r="DQ25">
        <v>275</v>
      </c>
      <c r="DR25">
        <v>12885</v>
      </c>
      <c r="DS25">
        <v>11600</v>
      </c>
      <c r="DT25">
        <v>635</v>
      </c>
      <c r="DU25">
        <v>260</v>
      </c>
      <c r="DV25">
        <v>165</v>
      </c>
      <c r="DW25">
        <v>95</v>
      </c>
      <c r="DX25">
        <v>80</v>
      </c>
      <c r="DY25">
        <v>55</v>
      </c>
      <c r="DZ25">
        <v>22335</v>
      </c>
      <c r="EA25">
        <v>16350</v>
      </c>
      <c r="EB25">
        <v>2030</v>
      </c>
      <c r="EC25">
        <v>1530</v>
      </c>
      <c r="ED25">
        <v>1255</v>
      </c>
      <c r="EE25">
        <v>625</v>
      </c>
      <c r="EF25">
        <v>405</v>
      </c>
      <c r="EG25">
        <v>145</v>
      </c>
      <c r="EH25">
        <v>14015</v>
      </c>
      <c r="EI25">
        <v>11070</v>
      </c>
      <c r="EJ25">
        <v>1525</v>
      </c>
      <c r="EK25">
        <v>630</v>
      </c>
      <c r="EL25">
        <v>425</v>
      </c>
      <c r="EM25">
        <v>190</v>
      </c>
      <c r="EN25">
        <v>110</v>
      </c>
      <c r="EO25">
        <v>65</v>
      </c>
      <c r="EP25">
        <v>22500</v>
      </c>
      <c r="EQ25">
        <v>15255</v>
      </c>
      <c r="ER25">
        <v>5205</v>
      </c>
      <c r="ES25">
        <v>1280</v>
      </c>
      <c r="ET25">
        <v>470</v>
      </c>
      <c r="EU25">
        <v>135</v>
      </c>
      <c r="EV25">
        <v>105</v>
      </c>
      <c r="EW25">
        <v>45</v>
      </c>
      <c r="EX25">
        <v>329765</v>
      </c>
      <c r="EY25">
        <v>224375</v>
      </c>
      <c r="EZ25">
        <v>63420</v>
      </c>
      <c r="FA25">
        <v>20040</v>
      </c>
      <c r="FB25">
        <v>10890</v>
      </c>
      <c r="FC25">
        <v>4965</v>
      </c>
      <c r="FD25">
        <v>3780</v>
      </c>
      <c r="FE25">
        <v>2295</v>
      </c>
      <c r="FG25">
        <v>426</v>
      </c>
      <c r="FH25">
        <v>76915</v>
      </c>
      <c r="FI25">
        <v>80.726500000000001</v>
      </c>
      <c r="FK25">
        <v>17.600000000000001</v>
      </c>
      <c r="FL25">
        <v>15.5</v>
      </c>
      <c r="FM25">
        <v>0.79</v>
      </c>
      <c r="FN25">
        <v>1863.5509999999999</v>
      </c>
      <c r="FP25">
        <v>6.3</v>
      </c>
      <c r="FQ25">
        <v>32.6</v>
      </c>
      <c r="FR25">
        <v>9.4</v>
      </c>
      <c r="FS25">
        <v>10.9</v>
      </c>
      <c r="FT25">
        <v>72.599999999999795</v>
      </c>
      <c r="FU25">
        <v>60</v>
      </c>
      <c r="GC25">
        <v>9.0459181720041908</v>
      </c>
      <c r="GD25">
        <v>3636.3946198746798</v>
      </c>
      <c r="GE25">
        <v>3328.7475041151001</v>
      </c>
      <c r="GF25">
        <v>5599.1183612569102</v>
      </c>
      <c r="GG25">
        <v>12564.260485246699</v>
      </c>
      <c r="GH25">
        <v>90.632583618164105</v>
      </c>
      <c r="GI25">
        <v>0.90521764755249001</v>
      </c>
      <c r="GJ25">
        <v>10.280465126037599</v>
      </c>
      <c r="GK25">
        <v>0.317583918571472</v>
      </c>
      <c r="GL25">
        <v>11.1879997253418</v>
      </c>
      <c r="GM25">
        <v>0</v>
      </c>
      <c r="GN25">
        <v>113.32385003566699</v>
      </c>
      <c r="GO25">
        <v>72.794380187988295</v>
      </c>
      <c r="GP25">
        <v>12.871603012085</v>
      </c>
      <c r="GQ25">
        <v>85.6659832000732</v>
      </c>
      <c r="GR25">
        <v>1738.47546386719</v>
      </c>
      <c r="GS25">
        <v>7.91666555404663</v>
      </c>
      <c r="GT25">
        <v>275.24508666992199</v>
      </c>
      <c r="GU25">
        <v>3165.18237304688</v>
      </c>
      <c r="GV25">
        <v>54.7654838562012</v>
      </c>
      <c r="GW25">
        <v>11.6112403869629</v>
      </c>
      <c r="GX25">
        <v>235.03141784668</v>
      </c>
      <c r="GY25">
        <v>5488.2277312278702</v>
      </c>
      <c r="GZ25">
        <v>2381.7294118658601</v>
      </c>
      <c r="HA25">
        <v>1757.6483955287999</v>
      </c>
      <c r="HB25">
        <v>4139.3778073946696</v>
      </c>
      <c r="HC25">
        <v>925.45743766122098</v>
      </c>
      <c r="HD25">
        <v>1251.8804815133301</v>
      </c>
      <c r="HE25">
        <v>2177.3379191745498</v>
      </c>
      <c r="HF25">
        <v>30.810615539550799</v>
      </c>
      <c r="HG25">
        <v>108.482063293457</v>
      </c>
      <c r="HH25">
        <v>421.03451538085898</v>
      </c>
      <c r="HI25">
        <v>560.32719421386696</v>
      </c>
      <c r="HJ25">
        <v>1177.2742000000001</v>
      </c>
      <c r="HK25">
        <v>9309.5861999999997</v>
      </c>
      <c r="HL25">
        <v>24006.400000000001</v>
      </c>
      <c r="HM25">
        <v>-477.82177000000001</v>
      </c>
      <c r="HN25">
        <v>35414.006000000001</v>
      </c>
      <c r="HO25">
        <v>25247</v>
      </c>
      <c r="HR25" s="2">
        <v>22.5</v>
      </c>
      <c r="HS25" s="2">
        <v>17.899999999999999</v>
      </c>
      <c r="HT25" s="2">
        <v>27</v>
      </c>
      <c r="HU25" s="2">
        <v>91.2</v>
      </c>
      <c r="HV25">
        <v>37.5</v>
      </c>
      <c r="HW25" s="7">
        <v>158825000000</v>
      </c>
      <c r="HX25">
        <f t="shared" si="0"/>
        <v>29700.239359712767</v>
      </c>
      <c r="HY25">
        <v>5347600</v>
      </c>
      <c r="HZ25" s="7">
        <v>163566.64000000001</v>
      </c>
    </row>
    <row r="26" spans="1:237">
      <c r="A26" t="s">
        <v>253</v>
      </c>
      <c r="B26">
        <v>2015</v>
      </c>
      <c r="I26">
        <v>382</v>
      </c>
      <c r="J26">
        <v>21330</v>
      </c>
      <c r="K26">
        <v>13995</v>
      </c>
      <c r="L26">
        <v>5745</v>
      </c>
      <c r="M26">
        <v>1120</v>
      </c>
      <c r="N26">
        <v>380</v>
      </c>
      <c r="O26">
        <v>50</v>
      </c>
      <c r="P26">
        <v>25</v>
      </c>
      <c r="Q26">
        <v>10</v>
      </c>
      <c r="R26">
        <v>3330</v>
      </c>
      <c r="S26">
        <v>2545</v>
      </c>
      <c r="T26">
        <v>360</v>
      </c>
      <c r="U26">
        <v>135</v>
      </c>
      <c r="V26">
        <v>75</v>
      </c>
      <c r="W26">
        <v>65</v>
      </c>
      <c r="X26">
        <v>80</v>
      </c>
      <c r="Y26">
        <v>70</v>
      </c>
      <c r="Z26">
        <v>17460</v>
      </c>
      <c r="AA26">
        <v>11350</v>
      </c>
      <c r="AB26">
        <v>2750</v>
      </c>
      <c r="AC26">
        <v>1115</v>
      </c>
      <c r="AD26">
        <v>795</v>
      </c>
      <c r="AE26">
        <v>590</v>
      </c>
      <c r="AF26">
        <v>610</v>
      </c>
      <c r="AG26">
        <v>255</v>
      </c>
      <c r="AH26">
        <v>47285</v>
      </c>
      <c r="AI26">
        <v>35345</v>
      </c>
      <c r="AJ26">
        <v>7965</v>
      </c>
      <c r="AK26">
        <v>2055</v>
      </c>
      <c r="AL26">
        <v>1050</v>
      </c>
      <c r="AM26">
        <v>450</v>
      </c>
      <c r="AN26">
        <v>295</v>
      </c>
      <c r="AO26">
        <v>120</v>
      </c>
      <c r="AP26">
        <v>8570</v>
      </c>
      <c r="AQ26">
        <v>5155</v>
      </c>
      <c r="AR26">
        <v>2130</v>
      </c>
      <c r="AS26">
        <v>760</v>
      </c>
      <c r="AT26">
        <v>290</v>
      </c>
      <c r="AU26">
        <v>115</v>
      </c>
      <c r="AV26">
        <v>75</v>
      </c>
      <c r="AW26">
        <v>50</v>
      </c>
      <c r="AX26">
        <v>8175</v>
      </c>
      <c r="AY26">
        <v>9200</v>
      </c>
      <c r="AZ26">
        <v>6555</v>
      </c>
      <c r="BA26">
        <v>2505</v>
      </c>
      <c r="BB26">
        <v>935</v>
      </c>
      <c r="BC26">
        <v>330</v>
      </c>
      <c r="BD26">
        <v>235</v>
      </c>
      <c r="BE26">
        <v>300</v>
      </c>
      <c r="BF26">
        <v>20060</v>
      </c>
      <c r="BG26">
        <v>4360</v>
      </c>
      <c r="BH26">
        <v>1595</v>
      </c>
      <c r="BI26">
        <v>820</v>
      </c>
      <c r="BJ26">
        <v>585</v>
      </c>
      <c r="BK26">
        <v>335</v>
      </c>
      <c r="BL26">
        <v>320</v>
      </c>
      <c r="BM26">
        <v>160</v>
      </c>
      <c r="BN26">
        <v>19085</v>
      </c>
      <c r="BO26">
        <v>15680</v>
      </c>
      <c r="BP26">
        <v>1790</v>
      </c>
      <c r="BQ26">
        <v>590</v>
      </c>
      <c r="BR26">
        <v>410</v>
      </c>
      <c r="BS26">
        <v>230</v>
      </c>
      <c r="BT26">
        <v>230</v>
      </c>
      <c r="BU26">
        <v>145</v>
      </c>
      <c r="BV26">
        <v>18915</v>
      </c>
      <c r="BW26">
        <v>6610</v>
      </c>
      <c r="BX26">
        <v>5605</v>
      </c>
      <c r="BY26">
        <v>3345</v>
      </c>
      <c r="BZ26">
        <v>2120</v>
      </c>
      <c r="CA26">
        <v>780</v>
      </c>
      <c r="CB26">
        <v>305</v>
      </c>
      <c r="CC26">
        <v>145</v>
      </c>
      <c r="CD26">
        <v>14805</v>
      </c>
      <c r="CE26">
        <v>11220</v>
      </c>
      <c r="CF26">
        <v>2480</v>
      </c>
      <c r="CG26">
        <v>475</v>
      </c>
      <c r="CH26">
        <v>260</v>
      </c>
      <c r="CI26">
        <v>140</v>
      </c>
      <c r="CJ26">
        <v>135</v>
      </c>
      <c r="CK26">
        <v>95</v>
      </c>
      <c r="CL26">
        <v>3605</v>
      </c>
      <c r="CM26">
        <v>2130</v>
      </c>
      <c r="CN26">
        <v>855</v>
      </c>
      <c r="CO26">
        <v>250</v>
      </c>
      <c r="CP26">
        <v>105</v>
      </c>
      <c r="CQ26">
        <v>55</v>
      </c>
      <c r="CR26">
        <v>85</v>
      </c>
      <c r="CS26">
        <v>130</v>
      </c>
      <c r="CT26">
        <v>6480</v>
      </c>
      <c r="CU26">
        <v>3465</v>
      </c>
      <c r="CV26">
        <v>2000</v>
      </c>
      <c r="CW26">
        <v>535</v>
      </c>
      <c r="CX26">
        <v>265</v>
      </c>
      <c r="CY26">
        <v>85</v>
      </c>
      <c r="CZ26">
        <v>90</v>
      </c>
      <c r="DA26">
        <v>40</v>
      </c>
      <c r="DB26">
        <v>52805</v>
      </c>
      <c r="DC26">
        <v>38590</v>
      </c>
      <c r="DD26">
        <v>10315</v>
      </c>
      <c r="DE26">
        <v>1850</v>
      </c>
      <c r="DF26">
        <v>1015</v>
      </c>
      <c r="DG26">
        <v>475</v>
      </c>
      <c r="DH26">
        <v>370</v>
      </c>
      <c r="DI26">
        <v>195</v>
      </c>
      <c r="DJ26">
        <v>25815</v>
      </c>
      <c r="DK26">
        <v>18500</v>
      </c>
      <c r="DL26">
        <v>4605</v>
      </c>
      <c r="DM26">
        <v>1190</v>
      </c>
      <c r="DN26">
        <v>665</v>
      </c>
      <c r="DO26">
        <v>285</v>
      </c>
      <c r="DP26">
        <v>300</v>
      </c>
      <c r="DQ26">
        <v>270</v>
      </c>
      <c r="DR26">
        <v>17300</v>
      </c>
      <c r="DS26">
        <v>16010</v>
      </c>
      <c r="DT26">
        <v>625</v>
      </c>
      <c r="DU26">
        <v>270</v>
      </c>
      <c r="DV26">
        <v>170</v>
      </c>
      <c r="DW26">
        <v>90</v>
      </c>
      <c r="DX26">
        <v>85</v>
      </c>
      <c r="DY26">
        <v>55</v>
      </c>
      <c r="DZ26">
        <v>25975</v>
      </c>
      <c r="EA26">
        <v>19860</v>
      </c>
      <c r="EB26">
        <v>2065</v>
      </c>
      <c r="EC26">
        <v>1550</v>
      </c>
      <c r="ED26">
        <v>1315</v>
      </c>
      <c r="EE26">
        <v>625</v>
      </c>
      <c r="EF26">
        <v>415</v>
      </c>
      <c r="EG26">
        <v>150</v>
      </c>
      <c r="EH26">
        <v>16705</v>
      </c>
      <c r="EI26">
        <v>13740</v>
      </c>
      <c r="EJ26">
        <v>1490</v>
      </c>
      <c r="EK26">
        <v>640</v>
      </c>
      <c r="EL26">
        <v>445</v>
      </c>
      <c r="EM26">
        <v>205</v>
      </c>
      <c r="EN26">
        <v>120</v>
      </c>
      <c r="EO26">
        <v>60</v>
      </c>
      <c r="EP26">
        <v>28100</v>
      </c>
      <c r="EQ26">
        <v>20745</v>
      </c>
      <c r="ER26">
        <v>5270</v>
      </c>
      <c r="ES26">
        <v>1325</v>
      </c>
      <c r="ET26">
        <v>465</v>
      </c>
      <c r="EU26">
        <v>140</v>
      </c>
      <c r="EV26">
        <v>105</v>
      </c>
      <c r="EW26">
        <v>45</v>
      </c>
      <c r="EX26">
        <v>355805</v>
      </c>
      <c r="EY26">
        <v>248505</v>
      </c>
      <c r="EZ26">
        <v>64205</v>
      </c>
      <c r="FA26">
        <v>20530</v>
      </c>
      <c r="FB26">
        <v>11345</v>
      </c>
      <c r="FC26">
        <v>5055</v>
      </c>
      <c r="FD26">
        <v>3870</v>
      </c>
      <c r="FE26">
        <v>2295</v>
      </c>
      <c r="FG26">
        <v>470</v>
      </c>
      <c r="FH26">
        <v>80730</v>
      </c>
      <c r="FI26">
        <v>80.400000000000006</v>
      </c>
      <c r="FJ26">
        <v>1.9332377000000001</v>
      </c>
      <c r="FK26">
        <v>17.100000000000001</v>
      </c>
      <c r="FL26">
        <v>15</v>
      </c>
      <c r="FM26">
        <v>0.79</v>
      </c>
      <c r="FN26">
        <v>1713.16</v>
      </c>
      <c r="FP26">
        <v>5.9</v>
      </c>
      <c r="FQ26">
        <v>34.6</v>
      </c>
      <c r="FR26">
        <v>9</v>
      </c>
      <c r="FS26">
        <v>9.9</v>
      </c>
      <c r="FT26">
        <v>73.099999999999795</v>
      </c>
      <c r="FU26">
        <v>58.9</v>
      </c>
      <c r="GC26">
        <v>8.7709567424510393</v>
      </c>
      <c r="GD26">
        <v>3623.1282039603002</v>
      </c>
      <c r="GE26">
        <v>3354.1432560682301</v>
      </c>
      <c r="GF26">
        <v>5527.3897215503603</v>
      </c>
      <c r="GG26">
        <v>12504.6611815789</v>
      </c>
      <c r="GH26">
        <v>77.947799682617202</v>
      </c>
      <c r="GI26">
        <v>0.95429462194442705</v>
      </c>
      <c r="GJ26">
        <v>10.3502111434937</v>
      </c>
      <c r="GK26">
        <v>0.317583918571472</v>
      </c>
      <c r="GL26">
        <v>1.44555771350861</v>
      </c>
      <c r="GM26">
        <v>0</v>
      </c>
      <c r="GN26">
        <v>91.015447080135303</v>
      </c>
      <c r="GO26">
        <v>68.214523315429702</v>
      </c>
      <c r="GP26">
        <v>13.4856824874878</v>
      </c>
      <c r="GQ26">
        <v>81.700205802917395</v>
      </c>
      <c r="GR26">
        <v>1755.853515625</v>
      </c>
      <c r="GS26">
        <v>7.1416811943054199</v>
      </c>
      <c r="GT26">
        <v>275.80789184570301</v>
      </c>
      <c r="GU26">
        <v>3214.66235351562</v>
      </c>
      <c r="GV26">
        <v>53.3471488952637</v>
      </c>
      <c r="GW26">
        <v>11.9556436538696</v>
      </c>
      <c r="GX26">
        <v>244.18403625488301</v>
      </c>
      <c r="GY26">
        <v>5562.9522709846497</v>
      </c>
      <c r="GZ26">
        <v>2367.1068895098902</v>
      </c>
      <c r="HA26">
        <v>1674.8404584049899</v>
      </c>
      <c r="HB26">
        <v>4041.9473479148801</v>
      </c>
      <c r="HC26">
        <v>919.11241132846101</v>
      </c>
      <c r="HD26">
        <v>1339.66254433577</v>
      </c>
      <c r="HE26">
        <v>2258.7749556642302</v>
      </c>
      <c r="HF26">
        <v>37.2651176452637</v>
      </c>
      <c r="HG26">
        <v>85.816169738769503</v>
      </c>
      <c r="HH26">
        <v>345.18966674804699</v>
      </c>
      <c r="HI26">
        <v>468.27095413208002</v>
      </c>
      <c r="HJ26">
        <v>1073.1990000000001</v>
      </c>
      <c r="HK26">
        <v>8919.0792999999903</v>
      </c>
      <c r="HL26">
        <v>22827.86</v>
      </c>
      <c r="HM26">
        <v>171.7396</v>
      </c>
      <c r="HN26">
        <v>35092.978000000003</v>
      </c>
      <c r="HO26">
        <v>25818</v>
      </c>
      <c r="HR26" s="2">
        <v>22.3</v>
      </c>
      <c r="HS26" s="2">
        <v>18.399999999999999</v>
      </c>
      <c r="HT26" s="2">
        <v>26.1</v>
      </c>
      <c r="HU26" s="2">
        <v>91.5</v>
      </c>
      <c r="HV26">
        <v>37.5</v>
      </c>
      <c r="HW26" s="7">
        <v>160530000000</v>
      </c>
      <c r="HX26">
        <f t="shared" si="0"/>
        <v>29877.16359575656</v>
      </c>
      <c r="HY26">
        <v>5373000</v>
      </c>
      <c r="HZ26" s="7">
        <v>168788.1</v>
      </c>
    </row>
    <row r="27" spans="1:237">
      <c r="A27" t="s">
        <v>253</v>
      </c>
      <c r="B27">
        <v>2016</v>
      </c>
      <c r="C27">
        <v>21440</v>
      </c>
      <c r="D27">
        <v>95.172574999999895</v>
      </c>
      <c r="E27">
        <v>75.373133999999894</v>
      </c>
      <c r="F27">
        <v>58.722014999999999</v>
      </c>
      <c r="G27">
        <v>48.227612000000001</v>
      </c>
      <c r="H27">
        <v>40.694963000000001</v>
      </c>
      <c r="I27">
        <v>388</v>
      </c>
      <c r="J27">
        <v>19350</v>
      </c>
      <c r="K27">
        <v>12190</v>
      </c>
      <c r="L27">
        <v>5645</v>
      </c>
      <c r="M27">
        <v>1030</v>
      </c>
      <c r="N27">
        <v>390</v>
      </c>
      <c r="O27">
        <v>50</v>
      </c>
      <c r="P27">
        <v>35</v>
      </c>
      <c r="Q27">
        <v>15</v>
      </c>
      <c r="R27">
        <v>3400</v>
      </c>
      <c r="S27">
        <v>2530</v>
      </c>
      <c r="T27">
        <v>435</v>
      </c>
      <c r="U27">
        <v>125</v>
      </c>
      <c r="V27">
        <v>85</v>
      </c>
      <c r="W27">
        <v>80</v>
      </c>
      <c r="X27">
        <v>65</v>
      </c>
      <c r="Y27">
        <v>80</v>
      </c>
      <c r="Z27">
        <v>18145</v>
      </c>
      <c r="AA27">
        <v>12055</v>
      </c>
      <c r="AB27">
        <v>2810</v>
      </c>
      <c r="AC27">
        <v>1060</v>
      </c>
      <c r="AD27">
        <v>790</v>
      </c>
      <c r="AE27">
        <v>585</v>
      </c>
      <c r="AF27">
        <v>590</v>
      </c>
      <c r="AG27">
        <v>250</v>
      </c>
      <c r="AH27">
        <v>42285</v>
      </c>
      <c r="AI27">
        <v>30320</v>
      </c>
      <c r="AJ27">
        <v>8020</v>
      </c>
      <c r="AK27">
        <v>2010</v>
      </c>
      <c r="AL27">
        <v>1065</v>
      </c>
      <c r="AM27">
        <v>440</v>
      </c>
      <c r="AN27">
        <v>315</v>
      </c>
      <c r="AO27">
        <v>125</v>
      </c>
      <c r="AP27">
        <v>6400</v>
      </c>
      <c r="AQ27">
        <v>3015</v>
      </c>
      <c r="AR27">
        <v>2145</v>
      </c>
      <c r="AS27">
        <v>725</v>
      </c>
      <c r="AT27">
        <v>275</v>
      </c>
      <c r="AU27">
        <v>120</v>
      </c>
      <c r="AV27">
        <v>70</v>
      </c>
      <c r="AW27">
        <v>45</v>
      </c>
      <c r="AX27">
        <v>6455</v>
      </c>
      <c r="AY27">
        <v>11180</v>
      </c>
      <c r="AZ27">
        <v>6485</v>
      </c>
      <c r="BA27">
        <v>2315</v>
      </c>
      <c r="BB27">
        <v>900</v>
      </c>
      <c r="BC27">
        <v>335</v>
      </c>
      <c r="BD27">
        <v>240</v>
      </c>
      <c r="BE27">
        <v>300</v>
      </c>
      <c r="BF27">
        <v>21760</v>
      </c>
      <c r="BG27">
        <v>2570</v>
      </c>
      <c r="BH27">
        <v>1680</v>
      </c>
      <c r="BI27">
        <v>795</v>
      </c>
      <c r="BJ27">
        <v>585</v>
      </c>
      <c r="BK27">
        <v>325</v>
      </c>
      <c r="BL27">
        <v>335</v>
      </c>
      <c r="BM27">
        <v>165</v>
      </c>
      <c r="BN27">
        <v>19625</v>
      </c>
      <c r="BO27">
        <v>16330</v>
      </c>
      <c r="BP27">
        <v>1710</v>
      </c>
      <c r="BQ27">
        <v>555</v>
      </c>
      <c r="BR27">
        <v>400</v>
      </c>
      <c r="BS27">
        <v>235</v>
      </c>
      <c r="BT27">
        <v>225</v>
      </c>
      <c r="BU27">
        <v>160</v>
      </c>
      <c r="BV27">
        <v>17590</v>
      </c>
      <c r="BW27">
        <v>5220</v>
      </c>
      <c r="BX27">
        <v>5835</v>
      </c>
      <c r="BY27">
        <v>3180</v>
      </c>
      <c r="BZ27">
        <v>2085</v>
      </c>
      <c r="CA27">
        <v>805</v>
      </c>
      <c r="CB27">
        <v>315</v>
      </c>
      <c r="CC27">
        <v>150</v>
      </c>
      <c r="CD27">
        <v>17945</v>
      </c>
      <c r="CE27">
        <v>14190</v>
      </c>
      <c r="CF27">
        <v>2640</v>
      </c>
      <c r="CG27">
        <v>470</v>
      </c>
      <c r="CH27">
        <v>265</v>
      </c>
      <c r="CI27">
        <v>145</v>
      </c>
      <c r="CJ27">
        <v>140</v>
      </c>
      <c r="CK27">
        <v>100</v>
      </c>
      <c r="CL27">
        <v>3620</v>
      </c>
      <c r="CM27">
        <v>2100</v>
      </c>
      <c r="CN27">
        <v>880</v>
      </c>
      <c r="CO27">
        <v>265</v>
      </c>
      <c r="CP27">
        <v>100</v>
      </c>
      <c r="CQ27">
        <v>65</v>
      </c>
      <c r="CR27">
        <v>80</v>
      </c>
      <c r="CS27">
        <v>135</v>
      </c>
      <c r="CT27">
        <v>6755</v>
      </c>
      <c r="CU27">
        <v>3685</v>
      </c>
      <c r="CV27">
        <v>2070</v>
      </c>
      <c r="CW27">
        <v>515</v>
      </c>
      <c r="CX27">
        <v>265</v>
      </c>
      <c r="CY27">
        <v>85</v>
      </c>
      <c r="CZ27">
        <v>95</v>
      </c>
      <c r="DA27">
        <v>45</v>
      </c>
      <c r="DB27">
        <v>52335</v>
      </c>
      <c r="DC27">
        <v>38310</v>
      </c>
      <c r="DD27">
        <v>10180</v>
      </c>
      <c r="DE27">
        <v>1765</v>
      </c>
      <c r="DF27">
        <v>1020</v>
      </c>
      <c r="DG27">
        <v>475</v>
      </c>
      <c r="DH27">
        <v>375</v>
      </c>
      <c r="DI27">
        <v>215</v>
      </c>
      <c r="DJ27">
        <v>24365</v>
      </c>
      <c r="DK27">
        <v>16875</v>
      </c>
      <c r="DL27">
        <v>4820</v>
      </c>
      <c r="DM27">
        <v>1110</v>
      </c>
      <c r="DN27">
        <v>675</v>
      </c>
      <c r="DO27">
        <v>280</v>
      </c>
      <c r="DP27">
        <v>330</v>
      </c>
      <c r="DQ27">
        <v>275</v>
      </c>
      <c r="DR27">
        <v>15610</v>
      </c>
      <c r="DS27">
        <v>14280</v>
      </c>
      <c r="DT27">
        <v>645</v>
      </c>
      <c r="DU27">
        <v>265</v>
      </c>
      <c r="DV27">
        <v>185</v>
      </c>
      <c r="DW27">
        <v>90</v>
      </c>
      <c r="DX27">
        <v>85</v>
      </c>
      <c r="DY27">
        <v>55</v>
      </c>
      <c r="DZ27">
        <v>24025</v>
      </c>
      <c r="EA27">
        <v>17950</v>
      </c>
      <c r="EB27">
        <v>2070</v>
      </c>
      <c r="EC27">
        <v>1510</v>
      </c>
      <c r="ED27">
        <v>1300</v>
      </c>
      <c r="EE27">
        <v>630</v>
      </c>
      <c r="EF27">
        <v>410</v>
      </c>
      <c r="EG27">
        <v>155</v>
      </c>
      <c r="EH27">
        <v>16395</v>
      </c>
      <c r="EI27">
        <v>13425</v>
      </c>
      <c r="EJ27">
        <v>1535</v>
      </c>
      <c r="EK27">
        <v>600</v>
      </c>
      <c r="EL27">
        <v>440</v>
      </c>
      <c r="EM27">
        <v>220</v>
      </c>
      <c r="EN27">
        <v>120</v>
      </c>
      <c r="EO27">
        <v>60</v>
      </c>
      <c r="EP27">
        <v>29215</v>
      </c>
      <c r="EQ27">
        <v>21875</v>
      </c>
      <c r="ER27">
        <v>5370</v>
      </c>
      <c r="ES27">
        <v>1225</v>
      </c>
      <c r="ET27">
        <v>455</v>
      </c>
      <c r="EU27">
        <v>140</v>
      </c>
      <c r="EV27">
        <v>105</v>
      </c>
      <c r="EW27">
        <v>45</v>
      </c>
      <c r="EX27">
        <v>345280</v>
      </c>
      <c r="EY27">
        <v>238110</v>
      </c>
      <c r="EZ27">
        <v>64985</v>
      </c>
      <c r="FA27">
        <v>19520</v>
      </c>
      <c r="FB27">
        <v>11275</v>
      </c>
      <c r="FC27">
        <v>5105</v>
      </c>
      <c r="FD27">
        <v>3920</v>
      </c>
      <c r="FE27">
        <v>2365</v>
      </c>
      <c r="FG27">
        <v>521</v>
      </c>
      <c r="FH27">
        <v>77925</v>
      </c>
      <c r="FI27">
        <v>79.900000000000006</v>
      </c>
      <c r="FJ27">
        <v>2.9540937999999999</v>
      </c>
      <c r="FK27">
        <v>15.6</v>
      </c>
      <c r="FL27">
        <v>14.8</v>
      </c>
      <c r="FM27">
        <v>0.82</v>
      </c>
      <c r="FN27">
        <v>1939.5450000000001</v>
      </c>
      <c r="FO27">
        <v>21440</v>
      </c>
      <c r="FP27">
        <v>4.9000000000000004</v>
      </c>
      <c r="FQ27">
        <v>38.200000000000003</v>
      </c>
      <c r="FR27">
        <v>9.9</v>
      </c>
      <c r="FS27">
        <v>6.9</v>
      </c>
      <c r="FT27">
        <v>73</v>
      </c>
      <c r="FU27">
        <v>57.5</v>
      </c>
      <c r="GC27">
        <v>8.9912489732550807</v>
      </c>
      <c r="GD27">
        <v>3618.2798167259002</v>
      </c>
      <c r="GE27">
        <v>3412.3665269017201</v>
      </c>
      <c r="GF27">
        <v>5515.9212400161896</v>
      </c>
      <c r="GG27">
        <v>12546.5675836438</v>
      </c>
      <c r="GH27">
        <v>85.761650085449205</v>
      </c>
      <c r="GI27">
        <v>0.88732635974884</v>
      </c>
      <c r="GJ27">
        <v>10.2677297592163</v>
      </c>
      <c r="GK27">
        <v>0.36644297838211098</v>
      </c>
      <c r="GL27">
        <v>1.46984267234802</v>
      </c>
      <c r="GM27">
        <v>0</v>
      </c>
      <c r="GN27">
        <v>98.752991855144501</v>
      </c>
      <c r="GO27">
        <v>62.940189361572301</v>
      </c>
      <c r="GP27">
        <v>13.156003952026399</v>
      </c>
      <c r="GQ27">
        <v>76.096193313598604</v>
      </c>
      <c r="GR27">
        <v>1851.65612792969</v>
      </c>
      <c r="GS27">
        <v>5.7505011558532697</v>
      </c>
      <c r="GT27">
        <v>278.31301879882801</v>
      </c>
      <c r="GU27">
        <v>3271.84106445312</v>
      </c>
      <c r="GV27">
        <v>52.715972900390597</v>
      </c>
      <c r="GW27">
        <v>10.8776845932007</v>
      </c>
      <c r="GX27">
        <v>258.08895874023398</v>
      </c>
      <c r="GY27">
        <v>5729.2433285713196</v>
      </c>
      <c r="GZ27">
        <v>2397.4619451311301</v>
      </c>
      <c r="HA27">
        <v>1629.3596840068799</v>
      </c>
      <c r="HB27">
        <v>4026.8214611994799</v>
      </c>
      <c r="HC27">
        <v>877.23131516014598</v>
      </c>
      <c r="HD27">
        <v>1277.37649801161</v>
      </c>
      <c r="HE27">
        <v>2154.6078971410102</v>
      </c>
      <c r="HF27">
        <v>41.849803924560497</v>
      </c>
      <c r="HG27">
        <v>87.443046569824205</v>
      </c>
      <c r="HH27">
        <v>331.75277709960898</v>
      </c>
      <c r="HI27">
        <v>461.04562759399403</v>
      </c>
      <c r="HJ27">
        <v>1149.5733</v>
      </c>
      <c r="HK27">
        <v>8632.1080000000002</v>
      </c>
      <c r="HL27">
        <v>21326.62</v>
      </c>
      <c r="HM27">
        <v>-511.22949</v>
      </c>
      <c r="HN27">
        <v>32951.550999999999</v>
      </c>
      <c r="HO27">
        <v>26262</v>
      </c>
      <c r="HR27" s="2">
        <v>23.3</v>
      </c>
      <c r="HS27" s="2">
        <v>18.8</v>
      </c>
      <c r="HT27" s="2">
        <v>27.5</v>
      </c>
      <c r="HU27" s="2">
        <v>90.8</v>
      </c>
      <c r="HV27">
        <v>38.299999999999997</v>
      </c>
      <c r="HW27" s="7">
        <v>161016000000</v>
      </c>
      <c r="HX27">
        <f t="shared" si="0"/>
        <v>29791.847836142617</v>
      </c>
      <c r="HY27">
        <v>5404700</v>
      </c>
      <c r="HZ27" s="7">
        <v>165736.46</v>
      </c>
      <c r="IA27">
        <v>4.0268667000000002</v>
      </c>
      <c r="IB27">
        <v>4.1676510478190396</v>
      </c>
      <c r="IC27">
        <v>3.8788326560768298</v>
      </c>
    </row>
    <row r="28" spans="1:237">
      <c r="A28" t="s">
        <v>253</v>
      </c>
      <c r="B28">
        <v>2017</v>
      </c>
      <c r="C28">
        <v>19845</v>
      </c>
      <c r="D28">
        <v>93.877550999999997</v>
      </c>
      <c r="E28">
        <v>74.880322000000007</v>
      </c>
      <c r="F28">
        <v>58.453010999999996</v>
      </c>
      <c r="G28">
        <v>48.475687000000001</v>
      </c>
      <c r="I28">
        <v>391</v>
      </c>
      <c r="J28">
        <v>19645</v>
      </c>
      <c r="K28">
        <v>12735</v>
      </c>
      <c r="L28">
        <v>5445</v>
      </c>
      <c r="M28">
        <v>1015</v>
      </c>
      <c r="N28">
        <v>355</v>
      </c>
      <c r="O28">
        <v>55</v>
      </c>
      <c r="P28">
        <v>30</v>
      </c>
      <c r="Q28">
        <v>15</v>
      </c>
      <c r="R28">
        <v>4180</v>
      </c>
      <c r="S28">
        <v>3330</v>
      </c>
      <c r="T28">
        <v>435</v>
      </c>
      <c r="U28">
        <v>120</v>
      </c>
      <c r="V28">
        <v>70</v>
      </c>
      <c r="W28">
        <v>80</v>
      </c>
      <c r="X28">
        <v>65</v>
      </c>
      <c r="Y28">
        <v>80</v>
      </c>
      <c r="Z28">
        <v>17960</v>
      </c>
      <c r="AA28">
        <v>11835</v>
      </c>
      <c r="AB28">
        <v>2820</v>
      </c>
      <c r="AC28">
        <v>1075</v>
      </c>
      <c r="AD28">
        <v>795</v>
      </c>
      <c r="AE28">
        <v>610</v>
      </c>
      <c r="AF28">
        <v>575</v>
      </c>
      <c r="AG28">
        <v>250</v>
      </c>
      <c r="AH28">
        <v>44610</v>
      </c>
      <c r="AI28">
        <v>32485</v>
      </c>
      <c r="AJ28">
        <v>8115</v>
      </c>
      <c r="AK28">
        <v>2070</v>
      </c>
      <c r="AL28">
        <v>1050</v>
      </c>
      <c r="AM28">
        <v>445</v>
      </c>
      <c r="AN28">
        <v>320</v>
      </c>
      <c r="AO28">
        <v>130</v>
      </c>
      <c r="AP28">
        <v>6945</v>
      </c>
      <c r="AQ28">
        <v>3555</v>
      </c>
      <c r="AR28">
        <v>2135</v>
      </c>
      <c r="AS28">
        <v>765</v>
      </c>
      <c r="AT28">
        <v>260</v>
      </c>
      <c r="AU28">
        <v>110</v>
      </c>
      <c r="AV28">
        <v>75</v>
      </c>
      <c r="AW28">
        <v>45</v>
      </c>
      <c r="AX28">
        <v>8400</v>
      </c>
      <c r="AY28">
        <v>9885</v>
      </c>
      <c r="AZ28">
        <v>6250</v>
      </c>
      <c r="BA28">
        <v>2345</v>
      </c>
      <c r="BB28">
        <v>895</v>
      </c>
      <c r="BC28">
        <v>340</v>
      </c>
      <c r="BD28">
        <v>245</v>
      </c>
      <c r="BE28">
        <v>305</v>
      </c>
      <c r="BF28">
        <v>20260</v>
      </c>
      <c r="BG28">
        <v>4585</v>
      </c>
      <c r="BH28">
        <v>1625</v>
      </c>
      <c r="BI28">
        <v>790</v>
      </c>
      <c r="BJ28">
        <v>580</v>
      </c>
      <c r="BK28">
        <v>330</v>
      </c>
      <c r="BL28">
        <v>320</v>
      </c>
      <c r="BM28">
        <v>170</v>
      </c>
      <c r="BN28">
        <v>18215</v>
      </c>
      <c r="BO28">
        <v>14995</v>
      </c>
      <c r="BP28">
        <v>1665</v>
      </c>
      <c r="BQ28">
        <v>550</v>
      </c>
      <c r="BR28">
        <v>395</v>
      </c>
      <c r="BS28">
        <v>225</v>
      </c>
      <c r="BT28">
        <v>225</v>
      </c>
      <c r="BU28">
        <v>160</v>
      </c>
      <c r="BV28">
        <v>17690</v>
      </c>
      <c r="BW28">
        <v>5220</v>
      </c>
      <c r="BX28">
        <v>5815</v>
      </c>
      <c r="BY28">
        <v>3255</v>
      </c>
      <c r="BZ28">
        <v>2085</v>
      </c>
      <c r="CA28">
        <v>855</v>
      </c>
      <c r="CB28">
        <v>305</v>
      </c>
      <c r="CC28">
        <v>150</v>
      </c>
      <c r="CD28">
        <v>20680</v>
      </c>
      <c r="CE28">
        <v>16705</v>
      </c>
      <c r="CF28">
        <v>2880</v>
      </c>
      <c r="CG28">
        <v>440</v>
      </c>
      <c r="CH28">
        <v>280</v>
      </c>
      <c r="CI28">
        <v>140</v>
      </c>
      <c r="CJ28">
        <v>140</v>
      </c>
      <c r="CK28">
        <v>95</v>
      </c>
      <c r="CL28">
        <v>3070</v>
      </c>
      <c r="CM28">
        <v>1595</v>
      </c>
      <c r="CN28">
        <v>845</v>
      </c>
      <c r="CO28">
        <v>270</v>
      </c>
      <c r="CP28">
        <v>95</v>
      </c>
      <c r="CQ28">
        <v>55</v>
      </c>
      <c r="CR28">
        <v>80</v>
      </c>
      <c r="CS28">
        <v>130</v>
      </c>
      <c r="CT28">
        <v>7785</v>
      </c>
      <c r="CU28">
        <v>4740</v>
      </c>
      <c r="CV28">
        <v>2040</v>
      </c>
      <c r="CW28">
        <v>525</v>
      </c>
      <c r="CX28">
        <v>265</v>
      </c>
      <c r="CY28">
        <v>85</v>
      </c>
      <c r="CZ28">
        <v>85</v>
      </c>
      <c r="DA28">
        <v>45</v>
      </c>
      <c r="DB28">
        <v>51935</v>
      </c>
      <c r="DC28">
        <v>37795</v>
      </c>
      <c r="DD28">
        <v>10290</v>
      </c>
      <c r="DE28">
        <v>1785</v>
      </c>
      <c r="DF28">
        <v>1020</v>
      </c>
      <c r="DG28">
        <v>475</v>
      </c>
      <c r="DH28">
        <v>360</v>
      </c>
      <c r="DI28">
        <v>205</v>
      </c>
      <c r="DJ28">
        <v>27670</v>
      </c>
      <c r="DK28">
        <v>19915</v>
      </c>
      <c r="DL28">
        <v>5010</v>
      </c>
      <c r="DM28">
        <v>1165</v>
      </c>
      <c r="DN28">
        <v>695</v>
      </c>
      <c r="DO28">
        <v>295</v>
      </c>
      <c r="DP28">
        <v>315</v>
      </c>
      <c r="DQ28">
        <v>275</v>
      </c>
      <c r="DR28">
        <v>14795</v>
      </c>
      <c r="DS28">
        <v>13470</v>
      </c>
      <c r="DT28">
        <v>660</v>
      </c>
      <c r="DU28">
        <v>255</v>
      </c>
      <c r="DV28">
        <v>185</v>
      </c>
      <c r="DW28">
        <v>95</v>
      </c>
      <c r="DX28">
        <v>85</v>
      </c>
      <c r="DY28">
        <v>50</v>
      </c>
      <c r="DZ28">
        <v>25475</v>
      </c>
      <c r="EA28">
        <v>19390</v>
      </c>
      <c r="EB28">
        <v>2105</v>
      </c>
      <c r="EC28">
        <v>1520</v>
      </c>
      <c r="ED28">
        <v>1280</v>
      </c>
      <c r="EE28">
        <v>620</v>
      </c>
      <c r="EF28">
        <v>405</v>
      </c>
      <c r="EG28">
        <v>155</v>
      </c>
      <c r="EH28">
        <v>20070</v>
      </c>
      <c r="EI28">
        <v>17095</v>
      </c>
      <c r="EJ28">
        <v>1505</v>
      </c>
      <c r="EK28">
        <v>630</v>
      </c>
      <c r="EL28">
        <v>435</v>
      </c>
      <c r="EM28">
        <v>220</v>
      </c>
      <c r="EN28">
        <v>120</v>
      </c>
      <c r="EO28">
        <v>65</v>
      </c>
      <c r="EP28">
        <v>26765</v>
      </c>
      <c r="EQ28">
        <v>19365</v>
      </c>
      <c r="ER28">
        <v>5380</v>
      </c>
      <c r="ES28">
        <v>1260</v>
      </c>
      <c r="ET28">
        <v>460</v>
      </c>
      <c r="EU28">
        <v>145</v>
      </c>
      <c r="EV28">
        <v>105</v>
      </c>
      <c r="EW28">
        <v>45</v>
      </c>
      <c r="EX28">
        <v>356155</v>
      </c>
      <c r="EY28">
        <v>248690</v>
      </c>
      <c r="EZ28">
        <v>65025</v>
      </c>
      <c r="FA28">
        <v>19830</v>
      </c>
      <c r="FB28">
        <v>11200</v>
      </c>
      <c r="FC28">
        <v>5185</v>
      </c>
      <c r="FD28">
        <v>3855</v>
      </c>
      <c r="FE28">
        <v>2365</v>
      </c>
      <c r="FG28">
        <v>563</v>
      </c>
      <c r="FH28">
        <v>83430</v>
      </c>
      <c r="FI28">
        <v>81.599999999999895</v>
      </c>
      <c r="FK28">
        <v>16</v>
      </c>
      <c r="FL28">
        <v>15.3</v>
      </c>
      <c r="FM28">
        <v>0.81</v>
      </c>
      <c r="FN28">
        <v>2443.712</v>
      </c>
      <c r="FO28">
        <v>19845</v>
      </c>
      <c r="FP28">
        <v>4.0999999999999996</v>
      </c>
      <c r="FQ28">
        <v>35.799999999999997</v>
      </c>
      <c r="FR28">
        <v>8.6999999999999904</v>
      </c>
      <c r="FS28">
        <v>5.8</v>
      </c>
      <c r="FT28">
        <v>74.2</v>
      </c>
      <c r="FU28">
        <v>60.4</v>
      </c>
      <c r="GC28">
        <v>8.1483237876258006</v>
      </c>
      <c r="GD28">
        <v>3657.62511671727</v>
      </c>
      <c r="GE28">
        <v>3497.9937421381501</v>
      </c>
      <c r="GF28">
        <v>5756.6184473206304</v>
      </c>
      <c r="GG28">
        <v>12912.237306176101</v>
      </c>
      <c r="GH28">
        <v>83.079910278320298</v>
      </c>
      <c r="GI28">
        <v>0.66154366731643699</v>
      </c>
      <c r="GJ28">
        <v>10.029304504394499</v>
      </c>
      <c r="GK28">
        <v>0.36516395211219799</v>
      </c>
      <c r="GL28">
        <v>1.7468780279159499</v>
      </c>
      <c r="GM28">
        <v>0</v>
      </c>
      <c r="GN28">
        <v>95.882800430059405</v>
      </c>
      <c r="GO28">
        <v>59.546798706054702</v>
      </c>
      <c r="GP28">
        <v>14.6318817138672</v>
      </c>
      <c r="GQ28">
        <v>74.178680419921903</v>
      </c>
      <c r="GR28">
        <v>2021.85595703125</v>
      </c>
      <c r="GS28">
        <v>6.6036219596862802</v>
      </c>
      <c r="GT28">
        <v>264.78991699218801</v>
      </c>
      <c r="GU28">
        <v>3357.27880859375</v>
      </c>
      <c r="GV28">
        <v>52.083168029785199</v>
      </c>
      <c r="GW28">
        <v>10.368976593017599</v>
      </c>
      <c r="GX28">
        <v>255.59924316406199</v>
      </c>
      <c r="GY28">
        <v>5968.5796923637399</v>
      </c>
      <c r="GZ28">
        <v>2456.8599527085098</v>
      </c>
      <c r="HA28">
        <v>1654.9360490111801</v>
      </c>
      <c r="HB28">
        <v>4111.7960017196901</v>
      </c>
      <c r="HC28">
        <v>867.99074994626005</v>
      </c>
      <c r="HD28">
        <v>1297.5198839208899</v>
      </c>
      <c r="HE28">
        <v>2165.5106338671499</v>
      </c>
      <c r="HF28">
        <v>43.323310852050803</v>
      </c>
      <c r="HG28">
        <v>88.2666015625</v>
      </c>
      <c r="HH28">
        <v>364.69958496093801</v>
      </c>
      <c r="HI28">
        <v>496.289497375488</v>
      </c>
      <c r="HJ28">
        <v>1142.5748000000001</v>
      </c>
      <c r="HK28">
        <v>8630.4354999999996</v>
      </c>
      <c r="HL28">
        <v>20602.240000000002</v>
      </c>
      <c r="HM28">
        <v>-751.06091000000004</v>
      </c>
      <c r="HN28">
        <v>31893.981</v>
      </c>
      <c r="HO28">
        <v>27145</v>
      </c>
      <c r="HR28" s="2">
        <v>22.6</v>
      </c>
      <c r="HS28" s="2">
        <v>18.399999999999999</v>
      </c>
      <c r="HT28" s="2">
        <v>26.5</v>
      </c>
      <c r="HU28" s="2">
        <v>91.3</v>
      </c>
      <c r="HV28">
        <v>38</v>
      </c>
      <c r="HW28" s="7">
        <v>165349000000</v>
      </c>
      <c r="HX28">
        <f t="shared" si="0"/>
        <v>30480.202035098067</v>
      </c>
      <c r="HY28">
        <v>5424800</v>
      </c>
      <c r="HZ28" s="7">
        <v>172349.67</v>
      </c>
      <c r="IA28">
        <v>3.6668352999999998</v>
      </c>
      <c r="IB28">
        <v>3.7083217466966798</v>
      </c>
      <c r="IC28">
        <v>3.62015284460798</v>
      </c>
    </row>
    <row r="29" spans="1:237">
      <c r="A29" t="s">
        <v>253</v>
      </c>
      <c r="B29">
        <v>2018</v>
      </c>
      <c r="C29">
        <v>19620</v>
      </c>
      <c r="D29">
        <v>95.259939000000003</v>
      </c>
      <c r="E29">
        <v>75.280326000000002</v>
      </c>
      <c r="F29">
        <v>58.970438000000001</v>
      </c>
      <c r="I29">
        <v>390</v>
      </c>
      <c r="J29">
        <v>18670</v>
      </c>
      <c r="K29">
        <v>11665</v>
      </c>
      <c r="L29">
        <v>5500</v>
      </c>
      <c r="M29">
        <v>1040</v>
      </c>
      <c r="N29">
        <v>360</v>
      </c>
      <c r="O29">
        <v>60</v>
      </c>
      <c r="P29">
        <v>30</v>
      </c>
      <c r="Q29">
        <v>15</v>
      </c>
      <c r="R29">
        <v>5240</v>
      </c>
      <c r="S29">
        <v>4325</v>
      </c>
      <c r="T29">
        <v>490</v>
      </c>
      <c r="U29">
        <v>130</v>
      </c>
      <c r="V29">
        <v>75</v>
      </c>
      <c r="W29">
        <v>85</v>
      </c>
      <c r="X29">
        <v>65</v>
      </c>
      <c r="Y29">
        <v>75</v>
      </c>
      <c r="Z29">
        <v>15610</v>
      </c>
      <c r="AA29">
        <v>9365</v>
      </c>
      <c r="AB29">
        <v>2920</v>
      </c>
      <c r="AC29">
        <v>1110</v>
      </c>
      <c r="AD29">
        <v>805</v>
      </c>
      <c r="AE29">
        <v>580</v>
      </c>
      <c r="AF29">
        <v>590</v>
      </c>
      <c r="AG29">
        <v>240</v>
      </c>
      <c r="AH29">
        <v>48060</v>
      </c>
      <c r="AI29">
        <v>35725</v>
      </c>
      <c r="AJ29">
        <v>8215</v>
      </c>
      <c r="AK29">
        <v>2110</v>
      </c>
      <c r="AL29">
        <v>1080</v>
      </c>
      <c r="AM29">
        <v>470</v>
      </c>
      <c r="AN29">
        <v>315</v>
      </c>
      <c r="AO29">
        <v>135</v>
      </c>
      <c r="AP29">
        <v>7555</v>
      </c>
      <c r="AQ29">
        <v>4105</v>
      </c>
      <c r="AR29">
        <v>2170</v>
      </c>
      <c r="AS29">
        <v>780</v>
      </c>
      <c r="AT29">
        <v>255</v>
      </c>
      <c r="AU29">
        <v>115</v>
      </c>
      <c r="AV29">
        <v>75</v>
      </c>
      <c r="AW29">
        <v>50</v>
      </c>
      <c r="AX29">
        <v>6525</v>
      </c>
      <c r="AY29">
        <v>12095</v>
      </c>
      <c r="AZ29">
        <v>6095</v>
      </c>
      <c r="BA29">
        <v>2410</v>
      </c>
      <c r="BB29">
        <v>915</v>
      </c>
      <c r="BC29">
        <v>360</v>
      </c>
      <c r="BD29">
        <v>245</v>
      </c>
      <c r="BE29">
        <v>305</v>
      </c>
      <c r="BF29">
        <v>22430</v>
      </c>
      <c r="BG29">
        <v>2760</v>
      </c>
      <c r="BH29">
        <v>1620</v>
      </c>
      <c r="BI29">
        <v>755</v>
      </c>
      <c r="BJ29">
        <v>585</v>
      </c>
      <c r="BK29">
        <v>320</v>
      </c>
      <c r="BL29">
        <v>320</v>
      </c>
      <c r="BM29">
        <v>170</v>
      </c>
      <c r="BN29">
        <v>19530</v>
      </c>
      <c r="BO29">
        <v>16330</v>
      </c>
      <c r="BP29">
        <v>1595</v>
      </c>
      <c r="BQ29">
        <v>550</v>
      </c>
      <c r="BR29">
        <v>425</v>
      </c>
      <c r="BS29">
        <v>220</v>
      </c>
      <c r="BT29">
        <v>245</v>
      </c>
      <c r="BU29">
        <v>170</v>
      </c>
      <c r="BV29">
        <v>19150</v>
      </c>
      <c r="BW29">
        <v>6445</v>
      </c>
      <c r="BX29">
        <v>5825</v>
      </c>
      <c r="BY29">
        <v>3325</v>
      </c>
      <c r="BZ29">
        <v>2175</v>
      </c>
      <c r="CA29">
        <v>895</v>
      </c>
      <c r="CB29">
        <v>320</v>
      </c>
      <c r="CC29">
        <v>160</v>
      </c>
      <c r="CD29">
        <v>18635</v>
      </c>
      <c r="CE29">
        <v>14620</v>
      </c>
      <c r="CF29">
        <v>2875</v>
      </c>
      <c r="CG29">
        <v>485</v>
      </c>
      <c r="CH29">
        <v>265</v>
      </c>
      <c r="CI29">
        <v>155</v>
      </c>
      <c r="CJ29">
        <v>145</v>
      </c>
      <c r="CK29">
        <v>95</v>
      </c>
      <c r="CL29">
        <v>3770</v>
      </c>
      <c r="CM29">
        <v>2280</v>
      </c>
      <c r="CN29">
        <v>870</v>
      </c>
      <c r="CO29">
        <v>265</v>
      </c>
      <c r="CP29">
        <v>90</v>
      </c>
      <c r="CQ29">
        <v>55</v>
      </c>
      <c r="CR29">
        <v>80</v>
      </c>
      <c r="CS29">
        <v>125</v>
      </c>
      <c r="CT29">
        <v>6940</v>
      </c>
      <c r="CU29">
        <v>3840</v>
      </c>
      <c r="CV29">
        <v>2080</v>
      </c>
      <c r="CW29">
        <v>525</v>
      </c>
      <c r="CX29">
        <v>275</v>
      </c>
      <c r="CY29">
        <v>90</v>
      </c>
      <c r="CZ29">
        <v>90</v>
      </c>
      <c r="DA29">
        <v>45</v>
      </c>
      <c r="DB29">
        <v>48285</v>
      </c>
      <c r="DC29">
        <v>34115</v>
      </c>
      <c r="DD29">
        <v>10240</v>
      </c>
      <c r="DE29">
        <v>1840</v>
      </c>
      <c r="DF29">
        <v>1015</v>
      </c>
      <c r="DG29">
        <v>495</v>
      </c>
      <c r="DH29">
        <v>370</v>
      </c>
      <c r="DI29">
        <v>210</v>
      </c>
      <c r="DJ29">
        <v>25250</v>
      </c>
      <c r="DK29">
        <v>17275</v>
      </c>
      <c r="DL29">
        <v>5180</v>
      </c>
      <c r="DM29">
        <v>1185</v>
      </c>
      <c r="DN29">
        <v>710</v>
      </c>
      <c r="DO29">
        <v>295</v>
      </c>
      <c r="DP29">
        <v>325</v>
      </c>
      <c r="DQ29">
        <v>275</v>
      </c>
      <c r="DR29">
        <v>13455</v>
      </c>
      <c r="DS29">
        <v>12105</v>
      </c>
      <c r="DT29">
        <v>660</v>
      </c>
      <c r="DU29">
        <v>260</v>
      </c>
      <c r="DV29">
        <v>190</v>
      </c>
      <c r="DW29">
        <v>105</v>
      </c>
      <c r="DX29">
        <v>80</v>
      </c>
      <c r="DY29">
        <v>50</v>
      </c>
      <c r="DZ29">
        <v>23855</v>
      </c>
      <c r="EA29">
        <v>17840</v>
      </c>
      <c r="EB29">
        <v>2055</v>
      </c>
      <c r="EC29">
        <v>1515</v>
      </c>
      <c r="ED29">
        <v>1275</v>
      </c>
      <c r="EE29">
        <v>605</v>
      </c>
      <c r="EF29">
        <v>410</v>
      </c>
      <c r="EG29">
        <v>155</v>
      </c>
      <c r="EH29">
        <v>19625</v>
      </c>
      <c r="EI29">
        <v>16620</v>
      </c>
      <c r="EJ29">
        <v>1530</v>
      </c>
      <c r="EK29">
        <v>635</v>
      </c>
      <c r="EL29">
        <v>425</v>
      </c>
      <c r="EM29">
        <v>230</v>
      </c>
      <c r="EN29">
        <v>115</v>
      </c>
      <c r="EO29">
        <v>65</v>
      </c>
      <c r="EP29">
        <v>24210</v>
      </c>
      <c r="EQ29">
        <v>16900</v>
      </c>
      <c r="ER29">
        <v>5295</v>
      </c>
      <c r="ES29">
        <v>1245</v>
      </c>
      <c r="ET29">
        <v>475</v>
      </c>
      <c r="EU29">
        <v>150</v>
      </c>
      <c r="EV29">
        <v>105</v>
      </c>
      <c r="EW29">
        <v>40</v>
      </c>
      <c r="EX29">
        <v>346795</v>
      </c>
      <c r="EY29">
        <v>238415</v>
      </c>
      <c r="EZ29">
        <v>65225</v>
      </c>
      <c r="FA29">
        <v>20170</v>
      </c>
      <c r="FB29">
        <v>11395</v>
      </c>
      <c r="FC29">
        <v>5280</v>
      </c>
      <c r="FD29">
        <v>3925</v>
      </c>
      <c r="FE29">
        <v>2380</v>
      </c>
      <c r="FG29">
        <v>598</v>
      </c>
      <c r="FH29">
        <v>83485</v>
      </c>
      <c r="FI29">
        <v>80.599999999999895</v>
      </c>
      <c r="FK29">
        <v>15</v>
      </c>
      <c r="FL29">
        <v>14</v>
      </c>
      <c r="FM29">
        <v>0.82</v>
      </c>
      <c r="FN29">
        <v>2361.415</v>
      </c>
      <c r="FO29">
        <v>19620</v>
      </c>
      <c r="FP29">
        <v>4.3</v>
      </c>
      <c r="FQ29">
        <v>37.9</v>
      </c>
      <c r="FR29">
        <v>9.6999999999999904</v>
      </c>
      <c r="FS29">
        <v>11</v>
      </c>
      <c r="FT29">
        <v>74.099999999999795</v>
      </c>
      <c r="FU29">
        <v>55.4</v>
      </c>
      <c r="GC29">
        <v>7.7459647559224303</v>
      </c>
      <c r="GD29">
        <v>3631.3379502161101</v>
      </c>
      <c r="GE29">
        <v>3491.3284741938101</v>
      </c>
      <c r="GF29">
        <v>5616.81601146906</v>
      </c>
      <c r="GG29">
        <v>12739.482435878999</v>
      </c>
      <c r="GH29">
        <v>74.016105651855497</v>
      </c>
      <c r="GI29">
        <v>0.659060299396515</v>
      </c>
      <c r="GJ29">
        <v>9.8140153884887695</v>
      </c>
      <c r="GK29">
        <v>0.36516395211219799</v>
      </c>
      <c r="GL29">
        <v>1.90703856945038</v>
      </c>
      <c r="GM29">
        <v>0</v>
      </c>
      <c r="GN29">
        <v>86.761383861303301</v>
      </c>
      <c r="GO29">
        <v>69.326347351074205</v>
      </c>
      <c r="GP29">
        <v>15.121131896972701</v>
      </c>
      <c r="GQ29">
        <v>84.447479248046903</v>
      </c>
      <c r="GR29">
        <v>1910.810546875</v>
      </c>
      <c r="GS29">
        <v>6.6943945884704599</v>
      </c>
      <c r="GT29">
        <v>277.90908813476602</v>
      </c>
      <c r="GU29">
        <v>3318.77001953125</v>
      </c>
      <c r="GV29">
        <v>49.24560546875</v>
      </c>
      <c r="GW29">
        <v>13.9120903015137</v>
      </c>
      <c r="GX29">
        <v>254.63786315918</v>
      </c>
      <c r="GY29">
        <v>5831.9796080589304</v>
      </c>
      <c r="GZ29">
        <v>2443.9112209802202</v>
      </c>
      <c r="HA29">
        <v>1636.70867368874</v>
      </c>
      <c r="HB29">
        <v>4080.6198946689601</v>
      </c>
      <c r="HC29">
        <v>835.499852214101</v>
      </c>
      <c r="HD29">
        <v>1280.4559027031401</v>
      </c>
      <c r="HE29">
        <v>2115.9558388864998</v>
      </c>
      <c r="HF29">
        <v>49.0826416015625</v>
      </c>
      <c r="HG29">
        <v>122.94768524169901</v>
      </c>
      <c r="HH29">
        <v>367.68798828125</v>
      </c>
      <c r="HI29">
        <v>539.71831512451104</v>
      </c>
      <c r="HJ29">
        <v>1283.2136</v>
      </c>
      <c r="HK29">
        <v>8704.4143999999997</v>
      </c>
      <c r="HL29">
        <v>20467.82</v>
      </c>
      <c r="HM29">
        <v>-249.08839</v>
      </c>
      <c r="HN29">
        <v>32076.791000000001</v>
      </c>
      <c r="HO29">
        <v>27270</v>
      </c>
      <c r="HR29" s="2">
        <v>22.6</v>
      </c>
      <c r="HS29" s="2">
        <v>18.2</v>
      </c>
      <c r="HT29" s="2">
        <v>26.7</v>
      </c>
      <c r="HU29" s="2">
        <v>91</v>
      </c>
      <c r="HV29">
        <v>38.1</v>
      </c>
      <c r="HW29" s="7">
        <v>165995000000</v>
      </c>
      <c r="HX29">
        <f t="shared" si="0"/>
        <v>30524.447877015871</v>
      </c>
      <c r="HY29">
        <v>5438100</v>
      </c>
      <c r="HZ29" s="7">
        <v>178590.68</v>
      </c>
      <c r="IA29">
        <v>3.4280845000000002</v>
      </c>
      <c r="IB29">
        <v>3.5600557499007701</v>
      </c>
      <c r="IC29">
        <v>3.2883929352527699</v>
      </c>
    </row>
    <row r="30" spans="1:237">
      <c r="A30" t="s">
        <v>253</v>
      </c>
      <c r="B30">
        <v>2019</v>
      </c>
      <c r="C30">
        <v>20680</v>
      </c>
      <c r="D30">
        <v>94.729207000000002</v>
      </c>
      <c r="E30">
        <v>75.870406000000003</v>
      </c>
      <c r="I30">
        <v>394</v>
      </c>
      <c r="J30">
        <v>18485</v>
      </c>
      <c r="K30">
        <v>11520</v>
      </c>
      <c r="L30">
        <v>5460</v>
      </c>
      <c r="M30">
        <v>1045</v>
      </c>
      <c r="N30">
        <v>360</v>
      </c>
      <c r="O30">
        <v>55</v>
      </c>
      <c r="P30">
        <v>35</v>
      </c>
      <c r="Q30">
        <v>15</v>
      </c>
      <c r="R30">
        <v>4220</v>
      </c>
      <c r="S30">
        <v>3280</v>
      </c>
      <c r="T30">
        <v>500</v>
      </c>
      <c r="U30">
        <v>140</v>
      </c>
      <c r="V30">
        <v>80</v>
      </c>
      <c r="W30">
        <v>80</v>
      </c>
      <c r="X30">
        <v>65</v>
      </c>
      <c r="Y30">
        <v>75</v>
      </c>
      <c r="Z30">
        <v>17515</v>
      </c>
      <c r="AA30">
        <v>11220</v>
      </c>
      <c r="AB30">
        <v>2990</v>
      </c>
      <c r="AC30">
        <v>1150</v>
      </c>
      <c r="AD30">
        <v>760</v>
      </c>
      <c r="AE30">
        <v>575</v>
      </c>
      <c r="AF30">
        <v>575</v>
      </c>
      <c r="AG30">
        <v>245</v>
      </c>
      <c r="AH30">
        <v>51465</v>
      </c>
      <c r="AI30">
        <v>39010</v>
      </c>
      <c r="AJ30">
        <v>8280</v>
      </c>
      <c r="AK30">
        <v>2170</v>
      </c>
      <c r="AL30">
        <v>1085</v>
      </c>
      <c r="AM30">
        <v>470</v>
      </c>
      <c r="AN30">
        <v>310</v>
      </c>
      <c r="AO30">
        <v>135</v>
      </c>
      <c r="AP30">
        <v>6175</v>
      </c>
      <c r="AQ30">
        <v>2720</v>
      </c>
      <c r="AR30">
        <v>2175</v>
      </c>
      <c r="AS30">
        <v>785</v>
      </c>
      <c r="AT30">
        <v>260</v>
      </c>
      <c r="AU30">
        <v>110</v>
      </c>
      <c r="AV30">
        <v>70</v>
      </c>
      <c r="AW30">
        <v>55</v>
      </c>
      <c r="AX30">
        <v>7540</v>
      </c>
      <c r="AY30">
        <v>9600</v>
      </c>
      <c r="AZ30">
        <v>5980</v>
      </c>
      <c r="BA30">
        <v>2350</v>
      </c>
      <c r="BB30">
        <v>905</v>
      </c>
      <c r="BC30">
        <v>380</v>
      </c>
      <c r="BD30">
        <v>245</v>
      </c>
      <c r="BE30">
        <v>305</v>
      </c>
      <c r="BF30">
        <v>19770</v>
      </c>
      <c r="BG30">
        <v>3800</v>
      </c>
      <c r="BH30">
        <v>1605</v>
      </c>
      <c r="BI30">
        <v>735</v>
      </c>
      <c r="BJ30">
        <v>570</v>
      </c>
      <c r="BK30">
        <v>330</v>
      </c>
      <c r="BL30">
        <v>320</v>
      </c>
      <c r="BM30">
        <v>180</v>
      </c>
      <c r="BN30">
        <v>21875</v>
      </c>
      <c r="BO30">
        <v>18650</v>
      </c>
      <c r="BP30">
        <v>1585</v>
      </c>
      <c r="BQ30">
        <v>585</v>
      </c>
      <c r="BR30">
        <v>415</v>
      </c>
      <c r="BS30">
        <v>230</v>
      </c>
      <c r="BT30">
        <v>245</v>
      </c>
      <c r="BU30">
        <v>165</v>
      </c>
      <c r="BV30">
        <v>19455</v>
      </c>
      <c r="BW30">
        <v>6495</v>
      </c>
      <c r="BX30">
        <v>5890</v>
      </c>
      <c r="BY30">
        <v>3460</v>
      </c>
      <c r="BZ30">
        <v>2145</v>
      </c>
      <c r="CA30">
        <v>955</v>
      </c>
      <c r="CB30">
        <v>340</v>
      </c>
      <c r="CC30">
        <v>165</v>
      </c>
      <c r="CD30">
        <v>17290</v>
      </c>
      <c r="CE30">
        <v>13160</v>
      </c>
      <c r="CF30">
        <v>2945</v>
      </c>
      <c r="CG30">
        <v>490</v>
      </c>
      <c r="CH30">
        <v>275</v>
      </c>
      <c r="CI30">
        <v>160</v>
      </c>
      <c r="CJ30">
        <v>165</v>
      </c>
      <c r="CK30">
        <v>95</v>
      </c>
      <c r="CL30">
        <v>4230</v>
      </c>
      <c r="CM30">
        <v>2660</v>
      </c>
      <c r="CN30">
        <v>930</v>
      </c>
      <c r="CO30">
        <v>275</v>
      </c>
      <c r="CP30">
        <v>90</v>
      </c>
      <c r="CQ30">
        <v>60</v>
      </c>
      <c r="CR30">
        <v>85</v>
      </c>
      <c r="CS30">
        <v>135</v>
      </c>
      <c r="CT30">
        <v>6780</v>
      </c>
      <c r="CU30">
        <v>3560</v>
      </c>
      <c r="CV30">
        <v>2165</v>
      </c>
      <c r="CW30">
        <v>545</v>
      </c>
      <c r="CX30">
        <v>280</v>
      </c>
      <c r="CY30">
        <v>90</v>
      </c>
      <c r="CZ30">
        <v>95</v>
      </c>
      <c r="DA30">
        <v>45</v>
      </c>
      <c r="DB30">
        <v>51295</v>
      </c>
      <c r="DC30">
        <v>37005</v>
      </c>
      <c r="DD30">
        <v>10325</v>
      </c>
      <c r="DE30">
        <v>1840</v>
      </c>
      <c r="DF30">
        <v>1025</v>
      </c>
      <c r="DG30">
        <v>505</v>
      </c>
      <c r="DH30">
        <v>380</v>
      </c>
      <c r="DI30">
        <v>210</v>
      </c>
      <c r="DJ30">
        <v>28200</v>
      </c>
      <c r="DK30">
        <v>19905</v>
      </c>
      <c r="DL30">
        <v>5385</v>
      </c>
      <c r="DM30">
        <v>1280</v>
      </c>
      <c r="DN30">
        <v>705</v>
      </c>
      <c r="DO30">
        <v>315</v>
      </c>
      <c r="DP30">
        <v>335</v>
      </c>
      <c r="DQ30">
        <v>275</v>
      </c>
      <c r="DR30">
        <v>14400</v>
      </c>
      <c r="DS30">
        <v>13005</v>
      </c>
      <c r="DT30">
        <v>680</v>
      </c>
      <c r="DU30">
        <v>270</v>
      </c>
      <c r="DV30">
        <v>200</v>
      </c>
      <c r="DW30">
        <v>115</v>
      </c>
      <c r="DX30">
        <v>80</v>
      </c>
      <c r="DY30">
        <v>50</v>
      </c>
      <c r="DZ30">
        <v>25175</v>
      </c>
      <c r="EA30">
        <v>19165</v>
      </c>
      <c r="EB30">
        <v>2025</v>
      </c>
      <c r="EC30">
        <v>1565</v>
      </c>
      <c r="ED30">
        <v>1240</v>
      </c>
      <c r="EE30">
        <v>610</v>
      </c>
      <c r="EF30">
        <v>410</v>
      </c>
      <c r="EG30">
        <v>160</v>
      </c>
      <c r="EH30">
        <v>15950</v>
      </c>
      <c r="EI30">
        <v>12875</v>
      </c>
      <c r="EJ30">
        <v>1585</v>
      </c>
      <c r="EK30">
        <v>650</v>
      </c>
      <c r="EL30">
        <v>430</v>
      </c>
      <c r="EM30">
        <v>215</v>
      </c>
      <c r="EN30">
        <v>125</v>
      </c>
      <c r="EO30">
        <v>70</v>
      </c>
      <c r="EP30">
        <v>26455</v>
      </c>
      <c r="EQ30">
        <v>19160</v>
      </c>
      <c r="ER30">
        <v>5255</v>
      </c>
      <c r="ES30">
        <v>1260</v>
      </c>
      <c r="ET30">
        <v>480</v>
      </c>
      <c r="EU30">
        <v>150</v>
      </c>
      <c r="EV30">
        <v>115</v>
      </c>
      <c r="EW30">
        <v>40</v>
      </c>
      <c r="EX30">
        <v>356275</v>
      </c>
      <c r="EY30">
        <v>246785</v>
      </c>
      <c r="EZ30">
        <v>65770</v>
      </c>
      <c r="FA30">
        <v>20595</v>
      </c>
      <c r="FB30">
        <v>11305</v>
      </c>
      <c r="FC30">
        <v>5410</v>
      </c>
      <c r="FD30">
        <v>3985</v>
      </c>
      <c r="FE30">
        <v>2425</v>
      </c>
      <c r="FG30">
        <v>639</v>
      </c>
      <c r="FH30">
        <v>87095</v>
      </c>
      <c r="FI30">
        <v>83.2</v>
      </c>
      <c r="FK30">
        <v>14.4</v>
      </c>
      <c r="FL30">
        <v>13</v>
      </c>
      <c r="FM30">
        <v>0.82</v>
      </c>
      <c r="FN30">
        <v>2453.7440000000001</v>
      </c>
      <c r="FO30">
        <v>20680</v>
      </c>
      <c r="FP30">
        <v>3.5</v>
      </c>
      <c r="FQ30">
        <v>36.4</v>
      </c>
      <c r="FR30">
        <v>9.8000000000000007</v>
      </c>
      <c r="FS30">
        <v>6.9</v>
      </c>
      <c r="FT30">
        <v>74.8</v>
      </c>
      <c r="FU30">
        <v>59.3</v>
      </c>
      <c r="GC30">
        <v>7.1241720530794801</v>
      </c>
      <c r="GD30">
        <v>3654.3629186667999</v>
      </c>
      <c r="GE30">
        <v>3520.4381696283799</v>
      </c>
      <c r="GF30">
        <v>5283.0709379238497</v>
      </c>
      <c r="GG30">
        <v>12457.872026219</v>
      </c>
      <c r="GH30">
        <v>62.285163879394503</v>
      </c>
      <c r="GI30">
        <v>0.67374914884567305</v>
      </c>
      <c r="GJ30">
        <v>9.2163438796997106</v>
      </c>
      <c r="GK30">
        <v>0.36516395211219799</v>
      </c>
      <c r="GL30">
        <v>1.5939645767211901</v>
      </c>
      <c r="GM30">
        <v>0</v>
      </c>
      <c r="GN30">
        <v>74.1343854367733</v>
      </c>
      <c r="GO30">
        <v>53.838657379150398</v>
      </c>
      <c r="GP30">
        <v>15.655764579772899</v>
      </c>
      <c r="GQ30">
        <v>69.494421958923297</v>
      </c>
      <c r="GR30">
        <v>1694.16174316406</v>
      </c>
      <c r="GS30">
        <v>6.0688757896423304</v>
      </c>
      <c r="GT30">
        <v>264.46398925781199</v>
      </c>
      <c r="GU30">
        <v>3305.96142578125</v>
      </c>
      <c r="GV30">
        <v>50.978050231933601</v>
      </c>
      <c r="GW30">
        <v>10.2738952636719</v>
      </c>
      <c r="GX30">
        <v>255.21940612793</v>
      </c>
      <c r="GY30">
        <v>5587.1273856162998</v>
      </c>
      <c r="GZ30">
        <v>2484.5956712166799</v>
      </c>
      <c r="HA30">
        <v>1587.5492059866699</v>
      </c>
      <c r="HB30">
        <v>4072.14504514187</v>
      </c>
      <c r="HC30">
        <v>827.61799360490102</v>
      </c>
      <c r="HD30">
        <v>1241.9013327601001</v>
      </c>
      <c r="HE30">
        <v>2069.5193263649999</v>
      </c>
      <c r="HF30">
        <v>52.813156127929702</v>
      </c>
      <c r="HG30">
        <v>163.13352966308599</v>
      </c>
      <c r="HH30">
        <v>369.50494384765602</v>
      </c>
      <c r="HI30">
        <v>585.45162963867199</v>
      </c>
      <c r="HJ30">
        <v>1241.8985</v>
      </c>
      <c r="HK30">
        <v>8071.7376000000004</v>
      </c>
      <c r="HL30">
        <v>19379.580000000002</v>
      </c>
      <c r="HM30">
        <v>164.84394</v>
      </c>
      <c r="HN30">
        <v>31045.200000000001</v>
      </c>
      <c r="HO30">
        <v>27875</v>
      </c>
      <c r="HR30" s="2">
        <v>22.5</v>
      </c>
      <c r="HS30" s="2">
        <v>18.899999999999999</v>
      </c>
      <c r="HT30" s="2">
        <v>25.9</v>
      </c>
      <c r="HU30" s="2">
        <v>91.2</v>
      </c>
      <c r="HV30">
        <v>38.200000000000003</v>
      </c>
      <c r="HW30" s="7">
        <v>167869000000</v>
      </c>
      <c r="HX30">
        <f t="shared" si="0"/>
        <v>30726.667032745776</v>
      </c>
      <c r="HY30">
        <v>5463300</v>
      </c>
      <c r="HZ30" s="7">
        <v>180965.14</v>
      </c>
      <c r="IA30">
        <v>3.116838</v>
      </c>
      <c r="IB30">
        <v>3.27879673723419</v>
      </c>
      <c r="IC30">
        <v>2.9412637933593899</v>
      </c>
    </row>
    <row r="31" spans="1:237">
      <c r="A31" t="s">
        <v>253</v>
      </c>
      <c r="B31">
        <v>2020</v>
      </c>
      <c r="C31">
        <v>16850</v>
      </c>
      <c r="D31">
        <v>94.183976000000001</v>
      </c>
      <c r="I31">
        <v>394.48547000000002</v>
      </c>
      <c r="J31">
        <v>18285</v>
      </c>
      <c r="K31">
        <v>11330</v>
      </c>
      <c r="L31">
        <v>5410</v>
      </c>
      <c r="M31">
        <v>1050</v>
      </c>
      <c r="N31">
        <v>385</v>
      </c>
      <c r="O31">
        <v>60</v>
      </c>
      <c r="P31">
        <v>30</v>
      </c>
      <c r="Q31">
        <v>15</v>
      </c>
      <c r="R31">
        <v>5265</v>
      </c>
      <c r="S31">
        <v>4290</v>
      </c>
      <c r="T31">
        <v>520</v>
      </c>
      <c r="U31">
        <v>140</v>
      </c>
      <c r="V31">
        <v>85</v>
      </c>
      <c r="W31">
        <v>85</v>
      </c>
      <c r="X31">
        <v>75</v>
      </c>
      <c r="Y31">
        <v>75</v>
      </c>
      <c r="Z31">
        <v>19895</v>
      </c>
      <c r="AA31">
        <v>13670</v>
      </c>
      <c r="AB31">
        <v>2965</v>
      </c>
      <c r="AC31">
        <v>1110</v>
      </c>
      <c r="AD31">
        <v>750</v>
      </c>
      <c r="AE31">
        <v>595</v>
      </c>
      <c r="AF31">
        <v>565</v>
      </c>
      <c r="AG31">
        <v>245</v>
      </c>
      <c r="AH31">
        <v>47575</v>
      </c>
      <c r="AI31">
        <v>35035</v>
      </c>
      <c r="AJ31">
        <v>8265</v>
      </c>
      <c r="AK31">
        <v>2275</v>
      </c>
      <c r="AL31">
        <v>1080</v>
      </c>
      <c r="AM31">
        <v>460</v>
      </c>
      <c r="AN31">
        <v>330</v>
      </c>
      <c r="AO31">
        <v>130</v>
      </c>
      <c r="AP31">
        <v>8100</v>
      </c>
      <c r="AQ31">
        <v>4640</v>
      </c>
      <c r="AR31">
        <v>2175</v>
      </c>
      <c r="AS31">
        <v>785</v>
      </c>
      <c r="AT31">
        <v>260</v>
      </c>
      <c r="AU31">
        <v>115</v>
      </c>
      <c r="AV31">
        <v>65</v>
      </c>
      <c r="AW31">
        <v>55</v>
      </c>
      <c r="AX31">
        <v>6790</v>
      </c>
      <c r="AY31">
        <v>10015</v>
      </c>
      <c r="AZ31">
        <v>5865</v>
      </c>
      <c r="BA31">
        <v>2305</v>
      </c>
      <c r="BB31">
        <v>915</v>
      </c>
      <c r="BC31">
        <v>385</v>
      </c>
      <c r="BD31">
        <v>245</v>
      </c>
      <c r="BE31">
        <v>310</v>
      </c>
      <c r="BF31">
        <v>20045</v>
      </c>
      <c r="BG31">
        <v>3090</v>
      </c>
      <c r="BH31">
        <v>1590</v>
      </c>
      <c r="BI31">
        <v>720</v>
      </c>
      <c r="BJ31">
        <v>560</v>
      </c>
      <c r="BK31">
        <v>320</v>
      </c>
      <c r="BL31">
        <v>335</v>
      </c>
      <c r="BM31">
        <v>180</v>
      </c>
      <c r="BN31">
        <v>18980</v>
      </c>
      <c r="BO31">
        <v>15695</v>
      </c>
      <c r="BP31">
        <v>1625</v>
      </c>
      <c r="BQ31">
        <v>640</v>
      </c>
      <c r="BR31">
        <v>395</v>
      </c>
      <c r="BS31">
        <v>225</v>
      </c>
      <c r="BT31">
        <v>235</v>
      </c>
      <c r="BU31">
        <v>170</v>
      </c>
      <c r="BV31">
        <v>19865</v>
      </c>
      <c r="BW31">
        <v>6805</v>
      </c>
      <c r="BX31">
        <v>5955</v>
      </c>
      <c r="BY31">
        <v>3430</v>
      </c>
      <c r="BZ31">
        <v>2175</v>
      </c>
      <c r="CA31">
        <v>985</v>
      </c>
      <c r="CB31">
        <v>355</v>
      </c>
      <c r="CC31">
        <v>165</v>
      </c>
      <c r="CD31">
        <v>18765</v>
      </c>
      <c r="CE31">
        <v>14680</v>
      </c>
      <c r="CF31">
        <v>2915</v>
      </c>
      <c r="CG31">
        <v>455</v>
      </c>
      <c r="CH31">
        <v>275</v>
      </c>
      <c r="CI31">
        <v>180</v>
      </c>
      <c r="CJ31">
        <v>160</v>
      </c>
      <c r="CK31">
        <v>100</v>
      </c>
      <c r="CL31">
        <v>3140</v>
      </c>
      <c r="CM31">
        <v>1535</v>
      </c>
      <c r="CN31">
        <v>970</v>
      </c>
      <c r="CO31">
        <v>275</v>
      </c>
      <c r="CP31">
        <v>80</v>
      </c>
      <c r="CQ31">
        <v>65</v>
      </c>
      <c r="CR31">
        <v>85</v>
      </c>
      <c r="CS31">
        <v>130</v>
      </c>
      <c r="CT31">
        <v>6620</v>
      </c>
      <c r="CU31">
        <v>3310</v>
      </c>
      <c r="CV31">
        <v>2250</v>
      </c>
      <c r="CW31">
        <v>555</v>
      </c>
      <c r="CX31">
        <v>270</v>
      </c>
      <c r="CY31">
        <v>100</v>
      </c>
      <c r="CZ31">
        <v>95</v>
      </c>
      <c r="DA31">
        <v>45</v>
      </c>
      <c r="DB31">
        <v>47590</v>
      </c>
      <c r="DC31">
        <v>33385</v>
      </c>
      <c r="DD31">
        <v>10295</v>
      </c>
      <c r="DE31">
        <v>1765</v>
      </c>
      <c r="DF31">
        <v>1020</v>
      </c>
      <c r="DG31">
        <v>485</v>
      </c>
      <c r="DH31">
        <v>420</v>
      </c>
      <c r="DI31">
        <v>220</v>
      </c>
      <c r="DJ31">
        <v>28645</v>
      </c>
      <c r="DK31">
        <v>20315</v>
      </c>
      <c r="DL31">
        <v>5425</v>
      </c>
      <c r="DM31">
        <v>1255</v>
      </c>
      <c r="DN31">
        <v>710</v>
      </c>
      <c r="DO31">
        <v>310</v>
      </c>
      <c r="DP31">
        <v>345</v>
      </c>
      <c r="DQ31">
        <v>280</v>
      </c>
      <c r="DR31">
        <v>16005</v>
      </c>
      <c r="DS31">
        <v>14605</v>
      </c>
      <c r="DT31">
        <v>715</v>
      </c>
      <c r="DU31">
        <v>255</v>
      </c>
      <c r="DV31">
        <v>195</v>
      </c>
      <c r="DW31">
        <v>110</v>
      </c>
      <c r="DX31">
        <v>80</v>
      </c>
      <c r="DY31">
        <v>50</v>
      </c>
      <c r="DZ31">
        <v>23160</v>
      </c>
      <c r="EA31">
        <v>17125</v>
      </c>
      <c r="EB31">
        <v>2065</v>
      </c>
      <c r="EC31">
        <v>1520</v>
      </c>
      <c r="ED31">
        <v>1250</v>
      </c>
      <c r="EE31">
        <v>625</v>
      </c>
      <c r="EF31">
        <v>410</v>
      </c>
      <c r="EG31">
        <v>160</v>
      </c>
      <c r="EH31">
        <v>21065</v>
      </c>
      <c r="EI31">
        <v>17985</v>
      </c>
      <c r="EJ31">
        <v>1565</v>
      </c>
      <c r="EK31">
        <v>665</v>
      </c>
      <c r="EL31">
        <v>435</v>
      </c>
      <c r="EM31">
        <v>230</v>
      </c>
      <c r="EN31">
        <v>120</v>
      </c>
      <c r="EO31">
        <v>65</v>
      </c>
      <c r="EP31">
        <v>33540</v>
      </c>
      <c r="EQ31">
        <v>26250</v>
      </c>
      <c r="ER31">
        <v>5265</v>
      </c>
      <c r="ES31">
        <v>1260</v>
      </c>
      <c r="ET31">
        <v>470</v>
      </c>
      <c r="EU31">
        <v>145</v>
      </c>
      <c r="EV31">
        <v>105</v>
      </c>
      <c r="EW31">
        <v>40</v>
      </c>
      <c r="EX31">
        <v>363335</v>
      </c>
      <c r="EY31">
        <v>253760</v>
      </c>
      <c r="EZ31">
        <v>65835</v>
      </c>
      <c r="FA31">
        <v>20455</v>
      </c>
      <c r="FB31">
        <v>11310</v>
      </c>
      <c r="FC31">
        <v>5485</v>
      </c>
      <c r="FD31">
        <v>4055</v>
      </c>
      <c r="FE31">
        <v>2435</v>
      </c>
      <c r="FG31">
        <v>663</v>
      </c>
      <c r="FI31">
        <v>84.9</v>
      </c>
      <c r="FK31">
        <v>11.1</v>
      </c>
      <c r="FL31">
        <v>11.1</v>
      </c>
      <c r="FM31">
        <v>0.8</v>
      </c>
      <c r="FO31">
        <v>16850</v>
      </c>
      <c r="FP31">
        <v>4.4000000000000004</v>
      </c>
      <c r="FQ31">
        <v>28.2</v>
      </c>
      <c r="FR31">
        <v>8.1</v>
      </c>
      <c r="FS31">
        <v>10.4</v>
      </c>
      <c r="FT31">
        <v>73.400000000000006</v>
      </c>
      <c r="FU31">
        <v>64.2</v>
      </c>
      <c r="GC31">
        <v>7.1</v>
      </c>
      <c r="GD31">
        <v>3750.01442128589</v>
      </c>
      <c r="GE31">
        <v>2764.2280673086598</v>
      </c>
      <c r="GF31">
        <v>5213.1829040136599</v>
      </c>
      <c r="GG31">
        <v>11727.4253926082</v>
      </c>
      <c r="GH31">
        <v>47.9501953125</v>
      </c>
      <c r="GI31">
        <v>0.67317259311676003</v>
      </c>
      <c r="GJ31">
        <v>8.7709703445434606</v>
      </c>
      <c r="GK31">
        <v>0.32134428620338401</v>
      </c>
      <c r="GL31">
        <v>1.64725530147552</v>
      </c>
      <c r="GM31">
        <v>0</v>
      </c>
      <c r="GN31">
        <v>59.362937837839098</v>
      </c>
      <c r="GO31">
        <v>9.9267206192016602</v>
      </c>
      <c r="GP31">
        <v>15.0258646011353</v>
      </c>
      <c r="GQ31">
        <v>24.9525852203369</v>
      </c>
      <c r="GR31">
        <v>1770.35791015625</v>
      </c>
      <c r="GS31">
        <v>2.8541414737701398</v>
      </c>
      <c r="GT31">
        <v>281.43435668945301</v>
      </c>
      <c r="GU31">
        <v>2571.91845703125</v>
      </c>
      <c r="GV31">
        <v>39.226898193359403</v>
      </c>
      <c r="GW31">
        <v>9.0412693023681605</v>
      </c>
      <c r="GX31">
        <v>252.46034240722699</v>
      </c>
      <c r="GY31">
        <v>4927.2933752536801</v>
      </c>
      <c r="GZ31">
        <v>2528.4761594475499</v>
      </c>
      <c r="HA31">
        <v>1642.0408896711101</v>
      </c>
      <c r="HB31">
        <v>4170.51704911866</v>
      </c>
      <c r="HC31">
        <v>862.72050327815998</v>
      </c>
      <c r="HD31">
        <v>1089.8377881824999</v>
      </c>
      <c r="HE31">
        <v>1952.55837542992</v>
      </c>
      <c r="HF31">
        <v>53.5865669250488</v>
      </c>
      <c r="HG31">
        <v>152.76136779785199</v>
      </c>
      <c r="HH31">
        <v>386.39321899414102</v>
      </c>
      <c r="HI31">
        <v>592.74115371704102</v>
      </c>
      <c r="HO31">
        <v>18655</v>
      </c>
      <c r="HR31" s="2">
        <v>23.2</v>
      </c>
      <c r="HS31" s="2">
        <v>20.2</v>
      </c>
      <c r="HT31" s="2">
        <v>26</v>
      </c>
      <c r="HU31" s="2">
        <v>91.2</v>
      </c>
      <c r="HV31">
        <v>39</v>
      </c>
      <c r="HW31" s="7">
        <v>148063000000</v>
      </c>
      <c r="HX31">
        <f t="shared" si="0"/>
        <v>27087.998536406878</v>
      </c>
      <c r="HY31">
        <v>5466000</v>
      </c>
      <c r="HZ31" s="7">
        <v>189161.56</v>
      </c>
      <c r="IA31">
        <v>2.7536520000000002</v>
      </c>
      <c r="IB31">
        <v>2.9427921954915699</v>
      </c>
      <c r="IC31">
        <v>2.54631705882939</v>
      </c>
    </row>
    <row r="32" spans="1:237">
      <c r="A32" t="s">
        <v>253</v>
      </c>
      <c r="B32">
        <v>2021</v>
      </c>
      <c r="I32">
        <v>388</v>
      </c>
      <c r="J32">
        <v>17620</v>
      </c>
      <c r="K32">
        <v>10820</v>
      </c>
      <c r="L32">
        <v>5245</v>
      </c>
      <c r="M32">
        <v>1050</v>
      </c>
      <c r="N32">
        <v>395</v>
      </c>
      <c r="O32">
        <v>65</v>
      </c>
      <c r="P32">
        <v>30</v>
      </c>
      <c r="Q32">
        <v>15</v>
      </c>
      <c r="R32">
        <v>4370</v>
      </c>
      <c r="S32">
        <v>3340</v>
      </c>
      <c r="T32">
        <v>565</v>
      </c>
      <c r="U32">
        <v>150</v>
      </c>
      <c r="V32">
        <v>90</v>
      </c>
      <c r="W32">
        <v>85</v>
      </c>
      <c r="X32">
        <v>70</v>
      </c>
      <c r="Y32">
        <v>75</v>
      </c>
      <c r="Z32">
        <v>17555</v>
      </c>
      <c r="AA32">
        <v>11370</v>
      </c>
      <c r="AB32">
        <v>2955</v>
      </c>
      <c r="AC32">
        <v>1120</v>
      </c>
      <c r="AD32">
        <v>730</v>
      </c>
      <c r="AE32">
        <v>595</v>
      </c>
      <c r="AF32">
        <v>560</v>
      </c>
      <c r="AG32">
        <v>235</v>
      </c>
      <c r="AH32">
        <v>40980</v>
      </c>
      <c r="AI32">
        <v>28325</v>
      </c>
      <c r="AJ32">
        <v>8410</v>
      </c>
      <c r="AK32">
        <v>2240</v>
      </c>
      <c r="AL32">
        <v>1090</v>
      </c>
      <c r="AM32">
        <v>480</v>
      </c>
      <c r="AN32">
        <v>315</v>
      </c>
      <c r="AO32">
        <v>120</v>
      </c>
      <c r="AP32">
        <v>7000</v>
      </c>
      <c r="AQ32">
        <v>3470</v>
      </c>
      <c r="AR32">
        <v>2225</v>
      </c>
      <c r="AS32">
        <v>805</v>
      </c>
      <c r="AT32">
        <v>275</v>
      </c>
      <c r="AU32">
        <v>100</v>
      </c>
      <c r="AV32">
        <v>65</v>
      </c>
      <c r="AW32">
        <v>55</v>
      </c>
      <c r="AX32">
        <v>7845</v>
      </c>
      <c r="AY32">
        <v>13790</v>
      </c>
      <c r="AZ32">
        <v>5870</v>
      </c>
      <c r="BA32">
        <v>2305</v>
      </c>
      <c r="BB32">
        <v>885</v>
      </c>
      <c r="BC32">
        <v>395</v>
      </c>
      <c r="BD32">
        <v>230</v>
      </c>
      <c r="BE32">
        <v>305</v>
      </c>
      <c r="BF32">
        <v>23785</v>
      </c>
      <c r="BG32">
        <v>4170</v>
      </c>
      <c r="BH32">
        <v>1590</v>
      </c>
      <c r="BI32">
        <v>740</v>
      </c>
      <c r="BJ32">
        <v>535</v>
      </c>
      <c r="BK32">
        <v>325</v>
      </c>
      <c r="BL32">
        <v>310</v>
      </c>
      <c r="BM32">
        <v>175</v>
      </c>
      <c r="BN32">
        <v>16405</v>
      </c>
      <c r="BO32">
        <v>13095</v>
      </c>
      <c r="BP32">
        <v>1700</v>
      </c>
      <c r="BQ32">
        <v>595</v>
      </c>
      <c r="BR32">
        <v>390</v>
      </c>
      <c r="BS32">
        <v>220</v>
      </c>
      <c r="BT32">
        <v>235</v>
      </c>
      <c r="BU32">
        <v>170</v>
      </c>
      <c r="BV32">
        <v>18960</v>
      </c>
      <c r="BW32">
        <v>5925</v>
      </c>
      <c r="BX32">
        <v>6085</v>
      </c>
      <c r="BY32">
        <v>3435</v>
      </c>
      <c r="BZ32">
        <v>2100</v>
      </c>
      <c r="CA32">
        <v>965</v>
      </c>
      <c r="CB32">
        <v>295</v>
      </c>
      <c r="CC32">
        <v>155</v>
      </c>
      <c r="CD32">
        <v>16360</v>
      </c>
      <c r="CE32">
        <v>12665</v>
      </c>
      <c r="CF32">
        <v>2505</v>
      </c>
      <c r="CG32">
        <v>455</v>
      </c>
      <c r="CH32">
        <v>295</v>
      </c>
      <c r="CI32">
        <v>180</v>
      </c>
      <c r="CJ32">
        <v>145</v>
      </c>
      <c r="CK32">
        <v>115</v>
      </c>
      <c r="CL32">
        <v>3890</v>
      </c>
      <c r="CM32">
        <v>2290</v>
      </c>
      <c r="CN32">
        <v>965</v>
      </c>
      <c r="CO32">
        <v>275</v>
      </c>
      <c r="CP32">
        <v>85</v>
      </c>
      <c r="CQ32">
        <v>65</v>
      </c>
      <c r="CR32">
        <v>85</v>
      </c>
      <c r="CS32">
        <v>125</v>
      </c>
      <c r="CT32">
        <v>7550</v>
      </c>
      <c r="CU32">
        <v>4225</v>
      </c>
      <c r="CV32">
        <v>2235</v>
      </c>
      <c r="CW32">
        <v>600</v>
      </c>
      <c r="CX32">
        <v>255</v>
      </c>
      <c r="CY32">
        <v>95</v>
      </c>
      <c r="CZ32">
        <v>90</v>
      </c>
      <c r="DA32">
        <v>45</v>
      </c>
      <c r="DB32">
        <v>47235</v>
      </c>
      <c r="DC32">
        <v>33665</v>
      </c>
      <c r="DD32">
        <v>9665</v>
      </c>
      <c r="DE32">
        <v>1790</v>
      </c>
      <c r="DF32">
        <v>1010</v>
      </c>
      <c r="DG32">
        <v>485</v>
      </c>
      <c r="DH32">
        <v>405</v>
      </c>
      <c r="DI32">
        <v>215</v>
      </c>
      <c r="DJ32">
        <v>23745</v>
      </c>
      <c r="DK32">
        <v>15510</v>
      </c>
      <c r="DL32">
        <v>5360</v>
      </c>
      <c r="DM32">
        <v>1240</v>
      </c>
      <c r="DN32">
        <v>730</v>
      </c>
      <c r="DO32">
        <v>320</v>
      </c>
      <c r="DP32">
        <v>320</v>
      </c>
      <c r="DQ32">
        <v>260</v>
      </c>
      <c r="DR32">
        <v>15665</v>
      </c>
      <c r="DS32">
        <v>14245</v>
      </c>
      <c r="DT32">
        <v>720</v>
      </c>
      <c r="DU32">
        <v>270</v>
      </c>
      <c r="DV32">
        <v>185</v>
      </c>
      <c r="DW32">
        <v>120</v>
      </c>
      <c r="DX32">
        <v>75</v>
      </c>
      <c r="DY32">
        <v>45</v>
      </c>
      <c r="DZ32">
        <v>21980</v>
      </c>
      <c r="EA32">
        <v>16015</v>
      </c>
      <c r="EB32">
        <v>2070</v>
      </c>
      <c r="EC32">
        <v>1485</v>
      </c>
      <c r="ED32">
        <v>1220</v>
      </c>
      <c r="EE32">
        <v>630</v>
      </c>
      <c r="EF32">
        <v>405</v>
      </c>
      <c r="EG32">
        <v>155</v>
      </c>
      <c r="EH32">
        <v>20015</v>
      </c>
      <c r="EI32">
        <v>16965</v>
      </c>
      <c r="EJ32">
        <v>1570</v>
      </c>
      <c r="EK32">
        <v>645</v>
      </c>
      <c r="EL32">
        <v>425</v>
      </c>
      <c r="EM32">
        <v>250</v>
      </c>
      <c r="EN32">
        <v>100</v>
      </c>
      <c r="EO32">
        <v>65</v>
      </c>
      <c r="EP32">
        <v>32045</v>
      </c>
      <c r="EQ32">
        <v>24855</v>
      </c>
      <c r="ER32">
        <v>5230</v>
      </c>
      <c r="ES32">
        <v>1220</v>
      </c>
      <c r="ET32">
        <v>440</v>
      </c>
      <c r="EU32">
        <v>150</v>
      </c>
      <c r="EV32">
        <v>110</v>
      </c>
      <c r="EW32">
        <v>40</v>
      </c>
      <c r="EX32">
        <v>343005</v>
      </c>
      <c r="EY32">
        <v>234735</v>
      </c>
      <c r="EZ32">
        <v>64960</v>
      </c>
      <c r="FA32">
        <v>20420</v>
      </c>
      <c r="FB32">
        <v>11140</v>
      </c>
      <c r="FC32">
        <v>5525</v>
      </c>
      <c r="FD32">
        <v>3845</v>
      </c>
      <c r="FE32">
        <v>2375</v>
      </c>
      <c r="FF32">
        <v>2.7213829999999999</v>
      </c>
      <c r="FG32">
        <v>711</v>
      </c>
      <c r="FI32">
        <v>85.5</v>
      </c>
      <c r="FK32">
        <v>11.2</v>
      </c>
      <c r="FL32">
        <v>10</v>
      </c>
      <c r="FM32">
        <v>0.81</v>
      </c>
      <c r="FP32">
        <v>4</v>
      </c>
      <c r="FQ32">
        <v>33.5</v>
      </c>
      <c r="FR32">
        <v>7.8</v>
      </c>
      <c r="FS32">
        <v>6.5</v>
      </c>
      <c r="FT32">
        <v>73.2</v>
      </c>
      <c r="FU32">
        <v>62.1</v>
      </c>
      <c r="HO32">
        <v>25401</v>
      </c>
      <c r="HR32" s="2">
        <v>23.8</v>
      </c>
      <c r="HS32" s="2">
        <v>20.6</v>
      </c>
      <c r="HT32" s="2">
        <v>26.8</v>
      </c>
      <c r="HU32" s="2">
        <v>91</v>
      </c>
      <c r="HV32">
        <v>39.6</v>
      </c>
      <c r="HW32" s="7">
        <v>159109000000</v>
      </c>
      <c r="HX32">
        <f t="shared" si="0"/>
        <v>29035.01888720597</v>
      </c>
      <c r="HY32">
        <v>5479900</v>
      </c>
      <c r="HZ32" s="7">
        <v>201500.12</v>
      </c>
      <c r="IA32">
        <v>3.2250914000000002</v>
      </c>
      <c r="IB32">
        <v>3.5843707166863799</v>
      </c>
      <c r="IC32">
        <v>2.8365913346741798</v>
      </c>
    </row>
    <row r="33" spans="1:239" ht="15.95">
      <c r="A33" t="s">
        <v>253</v>
      </c>
      <c r="B33">
        <v>2022</v>
      </c>
      <c r="I33">
        <v>383</v>
      </c>
      <c r="J33">
        <v>17845</v>
      </c>
      <c r="K33">
        <v>10950</v>
      </c>
      <c r="L33">
        <v>5360</v>
      </c>
      <c r="M33">
        <v>1030</v>
      </c>
      <c r="N33">
        <v>390</v>
      </c>
      <c r="O33">
        <v>65</v>
      </c>
      <c r="P33">
        <v>30</v>
      </c>
      <c r="Q33">
        <v>15</v>
      </c>
      <c r="R33">
        <v>4185</v>
      </c>
      <c r="S33">
        <v>3140</v>
      </c>
      <c r="T33">
        <v>585</v>
      </c>
      <c r="U33">
        <v>155</v>
      </c>
      <c r="V33">
        <v>90</v>
      </c>
      <c r="W33">
        <v>80</v>
      </c>
      <c r="X33">
        <v>65</v>
      </c>
      <c r="Y33">
        <v>70</v>
      </c>
      <c r="Z33">
        <v>17020</v>
      </c>
      <c r="AA33">
        <v>10630</v>
      </c>
      <c r="AB33">
        <v>3070</v>
      </c>
      <c r="AC33">
        <v>1170</v>
      </c>
      <c r="AD33">
        <v>765</v>
      </c>
      <c r="AE33">
        <v>595</v>
      </c>
      <c r="AF33">
        <v>555</v>
      </c>
      <c r="AG33">
        <v>240</v>
      </c>
      <c r="AH33">
        <v>47055</v>
      </c>
      <c r="AI33">
        <v>33730</v>
      </c>
      <c r="AJ33">
        <v>8935</v>
      </c>
      <c r="AK33">
        <v>2345</v>
      </c>
      <c r="AL33">
        <v>1120</v>
      </c>
      <c r="AM33">
        <v>495</v>
      </c>
      <c r="AN33">
        <v>310</v>
      </c>
      <c r="AO33">
        <v>120</v>
      </c>
      <c r="AP33">
        <v>6995</v>
      </c>
      <c r="AQ33">
        <v>3360</v>
      </c>
      <c r="AR33">
        <v>2275</v>
      </c>
      <c r="AS33">
        <v>855</v>
      </c>
      <c r="AT33">
        <v>280</v>
      </c>
      <c r="AU33">
        <v>95</v>
      </c>
      <c r="AV33">
        <v>70</v>
      </c>
      <c r="AW33">
        <v>55</v>
      </c>
      <c r="AX33">
        <v>6685</v>
      </c>
      <c r="AY33">
        <v>12370</v>
      </c>
      <c r="AZ33">
        <v>6080</v>
      </c>
      <c r="BA33">
        <v>2385</v>
      </c>
      <c r="BB33">
        <v>950</v>
      </c>
      <c r="BC33">
        <v>395</v>
      </c>
      <c r="BD33">
        <v>240</v>
      </c>
      <c r="BE33">
        <v>290</v>
      </c>
      <c r="BF33">
        <v>22705</v>
      </c>
      <c r="BG33">
        <v>2985</v>
      </c>
      <c r="BH33">
        <v>1625</v>
      </c>
      <c r="BI33">
        <v>745</v>
      </c>
      <c r="BJ33">
        <v>545</v>
      </c>
      <c r="BK33">
        <v>315</v>
      </c>
      <c r="BL33">
        <v>300</v>
      </c>
      <c r="BM33">
        <v>175</v>
      </c>
      <c r="BN33">
        <v>20365</v>
      </c>
      <c r="BO33">
        <v>17260</v>
      </c>
      <c r="BP33">
        <v>1505</v>
      </c>
      <c r="BQ33">
        <v>580</v>
      </c>
      <c r="BR33">
        <v>385</v>
      </c>
      <c r="BS33">
        <v>235</v>
      </c>
      <c r="BT33">
        <v>235</v>
      </c>
      <c r="BU33">
        <v>170</v>
      </c>
      <c r="BV33">
        <v>22905</v>
      </c>
      <c r="BW33">
        <v>9560</v>
      </c>
      <c r="BX33">
        <v>6280</v>
      </c>
      <c r="BY33">
        <v>3580</v>
      </c>
      <c r="BZ33">
        <v>2140</v>
      </c>
      <c r="CA33">
        <v>915</v>
      </c>
      <c r="CB33">
        <v>270</v>
      </c>
      <c r="CC33">
        <v>150</v>
      </c>
      <c r="CD33">
        <v>18390</v>
      </c>
      <c r="CE33">
        <v>14840</v>
      </c>
      <c r="CF33">
        <v>2335</v>
      </c>
      <c r="CG33">
        <v>465</v>
      </c>
      <c r="CH33">
        <v>315</v>
      </c>
      <c r="CI33">
        <v>170</v>
      </c>
      <c r="CJ33">
        <v>150</v>
      </c>
      <c r="CK33">
        <v>115</v>
      </c>
      <c r="CL33">
        <v>3605</v>
      </c>
      <c r="CM33">
        <v>2015</v>
      </c>
      <c r="CN33">
        <v>975</v>
      </c>
      <c r="CO33">
        <v>275</v>
      </c>
      <c r="CP33">
        <v>80</v>
      </c>
      <c r="CQ33">
        <v>55</v>
      </c>
      <c r="CR33">
        <v>80</v>
      </c>
      <c r="CS33">
        <v>125</v>
      </c>
      <c r="CT33">
        <v>6695</v>
      </c>
      <c r="CU33">
        <v>3225</v>
      </c>
      <c r="CV33">
        <v>2380</v>
      </c>
      <c r="CW33">
        <v>580</v>
      </c>
      <c r="CX33">
        <v>285</v>
      </c>
      <c r="CY33">
        <v>95</v>
      </c>
      <c r="CZ33">
        <v>85</v>
      </c>
      <c r="DA33">
        <v>45</v>
      </c>
      <c r="DB33">
        <v>45240</v>
      </c>
      <c r="DC33">
        <v>32180</v>
      </c>
      <c r="DD33">
        <v>9105</v>
      </c>
      <c r="DE33">
        <v>1835</v>
      </c>
      <c r="DF33">
        <v>1000</v>
      </c>
      <c r="DG33">
        <v>495</v>
      </c>
      <c r="DH33">
        <v>405</v>
      </c>
      <c r="DI33">
        <v>220</v>
      </c>
      <c r="DJ33">
        <v>25280</v>
      </c>
      <c r="DK33">
        <v>17030</v>
      </c>
      <c r="DL33">
        <v>5415</v>
      </c>
      <c r="DM33">
        <v>1240</v>
      </c>
      <c r="DN33">
        <v>705</v>
      </c>
      <c r="DO33">
        <v>310</v>
      </c>
      <c r="DP33">
        <v>330</v>
      </c>
      <c r="DQ33">
        <v>255</v>
      </c>
      <c r="DR33">
        <v>15530</v>
      </c>
      <c r="DS33">
        <v>14065</v>
      </c>
      <c r="DT33">
        <v>770</v>
      </c>
      <c r="DU33">
        <v>275</v>
      </c>
      <c r="DV33">
        <v>175</v>
      </c>
      <c r="DW33">
        <v>115</v>
      </c>
      <c r="DX33">
        <v>80</v>
      </c>
      <c r="DY33">
        <v>45</v>
      </c>
      <c r="DZ33">
        <v>21505</v>
      </c>
      <c r="EA33">
        <v>15480</v>
      </c>
      <c r="EB33">
        <v>2095</v>
      </c>
      <c r="EC33">
        <v>1500</v>
      </c>
      <c r="ED33">
        <v>1245</v>
      </c>
      <c r="EE33">
        <v>625</v>
      </c>
      <c r="EF33">
        <v>400</v>
      </c>
      <c r="EG33">
        <v>160</v>
      </c>
      <c r="EH33">
        <v>27730</v>
      </c>
      <c r="EI33">
        <v>24590</v>
      </c>
      <c r="EJ33">
        <v>1660</v>
      </c>
      <c r="EK33">
        <v>680</v>
      </c>
      <c r="EL33">
        <v>395</v>
      </c>
      <c r="EM33">
        <v>235</v>
      </c>
      <c r="EN33">
        <v>110</v>
      </c>
      <c r="EO33">
        <v>60</v>
      </c>
      <c r="EP33">
        <v>31180</v>
      </c>
      <c r="EQ33">
        <v>24055</v>
      </c>
      <c r="ER33">
        <v>5220</v>
      </c>
      <c r="ES33">
        <v>1190</v>
      </c>
      <c r="ET33">
        <v>410</v>
      </c>
      <c r="EU33">
        <v>160</v>
      </c>
      <c r="EV33">
        <v>105</v>
      </c>
      <c r="EW33">
        <v>35</v>
      </c>
      <c r="EX33">
        <v>360910</v>
      </c>
      <c r="EY33">
        <v>251475</v>
      </c>
      <c r="EZ33">
        <v>65670</v>
      </c>
      <c r="FA33">
        <v>20880</v>
      </c>
      <c r="FB33">
        <v>11275</v>
      </c>
      <c r="FC33">
        <v>5440</v>
      </c>
      <c r="FD33">
        <v>3835</v>
      </c>
      <c r="FE33">
        <v>2340</v>
      </c>
      <c r="FI33">
        <v>91</v>
      </c>
      <c r="FK33">
        <v>12.2</v>
      </c>
      <c r="FL33">
        <v>11</v>
      </c>
      <c r="FP33">
        <v>3.4</v>
      </c>
      <c r="FQ33">
        <v>28.1</v>
      </c>
      <c r="FR33" t="s">
        <v>527</v>
      </c>
      <c r="FS33">
        <v>6</v>
      </c>
      <c r="FT33">
        <v>74.400000000000006</v>
      </c>
      <c r="FU33">
        <v>67.599999999999795</v>
      </c>
      <c r="HO33">
        <v>25447</v>
      </c>
      <c r="HR33" s="10">
        <v>22.9</v>
      </c>
      <c r="HS33" s="2">
        <v>20.7</v>
      </c>
      <c r="HT33" s="2">
        <v>25.1</v>
      </c>
      <c r="HU33" s="2">
        <v>91.8</v>
      </c>
      <c r="HV33">
        <v>39.200000000000003</v>
      </c>
      <c r="HW33" s="7"/>
      <c r="HZ33">
        <v>214596.11</v>
      </c>
      <c r="IA33">
        <v>4.0041146000000003</v>
      </c>
      <c r="IB33">
        <v>4.4372615122439099</v>
      </c>
      <c r="IC33">
        <v>3.5248041775456902</v>
      </c>
    </row>
    <row r="34" spans="1:239" ht="15.95">
      <c r="A34" t="s">
        <v>253</v>
      </c>
      <c r="B34">
        <v>2023</v>
      </c>
      <c r="HR34" s="10"/>
      <c r="HS34" s="2"/>
      <c r="HT34" s="2"/>
      <c r="HU34" s="2"/>
      <c r="HW34" s="7"/>
      <c r="IA34">
        <v>3.6397978000000002</v>
      </c>
      <c r="IB34">
        <v>3.9271382839623001</v>
      </c>
      <c r="IC34">
        <v>3.3088094416982701</v>
      </c>
    </row>
    <row r="35" spans="1:239" ht="15.95">
      <c r="A35" t="s">
        <v>528</v>
      </c>
      <c r="B35">
        <v>2000</v>
      </c>
      <c r="FK35">
        <v>30</v>
      </c>
      <c r="FL35">
        <v>33.1</v>
      </c>
      <c r="FM35">
        <v>1.23</v>
      </c>
      <c r="HW35" s="7">
        <v>5530000000</v>
      </c>
      <c r="HX35">
        <f t="shared" ref="HX35:HX98" si="1">HW35/HY35</f>
        <v>25921.06496671979</v>
      </c>
      <c r="HY35">
        <v>213340</v>
      </c>
      <c r="ID35">
        <v>12217</v>
      </c>
      <c r="IE35" s="10">
        <v>65</v>
      </c>
    </row>
    <row r="36" spans="1:239" ht="15.95">
      <c r="A36" t="s">
        <v>529</v>
      </c>
      <c r="B36">
        <v>2000</v>
      </c>
      <c r="FK36">
        <v>26.2</v>
      </c>
      <c r="FL36">
        <v>26.7</v>
      </c>
      <c r="FM36">
        <v>0.67</v>
      </c>
      <c r="HW36" s="7">
        <v>3809000000</v>
      </c>
      <c r="HX36">
        <f t="shared" si="1"/>
        <v>16778.257422253548</v>
      </c>
      <c r="HY36">
        <v>227020</v>
      </c>
      <c r="ID36">
        <v>12131</v>
      </c>
      <c r="IE36" s="10">
        <v>63.7</v>
      </c>
    </row>
    <row r="37" spans="1:239" ht="15.95">
      <c r="A37" t="s">
        <v>530</v>
      </c>
      <c r="B37">
        <v>2000</v>
      </c>
      <c r="FK37">
        <v>25</v>
      </c>
      <c r="FL37">
        <v>20.399999999999999</v>
      </c>
      <c r="FM37">
        <v>0.65</v>
      </c>
      <c r="HW37" s="7">
        <v>1286000000</v>
      </c>
      <c r="HX37">
        <f t="shared" si="1"/>
        <v>11814.423518603582</v>
      </c>
      <c r="HY37">
        <v>108850</v>
      </c>
      <c r="ID37">
        <v>10926</v>
      </c>
      <c r="IE37" s="10">
        <v>70.8</v>
      </c>
    </row>
    <row r="38" spans="1:239" ht="15.95">
      <c r="A38" t="s">
        <v>531</v>
      </c>
      <c r="B38">
        <v>2000</v>
      </c>
      <c r="FK38">
        <v>30.3</v>
      </c>
      <c r="FL38">
        <v>22.2</v>
      </c>
      <c r="FM38">
        <v>0.81</v>
      </c>
      <c r="HW38" s="7">
        <v>1178000000</v>
      </c>
      <c r="HX38">
        <f t="shared" si="1"/>
        <v>12937.946183415706</v>
      </c>
      <c r="HY38">
        <v>91050</v>
      </c>
      <c r="ID38">
        <v>10174</v>
      </c>
      <c r="IE38" s="10">
        <v>86.2</v>
      </c>
    </row>
    <row r="39" spans="1:239" ht="15.95">
      <c r="A39" t="s">
        <v>532</v>
      </c>
      <c r="B39">
        <v>2000</v>
      </c>
      <c r="FK39">
        <v>12.9</v>
      </c>
      <c r="FL39">
        <v>16.7</v>
      </c>
      <c r="FM39">
        <v>1.04</v>
      </c>
      <c r="HW39" s="7">
        <v>10921000000</v>
      </c>
      <c r="HX39">
        <f t="shared" si="1"/>
        <v>24353.856789242469</v>
      </c>
      <c r="HY39">
        <v>448430</v>
      </c>
      <c r="ID39">
        <v>14203</v>
      </c>
      <c r="IE39" s="10">
        <v>70.2</v>
      </c>
    </row>
    <row r="40" spans="1:239" ht="15.95">
      <c r="A40" t="s">
        <v>252</v>
      </c>
      <c r="B40">
        <v>2000</v>
      </c>
      <c r="FK40">
        <v>33.9</v>
      </c>
      <c r="FL40" t="s">
        <v>533</v>
      </c>
      <c r="FM40">
        <v>0.51</v>
      </c>
      <c r="HW40" s="7">
        <v>538000000</v>
      </c>
      <c r="HX40">
        <f t="shared" si="1"/>
        <v>11168.777247249325</v>
      </c>
      <c r="HY40">
        <v>48170</v>
      </c>
      <c r="ID40">
        <v>10228</v>
      </c>
      <c r="IE40" s="10">
        <v>63.9</v>
      </c>
    </row>
    <row r="41" spans="1:239" ht="15.95">
      <c r="A41" t="s">
        <v>534</v>
      </c>
      <c r="B41">
        <v>2000</v>
      </c>
      <c r="FK41">
        <v>30.9</v>
      </c>
      <c r="FL41">
        <v>25.6</v>
      </c>
      <c r="FM41">
        <v>0.71</v>
      </c>
      <c r="HW41" s="7">
        <v>2300000000</v>
      </c>
      <c r="HX41">
        <f t="shared" si="1"/>
        <v>15588.99281550766</v>
      </c>
      <c r="HY41">
        <v>147540</v>
      </c>
      <c r="ID41">
        <v>10403</v>
      </c>
      <c r="IE41" s="10">
        <v>85.3</v>
      </c>
    </row>
    <row r="42" spans="1:239" ht="15.95">
      <c r="A42" t="s">
        <v>535</v>
      </c>
      <c r="B42">
        <v>2000</v>
      </c>
      <c r="FK42">
        <v>25.1</v>
      </c>
      <c r="FL42">
        <v>19.399999999999999</v>
      </c>
      <c r="FM42">
        <v>0.8</v>
      </c>
      <c r="HW42" s="7">
        <v>2254000000</v>
      </c>
      <c r="HX42">
        <f t="shared" si="1"/>
        <v>15374.121819794011</v>
      </c>
      <c r="HY42">
        <v>146610</v>
      </c>
      <c r="ID42">
        <v>10659</v>
      </c>
      <c r="IE42" s="10">
        <v>84.9</v>
      </c>
    </row>
    <row r="43" spans="1:239" ht="15.95">
      <c r="A43" t="s">
        <v>536</v>
      </c>
      <c r="B43">
        <v>2000</v>
      </c>
      <c r="FK43">
        <v>21.8</v>
      </c>
      <c r="FL43">
        <v>11.9</v>
      </c>
      <c r="FM43">
        <v>0.55000000000000004</v>
      </c>
      <c r="HW43" s="7">
        <v>1335000000</v>
      </c>
      <c r="HX43">
        <f t="shared" si="1"/>
        <v>11113.886113886114</v>
      </c>
      <c r="HY43">
        <v>120120</v>
      </c>
      <c r="ID43">
        <v>9480</v>
      </c>
      <c r="IE43" s="10">
        <v>90.3</v>
      </c>
    </row>
    <row r="44" spans="1:239" ht="15.95">
      <c r="A44" t="s">
        <v>537</v>
      </c>
      <c r="B44">
        <v>2000</v>
      </c>
      <c r="FK44">
        <v>26.9</v>
      </c>
      <c r="FL44">
        <v>26.3</v>
      </c>
      <c r="FM44">
        <v>0.43</v>
      </c>
      <c r="HW44" s="7">
        <v>970000000</v>
      </c>
      <c r="HX44">
        <f t="shared" si="1"/>
        <v>8930.2154299392369</v>
      </c>
      <c r="HY44">
        <v>108620</v>
      </c>
      <c r="ID44">
        <v>12450</v>
      </c>
      <c r="IE44" s="10">
        <v>77.2</v>
      </c>
    </row>
    <row r="45" spans="1:239" ht="15.95">
      <c r="A45" t="s">
        <v>538</v>
      </c>
      <c r="B45">
        <v>2000</v>
      </c>
      <c r="FK45" t="s">
        <v>533</v>
      </c>
      <c r="FL45" t="s">
        <v>533</v>
      </c>
      <c r="FM45">
        <v>0.53</v>
      </c>
      <c r="HW45" s="7">
        <v>964000000</v>
      </c>
      <c r="HX45">
        <f t="shared" si="1"/>
        <v>10721.832944055166</v>
      </c>
      <c r="HY45">
        <v>89910</v>
      </c>
      <c r="ID45">
        <v>11568</v>
      </c>
      <c r="IE45" s="10">
        <v>69.099999999999994</v>
      </c>
    </row>
    <row r="46" spans="1:239" ht="15.95">
      <c r="A46" t="s">
        <v>539</v>
      </c>
      <c r="B46">
        <v>2000</v>
      </c>
      <c r="FK46" t="s">
        <v>533</v>
      </c>
      <c r="FL46">
        <v>-1.7</v>
      </c>
      <c r="FM46">
        <v>0.37</v>
      </c>
      <c r="HW46" s="7">
        <v>760000000</v>
      </c>
      <c r="HX46">
        <f t="shared" si="1"/>
        <v>8535.4896675651398</v>
      </c>
      <c r="HY46">
        <v>89040</v>
      </c>
      <c r="ID46">
        <v>12857</v>
      </c>
      <c r="IE46" s="10">
        <v>79.3</v>
      </c>
    </row>
    <row r="47" spans="1:239" ht="15.95">
      <c r="A47" t="s">
        <v>540</v>
      </c>
      <c r="B47">
        <v>2000</v>
      </c>
      <c r="FK47">
        <v>25.4</v>
      </c>
      <c r="FL47">
        <v>23.4</v>
      </c>
      <c r="FM47">
        <v>0.61</v>
      </c>
      <c r="HW47" s="7">
        <v>2400000000</v>
      </c>
      <c r="HX47">
        <f t="shared" si="1"/>
        <v>16591.773245765642</v>
      </c>
      <c r="HY47">
        <v>144650</v>
      </c>
      <c r="ID47">
        <v>10143</v>
      </c>
      <c r="IE47" s="10">
        <v>81</v>
      </c>
    </row>
    <row r="48" spans="1:239" ht="15.95">
      <c r="A48" t="s">
        <v>541</v>
      </c>
      <c r="B48">
        <v>2000</v>
      </c>
      <c r="FK48">
        <v>30.5</v>
      </c>
      <c r="FL48">
        <v>25.9</v>
      </c>
      <c r="FM48">
        <v>0.67</v>
      </c>
      <c r="HW48" s="7">
        <v>4670000000</v>
      </c>
      <c r="HX48">
        <f t="shared" si="1"/>
        <v>13406.441981971637</v>
      </c>
      <c r="HY48">
        <v>348340</v>
      </c>
      <c r="ID48">
        <v>10555</v>
      </c>
      <c r="IE48" s="10">
        <v>82.6</v>
      </c>
    </row>
    <row r="49" spans="1:239" ht="15.95">
      <c r="A49" t="s">
        <v>542</v>
      </c>
      <c r="B49">
        <v>2000</v>
      </c>
      <c r="FK49">
        <v>22.3</v>
      </c>
      <c r="FL49">
        <v>21.5</v>
      </c>
      <c r="FM49">
        <v>1.04</v>
      </c>
      <c r="HW49" s="7">
        <v>12445000000</v>
      </c>
      <c r="HX49">
        <f t="shared" si="1"/>
        <v>21567.709958060379</v>
      </c>
      <c r="HY49">
        <v>577020</v>
      </c>
      <c r="ID49">
        <v>10492</v>
      </c>
      <c r="IE49" s="10">
        <v>82.1</v>
      </c>
    </row>
    <row r="50" spans="1:239" ht="15.95">
      <c r="A50" t="s">
        <v>543</v>
      </c>
      <c r="B50">
        <v>2000</v>
      </c>
      <c r="FK50">
        <v>21.1</v>
      </c>
      <c r="FL50">
        <v>23.4</v>
      </c>
      <c r="FM50">
        <v>0.71</v>
      </c>
      <c r="HW50" s="7">
        <v>3293000000</v>
      </c>
      <c r="HX50">
        <f t="shared" si="1"/>
        <v>15746.186582508488</v>
      </c>
      <c r="HY50">
        <v>209130</v>
      </c>
      <c r="ID50">
        <v>10326</v>
      </c>
      <c r="IE50" s="10">
        <v>70.3</v>
      </c>
    </row>
    <row r="51" spans="1:239" ht="15.95">
      <c r="A51" t="s">
        <v>544</v>
      </c>
      <c r="B51">
        <v>2000</v>
      </c>
      <c r="FK51">
        <v>23.7</v>
      </c>
      <c r="FL51">
        <v>16.399999999999999</v>
      </c>
      <c r="FM51">
        <v>0.63</v>
      </c>
      <c r="HW51" s="7">
        <v>1001000000</v>
      </c>
      <c r="HX51">
        <f t="shared" si="1"/>
        <v>11823.765650838648</v>
      </c>
      <c r="HY51">
        <v>84660</v>
      </c>
      <c r="ID51">
        <v>11558</v>
      </c>
      <c r="IE51" s="10">
        <v>97.2</v>
      </c>
    </row>
    <row r="52" spans="1:239" ht="15.95">
      <c r="A52" t="s">
        <v>545</v>
      </c>
      <c r="B52">
        <v>2000</v>
      </c>
      <c r="FK52">
        <v>24.3</v>
      </c>
      <c r="FL52">
        <v>27.6</v>
      </c>
      <c r="FM52">
        <v>0.54</v>
      </c>
      <c r="HW52" s="7">
        <v>894000000</v>
      </c>
      <c r="HX52">
        <f t="shared" si="1"/>
        <v>11022.068795462952</v>
      </c>
      <c r="HY52">
        <v>81110</v>
      </c>
      <c r="ID52">
        <v>11515</v>
      </c>
      <c r="IE52" s="10">
        <v>68.099999999999994</v>
      </c>
    </row>
    <row r="53" spans="1:239" ht="15.95">
      <c r="A53" t="s">
        <v>546</v>
      </c>
      <c r="B53">
        <v>2000</v>
      </c>
      <c r="FK53">
        <v>24.7</v>
      </c>
      <c r="FL53">
        <v>7.7</v>
      </c>
      <c r="FM53">
        <v>0.82</v>
      </c>
      <c r="HW53" s="7">
        <v>1186000000</v>
      </c>
      <c r="HX53">
        <f t="shared" si="1"/>
        <v>13676.19926199262</v>
      </c>
      <c r="HY53">
        <v>86720</v>
      </c>
      <c r="ID53">
        <v>9780</v>
      </c>
      <c r="IE53" s="10">
        <v>75.099999999999994</v>
      </c>
    </row>
    <row r="54" spans="1:239" ht="15.95">
      <c r="A54" t="s">
        <v>547</v>
      </c>
      <c r="B54">
        <v>2000</v>
      </c>
      <c r="FK54">
        <v>27.9</v>
      </c>
      <c r="FL54">
        <v>30.2</v>
      </c>
      <c r="FM54">
        <v>0.73</v>
      </c>
      <c r="HW54" s="7">
        <v>335000000</v>
      </c>
      <c r="HX54">
        <f t="shared" si="1"/>
        <v>12504.665920119447</v>
      </c>
      <c r="HY54">
        <v>26790</v>
      </c>
      <c r="ID54">
        <v>9478</v>
      </c>
      <c r="IE54" s="10">
        <v>83.2</v>
      </c>
    </row>
    <row r="55" spans="1:239" ht="15.95">
      <c r="A55" t="s">
        <v>548</v>
      </c>
      <c r="B55">
        <v>2000</v>
      </c>
      <c r="FK55" t="s">
        <v>533</v>
      </c>
      <c r="FL55" t="s">
        <v>533</v>
      </c>
      <c r="FM55">
        <v>0.52</v>
      </c>
      <c r="HW55" s="7">
        <v>1572000000</v>
      </c>
      <c r="HX55">
        <f t="shared" si="1"/>
        <v>11528.307421531241</v>
      </c>
      <c r="HY55">
        <v>136360</v>
      </c>
      <c r="ID55">
        <v>9535</v>
      </c>
      <c r="IE55" s="10">
        <v>87.8</v>
      </c>
    </row>
    <row r="56" spans="1:239" ht="15.95">
      <c r="A56" t="s">
        <v>549</v>
      </c>
      <c r="B56">
        <v>2000</v>
      </c>
      <c r="FK56">
        <v>20.9</v>
      </c>
      <c r="FL56">
        <v>20.3</v>
      </c>
      <c r="FM56">
        <v>0.56000000000000005</v>
      </c>
      <c r="HW56" s="7">
        <v>4352000000</v>
      </c>
      <c r="HX56">
        <f t="shared" si="1"/>
        <v>13541.180497215222</v>
      </c>
      <c r="HY56">
        <v>321390</v>
      </c>
      <c r="ID56">
        <v>10093</v>
      </c>
      <c r="IE56" s="10">
        <v>73.3</v>
      </c>
    </row>
    <row r="57" spans="1:239" ht="15.95">
      <c r="A57" t="s">
        <v>550</v>
      </c>
      <c r="B57">
        <v>2000</v>
      </c>
      <c r="FK57" t="s">
        <v>533</v>
      </c>
      <c r="FL57" t="s">
        <v>533</v>
      </c>
      <c r="FM57">
        <v>0.82</v>
      </c>
      <c r="HW57" s="7">
        <v>350000000</v>
      </c>
      <c r="HX57">
        <f t="shared" si="1"/>
        <v>18144.116122343185</v>
      </c>
      <c r="HY57">
        <v>19290</v>
      </c>
      <c r="ID57">
        <v>9065</v>
      </c>
      <c r="IE57" s="10">
        <v>92.3</v>
      </c>
    </row>
    <row r="58" spans="1:239" ht="15.95">
      <c r="A58" t="s">
        <v>551</v>
      </c>
      <c r="B58">
        <v>2000</v>
      </c>
      <c r="FK58">
        <v>19.7</v>
      </c>
      <c r="FL58">
        <v>14.4</v>
      </c>
      <c r="FM58">
        <v>0.8</v>
      </c>
      <c r="HW58" s="7">
        <v>2302000000</v>
      </c>
      <c r="HX58">
        <f t="shared" si="1"/>
        <v>17055.6419945173</v>
      </c>
      <c r="HY58">
        <v>134970</v>
      </c>
      <c r="ID58">
        <v>12338</v>
      </c>
      <c r="IE58" s="10">
        <v>71.400000000000006</v>
      </c>
    </row>
    <row r="59" spans="1:239" ht="15.95">
      <c r="A59" t="s">
        <v>552</v>
      </c>
      <c r="B59">
        <v>2000</v>
      </c>
      <c r="FK59">
        <v>25.8</v>
      </c>
      <c r="FL59">
        <v>16.8</v>
      </c>
      <c r="FM59">
        <v>0.76</v>
      </c>
      <c r="HW59" s="7">
        <v>2854000000</v>
      </c>
      <c r="HX59">
        <f t="shared" si="1"/>
        <v>16432.519576232153</v>
      </c>
      <c r="HY59">
        <v>173680</v>
      </c>
      <c r="ID59">
        <v>11911</v>
      </c>
      <c r="IE59" s="10">
        <v>83.8</v>
      </c>
    </row>
    <row r="60" spans="1:239" ht="15.95">
      <c r="A60" t="s">
        <v>553</v>
      </c>
      <c r="B60">
        <v>2000</v>
      </c>
      <c r="FK60" t="s">
        <v>533</v>
      </c>
      <c r="FL60">
        <v>8.9</v>
      </c>
      <c r="FM60">
        <v>0.75</v>
      </c>
      <c r="HW60" s="7">
        <v>1495000000</v>
      </c>
      <c r="HX60">
        <f t="shared" si="1"/>
        <v>14070.588235294117</v>
      </c>
      <c r="HY60">
        <v>106250</v>
      </c>
      <c r="ID60">
        <v>11109</v>
      </c>
      <c r="IE60" s="10">
        <v>82</v>
      </c>
    </row>
    <row r="61" spans="1:239" ht="15.95">
      <c r="A61" t="s">
        <v>554</v>
      </c>
      <c r="B61">
        <v>2000</v>
      </c>
      <c r="FK61">
        <v>30.8</v>
      </c>
      <c r="FL61">
        <v>23</v>
      </c>
      <c r="FM61">
        <v>0.97</v>
      </c>
      <c r="HW61" s="7">
        <v>431000000</v>
      </c>
      <c r="HX61">
        <f t="shared" si="1"/>
        <v>19431.920649233543</v>
      </c>
      <c r="HY61">
        <v>22180</v>
      </c>
      <c r="ID61">
        <v>10868</v>
      </c>
      <c r="IE61" s="10">
        <v>96.7</v>
      </c>
    </row>
    <row r="62" spans="1:239" ht="15.95">
      <c r="A62" t="s">
        <v>555</v>
      </c>
      <c r="B62">
        <v>2000</v>
      </c>
      <c r="FK62">
        <v>32.200000000000003</v>
      </c>
      <c r="FL62">
        <v>25.9</v>
      </c>
      <c r="FM62">
        <v>0.71</v>
      </c>
      <c r="HW62" s="7">
        <v>1697000000</v>
      </c>
      <c r="HX62">
        <f t="shared" si="1"/>
        <v>15112.6547332799</v>
      </c>
      <c r="HY62">
        <v>112290</v>
      </c>
      <c r="ID62">
        <v>10886</v>
      </c>
      <c r="IE62" s="10">
        <v>84.8</v>
      </c>
    </row>
    <row r="63" spans="1:239" ht="15.95">
      <c r="A63" t="s">
        <v>556</v>
      </c>
      <c r="B63">
        <v>2000</v>
      </c>
      <c r="FK63">
        <v>26</v>
      </c>
      <c r="FL63">
        <v>31</v>
      </c>
      <c r="FM63">
        <v>0.64</v>
      </c>
      <c r="HW63" s="7">
        <v>4140000000</v>
      </c>
      <c r="HX63">
        <f t="shared" si="1"/>
        <v>13696.364177721904</v>
      </c>
      <c r="HY63">
        <v>302270</v>
      </c>
      <c r="ID63">
        <v>11185</v>
      </c>
      <c r="IE63" s="10">
        <v>79.2</v>
      </c>
    </row>
    <row r="64" spans="1:239" ht="15.95">
      <c r="A64" t="s">
        <v>254</v>
      </c>
      <c r="B64">
        <v>2000</v>
      </c>
      <c r="FK64" t="s">
        <v>533</v>
      </c>
      <c r="FL64" t="s">
        <v>533</v>
      </c>
      <c r="FM64">
        <v>0.82</v>
      </c>
      <c r="HW64" s="7">
        <v>1530000000</v>
      </c>
      <c r="HX64">
        <f t="shared" si="1"/>
        <v>17757.660167130918</v>
      </c>
      <c r="HY64">
        <v>86160</v>
      </c>
      <c r="ID64">
        <v>12487</v>
      </c>
      <c r="IE64" s="10">
        <v>90.7</v>
      </c>
    </row>
    <row r="65" spans="1:239" ht="15.95">
      <c r="A65" t="s">
        <v>557</v>
      </c>
      <c r="B65">
        <v>2000</v>
      </c>
      <c r="FK65">
        <v>14.9</v>
      </c>
      <c r="FL65">
        <v>16.600000000000001</v>
      </c>
      <c r="FM65">
        <v>0.51</v>
      </c>
      <c r="HW65" s="7">
        <v>1103000000</v>
      </c>
      <c r="HX65">
        <f t="shared" si="1"/>
        <v>11742.787181944001</v>
      </c>
      <c r="HY65">
        <v>93930</v>
      </c>
      <c r="ID65">
        <v>11248</v>
      </c>
      <c r="IE65" s="10">
        <v>78.5</v>
      </c>
    </row>
    <row r="66" spans="1:239" ht="15.95">
      <c r="A66" t="s">
        <v>558</v>
      </c>
      <c r="B66">
        <v>2000</v>
      </c>
      <c r="FK66" t="s">
        <v>533</v>
      </c>
      <c r="FL66">
        <v>24</v>
      </c>
      <c r="FM66">
        <v>0.7</v>
      </c>
      <c r="HW66" s="7">
        <v>3024000000</v>
      </c>
      <c r="HX66">
        <f t="shared" si="1"/>
        <v>19255.014326647564</v>
      </c>
      <c r="HY66">
        <v>157050</v>
      </c>
      <c r="ID66">
        <v>10568</v>
      </c>
      <c r="IE66" s="10">
        <v>79.2</v>
      </c>
    </row>
    <row r="67" spans="1:239" ht="15.95">
      <c r="A67" t="s">
        <v>528</v>
      </c>
      <c r="B67">
        <v>2001</v>
      </c>
      <c r="FK67">
        <v>28.8</v>
      </c>
      <c r="FL67">
        <v>32.299999999999997</v>
      </c>
      <c r="FM67">
        <v>1.22</v>
      </c>
      <c r="HW67" s="7">
        <v>5937000000</v>
      </c>
      <c r="HX67">
        <f t="shared" si="1"/>
        <v>28016.610825350384</v>
      </c>
      <c r="HY67">
        <v>211910</v>
      </c>
      <c r="ID67">
        <v>12906</v>
      </c>
      <c r="IE67" s="10">
        <v>69.400000000000006</v>
      </c>
    </row>
    <row r="68" spans="1:239" ht="15.95">
      <c r="A68" t="s">
        <v>529</v>
      </c>
      <c r="B68">
        <v>2001</v>
      </c>
      <c r="FK68">
        <v>33.299999999999997</v>
      </c>
      <c r="FL68">
        <v>26.2</v>
      </c>
      <c r="FM68">
        <v>0.68</v>
      </c>
      <c r="HW68" s="7">
        <v>4060000000</v>
      </c>
      <c r="HX68">
        <f t="shared" si="1"/>
        <v>17890.191239975324</v>
      </c>
      <c r="HY68">
        <v>226940</v>
      </c>
      <c r="ID68">
        <v>12743</v>
      </c>
      <c r="IE68" s="10">
        <v>66.7</v>
      </c>
    </row>
    <row r="69" spans="1:239" ht="15.95">
      <c r="A69" t="s">
        <v>530</v>
      </c>
      <c r="B69">
        <v>2001</v>
      </c>
      <c r="FK69" t="s">
        <v>533</v>
      </c>
      <c r="FL69" t="s">
        <v>533</v>
      </c>
      <c r="FM69">
        <v>0.63</v>
      </c>
      <c r="HW69" s="7">
        <v>1312000000</v>
      </c>
      <c r="HX69">
        <f t="shared" si="1"/>
        <v>12106.671588077881</v>
      </c>
      <c r="HY69">
        <v>108370</v>
      </c>
      <c r="ID69">
        <v>11537</v>
      </c>
      <c r="IE69" s="10">
        <v>71.8</v>
      </c>
    </row>
    <row r="70" spans="1:239" ht="15.95">
      <c r="A70" t="s">
        <v>531</v>
      </c>
      <c r="B70">
        <v>2001</v>
      </c>
      <c r="FK70">
        <v>29.5</v>
      </c>
      <c r="FL70">
        <v>19.8</v>
      </c>
      <c r="FM70">
        <v>0.87</v>
      </c>
      <c r="HW70" s="7">
        <v>1255000000</v>
      </c>
      <c r="HX70">
        <f t="shared" si="1"/>
        <v>13745.892661555312</v>
      </c>
      <c r="HY70">
        <v>91300</v>
      </c>
      <c r="ID70">
        <v>10708</v>
      </c>
      <c r="IE70" s="10">
        <v>88.8</v>
      </c>
    </row>
    <row r="71" spans="1:239" ht="15.95">
      <c r="A71" t="s">
        <v>532</v>
      </c>
      <c r="B71">
        <v>2001</v>
      </c>
      <c r="FK71">
        <v>20.100000000000001</v>
      </c>
      <c r="FL71">
        <v>22.1</v>
      </c>
      <c r="FM71">
        <v>1.08</v>
      </c>
      <c r="HW71" s="7">
        <v>11647000000</v>
      </c>
      <c r="HX71">
        <f t="shared" si="1"/>
        <v>25938.710970558106</v>
      </c>
      <c r="HY71">
        <v>449020</v>
      </c>
      <c r="ID71">
        <v>14904</v>
      </c>
      <c r="IE71" s="10">
        <v>74.099999999999994</v>
      </c>
    </row>
    <row r="72" spans="1:239" ht="15.95">
      <c r="A72" t="s">
        <v>252</v>
      </c>
      <c r="B72">
        <v>2001</v>
      </c>
      <c r="FK72" t="s">
        <v>533</v>
      </c>
      <c r="FL72" t="s">
        <v>533</v>
      </c>
      <c r="FM72">
        <v>0.49</v>
      </c>
      <c r="HW72" s="7">
        <v>542000000</v>
      </c>
      <c r="HX72">
        <f t="shared" si="1"/>
        <v>11275.223632203037</v>
      </c>
      <c r="HY72">
        <v>48070</v>
      </c>
      <c r="ID72">
        <v>10647</v>
      </c>
      <c r="IE72" s="10">
        <v>64</v>
      </c>
    </row>
    <row r="73" spans="1:239" ht="15.95">
      <c r="A73" t="s">
        <v>534</v>
      </c>
      <c r="B73">
        <v>2001</v>
      </c>
      <c r="FK73">
        <v>26.7</v>
      </c>
      <c r="FL73">
        <v>17.5</v>
      </c>
      <c r="FM73">
        <v>0.77</v>
      </c>
      <c r="HW73" s="7">
        <v>2435000000</v>
      </c>
      <c r="HX73">
        <f t="shared" si="1"/>
        <v>16477.195831641631</v>
      </c>
      <c r="HY73">
        <v>147780</v>
      </c>
      <c r="ID73">
        <v>10691</v>
      </c>
      <c r="IE73" s="10">
        <v>87.2</v>
      </c>
    </row>
    <row r="74" spans="1:239" ht="15.95">
      <c r="A74" t="s">
        <v>535</v>
      </c>
      <c r="B74">
        <v>2001</v>
      </c>
      <c r="FK74">
        <v>21.6</v>
      </c>
      <c r="FL74">
        <v>21.6</v>
      </c>
      <c r="FM74">
        <v>0.82</v>
      </c>
      <c r="HW74" s="7">
        <v>2338000000</v>
      </c>
      <c r="HX74">
        <f t="shared" si="1"/>
        <v>16073.147256977863</v>
      </c>
      <c r="HY74">
        <v>145460</v>
      </c>
      <c r="ID74">
        <v>11319</v>
      </c>
      <c r="IE74" s="10">
        <v>86.9</v>
      </c>
    </row>
    <row r="75" spans="1:239" ht="15.95">
      <c r="A75" t="s">
        <v>536</v>
      </c>
      <c r="B75">
        <v>2001</v>
      </c>
      <c r="FK75">
        <v>30.4</v>
      </c>
      <c r="FL75">
        <v>16.3</v>
      </c>
      <c r="FM75">
        <v>0.56999999999999995</v>
      </c>
      <c r="HW75" s="7">
        <v>1412000000</v>
      </c>
      <c r="HX75">
        <f t="shared" si="1"/>
        <v>11736.347768265314</v>
      </c>
      <c r="HY75">
        <v>120310</v>
      </c>
      <c r="ID75">
        <v>10158</v>
      </c>
      <c r="IE75" s="10">
        <v>93.2</v>
      </c>
    </row>
    <row r="76" spans="1:239" ht="15.95">
      <c r="A76" t="s">
        <v>537</v>
      </c>
      <c r="B76">
        <v>2001</v>
      </c>
      <c r="FK76">
        <v>5.4</v>
      </c>
      <c r="FL76">
        <v>-3.8</v>
      </c>
      <c r="FM76">
        <v>0.47</v>
      </c>
      <c r="HW76" s="7">
        <v>1012000000</v>
      </c>
      <c r="HX76">
        <f t="shared" si="1"/>
        <v>9348.7297921478057</v>
      </c>
      <c r="HY76">
        <v>108250</v>
      </c>
      <c r="ID76">
        <v>12778</v>
      </c>
      <c r="IE76" s="10">
        <v>78.7</v>
      </c>
    </row>
    <row r="77" spans="1:239" ht="15.95">
      <c r="A77" t="s">
        <v>538</v>
      </c>
      <c r="B77">
        <v>2001</v>
      </c>
      <c r="FK77" t="s">
        <v>533</v>
      </c>
      <c r="FL77" t="s">
        <v>533</v>
      </c>
      <c r="FM77">
        <v>0.52</v>
      </c>
      <c r="HW77" s="7">
        <v>997000000</v>
      </c>
      <c r="HX77">
        <f t="shared" si="1"/>
        <v>11055.666444888002</v>
      </c>
      <c r="HY77">
        <v>90180</v>
      </c>
      <c r="ID77">
        <v>11813</v>
      </c>
      <c r="IE77" s="10">
        <v>69.5</v>
      </c>
    </row>
    <row r="78" spans="1:239" ht="15.95">
      <c r="A78" t="s">
        <v>539</v>
      </c>
      <c r="B78">
        <v>2001</v>
      </c>
      <c r="FK78" t="s">
        <v>533</v>
      </c>
      <c r="FL78" t="s">
        <v>533</v>
      </c>
      <c r="FM78">
        <v>0.37</v>
      </c>
      <c r="HW78" s="7">
        <v>785000000</v>
      </c>
      <c r="HX78">
        <f t="shared" si="1"/>
        <v>8779.7785482608215</v>
      </c>
      <c r="HY78">
        <v>89410</v>
      </c>
      <c r="ID78">
        <v>13475</v>
      </c>
      <c r="IE78" s="10">
        <v>78.8</v>
      </c>
    </row>
    <row r="79" spans="1:239" ht="15.95">
      <c r="A79" t="s">
        <v>540</v>
      </c>
      <c r="B79">
        <v>2001</v>
      </c>
      <c r="FK79">
        <v>23.9</v>
      </c>
      <c r="FL79">
        <v>21.3</v>
      </c>
      <c r="FM79">
        <v>0.66</v>
      </c>
      <c r="HW79" s="7">
        <v>2462000000</v>
      </c>
      <c r="HX79">
        <f t="shared" si="1"/>
        <v>16947.752460934811</v>
      </c>
      <c r="HY79">
        <v>145270</v>
      </c>
      <c r="ID79">
        <v>10771</v>
      </c>
      <c r="IE79" s="10">
        <v>83.5</v>
      </c>
    </row>
    <row r="80" spans="1:239" ht="15.95">
      <c r="A80" t="s">
        <v>541</v>
      </c>
      <c r="B80">
        <v>2001</v>
      </c>
      <c r="FK80">
        <v>22.8</v>
      </c>
      <c r="FL80">
        <v>18.899999999999999</v>
      </c>
      <c r="FM80">
        <v>0.68</v>
      </c>
      <c r="HW80" s="7">
        <v>4800000000</v>
      </c>
      <c r="HX80">
        <f t="shared" si="1"/>
        <v>13723.303885410412</v>
      </c>
      <c r="HY80">
        <v>349770</v>
      </c>
      <c r="ID80">
        <v>10961</v>
      </c>
      <c r="IE80" s="10">
        <v>83.6</v>
      </c>
    </row>
    <row r="81" spans="1:239" ht="15.95">
      <c r="A81" t="s">
        <v>542</v>
      </c>
      <c r="B81">
        <v>2001</v>
      </c>
      <c r="FK81">
        <v>23</v>
      </c>
      <c r="FL81">
        <v>18.5</v>
      </c>
      <c r="FM81">
        <v>1.0900000000000001</v>
      </c>
      <c r="HW81" s="7">
        <v>13167000000</v>
      </c>
      <c r="HX81">
        <f t="shared" si="1"/>
        <v>22752.328454666414</v>
      </c>
      <c r="HY81">
        <v>578710</v>
      </c>
      <c r="ID81">
        <v>10941</v>
      </c>
      <c r="IE81" s="10">
        <v>85.8</v>
      </c>
    </row>
    <row r="82" spans="1:239" ht="15.95">
      <c r="A82" t="s">
        <v>543</v>
      </c>
      <c r="B82">
        <v>2001</v>
      </c>
      <c r="FK82">
        <v>23.3</v>
      </c>
      <c r="FL82">
        <v>25.7</v>
      </c>
      <c r="FM82">
        <v>0.84</v>
      </c>
      <c r="HW82" s="7">
        <v>3439000000</v>
      </c>
      <c r="HX82">
        <f t="shared" si="1"/>
        <v>16460.846256940455</v>
      </c>
      <c r="HY82">
        <v>208920</v>
      </c>
      <c r="ID82">
        <v>10871</v>
      </c>
      <c r="IE82" s="10">
        <v>72.400000000000006</v>
      </c>
    </row>
    <row r="83" spans="1:239" ht="15.95">
      <c r="A83" t="s">
        <v>544</v>
      </c>
      <c r="B83">
        <v>2001</v>
      </c>
      <c r="FK83">
        <v>24.8</v>
      </c>
      <c r="FL83">
        <v>15.6</v>
      </c>
      <c r="FM83">
        <v>0.64</v>
      </c>
      <c r="HW83" s="7">
        <v>1041000000</v>
      </c>
      <c r="HX83">
        <f t="shared" si="1"/>
        <v>12370.766488413547</v>
      </c>
      <c r="HY83">
        <v>84150</v>
      </c>
      <c r="ID83">
        <v>12291</v>
      </c>
      <c r="IE83" s="10">
        <v>100.7</v>
      </c>
    </row>
    <row r="84" spans="1:239" ht="15.95">
      <c r="A84" t="s">
        <v>545</v>
      </c>
      <c r="B84">
        <v>2001</v>
      </c>
      <c r="FK84">
        <v>21.2</v>
      </c>
      <c r="FL84">
        <v>10.4</v>
      </c>
      <c r="FM84">
        <v>0.57999999999999996</v>
      </c>
      <c r="HW84" s="7">
        <v>921000000</v>
      </c>
      <c r="HX84">
        <f t="shared" si="1"/>
        <v>11377.393452748611</v>
      </c>
      <c r="HY84">
        <v>80950</v>
      </c>
      <c r="ID84">
        <v>11773</v>
      </c>
      <c r="IE84" s="10">
        <v>69.2</v>
      </c>
    </row>
    <row r="85" spans="1:239" ht="15.95">
      <c r="A85" t="s">
        <v>546</v>
      </c>
      <c r="B85">
        <v>2001</v>
      </c>
      <c r="FK85" t="s">
        <v>533</v>
      </c>
      <c r="FL85" t="s">
        <v>533</v>
      </c>
      <c r="FM85">
        <v>0.78</v>
      </c>
      <c r="HW85" s="7">
        <v>1207000000</v>
      </c>
      <c r="HX85">
        <f t="shared" si="1"/>
        <v>13873.563218390804</v>
      </c>
      <c r="HY85">
        <v>87000</v>
      </c>
      <c r="ID85">
        <v>10236</v>
      </c>
      <c r="IE85" s="10">
        <v>75.2</v>
      </c>
    </row>
    <row r="86" spans="1:239" ht="15.95">
      <c r="A86" t="s">
        <v>547</v>
      </c>
      <c r="B86">
        <v>2001</v>
      </c>
      <c r="FK86">
        <v>22.8</v>
      </c>
      <c r="FL86">
        <v>25.5</v>
      </c>
      <c r="FM86">
        <v>0.8</v>
      </c>
      <c r="HW86" s="7">
        <v>362000000</v>
      </c>
      <c r="HX86">
        <f t="shared" si="1"/>
        <v>13686.200378071833</v>
      </c>
      <c r="HY86">
        <v>26450</v>
      </c>
      <c r="ID86">
        <v>10131</v>
      </c>
      <c r="IE86" s="10">
        <v>87.9</v>
      </c>
    </row>
    <row r="87" spans="1:239" ht="15.95">
      <c r="A87" t="s">
        <v>548</v>
      </c>
      <c r="B87">
        <v>2001</v>
      </c>
      <c r="FK87" t="s">
        <v>533</v>
      </c>
      <c r="FL87" t="s">
        <v>533</v>
      </c>
      <c r="FM87">
        <v>0.56999999999999995</v>
      </c>
      <c r="HW87" s="7">
        <v>1607000000</v>
      </c>
      <c r="HX87">
        <f t="shared" si="1"/>
        <v>11831.836253865411</v>
      </c>
      <c r="HY87">
        <v>135820</v>
      </c>
      <c r="ID87">
        <v>10195</v>
      </c>
      <c r="IE87" s="10">
        <v>88.5</v>
      </c>
    </row>
    <row r="88" spans="1:239" ht="15.95">
      <c r="A88" t="s">
        <v>549</v>
      </c>
      <c r="B88">
        <v>2001</v>
      </c>
      <c r="FK88">
        <v>26.8</v>
      </c>
      <c r="FL88">
        <v>19.899999999999999</v>
      </c>
      <c r="FM88">
        <v>0.56999999999999995</v>
      </c>
      <c r="HW88" s="7">
        <v>4594000000</v>
      </c>
      <c r="HX88">
        <f t="shared" si="1"/>
        <v>14303.505822280342</v>
      </c>
      <c r="HY88">
        <v>321180</v>
      </c>
      <c r="ID88">
        <v>10561</v>
      </c>
      <c r="IE88" s="10">
        <v>76.5</v>
      </c>
    </row>
    <row r="89" spans="1:239" ht="15.95">
      <c r="A89" t="s">
        <v>550</v>
      </c>
      <c r="B89">
        <v>2001</v>
      </c>
      <c r="FK89" t="s">
        <v>533</v>
      </c>
      <c r="FL89" t="s">
        <v>533</v>
      </c>
      <c r="FM89">
        <v>0.87</v>
      </c>
      <c r="HW89" s="7">
        <v>371000000</v>
      </c>
      <c r="HX89">
        <f t="shared" si="1"/>
        <v>19302.809573361083</v>
      </c>
      <c r="HY89">
        <v>19220</v>
      </c>
      <c r="ID89">
        <v>9653</v>
      </c>
      <c r="IE89" s="10">
        <v>94.5</v>
      </c>
    </row>
    <row r="90" spans="1:239" ht="15.95">
      <c r="A90" t="s">
        <v>551</v>
      </c>
      <c r="B90">
        <v>2001</v>
      </c>
      <c r="FK90">
        <v>26.2</v>
      </c>
      <c r="FL90">
        <v>20.5</v>
      </c>
      <c r="FM90">
        <v>0.81</v>
      </c>
      <c r="HW90" s="7">
        <v>2361000000</v>
      </c>
      <c r="HX90">
        <f t="shared" si="1"/>
        <v>17495.368655057428</v>
      </c>
      <c r="HY90">
        <v>134950</v>
      </c>
      <c r="ID90">
        <v>13071</v>
      </c>
      <c r="IE90" s="10">
        <v>71.5</v>
      </c>
    </row>
    <row r="91" spans="1:239" ht="15.95">
      <c r="A91" t="s">
        <v>552</v>
      </c>
      <c r="B91">
        <v>2001</v>
      </c>
      <c r="FK91">
        <v>23</v>
      </c>
      <c r="FL91">
        <v>19</v>
      </c>
      <c r="FM91">
        <v>0.75</v>
      </c>
      <c r="HW91" s="7">
        <v>2964000000</v>
      </c>
      <c r="HX91">
        <f t="shared" si="1"/>
        <v>17147.816025455599</v>
      </c>
      <c r="HY91">
        <v>172850</v>
      </c>
      <c r="ID91">
        <v>12615</v>
      </c>
      <c r="IE91" s="10">
        <v>86.7</v>
      </c>
    </row>
    <row r="92" spans="1:239" ht="15.95">
      <c r="A92" t="s">
        <v>553</v>
      </c>
      <c r="B92">
        <v>2001</v>
      </c>
      <c r="FK92" t="s">
        <v>533</v>
      </c>
      <c r="FL92" t="s">
        <v>533</v>
      </c>
      <c r="FM92">
        <v>0.74</v>
      </c>
      <c r="HW92" s="7">
        <v>1558000000</v>
      </c>
      <c r="HX92">
        <f t="shared" si="1"/>
        <v>14567.554932211313</v>
      </c>
      <c r="HY92">
        <v>106950</v>
      </c>
      <c r="ID92">
        <v>11506</v>
      </c>
      <c r="IE92" s="10">
        <v>81.7</v>
      </c>
    </row>
    <row r="93" spans="1:239" ht="15.95">
      <c r="A93" t="s">
        <v>554</v>
      </c>
      <c r="B93">
        <v>2001</v>
      </c>
      <c r="FK93">
        <v>32.6</v>
      </c>
      <c r="FL93">
        <v>20.100000000000001</v>
      </c>
      <c r="FM93">
        <v>0.86</v>
      </c>
      <c r="HW93" s="7">
        <v>453000000</v>
      </c>
      <c r="HX93">
        <f t="shared" si="1"/>
        <v>20628.415300546447</v>
      </c>
      <c r="HY93">
        <v>21960</v>
      </c>
      <c r="ID93">
        <v>10790</v>
      </c>
      <c r="IE93" s="10">
        <v>97.2</v>
      </c>
    </row>
    <row r="94" spans="1:239" ht="15.95">
      <c r="A94" t="s">
        <v>555</v>
      </c>
      <c r="B94">
        <v>2001</v>
      </c>
      <c r="FK94">
        <v>28.2</v>
      </c>
      <c r="FL94">
        <v>22</v>
      </c>
      <c r="FM94">
        <v>0.69</v>
      </c>
      <c r="HW94" s="7">
        <v>1762000000</v>
      </c>
      <c r="HX94">
        <f t="shared" si="1"/>
        <v>15709.700427960057</v>
      </c>
      <c r="HY94">
        <v>112160</v>
      </c>
      <c r="ID94">
        <v>11572</v>
      </c>
      <c r="IE94" s="10">
        <v>86.7</v>
      </c>
    </row>
    <row r="95" spans="1:239" ht="15.95">
      <c r="A95" t="s">
        <v>556</v>
      </c>
      <c r="B95">
        <v>2001</v>
      </c>
      <c r="FK95">
        <v>30.1</v>
      </c>
      <c r="FL95">
        <v>31.3</v>
      </c>
      <c r="FM95">
        <v>0.65</v>
      </c>
      <c r="HW95" s="7">
        <v>4313000000</v>
      </c>
      <c r="HX95">
        <f t="shared" si="1"/>
        <v>14265.396573394191</v>
      </c>
      <c r="HY95">
        <v>302340</v>
      </c>
      <c r="ID95">
        <v>11436</v>
      </c>
      <c r="IE95" s="10">
        <v>81</v>
      </c>
    </row>
    <row r="96" spans="1:239" ht="15.95">
      <c r="A96" t="s">
        <v>254</v>
      </c>
      <c r="B96">
        <v>2001</v>
      </c>
      <c r="FK96" t="s">
        <v>533</v>
      </c>
      <c r="FL96" t="s">
        <v>533</v>
      </c>
      <c r="FM96">
        <v>0.86</v>
      </c>
      <c r="HW96" s="7">
        <v>1631000000</v>
      </c>
      <c r="HX96">
        <f t="shared" si="1"/>
        <v>18921.113689095127</v>
      </c>
      <c r="HY96">
        <v>86200</v>
      </c>
      <c r="ID96">
        <v>13266</v>
      </c>
      <c r="IE96" s="10">
        <v>94</v>
      </c>
    </row>
    <row r="97" spans="1:239" ht="15.95">
      <c r="A97" t="s">
        <v>557</v>
      </c>
      <c r="B97">
        <v>2001</v>
      </c>
      <c r="FK97">
        <v>18.899999999999999</v>
      </c>
      <c r="FL97">
        <v>14.5</v>
      </c>
      <c r="FM97">
        <v>0.53</v>
      </c>
      <c r="HW97" s="7">
        <v>1178000000</v>
      </c>
      <c r="HX97">
        <f t="shared" si="1"/>
        <v>12623.231890270039</v>
      </c>
      <c r="HY97">
        <v>93320</v>
      </c>
      <c r="ID97">
        <v>11683</v>
      </c>
      <c r="IE97" s="10">
        <v>83.6</v>
      </c>
    </row>
    <row r="98" spans="1:239" ht="15.95">
      <c r="A98" t="s">
        <v>558</v>
      </c>
      <c r="B98">
        <v>2001</v>
      </c>
      <c r="FK98" t="s">
        <v>533</v>
      </c>
      <c r="FL98" t="s">
        <v>533</v>
      </c>
      <c r="FM98">
        <v>0.73</v>
      </c>
      <c r="HW98" s="7">
        <v>3100000000</v>
      </c>
      <c r="HX98">
        <f t="shared" si="1"/>
        <v>19493.177387914231</v>
      </c>
      <c r="HY98">
        <v>159030</v>
      </c>
      <c r="ID98">
        <v>11178</v>
      </c>
      <c r="IE98" s="10">
        <v>80.3</v>
      </c>
    </row>
    <row r="99" spans="1:239" ht="15.95">
      <c r="A99" t="s">
        <v>528</v>
      </c>
      <c r="B99">
        <v>2002</v>
      </c>
      <c r="FK99">
        <v>29.8</v>
      </c>
      <c r="FL99">
        <v>33.4</v>
      </c>
      <c r="FM99">
        <v>1.2</v>
      </c>
      <c r="HW99" s="7">
        <v>6216000000</v>
      </c>
      <c r="HX99">
        <f t="shared" ref="HX99:HX162" si="2">HW99/HY99</f>
        <v>29504.461742927662</v>
      </c>
      <c r="HY99">
        <v>210680</v>
      </c>
      <c r="ID99">
        <v>13387</v>
      </c>
      <c r="IE99" s="10">
        <v>70</v>
      </c>
    </row>
    <row r="100" spans="1:239" ht="15.95">
      <c r="A100" t="s">
        <v>529</v>
      </c>
      <c r="B100">
        <v>2002</v>
      </c>
      <c r="FK100">
        <v>34.5</v>
      </c>
      <c r="FL100">
        <v>29.4</v>
      </c>
      <c r="FM100">
        <v>0.66</v>
      </c>
      <c r="HW100" s="7">
        <v>4261000000</v>
      </c>
      <c r="HX100">
        <f t="shared" si="2"/>
        <v>18620.81020845169</v>
      </c>
      <c r="HY100">
        <v>228830</v>
      </c>
      <c r="ID100">
        <v>13227</v>
      </c>
      <c r="IE100" s="10">
        <v>67.8</v>
      </c>
    </row>
    <row r="101" spans="1:239" ht="15.95">
      <c r="A101" t="s">
        <v>530</v>
      </c>
      <c r="B101">
        <v>2002</v>
      </c>
      <c r="FK101">
        <v>23.9</v>
      </c>
      <c r="FL101">
        <v>18.100000000000001</v>
      </c>
      <c r="FM101">
        <v>0.65</v>
      </c>
      <c r="HW101" s="7">
        <v>1364000000</v>
      </c>
      <c r="HX101">
        <f t="shared" si="2"/>
        <v>12535.612535612536</v>
      </c>
      <c r="HY101">
        <v>108810</v>
      </c>
      <c r="ID101">
        <v>12056</v>
      </c>
      <c r="IE101" s="10">
        <v>73.099999999999994</v>
      </c>
    </row>
    <row r="102" spans="1:239" ht="15.95">
      <c r="A102" t="s">
        <v>531</v>
      </c>
      <c r="B102">
        <v>2002</v>
      </c>
      <c r="FK102" t="s">
        <v>533</v>
      </c>
      <c r="FL102" t="s">
        <v>533</v>
      </c>
      <c r="FM102">
        <v>0.82</v>
      </c>
      <c r="HW102" s="7">
        <v>1287000000</v>
      </c>
      <c r="HX102">
        <f t="shared" si="2"/>
        <v>14139.749505603164</v>
      </c>
      <c r="HY102">
        <v>91020</v>
      </c>
      <c r="ID102">
        <v>11358</v>
      </c>
      <c r="IE102" s="10">
        <v>88.6</v>
      </c>
    </row>
    <row r="103" spans="1:239" ht="15.95">
      <c r="A103" t="s">
        <v>532</v>
      </c>
      <c r="B103">
        <v>2002</v>
      </c>
      <c r="FK103">
        <v>18.600000000000001</v>
      </c>
      <c r="FL103">
        <v>16.399999999999999</v>
      </c>
      <c r="FM103">
        <v>1.1100000000000001</v>
      </c>
      <c r="HW103" s="7">
        <v>12524000000</v>
      </c>
      <c r="HX103">
        <f t="shared" si="2"/>
        <v>27986.592178770949</v>
      </c>
      <c r="HY103">
        <v>447500</v>
      </c>
      <c r="ID103">
        <v>15532</v>
      </c>
      <c r="IE103" s="10">
        <v>78.2</v>
      </c>
    </row>
    <row r="104" spans="1:239" ht="15.95">
      <c r="A104" t="s">
        <v>252</v>
      </c>
      <c r="B104">
        <v>2002</v>
      </c>
      <c r="FK104" t="s">
        <v>533</v>
      </c>
      <c r="FL104" t="s">
        <v>533</v>
      </c>
      <c r="FM104">
        <v>0.48</v>
      </c>
      <c r="HW104" s="7">
        <v>573000000</v>
      </c>
      <c r="HX104">
        <f t="shared" si="2"/>
        <v>11902.783547985044</v>
      </c>
      <c r="HY104">
        <v>48140</v>
      </c>
      <c r="ID104">
        <v>11212</v>
      </c>
      <c r="IE104" s="10">
        <v>65.599999999999994</v>
      </c>
    </row>
    <row r="105" spans="1:239" ht="15.95">
      <c r="A105" t="s">
        <v>534</v>
      </c>
      <c r="B105">
        <v>2002</v>
      </c>
      <c r="FK105">
        <v>30.5</v>
      </c>
      <c r="FL105">
        <v>14.6</v>
      </c>
      <c r="FM105">
        <v>0.71</v>
      </c>
      <c r="HW105" s="7">
        <v>2523000000</v>
      </c>
      <c r="HX105">
        <f t="shared" si="2"/>
        <v>17085.393106250423</v>
      </c>
      <c r="HY105">
        <v>147670</v>
      </c>
      <c r="ID105">
        <v>11169</v>
      </c>
      <c r="IE105" s="10">
        <v>88.9</v>
      </c>
    </row>
    <row r="106" spans="1:239" ht="15.95">
      <c r="A106" t="s">
        <v>535</v>
      </c>
      <c r="B106">
        <v>2002</v>
      </c>
      <c r="FK106">
        <v>23.2</v>
      </c>
      <c r="FL106">
        <v>20.6</v>
      </c>
      <c r="FM106">
        <v>0.82</v>
      </c>
      <c r="HW106" s="7">
        <v>2444000000</v>
      </c>
      <c r="HX106">
        <f t="shared" si="2"/>
        <v>16928.724804322228</v>
      </c>
      <c r="HY106">
        <v>144370</v>
      </c>
      <c r="ID106">
        <v>11878</v>
      </c>
      <c r="IE106" s="10">
        <v>89</v>
      </c>
    </row>
    <row r="107" spans="1:239" ht="15.95">
      <c r="A107" t="s">
        <v>536</v>
      </c>
      <c r="B107">
        <v>2002</v>
      </c>
      <c r="FK107">
        <v>25.6</v>
      </c>
      <c r="FL107">
        <v>23.8</v>
      </c>
      <c r="FM107">
        <v>0.54</v>
      </c>
      <c r="HW107" s="7">
        <v>1474000000</v>
      </c>
      <c r="HX107">
        <f t="shared" si="2"/>
        <v>12291.527685123416</v>
      </c>
      <c r="HY107">
        <v>119920</v>
      </c>
      <c r="ID107">
        <v>10745</v>
      </c>
      <c r="IE107" s="10">
        <v>93.8</v>
      </c>
    </row>
    <row r="108" spans="1:239" ht="15.95">
      <c r="A108" t="s">
        <v>537</v>
      </c>
      <c r="B108">
        <v>2002</v>
      </c>
      <c r="FK108" t="s">
        <v>533</v>
      </c>
      <c r="FL108" t="s">
        <v>533</v>
      </c>
      <c r="FM108">
        <v>0.45</v>
      </c>
      <c r="HW108" s="7">
        <v>1043000000</v>
      </c>
      <c r="HX108">
        <f t="shared" si="2"/>
        <v>9715.8826269212859</v>
      </c>
      <c r="HY108">
        <v>107350</v>
      </c>
      <c r="ID108">
        <v>13260</v>
      </c>
      <c r="IE108" s="10">
        <v>79.8</v>
      </c>
    </row>
    <row r="109" spans="1:239" ht="15.95">
      <c r="A109" t="s">
        <v>538</v>
      </c>
      <c r="B109">
        <v>2002</v>
      </c>
      <c r="FK109">
        <v>21.2</v>
      </c>
      <c r="FL109">
        <v>10.4</v>
      </c>
      <c r="FM109">
        <v>0.51</v>
      </c>
      <c r="HW109" s="7">
        <v>1068000000</v>
      </c>
      <c r="HX109">
        <f t="shared" si="2"/>
        <v>11728.53063913903</v>
      </c>
      <c r="HY109">
        <v>91060</v>
      </c>
      <c r="ID109">
        <v>12170</v>
      </c>
      <c r="IE109" s="10">
        <v>72.3</v>
      </c>
    </row>
    <row r="110" spans="1:239" ht="15.95">
      <c r="A110" t="s">
        <v>539</v>
      </c>
      <c r="B110">
        <v>2002</v>
      </c>
      <c r="FK110">
        <v>27.7</v>
      </c>
      <c r="FL110">
        <v>22.2</v>
      </c>
      <c r="FM110">
        <v>0.41</v>
      </c>
      <c r="HW110" s="7">
        <v>823000000</v>
      </c>
      <c r="HX110">
        <f t="shared" si="2"/>
        <v>9151.5623262537538</v>
      </c>
      <c r="HY110">
        <v>89930</v>
      </c>
      <c r="ID110">
        <v>13668</v>
      </c>
      <c r="IE110" s="10">
        <v>80.8</v>
      </c>
    </row>
    <row r="111" spans="1:239" ht="15.95">
      <c r="A111" t="s">
        <v>540</v>
      </c>
      <c r="B111">
        <v>2002</v>
      </c>
      <c r="FK111">
        <v>25.6</v>
      </c>
      <c r="FL111">
        <v>25.3</v>
      </c>
      <c r="FM111">
        <v>0.65</v>
      </c>
      <c r="HW111" s="7">
        <v>2586000000</v>
      </c>
      <c r="HX111">
        <f t="shared" si="2"/>
        <v>17722.03947368421</v>
      </c>
      <c r="HY111">
        <v>145920</v>
      </c>
      <c r="ID111">
        <v>11208</v>
      </c>
      <c r="IE111" s="10">
        <v>86.5</v>
      </c>
    </row>
    <row r="112" spans="1:239" ht="15.95">
      <c r="A112" t="s">
        <v>541</v>
      </c>
      <c r="B112">
        <v>2002</v>
      </c>
      <c r="FK112">
        <v>28.6</v>
      </c>
      <c r="FL112">
        <v>19.5</v>
      </c>
      <c r="FM112">
        <v>0.68</v>
      </c>
      <c r="HW112" s="7">
        <v>5045000000</v>
      </c>
      <c r="HX112">
        <f t="shared" si="2"/>
        <v>14383.874094771056</v>
      </c>
      <c r="HY112">
        <v>350740</v>
      </c>
      <c r="ID112">
        <v>11508</v>
      </c>
      <c r="IE112" s="10">
        <v>83.8</v>
      </c>
    </row>
    <row r="113" spans="1:239" ht="15.95">
      <c r="A113" t="s">
        <v>542</v>
      </c>
      <c r="B113">
        <v>2002</v>
      </c>
      <c r="FK113">
        <v>22.6</v>
      </c>
      <c r="FL113">
        <v>20</v>
      </c>
      <c r="FM113">
        <v>1.0900000000000001</v>
      </c>
      <c r="HW113" s="7">
        <v>13547000000</v>
      </c>
      <c r="HX113">
        <f t="shared" si="2"/>
        <v>23500.737271229074</v>
      </c>
      <c r="HY113">
        <v>576450</v>
      </c>
      <c r="ID113">
        <v>11423</v>
      </c>
      <c r="IE113" s="10">
        <v>86.6</v>
      </c>
    </row>
    <row r="114" spans="1:239" ht="15.95">
      <c r="A114" t="s">
        <v>543</v>
      </c>
      <c r="B114">
        <v>2002</v>
      </c>
      <c r="FK114">
        <v>21.4</v>
      </c>
      <c r="FL114">
        <v>23.4</v>
      </c>
      <c r="FM114">
        <v>0.81</v>
      </c>
      <c r="HW114" s="7">
        <v>3511000000</v>
      </c>
      <c r="HX114">
        <f t="shared" si="2"/>
        <v>16738.176964149505</v>
      </c>
      <c r="HY114">
        <v>209760</v>
      </c>
      <c r="ID114">
        <v>11381</v>
      </c>
      <c r="IE114" s="10">
        <v>72.5</v>
      </c>
    </row>
    <row r="115" spans="1:239" ht="15.95">
      <c r="A115" t="s">
        <v>544</v>
      </c>
      <c r="B115">
        <v>2002</v>
      </c>
      <c r="FK115">
        <v>22.8</v>
      </c>
      <c r="FL115">
        <v>22.7</v>
      </c>
      <c r="FM115">
        <v>0.62</v>
      </c>
      <c r="HW115" s="7">
        <v>1126000000</v>
      </c>
      <c r="HX115">
        <f t="shared" si="2"/>
        <v>13447.987579123374</v>
      </c>
      <c r="HY115">
        <v>83730</v>
      </c>
      <c r="ID115">
        <v>12475</v>
      </c>
      <c r="IE115" s="10">
        <v>102.7</v>
      </c>
    </row>
    <row r="116" spans="1:239" ht="15.95">
      <c r="A116" t="s">
        <v>545</v>
      </c>
      <c r="B116">
        <v>2002</v>
      </c>
      <c r="FK116">
        <v>29.7</v>
      </c>
      <c r="FL116">
        <v>22.5</v>
      </c>
      <c r="FM116">
        <v>0.54</v>
      </c>
      <c r="HW116" s="7">
        <v>961000000</v>
      </c>
      <c r="HX116">
        <f t="shared" si="2"/>
        <v>11881.800197823937</v>
      </c>
      <c r="HY116">
        <v>80880</v>
      </c>
      <c r="ID116">
        <v>12101</v>
      </c>
      <c r="IE116" s="10">
        <v>71.400000000000006</v>
      </c>
    </row>
    <row r="117" spans="1:239" ht="15.95">
      <c r="A117" t="s">
        <v>546</v>
      </c>
      <c r="B117">
        <v>2002</v>
      </c>
      <c r="FK117" t="s">
        <v>533</v>
      </c>
      <c r="FL117" t="s">
        <v>533</v>
      </c>
      <c r="FM117">
        <v>0.77</v>
      </c>
      <c r="HW117" s="7">
        <v>1261000000</v>
      </c>
      <c r="HX117">
        <f t="shared" si="2"/>
        <v>14380.202987797924</v>
      </c>
      <c r="HY117">
        <v>87690</v>
      </c>
      <c r="ID117">
        <v>10562</v>
      </c>
      <c r="IE117" s="10">
        <v>77.3</v>
      </c>
    </row>
    <row r="118" spans="1:239" ht="15.95">
      <c r="A118" t="s">
        <v>547</v>
      </c>
      <c r="B118">
        <v>2002</v>
      </c>
      <c r="FK118">
        <v>26.7</v>
      </c>
      <c r="FL118">
        <v>21</v>
      </c>
      <c r="FM118">
        <v>0.72</v>
      </c>
      <c r="HW118" s="7">
        <v>369000000</v>
      </c>
      <c r="HX118">
        <f t="shared" si="2"/>
        <v>14003.795066413662</v>
      </c>
      <c r="HY118">
        <v>26350</v>
      </c>
      <c r="ID118">
        <v>10693</v>
      </c>
      <c r="IE118" s="10">
        <v>87.7</v>
      </c>
    </row>
    <row r="119" spans="1:239" ht="15.95">
      <c r="A119" t="s">
        <v>548</v>
      </c>
      <c r="B119">
        <v>2002</v>
      </c>
      <c r="FK119">
        <v>35.1</v>
      </c>
      <c r="FL119">
        <v>22.3</v>
      </c>
      <c r="FM119">
        <v>0.54</v>
      </c>
      <c r="HW119" s="7">
        <v>1619000000</v>
      </c>
      <c r="HX119">
        <f t="shared" si="2"/>
        <v>11914.048127161675</v>
      </c>
      <c r="HY119">
        <v>135890</v>
      </c>
      <c r="ID119">
        <v>10755</v>
      </c>
      <c r="IE119" s="10">
        <v>85.3</v>
      </c>
    </row>
    <row r="120" spans="1:239" ht="15.95">
      <c r="A120" t="s">
        <v>549</v>
      </c>
      <c r="B120">
        <v>2002</v>
      </c>
      <c r="FK120">
        <v>23.6</v>
      </c>
      <c r="FL120">
        <v>19</v>
      </c>
      <c r="FM120">
        <v>0.6</v>
      </c>
      <c r="HW120" s="7">
        <v>4796000000</v>
      </c>
      <c r="HX120">
        <f t="shared" si="2"/>
        <v>14870.395634379263</v>
      </c>
      <c r="HY120">
        <v>322520</v>
      </c>
      <c r="ID120">
        <v>10955</v>
      </c>
      <c r="IE120" s="10">
        <v>77.2</v>
      </c>
    </row>
    <row r="121" spans="1:239" ht="15.95">
      <c r="A121" t="s">
        <v>550</v>
      </c>
      <c r="B121">
        <v>2002</v>
      </c>
      <c r="FK121" t="s">
        <v>533</v>
      </c>
      <c r="FL121" t="s">
        <v>533</v>
      </c>
      <c r="FM121">
        <v>0.86</v>
      </c>
      <c r="HW121" s="7">
        <v>377000000</v>
      </c>
      <c r="HX121">
        <f t="shared" si="2"/>
        <v>19503.362648732542</v>
      </c>
      <c r="HY121">
        <v>19330</v>
      </c>
      <c r="ID121">
        <v>9977</v>
      </c>
      <c r="IE121" s="10">
        <v>93</v>
      </c>
    </row>
    <row r="122" spans="1:239" ht="15.95">
      <c r="A122" t="s">
        <v>551</v>
      </c>
      <c r="B122">
        <v>2002</v>
      </c>
      <c r="FK122">
        <v>24.1</v>
      </c>
      <c r="FL122">
        <v>18.3</v>
      </c>
      <c r="FM122">
        <v>0.83</v>
      </c>
      <c r="HW122" s="7">
        <v>2540000000</v>
      </c>
      <c r="HX122">
        <f t="shared" si="2"/>
        <v>18796.714275142454</v>
      </c>
      <c r="HY122">
        <v>135130</v>
      </c>
      <c r="ID122">
        <v>13059</v>
      </c>
      <c r="IE122" s="10">
        <v>73</v>
      </c>
    </row>
    <row r="123" spans="1:239" ht="15.95">
      <c r="A123" t="s">
        <v>552</v>
      </c>
      <c r="B123">
        <v>2002</v>
      </c>
      <c r="FK123">
        <v>13</v>
      </c>
      <c r="FL123">
        <v>14.8</v>
      </c>
      <c r="FM123">
        <v>0.72</v>
      </c>
      <c r="HW123" s="7">
        <v>3077000000</v>
      </c>
      <c r="HX123">
        <f t="shared" si="2"/>
        <v>17858.386535113175</v>
      </c>
      <c r="HY123">
        <v>172300</v>
      </c>
      <c r="ID123">
        <v>12782</v>
      </c>
      <c r="IE123" s="10">
        <v>87.8</v>
      </c>
    </row>
    <row r="124" spans="1:239" ht="15.95">
      <c r="A124" t="s">
        <v>553</v>
      </c>
      <c r="B124">
        <v>2002</v>
      </c>
      <c r="FK124" t="s">
        <v>533</v>
      </c>
      <c r="FL124" t="s">
        <v>533</v>
      </c>
      <c r="FM124">
        <v>0.77</v>
      </c>
      <c r="HW124" s="7">
        <v>1628000000</v>
      </c>
      <c r="HX124">
        <f t="shared" si="2"/>
        <v>15139.960941132707</v>
      </c>
      <c r="HY124">
        <v>107530</v>
      </c>
      <c r="ID124">
        <v>11967</v>
      </c>
      <c r="IE124" s="10">
        <v>82.5</v>
      </c>
    </row>
    <row r="125" spans="1:239" ht="15.95">
      <c r="A125" t="s">
        <v>554</v>
      </c>
      <c r="B125">
        <v>2002</v>
      </c>
      <c r="FK125">
        <v>22.5</v>
      </c>
      <c r="FL125">
        <v>10.6</v>
      </c>
      <c r="FM125">
        <v>0.89</v>
      </c>
      <c r="HW125" s="7">
        <v>461000000</v>
      </c>
      <c r="HX125">
        <f t="shared" si="2"/>
        <v>20954.545454545456</v>
      </c>
      <c r="HY125">
        <v>22000</v>
      </c>
      <c r="ID125">
        <v>10851</v>
      </c>
      <c r="IE125" s="10">
        <v>97</v>
      </c>
    </row>
    <row r="126" spans="1:239" ht="15.95">
      <c r="A126" t="s">
        <v>555</v>
      </c>
      <c r="B126">
        <v>2002</v>
      </c>
      <c r="FK126">
        <v>30.4</v>
      </c>
      <c r="FL126">
        <v>28</v>
      </c>
      <c r="FM126">
        <v>0.72</v>
      </c>
      <c r="HW126" s="7">
        <v>1836000000</v>
      </c>
      <c r="HX126">
        <f t="shared" si="2"/>
        <v>16438.35616438356</v>
      </c>
      <c r="HY126">
        <v>111690</v>
      </c>
      <c r="ID126">
        <v>12055</v>
      </c>
      <c r="IE126" s="10">
        <v>88.1</v>
      </c>
    </row>
    <row r="127" spans="1:239" ht="15.95">
      <c r="A127" t="s">
        <v>556</v>
      </c>
      <c r="B127">
        <v>2002</v>
      </c>
      <c r="FK127">
        <v>31.2</v>
      </c>
      <c r="FL127">
        <v>31.8</v>
      </c>
      <c r="FM127">
        <v>0.61</v>
      </c>
      <c r="HW127" s="7">
        <v>4509000000</v>
      </c>
      <c r="HX127">
        <f t="shared" si="2"/>
        <v>14892.492651187369</v>
      </c>
      <c r="HY127">
        <v>302770</v>
      </c>
      <c r="ID127">
        <v>12207</v>
      </c>
      <c r="IE127" s="10">
        <v>82.8</v>
      </c>
    </row>
    <row r="128" spans="1:239" ht="15.95">
      <c r="A128" t="s">
        <v>254</v>
      </c>
      <c r="B128">
        <v>2002</v>
      </c>
      <c r="FK128">
        <v>22.8</v>
      </c>
      <c r="FL128">
        <v>25.6</v>
      </c>
      <c r="FM128">
        <v>0.84</v>
      </c>
      <c r="HW128" s="7">
        <v>1703000000</v>
      </c>
      <c r="HX128">
        <f t="shared" si="2"/>
        <v>19658.316980260879</v>
      </c>
      <c r="HY128">
        <v>86630</v>
      </c>
      <c r="ID128">
        <v>13249</v>
      </c>
      <c r="IE128" s="10">
        <v>97.7</v>
      </c>
    </row>
    <row r="129" spans="1:239" ht="15.95">
      <c r="A129" t="s">
        <v>557</v>
      </c>
      <c r="B129">
        <v>2002</v>
      </c>
      <c r="FK129">
        <v>26</v>
      </c>
      <c r="FL129">
        <v>23.2</v>
      </c>
      <c r="FM129">
        <v>0.63</v>
      </c>
      <c r="HW129" s="7">
        <v>1225000000</v>
      </c>
      <c r="HX129">
        <f t="shared" si="2"/>
        <v>13166.380051590713</v>
      </c>
      <c r="HY129">
        <v>93040</v>
      </c>
      <c r="ID129">
        <v>12221</v>
      </c>
      <c r="IE129" s="10">
        <v>84.2</v>
      </c>
    </row>
    <row r="130" spans="1:239" ht="15.95">
      <c r="A130" t="s">
        <v>558</v>
      </c>
      <c r="B130">
        <v>2002</v>
      </c>
      <c r="FK130" t="s">
        <v>533</v>
      </c>
      <c r="FL130" t="s">
        <v>533</v>
      </c>
      <c r="FM130">
        <v>0.7</v>
      </c>
      <c r="HW130" s="7">
        <v>3256000000</v>
      </c>
      <c r="HX130">
        <f t="shared" si="2"/>
        <v>20303.049198727942</v>
      </c>
      <c r="HY130">
        <v>160370</v>
      </c>
      <c r="ID130">
        <v>11745</v>
      </c>
      <c r="IE130" s="10">
        <v>84</v>
      </c>
    </row>
    <row r="131" spans="1:239" ht="15.95">
      <c r="A131" t="s">
        <v>528</v>
      </c>
      <c r="B131">
        <v>2003</v>
      </c>
      <c r="FK131">
        <v>22.6</v>
      </c>
      <c r="FL131">
        <v>25.4</v>
      </c>
      <c r="FM131">
        <v>1.2</v>
      </c>
      <c r="HW131" s="7">
        <v>6329000000</v>
      </c>
      <c r="HX131">
        <f t="shared" si="2"/>
        <v>30241.781345565749</v>
      </c>
      <c r="HY131">
        <v>209280</v>
      </c>
      <c r="ID131">
        <v>13621</v>
      </c>
      <c r="IE131" s="10">
        <v>69.900000000000006</v>
      </c>
    </row>
    <row r="132" spans="1:239" ht="15.95">
      <c r="A132" t="s">
        <v>529</v>
      </c>
      <c r="B132">
        <v>2003</v>
      </c>
      <c r="FK132">
        <v>27.4</v>
      </c>
      <c r="FL132">
        <v>24.2</v>
      </c>
      <c r="FM132">
        <v>0.67</v>
      </c>
      <c r="HW132" s="7">
        <v>4299000000</v>
      </c>
      <c r="HX132">
        <f t="shared" si="2"/>
        <v>18590.27027027027</v>
      </c>
      <c r="HY132">
        <v>231250</v>
      </c>
      <c r="ID132">
        <v>13430</v>
      </c>
      <c r="IE132" s="10">
        <v>66.900000000000006</v>
      </c>
    </row>
    <row r="133" spans="1:239" ht="15.95">
      <c r="A133" t="s">
        <v>530</v>
      </c>
      <c r="B133">
        <v>2003</v>
      </c>
      <c r="FK133">
        <v>17.3</v>
      </c>
      <c r="FL133">
        <v>20</v>
      </c>
      <c r="FM133">
        <v>0.64</v>
      </c>
      <c r="HW133" s="7">
        <v>1448000000</v>
      </c>
      <c r="HX133">
        <f t="shared" si="2"/>
        <v>13321.067157313708</v>
      </c>
      <c r="HY133">
        <v>108700</v>
      </c>
      <c r="ID133">
        <v>12117</v>
      </c>
      <c r="IE133" s="10">
        <v>76</v>
      </c>
    </row>
    <row r="134" spans="1:239" ht="15.95">
      <c r="A134" t="s">
        <v>531</v>
      </c>
      <c r="B134">
        <v>2003</v>
      </c>
      <c r="FK134">
        <v>12.3</v>
      </c>
      <c r="FL134">
        <v>3</v>
      </c>
      <c r="FM134">
        <v>0.85</v>
      </c>
      <c r="HW134" s="7">
        <v>1400000000</v>
      </c>
      <c r="HX134">
        <f t="shared" si="2"/>
        <v>15396.458814472671</v>
      </c>
      <c r="HY134">
        <v>90930</v>
      </c>
      <c r="ID134">
        <v>11605</v>
      </c>
      <c r="IE134" s="10">
        <v>92.9</v>
      </c>
    </row>
    <row r="135" spans="1:239" ht="15.95">
      <c r="A135" t="s">
        <v>532</v>
      </c>
      <c r="B135">
        <v>2003</v>
      </c>
      <c r="FK135">
        <v>16.600000000000001</v>
      </c>
      <c r="FL135">
        <v>11.9</v>
      </c>
      <c r="FM135">
        <v>1.1299999999999999</v>
      </c>
      <c r="HW135" s="7">
        <v>13642000000</v>
      </c>
      <c r="HX135">
        <f t="shared" si="2"/>
        <v>30635.526611273301</v>
      </c>
      <c r="HY135">
        <v>445300</v>
      </c>
      <c r="ID135">
        <v>15904</v>
      </c>
      <c r="IE135" s="10">
        <v>82.4</v>
      </c>
    </row>
    <row r="136" spans="1:239" ht="15.95">
      <c r="A136" t="s">
        <v>252</v>
      </c>
      <c r="B136">
        <v>2003</v>
      </c>
      <c r="FK136" t="s">
        <v>533</v>
      </c>
      <c r="FL136" t="s">
        <v>533</v>
      </c>
      <c r="FM136">
        <v>0.47</v>
      </c>
      <c r="HW136" s="7">
        <v>611000000</v>
      </c>
      <c r="HX136">
        <f t="shared" si="2"/>
        <v>12692.147901952638</v>
      </c>
      <c r="HY136">
        <v>48140</v>
      </c>
      <c r="ID136">
        <v>11527</v>
      </c>
      <c r="IE136" s="10">
        <v>69.7</v>
      </c>
    </row>
    <row r="137" spans="1:239" ht="15.95">
      <c r="A137" t="s">
        <v>534</v>
      </c>
      <c r="B137">
        <v>2003</v>
      </c>
      <c r="FK137">
        <v>18.100000000000001</v>
      </c>
      <c r="FL137">
        <v>9.6999999999999904</v>
      </c>
      <c r="FM137">
        <v>0.71</v>
      </c>
      <c r="HW137" s="7">
        <v>2650000000</v>
      </c>
      <c r="HX137">
        <f t="shared" si="2"/>
        <v>17922.35898823211</v>
      </c>
      <c r="HY137">
        <v>147860</v>
      </c>
      <c r="ID137">
        <v>11561</v>
      </c>
      <c r="IE137" s="10">
        <v>90.2</v>
      </c>
    </row>
    <row r="138" spans="1:239" ht="15.95">
      <c r="A138" t="s">
        <v>535</v>
      </c>
      <c r="B138">
        <v>2003</v>
      </c>
      <c r="FK138">
        <v>19.3</v>
      </c>
      <c r="FL138">
        <v>21.3</v>
      </c>
      <c r="FM138">
        <v>0.84</v>
      </c>
      <c r="HW138" s="7">
        <v>2615000000</v>
      </c>
      <c r="HX138">
        <f t="shared" si="2"/>
        <v>18149.639089394779</v>
      </c>
      <c r="HY138">
        <v>144080</v>
      </c>
      <c r="ID138">
        <v>12020</v>
      </c>
      <c r="IE138" s="10">
        <v>93.2</v>
      </c>
    </row>
    <row r="139" spans="1:239" ht="15.95">
      <c r="A139" t="s">
        <v>536</v>
      </c>
      <c r="B139">
        <v>2003</v>
      </c>
      <c r="FK139">
        <v>19.100000000000001</v>
      </c>
      <c r="FL139">
        <v>17.600000000000001</v>
      </c>
      <c r="FM139">
        <v>0.6</v>
      </c>
      <c r="HW139" s="7">
        <v>1537000000</v>
      </c>
      <c r="HX139">
        <f t="shared" si="2"/>
        <v>12824.363788068418</v>
      </c>
      <c r="HY139">
        <v>119850</v>
      </c>
      <c r="ID139">
        <v>11063</v>
      </c>
      <c r="IE139" s="10">
        <v>95.4</v>
      </c>
    </row>
    <row r="140" spans="1:239" ht="15.95">
      <c r="A140" t="s">
        <v>537</v>
      </c>
      <c r="B140">
        <v>2003</v>
      </c>
      <c r="FK140">
        <v>28.2</v>
      </c>
      <c r="FL140" t="s">
        <v>533</v>
      </c>
      <c r="FM140">
        <v>0.43</v>
      </c>
      <c r="HW140" s="7">
        <v>1091000000</v>
      </c>
      <c r="HX140">
        <f t="shared" si="2"/>
        <v>10196.26168224299</v>
      </c>
      <c r="HY140">
        <v>107000</v>
      </c>
      <c r="ID140">
        <v>13469</v>
      </c>
      <c r="IE140" s="10">
        <v>82.1</v>
      </c>
    </row>
    <row r="141" spans="1:239" ht="15.95">
      <c r="A141" t="s">
        <v>538</v>
      </c>
      <c r="B141">
        <v>2003</v>
      </c>
      <c r="FK141">
        <v>10.4</v>
      </c>
      <c r="FL141">
        <v>4.0999999999999996</v>
      </c>
      <c r="FM141">
        <v>0.53</v>
      </c>
      <c r="HW141" s="7">
        <v>1140000000</v>
      </c>
      <c r="HX141">
        <f t="shared" si="2"/>
        <v>12439.982540375382</v>
      </c>
      <c r="HY141">
        <v>91640</v>
      </c>
      <c r="ID141">
        <v>13143</v>
      </c>
      <c r="IE141" s="10">
        <v>74.8</v>
      </c>
    </row>
    <row r="142" spans="1:239" ht="15.95">
      <c r="A142" t="s">
        <v>539</v>
      </c>
      <c r="B142">
        <v>2003</v>
      </c>
      <c r="FK142" t="s">
        <v>533</v>
      </c>
      <c r="FL142" t="s">
        <v>533</v>
      </c>
      <c r="FM142">
        <v>0.38</v>
      </c>
      <c r="HW142" s="7">
        <v>853000000</v>
      </c>
      <c r="HX142">
        <f t="shared" si="2"/>
        <v>9491.4877044620007</v>
      </c>
      <c r="HY142">
        <v>89870</v>
      </c>
      <c r="ID142">
        <v>13864</v>
      </c>
      <c r="IE142" s="10">
        <v>82.6</v>
      </c>
    </row>
    <row r="143" spans="1:239" ht="15.95">
      <c r="A143" t="s">
        <v>540</v>
      </c>
      <c r="B143">
        <v>2003</v>
      </c>
      <c r="FK143">
        <v>22.5</v>
      </c>
      <c r="FL143">
        <v>23.8</v>
      </c>
      <c r="FM143">
        <v>0.65</v>
      </c>
      <c r="HW143" s="7">
        <v>2764000000</v>
      </c>
      <c r="HX143">
        <f t="shared" si="2"/>
        <v>18828.337874659399</v>
      </c>
      <c r="HY143">
        <v>146800</v>
      </c>
      <c r="ID143">
        <v>11670</v>
      </c>
      <c r="IE143" s="10">
        <v>88.5</v>
      </c>
    </row>
    <row r="144" spans="1:239" ht="15.95">
      <c r="A144" t="s">
        <v>541</v>
      </c>
      <c r="B144">
        <v>2003</v>
      </c>
      <c r="FK144">
        <v>22.2</v>
      </c>
      <c r="FL144">
        <v>14.7</v>
      </c>
      <c r="FM144">
        <v>0.68</v>
      </c>
      <c r="HW144" s="7">
        <v>5324000000</v>
      </c>
      <c r="HX144">
        <f t="shared" si="2"/>
        <v>15152.550091074681</v>
      </c>
      <c r="HY144">
        <v>351360</v>
      </c>
      <c r="ID144">
        <v>11847</v>
      </c>
      <c r="IE144" s="10">
        <v>87.1</v>
      </c>
    </row>
    <row r="145" spans="1:239" ht="15.95">
      <c r="A145" t="s">
        <v>542</v>
      </c>
      <c r="B145">
        <v>2003</v>
      </c>
      <c r="FK145">
        <v>22.8</v>
      </c>
      <c r="FL145">
        <v>20.7</v>
      </c>
      <c r="FM145">
        <v>1.0900000000000001</v>
      </c>
      <c r="HW145" s="7">
        <v>14390000000</v>
      </c>
      <c r="HX145">
        <f t="shared" si="2"/>
        <v>25145.473290579623</v>
      </c>
      <c r="HY145">
        <v>572270</v>
      </c>
      <c r="ID145">
        <v>11819</v>
      </c>
      <c r="IE145" s="10">
        <v>89</v>
      </c>
    </row>
    <row r="146" spans="1:239" ht="15.95">
      <c r="A146" t="s">
        <v>543</v>
      </c>
      <c r="B146">
        <v>2003</v>
      </c>
      <c r="FK146">
        <v>21.2</v>
      </c>
      <c r="FL146">
        <v>22.9</v>
      </c>
      <c r="FM146">
        <v>0.85</v>
      </c>
      <c r="HW146" s="7">
        <v>3825000000</v>
      </c>
      <c r="HX146">
        <f t="shared" si="2"/>
        <v>18073.143073143074</v>
      </c>
      <c r="HY146">
        <v>211640</v>
      </c>
      <c r="ID146">
        <v>11550</v>
      </c>
      <c r="IE146" s="10">
        <v>78.3</v>
      </c>
    </row>
    <row r="147" spans="1:239" ht="15.95">
      <c r="A147" t="s">
        <v>544</v>
      </c>
      <c r="B147">
        <v>2003</v>
      </c>
      <c r="FK147">
        <v>22.6</v>
      </c>
      <c r="FL147">
        <v>25</v>
      </c>
      <c r="FM147">
        <v>0.64</v>
      </c>
      <c r="HW147" s="7">
        <v>1155000000</v>
      </c>
      <c r="HX147">
        <f t="shared" si="2"/>
        <v>13865.546218487394</v>
      </c>
      <c r="HY147">
        <v>83300</v>
      </c>
      <c r="ID147">
        <v>12734</v>
      </c>
      <c r="IE147" s="10">
        <v>103.9</v>
      </c>
    </row>
    <row r="148" spans="1:239" ht="15.95">
      <c r="A148" t="s">
        <v>545</v>
      </c>
      <c r="B148">
        <v>2003</v>
      </c>
      <c r="FK148">
        <v>18.8</v>
      </c>
      <c r="FL148">
        <v>20.2</v>
      </c>
      <c r="FM148">
        <v>0.56999999999999995</v>
      </c>
      <c r="HW148" s="7">
        <v>1014000000</v>
      </c>
      <c r="HX148">
        <f t="shared" si="2"/>
        <v>12630.792227204784</v>
      </c>
      <c r="HY148">
        <v>80280</v>
      </c>
      <c r="ID148">
        <v>13101</v>
      </c>
      <c r="IE148" s="10">
        <v>74</v>
      </c>
    </row>
    <row r="149" spans="1:239" ht="15.95">
      <c r="A149" t="s">
        <v>546</v>
      </c>
      <c r="B149">
        <v>2003</v>
      </c>
      <c r="FK149" t="s">
        <v>533</v>
      </c>
      <c r="FL149" t="s">
        <v>533</v>
      </c>
      <c r="FM149">
        <v>0.8</v>
      </c>
      <c r="HW149" s="7">
        <v>1365000000</v>
      </c>
      <c r="HX149">
        <f t="shared" si="2"/>
        <v>15366.430260047282</v>
      </c>
      <c r="HY149">
        <v>88830</v>
      </c>
      <c r="ID149">
        <v>10657</v>
      </c>
      <c r="IE149" s="10">
        <v>81.2</v>
      </c>
    </row>
    <row r="150" spans="1:239" ht="15.95">
      <c r="A150" t="s">
        <v>547</v>
      </c>
      <c r="B150">
        <v>2003</v>
      </c>
      <c r="FK150">
        <v>19</v>
      </c>
      <c r="FL150">
        <v>14.3</v>
      </c>
      <c r="FM150">
        <v>0.81</v>
      </c>
      <c r="HW150" s="7">
        <v>405000000</v>
      </c>
      <c r="HX150">
        <f t="shared" si="2"/>
        <v>15323.49602724177</v>
      </c>
      <c r="HY150">
        <v>26430</v>
      </c>
      <c r="ID150">
        <v>10973</v>
      </c>
      <c r="IE150" s="10">
        <v>94.5</v>
      </c>
    </row>
    <row r="151" spans="1:239" ht="15.95">
      <c r="A151" t="s">
        <v>548</v>
      </c>
      <c r="B151">
        <v>2003</v>
      </c>
      <c r="FK151">
        <v>35.4</v>
      </c>
      <c r="FL151">
        <v>22.4</v>
      </c>
      <c r="FM151">
        <v>0.53</v>
      </c>
      <c r="HW151" s="7">
        <v>1720000000</v>
      </c>
      <c r="HX151">
        <f t="shared" si="2"/>
        <v>12618.296529968455</v>
      </c>
      <c r="HY151">
        <v>136310</v>
      </c>
      <c r="ID151">
        <v>11031</v>
      </c>
      <c r="IE151" s="10">
        <v>88.1</v>
      </c>
    </row>
    <row r="152" spans="1:239" ht="15.95">
      <c r="A152" t="s">
        <v>549</v>
      </c>
      <c r="B152">
        <v>2003</v>
      </c>
      <c r="FK152">
        <v>16.600000000000001</v>
      </c>
      <c r="FL152">
        <v>20.2</v>
      </c>
      <c r="FM152">
        <v>0.59</v>
      </c>
      <c r="HW152" s="7">
        <v>5049000000</v>
      </c>
      <c r="HX152">
        <f t="shared" si="2"/>
        <v>15597.775718257646</v>
      </c>
      <c r="HY152">
        <v>323700</v>
      </c>
      <c r="ID152">
        <v>11213</v>
      </c>
      <c r="IE152" s="10">
        <v>79.400000000000006</v>
      </c>
    </row>
    <row r="153" spans="1:239" ht="15.95">
      <c r="A153" t="s">
        <v>550</v>
      </c>
      <c r="B153">
        <v>2003</v>
      </c>
      <c r="FK153" t="s">
        <v>533</v>
      </c>
      <c r="FL153">
        <v>-6.1</v>
      </c>
      <c r="FM153">
        <v>0.86</v>
      </c>
      <c r="HW153" s="7">
        <v>413000000</v>
      </c>
      <c r="HX153">
        <f t="shared" si="2"/>
        <v>21136.13101330604</v>
      </c>
      <c r="HY153">
        <v>19540</v>
      </c>
      <c r="ID153">
        <v>10099</v>
      </c>
      <c r="IE153" s="10">
        <v>97.7</v>
      </c>
    </row>
    <row r="154" spans="1:239" ht="15.95">
      <c r="A154" t="s">
        <v>551</v>
      </c>
      <c r="B154">
        <v>2003</v>
      </c>
      <c r="FK154">
        <v>28.3</v>
      </c>
      <c r="FL154">
        <v>21.7</v>
      </c>
      <c r="FM154">
        <v>0.78</v>
      </c>
      <c r="HW154" s="7">
        <v>2687000000</v>
      </c>
      <c r="HX154">
        <f t="shared" si="2"/>
        <v>19763.165636952046</v>
      </c>
      <c r="HY154">
        <v>135960</v>
      </c>
      <c r="ID154">
        <v>13591</v>
      </c>
      <c r="IE154" s="10">
        <v>75.5</v>
      </c>
    </row>
    <row r="155" spans="1:239" ht="15.95">
      <c r="A155" t="s">
        <v>552</v>
      </c>
      <c r="B155">
        <v>2003</v>
      </c>
      <c r="FK155">
        <v>18.8</v>
      </c>
      <c r="FL155">
        <v>20.2</v>
      </c>
      <c r="FM155">
        <v>0.74</v>
      </c>
      <c r="HW155" s="7">
        <v>3201000000</v>
      </c>
      <c r="HX155">
        <f t="shared" si="2"/>
        <v>18658.195383539285</v>
      </c>
      <c r="HY155">
        <v>171560</v>
      </c>
      <c r="ID155">
        <v>13035</v>
      </c>
      <c r="IE155" s="10">
        <v>88.3</v>
      </c>
    </row>
    <row r="156" spans="1:239" ht="15.95">
      <c r="A156" t="s">
        <v>553</v>
      </c>
      <c r="B156">
        <v>2003</v>
      </c>
      <c r="FK156" t="s">
        <v>533</v>
      </c>
      <c r="FL156" t="s">
        <v>533</v>
      </c>
      <c r="FM156">
        <v>0.76</v>
      </c>
      <c r="HW156" s="7">
        <v>1688000000</v>
      </c>
      <c r="HX156">
        <f t="shared" si="2"/>
        <v>15573.392379370791</v>
      </c>
      <c r="HY156">
        <v>108390</v>
      </c>
      <c r="ID156">
        <v>12860</v>
      </c>
      <c r="IE156" s="10">
        <v>83.5</v>
      </c>
    </row>
    <row r="157" spans="1:239" ht="15.95">
      <c r="A157" t="s">
        <v>554</v>
      </c>
      <c r="B157">
        <v>2003</v>
      </c>
      <c r="FK157">
        <v>28.5</v>
      </c>
      <c r="FL157">
        <v>18.3</v>
      </c>
      <c r="FM157">
        <v>0.99</v>
      </c>
      <c r="HW157" s="7">
        <v>489000000</v>
      </c>
      <c r="HX157">
        <f t="shared" si="2"/>
        <v>22277.904328018223</v>
      </c>
      <c r="HY157">
        <v>21950</v>
      </c>
      <c r="ID157">
        <v>11288</v>
      </c>
      <c r="IE157" s="10">
        <v>99.6</v>
      </c>
    </row>
    <row r="158" spans="1:239" ht="15.95">
      <c r="A158" t="s">
        <v>555</v>
      </c>
      <c r="B158">
        <v>2003</v>
      </c>
      <c r="FK158">
        <v>22.1</v>
      </c>
      <c r="FL158">
        <v>22.9</v>
      </c>
      <c r="FM158">
        <v>0.71</v>
      </c>
      <c r="HW158" s="7">
        <v>1908000000</v>
      </c>
      <c r="HX158">
        <f t="shared" si="2"/>
        <v>17104.437471985657</v>
      </c>
      <c r="HY158">
        <v>111550</v>
      </c>
      <c r="ID158">
        <v>12738</v>
      </c>
      <c r="IE158" s="10">
        <v>88.6</v>
      </c>
    </row>
    <row r="159" spans="1:239" ht="15.95">
      <c r="A159" t="s">
        <v>556</v>
      </c>
      <c r="B159">
        <v>2003</v>
      </c>
      <c r="FK159">
        <v>17.2</v>
      </c>
      <c r="FL159">
        <v>20.100000000000001</v>
      </c>
      <c r="FM159">
        <v>0.64</v>
      </c>
      <c r="HW159" s="7">
        <v>4768000000</v>
      </c>
      <c r="HX159">
        <f t="shared" si="2"/>
        <v>15711.084750230657</v>
      </c>
      <c r="HY159">
        <v>303480</v>
      </c>
      <c r="ID159">
        <v>12272</v>
      </c>
      <c r="IE159" s="10">
        <v>85.3</v>
      </c>
    </row>
    <row r="160" spans="1:239" ht="15.95">
      <c r="A160" t="s">
        <v>254</v>
      </c>
      <c r="B160">
        <v>2003</v>
      </c>
      <c r="FK160">
        <v>28.9</v>
      </c>
      <c r="FL160">
        <v>23.1</v>
      </c>
      <c r="FM160">
        <v>0.83</v>
      </c>
      <c r="HW160" s="7">
        <v>1863000000</v>
      </c>
      <c r="HX160">
        <f t="shared" si="2"/>
        <v>21391.66379607303</v>
      </c>
      <c r="HY160">
        <v>87090</v>
      </c>
      <c r="ID160">
        <v>13856</v>
      </c>
      <c r="IE160" s="10">
        <v>102.4</v>
      </c>
    </row>
    <row r="161" spans="1:239" ht="15.95">
      <c r="A161" t="s">
        <v>557</v>
      </c>
      <c r="B161">
        <v>2003</v>
      </c>
      <c r="FK161">
        <v>20.6</v>
      </c>
      <c r="FL161">
        <v>18.600000000000001</v>
      </c>
      <c r="FM161">
        <v>0.59</v>
      </c>
      <c r="HW161" s="7">
        <v>1293000000</v>
      </c>
      <c r="HX161">
        <f t="shared" si="2"/>
        <v>13982.913377311561</v>
      </c>
      <c r="HY161">
        <v>92470</v>
      </c>
      <c r="ID161">
        <v>12475</v>
      </c>
      <c r="IE161" s="10">
        <v>85.3</v>
      </c>
    </row>
    <row r="162" spans="1:239" ht="15.95">
      <c r="A162" t="s">
        <v>558</v>
      </c>
      <c r="B162">
        <v>2003</v>
      </c>
      <c r="FK162" t="s">
        <v>533</v>
      </c>
      <c r="FL162" t="s">
        <v>533</v>
      </c>
      <c r="FM162">
        <v>0.74</v>
      </c>
      <c r="HW162" s="7">
        <v>3493000000</v>
      </c>
      <c r="HX162">
        <f t="shared" si="2"/>
        <v>21603.067598490939</v>
      </c>
      <c r="HY162">
        <v>161690</v>
      </c>
      <c r="ID162">
        <v>12209</v>
      </c>
      <c r="IE162" s="10">
        <v>87.4</v>
      </c>
    </row>
    <row r="163" spans="1:239" ht="15.95">
      <c r="A163" t="s">
        <v>528</v>
      </c>
      <c r="B163">
        <v>2004</v>
      </c>
      <c r="FK163">
        <v>21.8</v>
      </c>
      <c r="FL163">
        <v>28.5</v>
      </c>
      <c r="FM163">
        <v>1.25</v>
      </c>
      <c r="FP163">
        <v>6</v>
      </c>
      <c r="FQ163">
        <v>31.4</v>
      </c>
      <c r="FR163">
        <v>11.8</v>
      </c>
      <c r="FS163" t="s">
        <v>559</v>
      </c>
      <c r="FT163">
        <v>74.3</v>
      </c>
      <c r="FU163">
        <v>61.9</v>
      </c>
      <c r="HR163" s="10">
        <v>21</v>
      </c>
      <c r="HS163" s="10">
        <v>13.4</v>
      </c>
      <c r="HT163" s="10">
        <v>28.7</v>
      </c>
      <c r="HU163" s="10">
        <v>93.2</v>
      </c>
      <c r="HV163">
        <v>34.1</v>
      </c>
      <c r="HW163" s="7">
        <v>6651000000</v>
      </c>
      <c r="HX163">
        <f t="shared" ref="HX163:HX226" si="3">HW163/HY163</f>
        <v>32003.657010874795</v>
      </c>
      <c r="HY163">
        <v>207820</v>
      </c>
      <c r="HZ163">
        <v>100990.18</v>
      </c>
      <c r="ID163">
        <v>14590</v>
      </c>
      <c r="IE163" s="10">
        <v>71</v>
      </c>
    </row>
    <row r="164" spans="1:239" ht="15.95">
      <c r="A164" t="s">
        <v>529</v>
      </c>
      <c r="B164">
        <v>2004</v>
      </c>
      <c r="FK164">
        <v>24.3</v>
      </c>
      <c r="FL164">
        <v>29</v>
      </c>
      <c r="FM164">
        <v>0.66</v>
      </c>
      <c r="FP164">
        <v>4.8</v>
      </c>
      <c r="FQ164">
        <v>18.600000000000001</v>
      </c>
      <c r="FR164">
        <v>10.7</v>
      </c>
      <c r="FS164">
        <v>24.8</v>
      </c>
      <c r="FT164">
        <v>77.7</v>
      </c>
      <c r="FU164">
        <v>61.2</v>
      </c>
      <c r="HR164" s="10">
        <v>18.399999999999999</v>
      </c>
      <c r="HS164" s="10">
        <v>9.5</v>
      </c>
      <c r="HT164" s="10">
        <v>27.4</v>
      </c>
      <c r="HU164" s="10">
        <v>89</v>
      </c>
      <c r="HV164">
        <v>31.1</v>
      </c>
      <c r="HW164" s="7">
        <v>4525000000</v>
      </c>
      <c r="HX164">
        <f t="shared" si="3"/>
        <v>19280.75333418552</v>
      </c>
      <c r="HY164">
        <v>234690</v>
      </c>
      <c r="HZ164">
        <v>113287.28</v>
      </c>
      <c r="ID164">
        <v>14259</v>
      </c>
      <c r="IE164" s="10">
        <v>69</v>
      </c>
    </row>
    <row r="165" spans="1:239" ht="15.95">
      <c r="A165" t="s">
        <v>530</v>
      </c>
      <c r="B165">
        <v>2004</v>
      </c>
      <c r="FK165">
        <v>6.5</v>
      </c>
      <c r="FL165">
        <v>5.9</v>
      </c>
      <c r="FM165">
        <v>0.62</v>
      </c>
      <c r="FP165">
        <v>4.4000000000000004</v>
      </c>
      <c r="FQ165" t="s">
        <v>559</v>
      </c>
      <c r="FR165">
        <v>12</v>
      </c>
      <c r="FS165" t="s">
        <v>559</v>
      </c>
      <c r="FT165">
        <v>74</v>
      </c>
      <c r="FU165" t="s">
        <v>559</v>
      </c>
      <c r="HR165" s="10">
        <v>22.6</v>
      </c>
      <c r="HS165" s="10">
        <v>15</v>
      </c>
      <c r="HT165" s="10">
        <v>29.8</v>
      </c>
      <c r="HU165" s="10">
        <v>95.3</v>
      </c>
      <c r="HV165">
        <v>38.799999999999997</v>
      </c>
      <c r="HW165" s="7">
        <v>1478000000</v>
      </c>
      <c r="HX165">
        <f t="shared" si="3"/>
        <v>13415.630389398202</v>
      </c>
      <c r="HY165">
        <v>110170</v>
      </c>
      <c r="HZ165">
        <v>96258.308999999994</v>
      </c>
      <c r="ID165">
        <v>12444</v>
      </c>
      <c r="IE165" s="10">
        <v>78.7</v>
      </c>
    </row>
    <row r="166" spans="1:239" ht="15.95">
      <c r="A166" t="s">
        <v>531</v>
      </c>
      <c r="B166">
        <v>2004</v>
      </c>
      <c r="FK166">
        <v>17.2</v>
      </c>
      <c r="FL166">
        <v>15.8</v>
      </c>
      <c r="FM166">
        <v>0.81</v>
      </c>
      <c r="FP166">
        <v>4.4000000000000004</v>
      </c>
      <c r="FQ166" t="s">
        <v>559</v>
      </c>
      <c r="FR166">
        <v>17</v>
      </c>
      <c r="FS166" t="s">
        <v>559</v>
      </c>
      <c r="FT166">
        <v>75.3</v>
      </c>
      <c r="FU166">
        <v>67.099999999999795</v>
      </c>
      <c r="HR166" s="10">
        <v>21.2</v>
      </c>
      <c r="HS166" s="10">
        <v>15.8</v>
      </c>
      <c r="HT166" s="10">
        <v>26.6</v>
      </c>
      <c r="HU166" s="10">
        <v>92</v>
      </c>
      <c r="HV166">
        <v>38.200000000000003</v>
      </c>
      <c r="HW166" s="7">
        <v>1497000000</v>
      </c>
      <c r="HX166">
        <f t="shared" si="3"/>
        <v>16526.827114153235</v>
      </c>
      <c r="HY166">
        <v>90580</v>
      </c>
      <c r="HZ166">
        <v>111362.06</v>
      </c>
      <c r="ID166">
        <v>12038</v>
      </c>
      <c r="IE166" s="10">
        <v>97.2</v>
      </c>
    </row>
    <row r="167" spans="1:239" ht="15.95">
      <c r="A167" t="s">
        <v>532</v>
      </c>
      <c r="B167">
        <v>2004</v>
      </c>
      <c r="FK167">
        <v>31.2</v>
      </c>
      <c r="FL167">
        <v>20.9</v>
      </c>
      <c r="FM167">
        <v>1.1299999999999999</v>
      </c>
      <c r="FP167">
        <v>5.2</v>
      </c>
      <c r="FQ167">
        <v>44.7</v>
      </c>
      <c r="FR167">
        <v>9</v>
      </c>
      <c r="FS167">
        <v>21.3</v>
      </c>
      <c r="FT167">
        <v>74.099999999999795</v>
      </c>
      <c r="FU167">
        <v>43.5</v>
      </c>
      <c r="HR167" s="10">
        <v>21.8</v>
      </c>
      <c r="HS167" s="10">
        <v>17</v>
      </c>
      <c r="HT167" s="10">
        <v>26.5</v>
      </c>
      <c r="HU167" s="10">
        <v>94</v>
      </c>
      <c r="HV167">
        <v>35.1</v>
      </c>
      <c r="HW167" s="7">
        <v>14749000000</v>
      </c>
      <c r="HX167">
        <f t="shared" si="3"/>
        <v>33079.148630766816</v>
      </c>
      <c r="HY167">
        <v>445870</v>
      </c>
      <c r="HZ167">
        <v>165684.85</v>
      </c>
      <c r="ID167">
        <v>16393</v>
      </c>
      <c r="IE167" s="10">
        <v>84.3</v>
      </c>
    </row>
    <row r="168" spans="1:239" ht="15.95">
      <c r="A168" t="s">
        <v>252</v>
      </c>
      <c r="B168">
        <v>2004</v>
      </c>
      <c r="FK168">
        <v>20.3</v>
      </c>
      <c r="FL168">
        <v>10.9</v>
      </c>
      <c r="FM168">
        <v>0.49</v>
      </c>
      <c r="FP168">
        <v>6.9</v>
      </c>
      <c r="FQ168" t="s">
        <v>559</v>
      </c>
      <c r="FR168">
        <v>16.399999999999999</v>
      </c>
      <c r="FS168" t="s">
        <v>559</v>
      </c>
      <c r="FT168">
        <v>69.7</v>
      </c>
      <c r="FU168" t="s">
        <v>559</v>
      </c>
      <c r="HR168" s="10">
        <v>25.1</v>
      </c>
      <c r="HS168" s="10">
        <v>17.399999999999999</v>
      </c>
      <c r="HT168" s="10">
        <v>32.6</v>
      </c>
      <c r="HU168" s="10">
        <v>97</v>
      </c>
      <c r="HV168">
        <v>38.700000000000003</v>
      </c>
      <c r="HW168" s="7">
        <v>653000000</v>
      </c>
      <c r="HX168">
        <f t="shared" si="3"/>
        <v>13414.133114215283</v>
      </c>
      <c r="HY168">
        <v>48680</v>
      </c>
      <c r="HZ168">
        <v>92687.801999999996</v>
      </c>
      <c r="ID168">
        <v>12202</v>
      </c>
      <c r="IE168" s="10">
        <v>73.7</v>
      </c>
    </row>
    <row r="169" spans="1:239" ht="15.95">
      <c r="A169" t="s">
        <v>534</v>
      </c>
      <c r="B169">
        <v>2004</v>
      </c>
      <c r="FK169">
        <v>20.399999999999999</v>
      </c>
      <c r="FL169">
        <v>16</v>
      </c>
      <c r="FM169">
        <v>0.73</v>
      </c>
      <c r="FP169">
        <v>3.9</v>
      </c>
      <c r="FQ169" t="s">
        <v>559</v>
      </c>
      <c r="FR169">
        <v>17.3</v>
      </c>
      <c r="FS169" t="s">
        <v>559</v>
      </c>
      <c r="FT169">
        <v>75.599999999999795</v>
      </c>
      <c r="FU169" t="s">
        <v>559</v>
      </c>
      <c r="HR169" s="10">
        <v>21.2</v>
      </c>
      <c r="HS169" s="10">
        <v>14.3</v>
      </c>
      <c r="HT169" s="10">
        <v>27.9</v>
      </c>
      <c r="HU169" s="10">
        <v>94.4</v>
      </c>
      <c r="HV169">
        <v>38.6</v>
      </c>
      <c r="HW169" s="7">
        <v>2746000000</v>
      </c>
      <c r="HX169">
        <f t="shared" si="3"/>
        <v>18466.711499663754</v>
      </c>
      <c r="HY169">
        <v>148700</v>
      </c>
      <c r="HZ169">
        <v>106452.71</v>
      </c>
      <c r="ID169">
        <v>12171</v>
      </c>
      <c r="IE169" s="10">
        <v>92.7</v>
      </c>
    </row>
    <row r="170" spans="1:239" ht="15.95">
      <c r="A170" t="s">
        <v>535</v>
      </c>
      <c r="B170">
        <v>2004</v>
      </c>
      <c r="FK170">
        <v>22.6</v>
      </c>
      <c r="FL170">
        <v>15.8</v>
      </c>
      <c r="FM170">
        <v>0.86</v>
      </c>
      <c r="FP170">
        <v>9.5</v>
      </c>
      <c r="FQ170">
        <v>38</v>
      </c>
      <c r="FR170">
        <v>17.2</v>
      </c>
      <c r="FS170">
        <v>23</v>
      </c>
      <c r="FT170">
        <v>66</v>
      </c>
      <c r="FU170">
        <v>47.7</v>
      </c>
      <c r="HR170" s="10">
        <v>27</v>
      </c>
      <c r="HS170" s="10">
        <v>22.2</v>
      </c>
      <c r="HT170" s="10">
        <v>31.5</v>
      </c>
      <c r="HU170" s="10">
        <v>95.1</v>
      </c>
      <c r="HV170">
        <v>40.9</v>
      </c>
      <c r="HW170" s="7">
        <v>2756000000</v>
      </c>
      <c r="HX170">
        <f t="shared" si="3"/>
        <v>19259.259259259259</v>
      </c>
      <c r="HY170">
        <v>143100</v>
      </c>
      <c r="HZ170">
        <v>81919.748000000007</v>
      </c>
      <c r="ID170">
        <v>12454</v>
      </c>
      <c r="IE170" s="10">
        <v>96</v>
      </c>
    </row>
    <row r="171" spans="1:239" ht="15.95">
      <c r="A171" t="s">
        <v>536</v>
      </c>
      <c r="B171">
        <v>2004</v>
      </c>
      <c r="FK171">
        <v>21.2</v>
      </c>
      <c r="FL171">
        <v>16.5</v>
      </c>
      <c r="FM171">
        <v>0.56999999999999995</v>
      </c>
      <c r="FP171">
        <v>6.3</v>
      </c>
      <c r="FQ171" t="s">
        <v>559</v>
      </c>
      <c r="FR171">
        <v>21.7</v>
      </c>
      <c r="FS171" t="s">
        <v>559</v>
      </c>
      <c r="FT171">
        <v>68.8</v>
      </c>
      <c r="FU171">
        <v>65</v>
      </c>
      <c r="HR171" s="10">
        <v>26.5</v>
      </c>
      <c r="HS171" s="10">
        <v>18.8</v>
      </c>
      <c r="HT171" s="10">
        <v>33.700000000000003</v>
      </c>
      <c r="HU171" s="10">
        <v>94.5</v>
      </c>
      <c r="HV171">
        <v>39.6</v>
      </c>
      <c r="HW171" s="7">
        <v>1611000000</v>
      </c>
      <c r="HX171">
        <f t="shared" si="3"/>
        <v>13401.547292238582</v>
      </c>
      <c r="HY171">
        <v>120210</v>
      </c>
      <c r="HZ171">
        <v>86015.311000000002</v>
      </c>
      <c r="ID171">
        <v>11664</v>
      </c>
      <c r="IE171" s="10">
        <v>98.3</v>
      </c>
    </row>
    <row r="172" spans="1:239" ht="15.95">
      <c r="A172" t="s">
        <v>537</v>
      </c>
      <c r="B172">
        <v>2004</v>
      </c>
      <c r="FK172">
        <v>12.4</v>
      </c>
      <c r="FL172">
        <v>11.1</v>
      </c>
      <c r="FM172">
        <v>0.42</v>
      </c>
      <c r="FP172">
        <v>2.2999999999999998</v>
      </c>
      <c r="FQ172">
        <v>31.2</v>
      </c>
      <c r="FR172">
        <v>8.3000000000000007</v>
      </c>
      <c r="FS172" t="s">
        <v>559</v>
      </c>
      <c r="FT172">
        <v>78.400000000000006</v>
      </c>
      <c r="FU172">
        <v>65.599999999999795</v>
      </c>
      <c r="HR172" s="10">
        <v>19.7</v>
      </c>
      <c r="HS172" s="10">
        <v>15.2</v>
      </c>
      <c r="HT172" s="10">
        <v>24</v>
      </c>
      <c r="HU172" s="10">
        <v>96.4</v>
      </c>
      <c r="HV172">
        <v>35.700000000000003</v>
      </c>
      <c r="HW172" s="7">
        <v>1147000000</v>
      </c>
      <c r="HX172">
        <f t="shared" si="3"/>
        <v>10765.909517552092</v>
      </c>
      <c r="HY172">
        <v>106540</v>
      </c>
      <c r="HZ172">
        <v>154039.69</v>
      </c>
      <c r="ID172">
        <v>13827</v>
      </c>
      <c r="IE172" s="10">
        <v>83.6</v>
      </c>
    </row>
    <row r="173" spans="1:239" ht="15.95">
      <c r="A173" t="s">
        <v>538</v>
      </c>
      <c r="B173">
        <v>2004</v>
      </c>
      <c r="FK173" t="s">
        <v>533</v>
      </c>
      <c r="FL173">
        <v>9.1999999999999904</v>
      </c>
      <c r="FM173">
        <v>0.54</v>
      </c>
      <c r="FP173">
        <v>4.9000000000000004</v>
      </c>
      <c r="FQ173" t="s">
        <v>559</v>
      </c>
      <c r="FR173">
        <v>14.4</v>
      </c>
      <c r="FS173" t="s">
        <v>559</v>
      </c>
      <c r="FT173">
        <v>74</v>
      </c>
      <c r="FU173">
        <v>100</v>
      </c>
      <c r="HR173" s="10">
        <v>22.2</v>
      </c>
      <c r="HS173" s="10">
        <v>16.8</v>
      </c>
      <c r="HT173" s="10">
        <v>27.4</v>
      </c>
      <c r="HU173" s="10">
        <v>92.4</v>
      </c>
      <c r="HV173">
        <v>37.5</v>
      </c>
      <c r="HW173" s="7">
        <v>1188000000</v>
      </c>
      <c r="HX173">
        <f t="shared" si="3"/>
        <v>12889.22642942389</v>
      </c>
      <c r="HY173">
        <v>92170</v>
      </c>
      <c r="HZ173">
        <v>149441.78</v>
      </c>
      <c r="ID173">
        <v>14084</v>
      </c>
      <c r="IE173" s="10">
        <v>76.7</v>
      </c>
    </row>
    <row r="174" spans="1:239" ht="15.95">
      <c r="A174" t="s">
        <v>539</v>
      </c>
      <c r="B174">
        <v>2004</v>
      </c>
      <c r="FK174">
        <v>19.899999999999999</v>
      </c>
      <c r="FL174">
        <v>20.2</v>
      </c>
      <c r="FM174">
        <v>0.39</v>
      </c>
      <c r="FP174">
        <v>4.0999999999999996</v>
      </c>
      <c r="FQ174">
        <v>18.399999999999999</v>
      </c>
      <c r="FR174">
        <v>8.1</v>
      </c>
      <c r="FS174" t="s">
        <v>559</v>
      </c>
      <c r="FT174">
        <v>77.3</v>
      </c>
      <c r="FU174">
        <v>78.900000000000006</v>
      </c>
      <c r="HR174" s="10">
        <v>19.399999999999999</v>
      </c>
      <c r="HS174" s="10">
        <v>12.8</v>
      </c>
      <c r="HT174" s="10">
        <v>25.5</v>
      </c>
      <c r="HU174" s="10">
        <v>95.4</v>
      </c>
      <c r="HV174">
        <v>35.1</v>
      </c>
      <c r="HW174" s="7">
        <v>901000000</v>
      </c>
      <c r="HX174">
        <f t="shared" si="3"/>
        <v>10034.525002784274</v>
      </c>
      <c r="HY174">
        <v>89790</v>
      </c>
      <c r="HZ174">
        <v>171799.03</v>
      </c>
      <c r="ID174">
        <v>14264</v>
      </c>
      <c r="IE174" s="10">
        <v>84.6</v>
      </c>
    </row>
    <row r="175" spans="1:239" ht="15.95">
      <c r="A175" t="s">
        <v>540</v>
      </c>
      <c r="B175">
        <v>2004</v>
      </c>
      <c r="FK175" t="s">
        <v>533</v>
      </c>
      <c r="FL175">
        <v>-3.7</v>
      </c>
      <c r="FM175">
        <v>0.67</v>
      </c>
      <c r="FP175">
        <v>4.5999999999999996</v>
      </c>
      <c r="FQ175">
        <v>52.5</v>
      </c>
      <c r="FR175">
        <v>16</v>
      </c>
      <c r="FS175" t="s">
        <v>559</v>
      </c>
      <c r="FT175">
        <v>74.400000000000006</v>
      </c>
      <c r="FU175">
        <v>47.5</v>
      </c>
      <c r="HR175" s="10">
        <v>21.9</v>
      </c>
      <c r="HS175" s="10">
        <v>15</v>
      </c>
      <c r="HT175" s="10">
        <v>28.4</v>
      </c>
      <c r="HU175" s="10">
        <v>95.1</v>
      </c>
      <c r="HV175">
        <v>35.6</v>
      </c>
      <c r="HW175" s="7">
        <v>2889000000</v>
      </c>
      <c r="HX175">
        <f t="shared" si="3"/>
        <v>19480.782198246798</v>
      </c>
      <c r="HY175">
        <v>148300</v>
      </c>
      <c r="HZ175">
        <v>92767.517999999996</v>
      </c>
      <c r="ID175">
        <v>12108</v>
      </c>
      <c r="IE175" s="10">
        <v>94.5</v>
      </c>
    </row>
    <row r="176" spans="1:239" ht="15.95">
      <c r="A176" t="s">
        <v>541</v>
      </c>
      <c r="B176">
        <v>2004</v>
      </c>
      <c r="FK176">
        <v>20.100000000000001</v>
      </c>
      <c r="FL176">
        <v>7.3</v>
      </c>
      <c r="FM176">
        <v>0.69</v>
      </c>
      <c r="FP176">
        <v>5</v>
      </c>
      <c r="FQ176" t="s">
        <v>559</v>
      </c>
      <c r="FR176">
        <v>11.7</v>
      </c>
      <c r="FS176" t="s">
        <v>559</v>
      </c>
      <c r="FT176">
        <v>75.099999999999795</v>
      </c>
      <c r="FU176">
        <v>78</v>
      </c>
      <c r="HR176" s="10">
        <v>20.9</v>
      </c>
      <c r="HS176" s="10">
        <v>15.5</v>
      </c>
      <c r="HT176" s="10">
        <v>26</v>
      </c>
      <c r="HU176" s="10">
        <v>94.8</v>
      </c>
      <c r="HV176">
        <v>35.1</v>
      </c>
      <c r="HW176" s="7">
        <v>5543000000</v>
      </c>
      <c r="HX176">
        <f t="shared" si="3"/>
        <v>15700.325732899022</v>
      </c>
      <c r="HY176">
        <v>353050</v>
      </c>
      <c r="HZ176">
        <v>101319.59</v>
      </c>
      <c r="ID176">
        <v>12323</v>
      </c>
      <c r="IE176" s="10">
        <v>88.2</v>
      </c>
    </row>
    <row r="177" spans="1:239" ht="15.95">
      <c r="A177" t="s">
        <v>542</v>
      </c>
      <c r="B177">
        <v>2004</v>
      </c>
      <c r="FK177">
        <v>22.3</v>
      </c>
      <c r="FL177">
        <v>22</v>
      </c>
      <c r="FM177">
        <v>1.1100000000000001</v>
      </c>
      <c r="FP177">
        <v>7.9</v>
      </c>
      <c r="FQ177">
        <v>45.9</v>
      </c>
      <c r="FR177">
        <v>22.4</v>
      </c>
      <c r="FS177">
        <v>8.9</v>
      </c>
      <c r="FT177">
        <v>62.7</v>
      </c>
      <c r="FU177">
        <v>49.1</v>
      </c>
      <c r="HR177" s="10">
        <v>32</v>
      </c>
      <c r="HS177" s="10">
        <v>26.6</v>
      </c>
      <c r="HT177" s="10">
        <v>36.9</v>
      </c>
      <c r="HU177" s="10">
        <v>95.7</v>
      </c>
      <c r="HV177">
        <v>43.4</v>
      </c>
      <c r="HW177" s="7">
        <v>15549000000</v>
      </c>
      <c r="HX177">
        <f t="shared" si="3"/>
        <v>27300.021068895287</v>
      </c>
      <c r="HY177">
        <v>569560</v>
      </c>
      <c r="HZ177">
        <v>115206.56</v>
      </c>
      <c r="ID177">
        <v>12068</v>
      </c>
      <c r="IE177" s="10">
        <v>91.5</v>
      </c>
    </row>
    <row r="178" spans="1:239" ht="15.95">
      <c r="A178" t="s">
        <v>543</v>
      </c>
      <c r="B178">
        <v>2004</v>
      </c>
      <c r="FK178">
        <v>18.2</v>
      </c>
      <c r="FL178">
        <v>19.2</v>
      </c>
      <c r="FM178">
        <v>0.83</v>
      </c>
      <c r="FP178">
        <v>3.9</v>
      </c>
      <c r="FQ178" t="s">
        <v>559</v>
      </c>
      <c r="FR178">
        <v>14.4</v>
      </c>
      <c r="FS178" t="s">
        <v>559</v>
      </c>
      <c r="FT178">
        <v>81</v>
      </c>
      <c r="FU178">
        <v>73.3</v>
      </c>
      <c r="HR178" s="10">
        <v>15.8</v>
      </c>
      <c r="HS178" s="10">
        <v>9.5</v>
      </c>
      <c r="HT178" s="10">
        <v>22</v>
      </c>
      <c r="HU178" s="10">
        <v>93.3</v>
      </c>
      <c r="HV178">
        <v>32.1</v>
      </c>
      <c r="HW178" s="7">
        <v>4123000000</v>
      </c>
      <c r="HX178">
        <f t="shared" si="3"/>
        <v>19216.070096942582</v>
      </c>
      <c r="HY178">
        <v>214560</v>
      </c>
      <c r="HZ178">
        <v>108833.39</v>
      </c>
      <c r="ID178">
        <v>11930</v>
      </c>
      <c r="IE178" s="10">
        <v>82.9</v>
      </c>
    </row>
    <row r="179" spans="1:239" ht="15.95">
      <c r="A179" t="s">
        <v>544</v>
      </c>
      <c r="B179">
        <v>2004</v>
      </c>
      <c r="FK179">
        <v>18.7</v>
      </c>
      <c r="FL179">
        <v>19.5</v>
      </c>
      <c r="FM179">
        <v>0.64</v>
      </c>
      <c r="FP179">
        <v>7.9</v>
      </c>
      <c r="FQ179">
        <v>20.8</v>
      </c>
      <c r="FR179">
        <v>19.5</v>
      </c>
      <c r="FS179" t="s">
        <v>559</v>
      </c>
      <c r="FT179">
        <v>67</v>
      </c>
      <c r="FU179">
        <v>73.099999999999795</v>
      </c>
      <c r="HR179" s="10">
        <v>27.2</v>
      </c>
      <c r="HS179" s="10">
        <v>23.6</v>
      </c>
      <c r="HT179" s="10">
        <v>30.6</v>
      </c>
      <c r="HU179" s="10">
        <v>97.4</v>
      </c>
      <c r="HV179">
        <v>41.9</v>
      </c>
      <c r="HW179" s="7">
        <v>1247000000</v>
      </c>
      <c r="HX179">
        <f t="shared" si="3"/>
        <v>15080.420848953925</v>
      </c>
      <c r="HY179">
        <v>82690</v>
      </c>
      <c r="HZ179">
        <v>106829.21</v>
      </c>
      <c r="ID179">
        <v>13074</v>
      </c>
      <c r="IE179" s="10">
        <v>108.8</v>
      </c>
    </row>
    <row r="180" spans="1:239" ht="15.95">
      <c r="A180" t="s">
        <v>545</v>
      </c>
      <c r="B180">
        <v>2004</v>
      </c>
      <c r="FK180">
        <v>16.2</v>
      </c>
      <c r="FL180">
        <v>18.8</v>
      </c>
      <c r="FM180">
        <v>0.56999999999999995</v>
      </c>
      <c r="FP180">
        <v>3.3</v>
      </c>
      <c r="FQ180" t="s">
        <v>559</v>
      </c>
      <c r="FR180">
        <v>16.399999999999999</v>
      </c>
      <c r="FS180" t="s">
        <v>559</v>
      </c>
      <c r="FT180">
        <v>78</v>
      </c>
      <c r="FU180">
        <v>100</v>
      </c>
      <c r="HR180" s="10">
        <v>19.3</v>
      </c>
      <c r="HS180" s="10">
        <v>13.9</v>
      </c>
      <c r="HT180" s="10">
        <v>24.3</v>
      </c>
      <c r="HU180" s="10">
        <v>95.1</v>
      </c>
      <c r="HV180">
        <v>33.299999999999997</v>
      </c>
      <c r="HW180" s="7">
        <v>1062000000</v>
      </c>
      <c r="HX180">
        <f t="shared" si="3"/>
        <v>13236.943786613487</v>
      </c>
      <c r="HY180">
        <v>80230</v>
      </c>
      <c r="HZ180">
        <v>123041.79</v>
      </c>
      <c r="ID180">
        <v>14033</v>
      </c>
      <c r="IE180" s="10">
        <v>75.599999999999994</v>
      </c>
    </row>
    <row r="181" spans="1:239" ht="15.95">
      <c r="A181" t="s">
        <v>546</v>
      </c>
      <c r="B181">
        <v>2004</v>
      </c>
      <c r="FK181">
        <v>19.100000000000001</v>
      </c>
      <c r="FL181">
        <v>7.8</v>
      </c>
      <c r="FM181">
        <v>0.79</v>
      </c>
      <c r="FP181">
        <v>3.4</v>
      </c>
      <c r="FQ181" t="s">
        <v>559</v>
      </c>
      <c r="FR181">
        <v>17</v>
      </c>
      <c r="FS181" t="s">
        <v>559</v>
      </c>
      <c r="FT181">
        <v>75.7</v>
      </c>
      <c r="FU181">
        <v>81.8</v>
      </c>
      <c r="HR181" s="10">
        <v>21.6</v>
      </c>
      <c r="HS181" s="10">
        <v>15.8</v>
      </c>
      <c r="HT181" s="10">
        <v>27.6</v>
      </c>
      <c r="HU181" s="10">
        <v>92.6</v>
      </c>
      <c r="HV181">
        <v>36.4</v>
      </c>
      <c r="HW181" s="7">
        <v>1440000000</v>
      </c>
      <c r="HX181">
        <f t="shared" si="3"/>
        <v>16110.986797941374</v>
      </c>
      <c r="HY181">
        <v>89380</v>
      </c>
      <c r="HZ181">
        <v>89557.895999999993</v>
      </c>
      <c r="ID181">
        <v>10922</v>
      </c>
      <c r="IE181" s="10">
        <v>83.6</v>
      </c>
    </row>
    <row r="182" spans="1:239" ht="15.95">
      <c r="A182" t="s">
        <v>547</v>
      </c>
      <c r="B182">
        <v>2004</v>
      </c>
      <c r="FK182">
        <v>26.6</v>
      </c>
      <c r="FL182">
        <v>17.899999999999999</v>
      </c>
      <c r="FM182">
        <v>0.8</v>
      </c>
      <c r="FP182">
        <v>5.0999999999999996</v>
      </c>
      <c r="FQ182" t="s">
        <v>559</v>
      </c>
      <c r="FR182">
        <v>19.3</v>
      </c>
      <c r="FS182" t="s">
        <v>559</v>
      </c>
      <c r="FT182">
        <v>77.8</v>
      </c>
      <c r="FU182">
        <v>81.7</v>
      </c>
      <c r="HR182" s="10">
        <v>18</v>
      </c>
      <c r="HS182" s="10">
        <v>17.3</v>
      </c>
      <c r="HT182" s="10">
        <v>18.8</v>
      </c>
      <c r="HU182" s="10">
        <v>95.8</v>
      </c>
      <c r="HV182">
        <v>36.6</v>
      </c>
      <c r="HW182" s="7">
        <v>437000000</v>
      </c>
      <c r="HX182">
        <f t="shared" si="3"/>
        <v>16397.748592870543</v>
      </c>
      <c r="HY182">
        <v>26650</v>
      </c>
      <c r="HZ182">
        <v>65189.366000000002</v>
      </c>
      <c r="ID182">
        <v>11337</v>
      </c>
      <c r="IE182" s="10">
        <v>99.8</v>
      </c>
    </row>
    <row r="183" spans="1:239" ht="15.95">
      <c r="A183" t="s">
        <v>548</v>
      </c>
      <c r="B183">
        <v>2004</v>
      </c>
      <c r="FK183">
        <v>31</v>
      </c>
      <c r="FL183">
        <v>23.8</v>
      </c>
      <c r="FM183">
        <v>0.54</v>
      </c>
      <c r="FP183">
        <v>9.4</v>
      </c>
      <c r="FQ183">
        <v>45.6</v>
      </c>
      <c r="FR183">
        <v>21.1</v>
      </c>
      <c r="FS183" t="s">
        <v>559</v>
      </c>
      <c r="FT183">
        <v>65.2</v>
      </c>
      <c r="FU183">
        <v>54.4</v>
      </c>
      <c r="HR183" s="10">
        <v>28</v>
      </c>
      <c r="HS183" s="10">
        <v>19</v>
      </c>
      <c r="HT183" s="10">
        <v>36.1</v>
      </c>
      <c r="HU183" s="10">
        <v>95</v>
      </c>
      <c r="HV183">
        <v>41.4</v>
      </c>
      <c r="HW183" s="7">
        <v>1779000000</v>
      </c>
      <c r="HX183">
        <f t="shared" si="3"/>
        <v>13032.967032967033</v>
      </c>
      <c r="HY183">
        <v>136500</v>
      </c>
      <c r="HZ183">
        <v>88531.111999999994</v>
      </c>
      <c r="ID183">
        <v>11628</v>
      </c>
      <c r="IE183" s="10">
        <v>89</v>
      </c>
    </row>
    <row r="184" spans="1:239" ht="15.95">
      <c r="A184" t="s">
        <v>549</v>
      </c>
      <c r="B184">
        <v>2004</v>
      </c>
      <c r="FK184">
        <v>12.8</v>
      </c>
      <c r="FL184">
        <v>11.3</v>
      </c>
      <c r="FM184">
        <v>0.6</v>
      </c>
      <c r="FP184">
        <v>6.4</v>
      </c>
      <c r="FQ184">
        <v>46.5</v>
      </c>
      <c r="FR184">
        <v>23.6</v>
      </c>
      <c r="FS184" t="s">
        <v>559</v>
      </c>
      <c r="FT184">
        <v>69.099999999999795</v>
      </c>
      <c r="FU184">
        <v>50.8</v>
      </c>
      <c r="HR184" s="10">
        <v>26.2</v>
      </c>
      <c r="HS184" s="10">
        <v>19.2</v>
      </c>
      <c r="HT184" s="10">
        <v>32.799999999999997</v>
      </c>
      <c r="HU184" s="10">
        <v>96</v>
      </c>
      <c r="HV184">
        <v>38.4</v>
      </c>
      <c r="HW184" s="7">
        <v>5332000000</v>
      </c>
      <c r="HX184">
        <f t="shared" si="3"/>
        <v>16385.986478180701</v>
      </c>
      <c r="HY184">
        <v>325400</v>
      </c>
      <c r="HZ184">
        <v>83958.642000000007</v>
      </c>
      <c r="ID184">
        <v>11541</v>
      </c>
      <c r="IE184" s="10">
        <v>82.6</v>
      </c>
    </row>
    <row r="185" spans="1:239" ht="15.95">
      <c r="A185" t="s">
        <v>550</v>
      </c>
      <c r="B185">
        <v>2004</v>
      </c>
      <c r="FK185" t="s">
        <v>533</v>
      </c>
      <c r="FL185">
        <v>-8.8000000000000007</v>
      </c>
      <c r="FM185">
        <v>0.89</v>
      </c>
      <c r="FP185">
        <v>1.6</v>
      </c>
      <c r="FQ185" t="s">
        <v>559</v>
      </c>
      <c r="FR185">
        <v>9.4</v>
      </c>
      <c r="FS185" t="s">
        <v>559</v>
      </c>
      <c r="FT185">
        <v>83.4</v>
      </c>
      <c r="FU185" t="s">
        <v>559</v>
      </c>
      <c r="HR185" s="10">
        <v>15.3</v>
      </c>
      <c r="HS185" s="10">
        <v>9.1999999999999993</v>
      </c>
      <c r="HT185" s="10">
        <v>21.6</v>
      </c>
      <c r="HU185" s="10">
        <v>92.4</v>
      </c>
      <c r="HV185">
        <v>32.4</v>
      </c>
      <c r="HW185" s="7">
        <v>451000000</v>
      </c>
      <c r="HX185">
        <f t="shared" si="3"/>
        <v>22743.318204740292</v>
      </c>
      <c r="HY185">
        <v>19830</v>
      </c>
      <c r="HZ185">
        <v>79412.148000000001</v>
      </c>
      <c r="ID185">
        <v>11200</v>
      </c>
      <c r="IE185" s="10">
        <v>103.8</v>
      </c>
    </row>
    <row r="186" spans="1:239" ht="15.95">
      <c r="A186" t="s">
        <v>551</v>
      </c>
      <c r="B186">
        <v>2004</v>
      </c>
      <c r="FK186">
        <v>34.5</v>
      </c>
      <c r="FL186">
        <v>20.6</v>
      </c>
      <c r="FM186">
        <v>0.8</v>
      </c>
      <c r="FP186">
        <v>3.4</v>
      </c>
      <c r="FQ186">
        <v>35.4</v>
      </c>
      <c r="FR186">
        <v>12.4</v>
      </c>
      <c r="FS186" t="s">
        <v>559</v>
      </c>
      <c r="FT186">
        <v>75.7</v>
      </c>
      <c r="FU186">
        <v>64.599999999999795</v>
      </c>
      <c r="HR186" s="10">
        <v>21.7</v>
      </c>
      <c r="HS186" s="10">
        <v>13.7</v>
      </c>
      <c r="HT186" s="10">
        <v>29.2</v>
      </c>
      <c r="HU186" s="10">
        <v>93.5</v>
      </c>
      <c r="HV186">
        <v>37.700000000000003</v>
      </c>
      <c r="HW186" s="7">
        <v>2828000000</v>
      </c>
      <c r="HX186">
        <f t="shared" si="3"/>
        <v>20657.414170927685</v>
      </c>
      <c r="HY186">
        <v>136900</v>
      </c>
      <c r="HZ186">
        <v>123229.96</v>
      </c>
      <c r="ID186">
        <v>14863</v>
      </c>
      <c r="IE186" s="10">
        <v>77.7</v>
      </c>
    </row>
    <row r="187" spans="1:239" ht="15.95">
      <c r="A187" t="s">
        <v>552</v>
      </c>
      <c r="B187">
        <v>2004</v>
      </c>
      <c r="FK187">
        <v>16.899999999999999</v>
      </c>
      <c r="FL187">
        <v>18</v>
      </c>
      <c r="FM187">
        <v>0.71</v>
      </c>
      <c r="FP187">
        <v>4.5</v>
      </c>
      <c r="FQ187">
        <v>29.2</v>
      </c>
      <c r="FR187">
        <v>16.399999999999999</v>
      </c>
      <c r="FS187" t="s">
        <v>559</v>
      </c>
      <c r="FT187">
        <v>72.599999999999795</v>
      </c>
      <c r="FU187">
        <v>70.8</v>
      </c>
      <c r="HR187" s="10">
        <v>24</v>
      </c>
      <c r="HS187" s="10">
        <v>19.899999999999999</v>
      </c>
      <c r="HT187" s="10">
        <v>27.8</v>
      </c>
      <c r="HU187" s="10">
        <v>96</v>
      </c>
      <c r="HV187">
        <v>37.299999999999997</v>
      </c>
      <c r="HW187" s="7">
        <v>3366000000</v>
      </c>
      <c r="HX187">
        <f t="shared" si="3"/>
        <v>19630.256021461479</v>
      </c>
      <c r="HY187">
        <v>171470</v>
      </c>
      <c r="HZ187">
        <v>95576.573000000004</v>
      </c>
      <c r="ID187">
        <v>13303</v>
      </c>
      <c r="IE187" s="10">
        <v>91.1</v>
      </c>
    </row>
    <row r="188" spans="1:239" ht="15.95">
      <c r="A188" t="s">
        <v>553</v>
      </c>
      <c r="B188">
        <v>2004</v>
      </c>
      <c r="FK188">
        <v>23</v>
      </c>
      <c r="FL188">
        <v>9.1999999999999904</v>
      </c>
      <c r="FM188">
        <v>0.75</v>
      </c>
      <c r="FP188">
        <v>2.9</v>
      </c>
      <c r="FQ188">
        <v>28</v>
      </c>
      <c r="FR188">
        <v>16.5</v>
      </c>
      <c r="FS188" t="s">
        <v>559</v>
      </c>
      <c r="FT188">
        <v>77.5</v>
      </c>
      <c r="FU188">
        <v>61.1</v>
      </c>
      <c r="HR188" s="10">
        <v>20.2</v>
      </c>
      <c r="HS188" s="10">
        <v>12.5</v>
      </c>
      <c r="HT188" s="10">
        <v>27.6</v>
      </c>
      <c r="HU188" s="10">
        <v>94.6</v>
      </c>
      <c r="HV188">
        <v>28.1</v>
      </c>
      <c r="HW188" s="7">
        <v>1741000000</v>
      </c>
      <c r="HX188">
        <f t="shared" si="3"/>
        <v>15906.806761078118</v>
      </c>
      <c r="HY188">
        <v>109450</v>
      </c>
      <c r="HZ188">
        <v>126619.11</v>
      </c>
      <c r="ID188">
        <v>13607</v>
      </c>
      <c r="IE188" s="10">
        <v>85.5</v>
      </c>
    </row>
    <row r="189" spans="1:239" ht="15.95">
      <c r="A189" t="s">
        <v>554</v>
      </c>
      <c r="B189">
        <v>2004</v>
      </c>
      <c r="FK189">
        <v>25.3</v>
      </c>
      <c r="FL189">
        <v>19.8</v>
      </c>
      <c r="FM189">
        <v>1.05</v>
      </c>
      <c r="FP189">
        <v>1.5</v>
      </c>
      <c r="FQ189" t="s">
        <v>559</v>
      </c>
      <c r="FR189">
        <v>8.6</v>
      </c>
      <c r="FS189" t="s">
        <v>559</v>
      </c>
      <c r="FT189">
        <v>85.099999999999795</v>
      </c>
      <c r="FU189">
        <v>100</v>
      </c>
      <c r="HR189" s="10">
        <v>13.7</v>
      </c>
      <c r="HS189" s="10">
        <v>8.6999999999999993</v>
      </c>
      <c r="HT189" s="10">
        <v>19.100000000000001</v>
      </c>
      <c r="HU189" s="10">
        <v>91.5</v>
      </c>
      <c r="HV189">
        <v>40.5</v>
      </c>
      <c r="HW189" s="7">
        <v>528000000</v>
      </c>
      <c r="HX189">
        <f t="shared" si="3"/>
        <v>23902.218198279763</v>
      </c>
      <c r="HY189">
        <v>22090</v>
      </c>
      <c r="HZ189">
        <v>72897.660999999993</v>
      </c>
      <c r="ID189">
        <v>12165</v>
      </c>
      <c r="IE189" s="10">
        <v>103.3</v>
      </c>
    </row>
    <row r="190" spans="1:239" ht="15.95">
      <c r="A190" t="s">
        <v>555</v>
      </c>
      <c r="B190">
        <v>2004</v>
      </c>
      <c r="FK190">
        <v>22</v>
      </c>
      <c r="FL190">
        <v>12.8</v>
      </c>
      <c r="FM190">
        <v>0.75</v>
      </c>
      <c r="FP190">
        <v>6.6</v>
      </c>
      <c r="FQ190">
        <v>23.6</v>
      </c>
      <c r="FR190">
        <v>16.600000000000001</v>
      </c>
      <c r="FS190" t="s">
        <v>559</v>
      </c>
      <c r="FT190">
        <v>71.8</v>
      </c>
      <c r="FU190">
        <v>76.400000000000006</v>
      </c>
      <c r="HR190" s="10">
        <v>23.1</v>
      </c>
      <c r="HS190" s="10">
        <v>17.399999999999999</v>
      </c>
      <c r="HT190" s="10">
        <v>28.5</v>
      </c>
      <c r="HU190" s="10">
        <v>97.4</v>
      </c>
      <c r="HV190">
        <v>36.799999999999997</v>
      </c>
      <c r="HW190" s="7">
        <v>2025000000</v>
      </c>
      <c r="HX190">
        <f t="shared" si="3"/>
        <v>18106.223175965664</v>
      </c>
      <c r="HY190">
        <v>111840</v>
      </c>
      <c r="HZ190">
        <v>111170.47</v>
      </c>
      <c r="ID190">
        <v>13411</v>
      </c>
      <c r="IE190" s="10">
        <v>91.5</v>
      </c>
    </row>
    <row r="191" spans="1:239" ht="15.95">
      <c r="A191" t="s">
        <v>556</v>
      </c>
      <c r="B191">
        <v>2004</v>
      </c>
      <c r="FK191">
        <v>23.8</v>
      </c>
      <c r="FL191">
        <v>22.7</v>
      </c>
      <c r="FM191">
        <v>0.66</v>
      </c>
      <c r="FP191">
        <v>4.5</v>
      </c>
      <c r="FQ191" t="s">
        <v>559</v>
      </c>
      <c r="FR191">
        <v>18.399999999999999</v>
      </c>
      <c r="FS191" t="s">
        <v>559</v>
      </c>
      <c r="FT191">
        <v>73.099999999999795</v>
      </c>
      <c r="FU191">
        <v>82.8</v>
      </c>
      <c r="HR191" s="10">
        <v>23.5</v>
      </c>
      <c r="HS191" s="10">
        <v>16.7</v>
      </c>
      <c r="HT191" s="10">
        <v>29.7</v>
      </c>
      <c r="HU191" s="10">
        <v>95.9</v>
      </c>
      <c r="HV191">
        <v>35.1</v>
      </c>
      <c r="HW191" s="7">
        <v>5016000000</v>
      </c>
      <c r="HX191">
        <f t="shared" si="3"/>
        <v>16410.390630111888</v>
      </c>
      <c r="HY191">
        <v>305660</v>
      </c>
      <c r="HZ191">
        <v>104251.51</v>
      </c>
      <c r="ID191">
        <v>12895</v>
      </c>
      <c r="IE191" s="10">
        <v>87.6</v>
      </c>
    </row>
    <row r="192" spans="1:239" ht="15.95">
      <c r="A192" t="s">
        <v>254</v>
      </c>
      <c r="B192">
        <v>2004</v>
      </c>
      <c r="FK192">
        <v>13.5</v>
      </c>
      <c r="FL192">
        <v>-0.2</v>
      </c>
      <c r="FM192">
        <v>0.87</v>
      </c>
      <c r="FP192">
        <v>5</v>
      </c>
      <c r="FQ192" t="s">
        <v>559</v>
      </c>
      <c r="FR192">
        <v>10.8</v>
      </c>
      <c r="FS192">
        <v>16</v>
      </c>
      <c r="FT192">
        <v>74.5</v>
      </c>
      <c r="FU192">
        <v>73.900000000000006</v>
      </c>
      <c r="HR192" s="10">
        <v>21.6</v>
      </c>
      <c r="HS192" s="10">
        <v>14.9</v>
      </c>
      <c r="HT192" s="10">
        <v>27.8</v>
      </c>
      <c r="HU192" s="10">
        <v>92.8</v>
      </c>
      <c r="HV192">
        <v>39.200000000000003</v>
      </c>
      <c r="HW192" s="7">
        <v>1966000000</v>
      </c>
      <c r="HX192">
        <f t="shared" si="3"/>
        <v>22618.499769903359</v>
      </c>
      <c r="HY192">
        <v>86920</v>
      </c>
      <c r="HZ192">
        <v>141823.56</v>
      </c>
      <c r="ID192">
        <v>15141</v>
      </c>
      <c r="IE192" s="10">
        <v>103.3</v>
      </c>
    </row>
    <row r="193" spans="1:239" ht="15.95">
      <c r="A193" t="s">
        <v>557</v>
      </c>
      <c r="B193">
        <v>2004</v>
      </c>
      <c r="FK193">
        <v>26.7</v>
      </c>
      <c r="FL193">
        <v>15.6</v>
      </c>
      <c r="FM193">
        <v>0.57999999999999996</v>
      </c>
      <c r="FP193">
        <v>7</v>
      </c>
      <c r="FQ193">
        <v>55.9</v>
      </c>
      <c r="FR193">
        <v>20.8</v>
      </c>
      <c r="FS193" t="s">
        <v>559</v>
      </c>
      <c r="FT193">
        <v>69.3</v>
      </c>
      <c r="FU193">
        <v>44.1</v>
      </c>
      <c r="HR193" s="10">
        <v>25.6</v>
      </c>
      <c r="HS193" s="10">
        <v>19.2</v>
      </c>
      <c r="HT193" s="10">
        <v>31.5</v>
      </c>
      <c r="HU193" s="10">
        <v>96.3</v>
      </c>
      <c r="HV193">
        <v>31</v>
      </c>
      <c r="HW193" s="7">
        <v>1385000000</v>
      </c>
      <c r="HX193">
        <f t="shared" si="3"/>
        <v>15060.896041757285</v>
      </c>
      <c r="HY193">
        <v>91960</v>
      </c>
      <c r="HZ193">
        <v>84702.747000000003</v>
      </c>
      <c r="ID193">
        <v>12879</v>
      </c>
      <c r="IE193" s="10">
        <v>88.6</v>
      </c>
    </row>
    <row r="194" spans="1:239" ht="15.95">
      <c r="A194" t="s">
        <v>558</v>
      </c>
      <c r="B194">
        <v>2004</v>
      </c>
      <c r="FK194">
        <v>22</v>
      </c>
      <c r="FL194">
        <v>17.7</v>
      </c>
      <c r="FM194">
        <v>0.74</v>
      </c>
      <c r="FP194">
        <v>3.8</v>
      </c>
      <c r="FQ194" t="s">
        <v>559</v>
      </c>
      <c r="FR194">
        <v>13.9</v>
      </c>
      <c r="FS194" t="s">
        <v>559</v>
      </c>
      <c r="FT194">
        <v>77</v>
      </c>
      <c r="FU194">
        <v>85.2</v>
      </c>
      <c r="HR194" s="10">
        <v>20</v>
      </c>
      <c r="HS194" s="10">
        <v>14.3</v>
      </c>
      <c r="HT194" s="10">
        <v>25.3</v>
      </c>
      <c r="HU194" s="10">
        <v>94.7</v>
      </c>
      <c r="HV194">
        <v>37.5</v>
      </c>
      <c r="HW194" s="7">
        <v>3728000000</v>
      </c>
      <c r="HX194">
        <f t="shared" si="3"/>
        <v>22795.646325058089</v>
      </c>
      <c r="HY194">
        <v>163540</v>
      </c>
      <c r="HZ194">
        <v>107811.37</v>
      </c>
      <c r="ID194">
        <v>12462</v>
      </c>
      <c r="IE194" s="10">
        <v>92.5</v>
      </c>
    </row>
    <row r="195" spans="1:239" ht="15.95">
      <c r="A195" t="s">
        <v>528</v>
      </c>
      <c r="B195">
        <v>2005</v>
      </c>
      <c r="FK195">
        <v>24.8</v>
      </c>
      <c r="FL195">
        <v>29.2</v>
      </c>
      <c r="FM195">
        <v>1.24</v>
      </c>
      <c r="FP195">
        <v>5.7</v>
      </c>
      <c r="FQ195">
        <v>20.100000000000001</v>
      </c>
      <c r="FR195">
        <v>12.2</v>
      </c>
      <c r="FS195" t="s">
        <v>559</v>
      </c>
      <c r="FT195">
        <v>77.3</v>
      </c>
      <c r="FU195">
        <v>72.900000000000006</v>
      </c>
      <c r="GD195">
        <v>44.712777000000003</v>
      </c>
      <c r="GE195">
        <v>21.106556000000001</v>
      </c>
      <c r="GF195">
        <v>66.950755999999998</v>
      </c>
      <c r="GG195">
        <v>132.77009000000001</v>
      </c>
      <c r="GH195">
        <v>0</v>
      </c>
      <c r="GI195">
        <v>1.24255E-3</v>
      </c>
      <c r="GJ195">
        <v>0.10737637999999999</v>
      </c>
      <c r="GK195">
        <v>0</v>
      </c>
      <c r="GL195">
        <v>2.4413850000000001E-2</v>
      </c>
      <c r="GM195">
        <v>1.02497E-3</v>
      </c>
      <c r="GN195">
        <v>0.13405775</v>
      </c>
      <c r="GO195">
        <v>0.20304934999999999</v>
      </c>
      <c r="GP195">
        <v>0.19819632000000001</v>
      </c>
      <c r="GQ195">
        <v>0.40124567</v>
      </c>
      <c r="GR195">
        <v>4.9938159000000004</v>
      </c>
      <c r="GS195">
        <v>4.8423670000000002E-2</v>
      </c>
      <c r="GT195">
        <v>1.0194255999999999</v>
      </c>
      <c r="GU195">
        <v>21.051238999999999</v>
      </c>
      <c r="GV195">
        <v>1.7631040000000001E-2</v>
      </c>
      <c r="GW195">
        <v>1.6044780000000002E-2</v>
      </c>
      <c r="GX195">
        <v>0.85974139000000005</v>
      </c>
      <c r="GY195">
        <v>28.006321</v>
      </c>
      <c r="GZ195">
        <v>34.146999999999998</v>
      </c>
      <c r="HA195">
        <v>41.213999999999999</v>
      </c>
      <c r="HB195">
        <v>75.361000000000004</v>
      </c>
      <c r="HC195">
        <v>8.9169999999999998</v>
      </c>
      <c r="HD195">
        <v>19.588999999999999</v>
      </c>
      <c r="HE195">
        <v>28.506</v>
      </c>
      <c r="HF195">
        <v>0.32377889999999998</v>
      </c>
      <c r="HG195">
        <v>3.7686209999999998E-2</v>
      </c>
      <c r="HH195">
        <v>0</v>
      </c>
      <c r="HI195">
        <v>0.36146510999999998</v>
      </c>
      <c r="HJ195">
        <v>4.5463525999999996</v>
      </c>
      <c r="HK195">
        <v>368.53870000000001</v>
      </c>
      <c r="HL195">
        <v>1334.11</v>
      </c>
      <c r="HM195">
        <v>25.017306999999999</v>
      </c>
      <c r="HN195">
        <v>1853.6809000000001</v>
      </c>
      <c r="HR195" s="10">
        <v>18</v>
      </c>
      <c r="HS195" s="10">
        <v>12.2</v>
      </c>
      <c r="HT195" s="10">
        <v>24</v>
      </c>
      <c r="HU195" s="10">
        <v>93.4</v>
      </c>
      <c r="HV195">
        <v>31.5</v>
      </c>
      <c r="HW195" s="7">
        <v>7021000000</v>
      </c>
      <c r="HX195">
        <f t="shared" si="3"/>
        <v>33643.202836743498</v>
      </c>
      <c r="HY195">
        <v>208690</v>
      </c>
      <c r="HZ195">
        <v>114434.66</v>
      </c>
      <c r="ID195">
        <v>15577</v>
      </c>
      <c r="IE195" s="10">
        <v>74.7</v>
      </c>
    </row>
    <row r="196" spans="1:239" ht="15.95">
      <c r="A196" t="s">
        <v>529</v>
      </c>
      <c r="B196">
        <v>2005</v>
      </c>
      <c r="FK196">
        <v>15.7</v>
      </c>
      <c r="FL196">
        <v>19.2</v>
      </c>
      <c r="FM196">
        <v>0.62</v>
      </c>
      <c r="FP196">
        <v>4.3</v>
      </c>
      <c r="FQ196">
        <v>32.299999999999997</v>
      </c>
      <c r="FR196">
        <v>9.8000000000000007</v>
      </c>
      <c r="FS196" t="s">
        <v>559</v>
      </c>
      <c r="FT196">
        <v>78.3</v>
      </c>
      <c r="FU196">
        <v>54.4</v>
      </c>
      <c r="GD196">
        <v>134.22871000000001</v>
      </c>
      <c r="GE196">
        <v>169.11873</v>
      </c>
      <c r="GF196">
        <v>177.51982000000001</v>
      </c>
      <c r="GG196">
        <v>480.86725999999999</v>
      </c>
      <c r="GH196">
        <v>1.7090179000000001</v>
      </c>
      <c r="GI196">
        <v>4.0390120000000002E-2</v>
      </c>
      <c r="GJ196">
        <v>0.87756323999999997</v>
      </c>
      <c r="GK196">
        <v>0</v>
      </c>
      <c r="GL196">
        <v>0.99913191999999995</v>
      </c>
      <c r="GM196">
        <v>9.2625479999999996E-2</v>
      </c>
      <c r="GN196">
        <v>3.7187285999999999</v>
      </c>
      <c r="GO196">
        <v>2.3343375000000002</v>
      </c>
      <c r="GP196">
        <v>1.2002193999999999</v>
      </c>
      <c r="GQ196">
        <v>3.5345569000000001</v>
      </c>
      <c r="GR196">
        <v>19.544727000000002</v>
      </c>
      <c r="GS196">
        <v>0.78806293000000005</v>
      </c>
      <c r="GT196">
        <v>29.877950999999999</v>
      </c>
      <c r="GU196">
        <v>166.56514000000001</v>
      </c>
      <c r="GV196">
        <v>2.2826140000000001</v>
      </c>
      <c r="GW196">
        <v>1.2455734000000001</v>
      </c>
      <c r="GX196">
        <v>43.129992999999999</v>
      </c>
      <c r="GY196">
        <v>263.43405999999999</v>
      </c>
      <c r="GZ196">
        <v>65.822000000000003</v>
      </c>
      <c r="HA196">
        <v>50.619</v>
      </c>
      <c r="HB196">
        <v>116.441</v>
      </c>
      <c r="HC196">
        <v>34.726999999999997</v>
      </c>
      <c r="HD196">
        <v>49.712000000000003</v>
      </c>
      <c r="HE196">
        <v>84.438999999999893</v>
      </c>
      <c r="HF196">
        <v>1.7239764</v>
      </c>
      <c r="HG196">
        <v>0.27097895999999999</v>
      </c>
      <c r="HH196">
        <v>7.3049564</v>
      </c>
      <c r="HI196">
        <v>9.2999118000000003</v>
      </c>
      <c r="HJ196">
        <v>138.43974</v>
      </c>
      <c r="HK196">
        <v>535.42889000000002</v>
      </c>
      <c r="HL196">
        <v>1513.0139999999999</v>
      </c>
      <c r="HM196">
        <v>429.96870999999999</v>
      </c>
      <c r="HN196">
        <v>2637.3418999999999</v>
      </c>
      <c r="HR196" s="10">
        <v>18.2</v>
      </c>
      <c r="HS196" s="10">
        <v>11</v>
      </c>
      <c r="HT196" s="10">
        <v>25.4</v>
      </c>
      <c r="HU196" s="10">
        <v>91.9</v>
      </c>
      <c r="HV196">
        <v>31.8</v>
      </c>
      <c r="HW196" s="7">
        <v>4824000000</v>
      </c>
      <c r="HX196">
        <f t="shared" si="3"/>
        <v>20305.594140674326</v>
      </c>
      <c r="HY196">
        <v>237570</v>
      </c>
      <c r="HZ196">
        <v>127593.41</v>
      </c>
      <c r="ID196">
        <v>15260</v>
      </c>
      <c r="IE196" s="10">
        <v>73.2</v>
      </c>
    </row>
    <row r="197" spans="1:239" ht="15.95">
      <c r="A197" t="s">
        <v>530</v>
      </c>
      <c r="B197">
        <v>2005</v>
      </c>
      <c r="FK197">
        <v>11.2</v>
      </c>
      <c r="FL197">
        <v>2.7</v>
      </c>
      <c r="FM197">
        <v>0.63</v>
      </c>
      <c r="FP197">
        <v>4.8</v>
      </c>
      <c r="FQ197" t="s">
        <v>559</v>
      </c>
      <c r="FR197">
        <v>13.3</v>
      </c>
      <c r="FS197" t="s">
        <v>559</v>
      </c>
      <c r="FT197">
        <v>75.2</v>
      </c>
      <c r="FU197" t="s">
        <v>559</v>
      </c>
      <c r="GD197">
        <v>110.92204</v>
      </c>
      <c r="GE197">
        <v>79.226967999999999</v>
      </c>
      <c r="GF197">
        <v>102.63723</v>
      </c>
      <c r="GG197">
        <v>292.78624000000002</v>
      </c>
      <c r="GH197">
        <v>2.4918387000000002</v>
      </c>
      <c r="GI197">
        <v>8.1766800000000004E-3</v>
      </c>
      <c r="GJ197">
        <v>0.43578809000000002</v>
      </c>
      <c r="GK197">
        <v>0</v>
      </c>
      <c r="GL197">
        <v>0.22909789999999999</v>
      </c>
      <c r="GM197">
        <v>1.7109059999999999E-2</v>
      </c>
      <c r="GN197">
        <v>3.1820103999999998</v>
      </c>
      <c r="GO197">
        <v>3.8209069999999998E-2</v>
      </c>
      <c r="GP197">
        <v>0.67308520999999999</v>
      </c>
      <c r="GQ197">
        <v>0.71129427999999895</v>
      </c>
      <c r="GR197">
        <v>10.55564</v>
      </c>
      <c r="GS197">
        <v>0.2335933</v>
      </c>
      <c r="GT197">
        <v>4.2776771</v>
      </c>
      <c r="GU197">
        <v>78.739304000000004</v>
      </c>
      <c r="GV197">
        <v>0.35134417000000001</v>
      </c>
      <c r="GW197">
        <v>0.50788659000000003</v>
      </c>
      <c r="GX197">
        <v>8.3314456999999997</v>
      </c>
      <c r="GY197">
        <v>102.99688999999999</v>
      </c>
      <c r="GZ197">
        <v>85.137</v>
      </c>
      <c r="HA197">
        <v>41.682000000000002</v>
      </c>
      <c r="HB197">
        <v>126.819</v>
      </c>
      <c r="HC197">
        <v>19.373000000000001</v>
      </c>
      <c r="HD197">
        <v>24.33</v>
      </c>
      <c r="HE197">
        <v>43.703000000000003</v>
      </c>
      <c r="HF197">
        <v>1.025493</v>
      </c>
      <c r="HG197">
        <v>0.13631984999999999</v>
      </c>
      <c r="HH197">
        <v>14.212228</v>
      </c>
      <c r="HI197">
        <v>15.374041</v>
      </c>
      <c r="HJ197">
        <v>34.000790000000002</v>
      </c>
      <c r="HK197">
        <v>224.56390999999999</v>
      </c>
      <c r="HL197">
        <v>665.45609999999999</v>
      </c>
      <c r="HM197">
        <v>155.86426</v>
      </c>
      <c r="HN197">
        <v>1084.6447000000001</v>
      </c>
      <c r="HR197" s="10">
        <v>21</v>
      </c>
      <c r="HS197" s="10">
        <v>14.4</v>
      </c>
      <c r="HT197" s="10">
        <v>27.2</v>
      </c>
      <c r="HU197" s="10">
        <v>96</v>
      </c>
      <c r="HV197">
        <v>37.6</v>
      </c>
      <c r="HW197" s="7">
        <v>1551000000</v>
      </c>
      <c r="HX197">
        <f t="shared" si="3"/>
        <v>13930.303574636249</v>
      </c>
      <c r="HY197">
        <v>111340</v>
      </c>
      <c r="HZ197">
        <v>109115.81</v>
      </c>
      <c r="ID197">
        <v>12474</v>
      </c>
      <c r="IE197" s="10">
        <v>82.4</v>
      </c>
    </row>
    <row r="198" spans="1:239" ht="15.95">
      <c r="A198" t="s">
        <v>531</v>
      </c>
      <c r="B198">
        <v>2005</v>
      </c>
      <c r="FK198">
        <v>27.9</v>
      </c>
      <c r="FL198">
        <v>16.7</v>
      </c>
      <c r="FM198">
        <v>0.83</v>
      </c>
      <c r="FP198">
        <v>4.4000000000000004</v>
      </c>
      <c r="FQ198" t="s">
        <v>559</v>
      </c>
      <c r="FR198">
        <v>13.6</v>
      </c>
      <c r="FS198" t="s">
        <v>559</v>
      </c>
      <c r="FT198">
        <v>75.5</v>
      </c>
      <c r="FU198">
        <v>76.7</v>
      </c>
      <c r="GD198">
        <v>82.481221000000005</v>
      </c>
      <c r="GE198">
        <v>64.797349999999895</v>
      </c>
      <c r="GF198">
        <v>123.74105</v>
      </c>
      <c r="GG198">
        <v>271.01961999999997</v>
      </c>
      <c r="GH198">
        <v>22.958462000000001</v>
      </c>
      <c r="GI198">
        <v>1.502626E-2</v>
      </c>
      <c r="GJ198">
        <v>0.31754377</v>
      </c>
      <c r="GK198">
        <v>0</v>
      </c>
      <c r="GL198">
        <v>0.12664868000000001</v>
      </c>
      <c r="GM198">
        <v>1.9474370000000001E-2</v>
      </c>
      <c r="GN198">
        <v>23.437155000000001</v>
      </c>
      <c r="GO198">
        <v>18.810113999999999</v>
      </c>
      <c r="GP198">
        <v>0.51079333000000005</v>
      </c>
      <c r="GQ198">
        <v>19.320906999999998</v>
      </c>
      <c r="GR198">
        <v>5.7239699000000002</v>
      </c>
      <c r="GS198">
        <v>0.33156883999999998</v>
      </c>
      <c r="GT198">
        <v>5.7929401</v>
      </c>
      <c r="GU198">
        <v>61.636977999999999</v>
      </c>
      <c r="GV198">
        <v>3.0516315000000001</v>
      </c>
      <c r="GW198">
        <v>0.12720725999999999</v>
      </c>
      <c r="GX198">
        <v>3.2985239000000002</v>
      </c>
      <c r="GY198">
        <v>79.962819999999894</v>
      </c>
      <c r="GZ198">
        <v>56.930999999999997</v>
      </c>
      <c r="HA198">
        <v>18.765999999999998</v>
      </c>
      <c r="HB198">
        <v>75.697000000000003</v>
      </c>
      <c r="HC198">
        <v>18.137</v>
      </c>
      <c r="HD198">
        <v>24.795999999999999</v>
      </c>
      <c r="HE198">
        <v>42.933</v>
      </c>
      <c r="HF198">
        <v>0.79194372999999996</v>
      </c>
      <c r="HG198">
        <v>0.10874054</v>
      </c>
      <c r="HH198">
        <v>28.768059000000001</v>
      </c>
      <c r="HI198">
        <v>29.668742999999999</v>
      </c>
      <c r="HJ198">
        <v>40.185927</v>
      </c>
      <c r="HK198">
        <v>192.69884999999999</v>
      </c>
      <c r="HL198">
        <v>584.28089999999997</v>
      </c>
      <c r="HM198">
        <v>-348.32071000000002</v>
      </c>
      <c r="HN198">
        <v>468.90579000000002</v>
      </c>
      <c r="HR198" s="10">
        <v>21</v>
      </c>
      <c r="HS198" s="10">
        <v>17.3</v>
      </c>
      <c r="HT198" s="10">
        <v>24.7</v>
      </c>
      <c r="HU198" s="10">
        <v>93.1</v>
      </c>
      <c r="HV198">
        <v>38.799999999999997</v>
      </c>
      <c r="HW198" s="7">
        <v>1620000000</v>
      </c>
      <c r="HX198">
        <f t="shared" si="3"/>
        <v>17932.255922072171</v>
      </c>
      <c r="HY198">
        <v>90340</v>
      </c>
      <c r="HZ198">
        <v>126782.63</v>
      </c>
      <c r="ID198">
        <v>12713</v>
      </c>
      <c r="IE198" s="10">
        <v>103</v>
      </c>
    </row>
    <row r="199" spans="1:239" ht="15.95">
      <c r="A199" t="s">
        <v>532</v>
      </c>
      <c r="B199">
        <v>2005</v>
      </c>
      <c r="FK199">
        <v>27.7</v>
      </c>
      <c r="FL199">
        <v>25.8</v>
      </c>
      <c r="FM199">
        <v>1.1200000000000001</v>
      </c>
      <c r="FP199">
        <v>4.9000000000000004</v>
      </c>
      <c r="FQ199">
        <v>35</v>
      </c>
      <c r="FR199">
        <v>10</v>
      </c>
      <c r="FS199" t="s">
        <v>559</v>
      </c>
      <c r="FT199">
        <v>75</v>
      </c>
      <c r="FU199">
        <v>61.5</v>
      </c>
      <c r="GD199">
        <v>88.792495000000002</v>
      </c>
      <c r="GE199">
        <v>58.026311</v>
      </c>
      <c r="GF199">
        <v>24.344366999999998</v>
      </c>
      <c r="GG199">
        <v>171.16317000000001</v>
      </c>
      <c r="GH199">
        <v>0</v>
      </c>
      <c r="GI199">
        <v>7.6929999999999997E-5</v>
      </c>
      <c r="GJ199">
        <v>8.3873310000000006E-2</v>
      </c>
      <c r="GK199">
        <v>0</v>
      </c>
      <c r="GL199">
        <v>0</v>
      </c>
      <c r="GM199">
        <v>1.71879E-3</v>
      </c>
      <c r="GN199">
        <v>8.5669029999999993E-2</v>
      </c>
      <c r="GO199">
        <v>0</v>
      </c>
      <c r="GP199">
        <v>0.2326936</v>
      </c>
      <c r="GQ199">
        <v>0.2326936</v>
      </c>
      <c r="GR199">
        <v>1.6141795000000001</v>
      </c>
      <c r="GS199">
        <v>1.9555650000000001E-2</v>
      </c>
      <c r="GT199">
        <v>0.98985440000000002</v>
      </c>
      <c r="GU199">
        <v>57.733372000000003</v>
      </c>
      <c r="GV199">
        <v>0.19031169000000001</v>
      </c>
      <c r="GW199">
        <v>7.8581799999999993E-2</v>
      </c>
      <c r="GX199">
        <v>1.3172539000000001</v>
      </c>
      <c r="GY199">
        <v>61.943109</v>
      </c>
      <c r="GZ199">
        <v>70.394000000000005</v>
      </c>
      <c r="HA199">
        <v>12.887</v>
      </c>
      <c r="HB199">
        <v>83.281000000000006</v>
      </c>
      <c r="HC199">
        <v>16.667999999999999</v>
      </c>
      <c r="HD199">
        <v>8.4260000000000002</v>
      </c>
      <c r="HE199">
        <v>25.094000000000001</v>
      </c>
      <c r="HF199">
        <v>0.42407399000000001</v>
      </c>
      <c r="HG199">
        <v>0.10262746</v>
      </c>
      <c r="HH199">
        <v>0</v>
      </c>
      <c r="HI199">
        <v>0.52670145999999995</v>
      </c>
      <c r="HJ199">
        <v>4.9344431999999996</v>
      </c>
      <c r="HK199">
        <v>267.70459</v>
      </c>
      <c r="HL199">
        <v>2247.7510000000002</v>
      </c>
      <c r="HM199">
        <v>35.668218000000003</v>
      </c>
      <c r="HN199">
        <v>3461.1891999999998</v>
      </c>
      <c r="HR199" s="10">
        <v>21.2</v>
      </c>
      <c r="HS199" s="10">
        <v>16.8</v>
      </c>
      <c r="HT199" s="10">
        <v>25.3</v>
      </c>
      <c r="HU199" s="10">
        <v>94.1</v>
      </c>
      <c r="HV199">
        <v>33.799999999999997</v>
      </c>
      <c r="HW199" s="7">
        <v>15835000000</v>
      </c>
      <c r="HX199">
        <f t="shared" si="3"/>
        <v>35230.382450441633</v>
      </c>
      <c r="HY199">
        <v>449470</v>
      </c>
      <c r="HZ199">
        <v>175363.8</v>
      </c>
      <c r="ID199">
        <v>16907</v>
      </c>
      <c r="IE199" s="10">
        <v>85.8</v>
      </c>
    </row>
    <row r="200" spans="1:239" ht="15.95">
      <c r="A200" t="s">
        <v>252</v>
      </c>
      <c r="B200">
        <v>2005</v>
      </c>
      <c r="FK200">
        <v>20.2</v>
      </c>
      <c r="FL200">
        <v>5.9</v>
      </c>
      <c r="FM200">
        <v>0.48</v>
      </c>
      <c r="FP200">
        <v>5.6</v>
      </c>
      <c r="FQ200" t="s">
        <v>559</v>
      </c>
      <c r="FR200">
        <v>14.8</v>
      </c>
      <c r="FS200" t="s">
        <v>559</v>
      </c>
      <c r="FT200">
        <v>70.5</v>
      </c>
      <c r="FU200" t="s">
        <v>559</v>
      </c>
      <c r="GD200">
        <v>24.263959</v>
      </c>
      <c r="GE200">
        <v>13.743433</v>
      </c>
      <c r="GF200">
        <v>15.193697999999999</v>
      </c>
      <c r="GG200">
        <v>53.201090000000001</v>
      </c>
      <c r="GH200">
        <v>0.41899657000000001</v>
      </c>
      <c r="GI200">
        <v>1.2279160000000001E-2</v>
      </c>
      <c r="GJ200">
        <v>0.26343190999999999</v>
      </c>
      <c r="GK200">
        <v>0</v>
      </c>
      <c r="GL200">
        <v>0.37550893000000002</v>
      </c>
      <c r="GM200">
        <v>1.0281210000000001E-2</v>
      </c>
      <c r="GN200">
        <v>1.0804978000000001</v>
      </c>
      <c r="GO200">
        <v>6.3681800000000002E-3</v>
      </c>
      <c r="GP200">
        <v>0.33181512000000002</v>
      </c>
      <c r="GQ200">
        <v>0.33818330000000002</v>
      </c>
      <c r="GR200">
        <v>5.1588402000000002</v>
      </c>
      <c r="GS200">
        <v>0.18255468999999999</v>
      </c>
      <c r="GT200">
        <v>14.934779000000001</v>
      </c>
      <c r="GU200">
        <v>13.719476999999999</v>
      </c>
      <c r="GV200">
        <v>0</v>
      </c>
      <c r="GW200">
        <v>0.63489509</v>
      </c>
      <c r="GX200">
        <v>3.0901586999999999</v>
      </c>
      <c r="GY200">
        <v>37.720705000000002</v>
      </c>
      <c r="GZ200">
        <v>0</v>
      </c>
      <c r="HA200">
        <v>0</v>
      </c>
      <c r="HB200">
        <v>0</v>
      </c>
      <c r="HC200">
        <v>8.2789999999999999</v>
      </c>
      <c r="HD200">
        <v>5.1740000000000004</v>
      </c>
      <c r="HE200">
        <v>13.452999999999999</v>
      </c>
      <c r="HF200">
        <v>0.45493317</v>
      </c>
      <c r="HG200">
        <v>2.3955919999999999E-2</v>
      </c>
      <c r="HH200">
        <v>0.12981549000000001</v>
      </c>
      <c r="HI200">
        <v>0.60870457</v>
      </c>
      <c r="HJ200">
        <v>3.4292215000000001</v>
      </c>
      <c r="HK200">
        <v>246.58982</v>
      </c>
      <c r="HL200">
        <v>451.48149999999998</v>
      </c>
      <c r="HM200">
        <v>19.982319</v>
      </c>
      <c r="HN200">
        <v>609.34204999999997</v>
      </c>
      <c r="HR200" s="10">
        <v>25.3</v>
      </c>
      <c r="HS200" s="10">
        <v>16.600000000000001</v>
      </c>
      <c r="HT200" s="10">
        <v>33.5</v>
      </c>
      <c r="HU200" s="10">
        <v>97.2</v>
      </c>
      <c r="HV200">
        <v>38.799999999999997</v>
      </c>
      <c r="HW200" s="7">
        <v>698000000</v>
      </c>
      <c r="HX200">
        <f t="shared" si="3"/>
        <v>14198.53539462978</v>
      </c>
      <c r="HY200">
        <v>49160</v>
      </c>
      <c r="HZ200">
        <v>102083.01</v>
      </c>
      <c r="ID200">
        <v>12436</v>
      </c>
      <c r="IE200" s="10">
        <v>78.2</v>
      </c>
    </row>
    <row r="201" spans="1:239" ht="15.95">
      <c r="A201" t="s">
        <v>534</v>
      </c>
      <c r="B201">
        <v>2005</v>
      </c>
      <c r="FK201">
        <v>13.9</v>
      </c>
      <c r="FL201">
        <v>18.899999999999999</v>
      </c>
      <c r="FM201">
        <v>0.74</v>
      </c>
      <c r="FP201">
        <v>3.7</v>
      </c>
      <c r="FQ201" t="s">
        <v>559</v>
      </c>
      <c r="FR201">
        <v>14.8</v>
      </c>
      <c r="FS201" t="s">
        <v>559</v>
      </c>
      <c r="FT201">
        <v>76</v>
      </c>
      <c r="FU201">
        <v>100</v>
      </c>
      <c r="GD201">
        <v>130.56762000000001</v>
      </c>
      <c r="GE201">
        <v>106.1897</v>
      </c>
      <c r="GF201">
        <v>1916.4242999999999</v>
      </c>
      <c r="GG201">
        <v>2153.1815999999999</v>
      </c>
      <c r="GH201">
        <v>0</v>
      </c>
      <c r="GI201">
        <v>4.0373700000000002E-3</v>
      </c>
      <c r="GJ201">
        <v>0.21083542999999999</v>
      </c>
      <c r="GK201">
        <v>9.8431100000000004E-3</v>
      </c>
      <c r="GL201">
        <v>4.2922549999999997E-2</v>
      </c>
      <c r="GM201">
        <v>1.46649E-3</v>
      </c>
      <c r="GN201">
        <v>0.26910495000000001</v>
      </c>
      <c r="GO201">
        <v>50.032822000000003</v>
      </c>
      <c r="GP201">
        <v>0.33119201999999998</v>
      </c>
      <c r="GQ201">
        <v>50.364013999999997</v>
      </c>
      <c r="GR201">
        <v>1741.6135999999999</v>
      </c>
      <c r="GS201">
        <v>0.41132906000000002</v>
      </c>
      <c r="GT201">
        <v>2.5492587000000002</v>
      </c>
      <c r="GU201">
        <v>104.62126000000001</v>
      </c>
      <c r="GV201">
        <v>1.3763038999999999</v>
      </c>
      <c r="GW201">
        <v>0.87969452000000004</v>
      </c>
      <c r="GX201">
        <v>2.0073718999999999</v>
      </c>
      <c r="GY201">
        <v>1853.4589000000001</v>
      </c>
      <c r="GZ201">
        <v>97.802000000000007</v>
      </c>
      <c r="HA201">
        <v>80.59</v>
      </c>
      <c r="HB201">
        <v>178.392</v>
      </c>
      <c r="HC201">
        <v>29.166</v>
      </c>
      <c r="HD201">
        <v>40.841000000000001</v>
      </c>
      <c r="HE201">
        <v>70.007000000000005</v>
      </c>
      <c r="HF201">
        <v>0.50833773999999998</v>
      </c>
      <c r="HG201">
        <v>0.18229495000000001</v>
      </c>
      <c r="HH201">
        <v>0</v>
      </c>
      <c r="HI201">
        <v>0.69063269000000005</v>
      </c>
      <c r="HJ201">
        <v>166.89124000000001</v>
      </c>
      <c r="HK201">
        <v>437.56878999999998</v>
      </c>
      <c r="HL201">
        <v>1108.49</v>
      </c>
      <c r="HM201">
        <v>-410.95961</v>
      </c>
      <c r="HN201">
        <v>1322.3190999999999</v>
      </c>
      <c r="HR201" s="10">
        <v>21.1</v>
      </c>
      <c r="HS201" s="10">
        <v>13.8</v>
      </c>
      <c r="HT201" s="10">
        <v>28.1</v>
      </c>
      <c r="HU201" s="10">
        <v>94.1</v>
      </c>
      <c r="HV201">
        <v>38.9</v>
      </c>
      <c r="HW201" s="7">
        <v>2887000000</v>
      </c>
      <c r="HX201">
        <f t="shared" si="3"/>
        <v>19295.548723432697</v>
      </c>
      <c r="HY201">
        <v>149620</v>
      </c>
      <c r="HZ201">
        <v>114048.5</v>
      </c>
      <c r="ID201">
        <v>12307</v>
      </c>
      <c r="IE201" s="10">
        <v>96.3</v>
      </c>
    </row>
    <row r="202" spans="1:239" ht="15.95">
      <c r="A202" t="s">
        <v>535</v>
      </c>
      <c r="B202">
        <v>2005</v>
      </c>
      <c r="FK202">
        <v>18.2</v>
      </c>
      <c r="FL202">
        <v>-3.4</v>
      </c>
      <c r="FM202">
        <v>0.88</v>
      </c>
      <c r="FP202">
        <v>6.5</v>
      </c>
      <c r="FQ202">
        <v>39.200000000000003</v>
      </c>
      <c r="FR202">
        <v>15.8</v>
      </c>
      <c r="FS202" t="s">
        <v>559</v>
      </c>
      <c r="FT202">
        <v>69.599999999999795</v>
      </c>
      <c r="FU202">
        <v>57.2</v>
      </c>
      <c r="GD202">
        <v>203.93906999999999</v>
      </c>
      <c r="GE202">
        <v>170.33696</v>
      </c>
      <c r="GF202">
        <v>261.72728999999998</v>
      </c>
      <c r="GG202">
        <v>636.00332000000003</v>
      </c>
      <c r="GH202">
        <v>4.0001755000000001</v>
      </c>
      <c r="GI202">
        <v>0.17597097</v>
      </c>
      <c r="GJ202">
        <v>1.4993527</v>
      </c>
      <c r="GK202">
        <v>6.6660609999999995E-2</v>
      </c>
      <c r="GL202">
        <v>2.4263987999999999</v>
      </c>
      <c r="GM202">
        <v>8.5261489999999995E-2</v>
      </c>
      <c r="GN202">
        <v>8.2538199999999904</v>
      </c>
      <c r="GO202">
        <v>9.5870289999999997E-2</v>
      </c>
      <c r="GP202">
        <v>2.0548346</v>
      </c>
      <c r="GQ202">
        <v>2.1507049</v>
      </c>
      <c r="GR202">
        <v>60.298191000000003</v>
      </c>
      <c r="GS202">
        <v>2.1242485000000002</v>
      </c>
      <c r="GT202">
        <v>68.597144999999998</v>
      </c>
      <c r="GU202">
        <v>165.47906</v>
      </c>
      <c r="GV202">
        <v>4.5016518000000003</v>
      </c>
      <c r="GW202">
        <v>7.0278435000000004</v>
      </c>
      <c r="GX202">
        <v>26.311423999999999</v>
      </c>
      <c r="GY202">
        <v>334.33956999999998</v>
      </c>
      <c r="GZ202">
        <v>62.932000000000002</v>
      </c>
      <c r="HA202">
        <v>52.957000000000001</v>
      </c>
      <c r="HB202">
        <v>115.889</v>
      </c>
      <c r="HC202">
        <v>65.900999999999996</v>
      </c>
      <c r="HD202">
        <v>89.081999999999894</v>
      </c>
      <c r="HE202">
        <v>154.983</v>
      </c>
      <c r="HF202">
        <v>2.9547386000000002</v>
      </c>
      <c r="HG202">
        <v>0.28958008000000002</v>
      </c>
      <c r="HH202">
        <v>17.142907999999998</v>
      </c>
      <c r="HI202">
        <v>20.387226999999999</v>
      </c>
      <c r="HJ202">
        <v>0.65324738000000004</v>
      </c>
      <c r="HK202">
        <v>137.32005000000001</v>
      </c>
      <c r="HL202">
        <v>716.02239999999904</v>
      </c>
      <c r="HM202">
        <v>7.9729488999999996</v>
      </c>
      <c r="HN202">
        <v>1058.2358999999999</v>
      </c>
      <c r="HR202" s="10">
        <v>25.5</v>
      </c>
      <c r="HS202" s="10">
        <v>19</v>
      </c>
      <c r="HT202" s="10">
        <v>31.5</v>
      </c>
      <c r="HU202" s="10">
        <v>94.7</v>
      </c>
      <c r="HV202">
        <v>39.6</v>
      </c>
      <c r="HW202" s="7">
        <v>2858000000</v>
      </c>
      <c r="HX202">
        <f t="shared" si="3"/>
        <v>19902.506963788303</v>
      </c>
      <c r="HY202">
        <v>143600</v>
      </c>
      <c r="HZ202">
        <v>93439.089000000007</v>
      </c>
      <c r="ID202">
        <v>12498</v>
      </c>
      <c r="IE202" s="10">
        <v>98.1</v>
      </c>
    </row>
    <row r="203" spans="1:239" ht="15.95">
      <c r="A203" t="s">
        <v>536</v>
      </c>
      <c r="B203">
        <v>2005</v>
      </c>
      <c r="FK203">
        <v>17</v>
      </c>
      <c r="FL203">
        <v>0.5</v>
      </c>
      <c r="FM203">
        <v>0.56000000000000005</v>
      </c>
      <c r="FP203">
        <v>7.3</v>
      </c>
      <c r="FQ203">
        <v>18.100000000000001</v>
      </c>
      <c r="FR203">
        <v>22.5</v>
      </c>
      <c r="FS203" t="s">
        <v>559</v>
      </c>
      <c r="FT203">
        <v>67.8</v>
      </c>
      <c r="FU203">
        <v>81.900000000000006</v>
      </c>
      <c r="GD203">
        <v>69.850988000000001</v>
      </c>
      <c r="GE203">
        <v>42.141334000000001</v>
      </c>
      <c r="GF203">
        <v>45.128805</v>
      </c>
      <c r="GG203">
        <v>157.12112999999999</v>
      </c>
      <c r="GH203">
        <v>0</v>
      </c>
      <c r="GI203">
        <v>2.0560399999999999E-3</v>
      </c>
      <c r="GJ203">
        <v>4.7770149999999997E-2</v>
      </c>
      <c r="GK203">
        <v>0</v>
      </c>
      <c r="GL203">
        <v>1.1123549999999999E-2</v>
      </c>
      <c r="GM203">
        <v>5.6767000000000005E-4</v>
      </c>
      <c r="GN203">
        <v>6.1517420000000003E-2</v>
      </c>
      <c r="GO203">
        <v>2.3792509999999999E-2</v>
      </c>
      <c r="GP203">
        <v>0.15286991999999999</v>
      </c>
      <c r="GQ203">
        <v>0.17666243000000001</v>
      </c>
      <c r="GR203">
        <v>2.0637387999999999</v>
      </c>
      <c r="GS203">
        <v>6.6250550000000005E-2</v>
      </c>
      <c r="GT203">
        <v>0.51911408000000003</v>
      </c>
      <c r="GU203">
        <v>42.048335999999999</v>
      </c>
      <c r="GV203">
        <v>1.684122E-2</v>
      </c>
      <c r="GW203">
        <v>0.16102818999999999</v>
      </c>
      <c r="GX203">
        <v>0.65524775000000002</v>
      </c>
      <c r="GY203">
        <v>45.530557000000002</v>
      </c>
      <c r="GZ203">
        <v>51.747</v>
      </c>
      <c r="HA203">
        <v>23.085000000000001</v>
      </c>
      <c r="HB203">
        <v>74.831999999999894</v>
      </c>
      <c r="HC203">
        <v>17.097999999999999</v>
      </c>
      <c r="HD203">
        <v>19.059999999999999</v>
      </c>
      <c r="HE203">
        <v>36.158000000000001</v>
      </c>
      <c r="HF203">
        <v>0.28623343000000001</v>
      </c>
      <c r="HG203">
        <v>7.6156249999999995E-2</v>
      </c>
      <c r="HH203">
        <v>0</v>
      </c>
      <c r="HI203">
        <v>0.36238967999999999</v>
      </c>
      <c r="HJ203">
        <v>32.243521999999999</v>
      </c>
      <c r="HK203">
        <v>158.03724</v>
      </c>
      <c r="HL203">
        <v>575.50160000000005</v>
      </c>
      <c r="HM203">
        <v>-82.974305999999999</v>
      </c>
      <c r="HN203">
        <v>818.28765999999996</v>
      </c>
      <c r="HR203" s="10">
        <v>26.8</v>
      </c>
      <c r="HS203" s="10">
        <v>19.3</v>
      </c>
      <c r="HT203" s="10">
        <v>34</v>
      </c>
      <c r="HU203" s="10">
        <v>97.7</v>
      </c>
      <c r="HV203">
        <v>40.6</v>
      </c>
      <c r="HW203" s="7">
        <v>1743000000</v>
      </c>
      <c r="HX203">
        <f t="shared" si="3"/>
        <v>14491.18722979714</v>
      </c>
      <c r="HY203">
        <v>120280</v>
      </c>
      <c r="HZ203">
        <v>94776.894</v>
      </c>
      <c r="ID203">
        <v>12022</v>
      </c>
      <c r="IE203" s="10">
        <v>103.5</v>
      </c>
    </row>
    <row r="204" spans="1:239" ht="15.95">
      <c r="A204" t="s">
        <v>537</v>
      </c>
      <c r="B204">
        <v>2005</v>
      </c>
      <c r="FK204">
        <v>9.6999999999999904</v>
      </c>
      <c r="FL204">
        <v>5.4</v>
      </c>
      <c r="FM204">
        <v>0.45</v>
      </c>
      <c r="FP204">
        <v>3.4</v>
      </c>
      <c r="FQ204">
        <v>36.6</v>
      </c>
      <c r="FR204">
        <v>8.8000000000000007</v>
      </c>
      <c r="FS204" t="s">
        <v>559</v>
      </c>
      <c r="FT204">
        <v>77.900000000000006</v>
      </c>
      <c r="FU204">
        <v>63.4</v>
      </c>
      <c r="GD204">
        <v>69.446273000000005</v>
      </c>
      <c r="GE204">
        <v>46.075764999999997</v>
      </c>
      <c r="GF204">
        <v>39.721190999999997</v>
      </c>
      <c r="GG204">
        <v>155.24323000000001</v>
      </c>
      <c r="GH204">
        <v>0.47434825000000003</v>
      </c>
      <c r="GI204">
        <v>1.110912E-2</v>
      </c>
      <c r="GJ204">
        <v>0.18678643</v>
      </c>
      <c r="GK204">
        <v>0</v>
      </c>
      <c r="GL204">
        <v>0.23319790000000001</v>
      </c>
      <c r="GM204">
        <v>3.5321900000000002E-3</v>
      </c>
      <c r="GN204">
        <v>0.90897388999999995</v>
      </c>
      <c r="GO204">
        <v>6.3681800000000002E-3</v>
      </c>
      <c r="GP204">
        <v>0.35023311000000001</v>
      </c>
      <c r="GQ204">
        <v>0.35660129000000002</v>
      </c>
      <c r="GR204">
        <v>5.3229341999999997</v>
      </c>
      <c r="GS204">
        <v>0.19830598999999999</v>
      </c>
      <c r="GT204">
        <v>3.3560219</v>
      </c>
      <c r="GU204">
        <v>45.347645</v>
      </c>
      <c r="GV204">
        <v>0.64721863999999996</v>
      </c>
      <c r="GW204">
        <v>7.5670730000000005E-2</v>
      </c>
      <c r="GX204">
        <v>1.9199089</v>
      </c>
      <c r="GY204">
        <v>56.867705000000001</v>
      </c>
      <c r="GZ204">
        <v>52.210999999999999</v>
      </c>
      <c r="HA204">
        <v>17.231000000000002</v>
      </c>
      <c r="HB204">
        <v>69.441999999999894</v>
      </c>
      <c r="HC204">
        <v>12.766999999999999</v>
      </c>
      <c r="HD204">
        <v>14.115</v>
      </c>
      <c r="HE204">
        <v>26.882000000000001</v>
      </c>
      <c r="HF204">
        <v>0.57523137000000002</v>
      </c>
      <c r="HG204">
        <v>8.0901319999999999E-2</v>
      </c>
      <c r="HH204">
        <v>0.12981549000000001</v>
      </c>
      <c r="HI204">
        <v>0.78594819000000005</v>
      </c>
      <c r="HJ204">
        <v>3.3347503000000001</v>
      </c>
      <c r="HK204">
        <v>75.239693000000003</v>
      </c>
      <c r="HL204">
        <v>436.65809999999999</v>
      </c>
      <c r="HM204">
        <v>23.621585</v>
      </c>
      <c r="HN204">
        <v>645.19223</v>
      </c>
      <c r="HR204" s="10">
        <v>19.399999999999999</v>
      </c>
      <c r="HS204" s="10">
        <v>13.8</v>
      </c>
      <c r="HT204" s="10">
        <v>24.5</v>
      </c>
      <c r="HU204" s="10">
        <v>92.7</v>
      </c>
      <c r="HV204">
        <v>34.4</v>
      </c>
      <c r="HW204" s="7">
        <v>1219000000</v>
      </c>
      <c r="HX204">
        <f t="shared" si="3"/>
        <v>11495.662014334213</v>
      </c>
      <c r="HY204">
        <v>106040</v>
      </c>
      <c r="HZ204">
        <v>169841.4</v>
      </c>
      <c r="ID204">
        <v>14433</v>
      </c>
      <c r="IE204" s="10">
        <v>87</v>
      </c>
    </row>
    <row r="205" spans="1:239" ht="15.95">
      <c r="A205" t="s">
        <v>538</v>
      </c>
      <c r="B205">
        <v>2005</v>
      </c>
      <c r="FK205">
        <v>1.1000000000000001</v>
      </c>
      <c r="FL205">
        <v>-3.3</v>
      </c>
      <c r="FM205">
        <v>0.54</v>
      </c>
      <c r="FP205">
        <v>3.7</v>
      </c>
      <c r="FQ205" t="s">
        <v>559</v>
      </c>
      <c r="FR205">
        <v>11.4</v>
      </c>
      <c r="FS205" t="s">
        <v>559</v>
      </c>
      <c r="FT205">
        <v>76.7</v>
      </c>
      <c r="FU205">
        <v>92</v>
      </c>
      <c r="GD205">
        <v>80.722499999999997</v>
      </c>
      <c r="GE205">
        <v>48.913482000000002</v>
      </c>
      <c r="GF205">
        <v>149.35588000000001</v>
      </c>
      <c r="GG205">
        <v>278.99185999999997</v>
      </c>
      <c r="GH205">
        <v>0.40024078000000002</v>
      </c>
      <c r="GI205">
        <v>1.7400740000000001E-2</v>
      </c>
      <c r="GJ205">
        <v>0.46784455000000003</v>
      </c>
      <c r="GK205">
        <v>2.0510960000000002E-2</v>
      </c>
      <c r="GL205">
        <v>0.23318691999999999</v>
      </c>
      <c r="GM205">
        <v>2.559264E-2</v>
      </c>
      <c r="GN205">
        <v>1.1647765999999999</v>
      </c>
      <c r="GO205">
        <v>2.1890600000000001E-3</v>
      </c>
      <c r="GP205">
        <v>0.67545878999999998</v>
      </c>
      <c r="GQ205">
        <v>0.67764785000000005</v>
      </c>
      <c r="GR205">
        <v>12.705107999999999</v>
      </c>
      <c r="GS205">
        <v>0.26601923</v>
      </c>
      <c r="GT205">
        <v>15.515871000000001</v>
      </c>
      <c r="GU205">
        <v>48.184821999999997</v>
      </c>
      <c r="GV205">
        <v>0.62300473000000001</v>
      </c>
      <c r="GW205">
        <v>0.71779442000000004</v>
      </c>
      <c r="GX205">
        <v>8.0747222999999906</v>
      </c>
      <c r="GY205">
        <v>86.087340999999995</v>
      </c>
      <c r="GZ205">
        <v>44.234999999999999</v>
      </c>
      <c r="HA205">
        <v>98.866</v>
      </c>
      <c r="HB205">
        <v>143.101</v>
      </c>
      <c r="HC205">
        <v>18.831</v>
      </c>
      <c r="HD205">
        <v>28.003</v>
      </c>
      <c r="HE205">
        <v>46.834000000000003</v>
      </c>
      <c r="HF205">
        <v>0.99732608</v>
      </c>
      <c r="HG205">
        <v>8.5144499999999998E-2</v>
      </c>
      <c r="HH205">
        <v>4.4624080000000003E-2</v>
      </c>
      <c r="HI205">
        <v>1.1270945999999999</v>
      </c>
      <c r="HJ205">
        <v>15.649240000000001</v>
      </c>
      <c r="HK205">
        <v>750.09583999999995</v>
      </c>
      <c r="HL205">
        <v>1106.154</v>
      </c>
      <c r="HM205">
        <v>76.478573999999895</v>
      </c>
      <c r="HN205">
        <v>1435.5902000000001</v>
      </c>
      <c r="HR205" s="10">
        <v>20.3</v>
      </c>
      <c r="HS205" s="10">
        <v>16.100000000000001</v>
      </c>
      <c r="HT205" s="10">
        <v>24.4</v>
      </c>
      <c r="HU205" s="10">
        <v>92.4</v>
      </c>
      <c r="HV205">
        <v>36.299999999999997</v>
      </c>
      <c r="HW205" s="7">
        <v>1242000000</v>
      </c>
      <c r="HX205">
        <f t="shared" si="3"/>
        <v>13393.723714008411</v>
      </c>
      <c r="HY205">
        <v>92730</v>
      </c>
      <c r="HZ205">
        <v>161100.41</v>
      </c>
      <c r="ID205">
        <v>14715</v>
      </c>
      <c r="IE205" s="10">
        <v>78.599999999999994</v>
      </c>
    </row>
    <row r="206" spans="1:239" ht="15.95">
      <c r="A206" t="s">
        <v>539</v>
      </c>
      <c r="B206">
        <v>2005</v>
      </c>
      <c r="FK206">
        <v>18.7</v>
      </c>
      <c r="FL206">
        <v>17.100000000000001</v>
      </c>
      <c r="FM206">
        <v>0.39</v>
      </c>
      <c r="FP206">
        <v>3.9</v>
      </c>
      <c r="FQ206">
        <v>28.6</v>
      </c>
      <c r="FR206">
        <v>7.4</v>
      </c>
      <c r="FS206">
        <v>8.6</v>
      </c>
      <c r="FT206">
        <v>77</v>
      </c>
      <c r="FU206">
        <v>65.3</v>
      </c>
      <c r="GD206">
        <v>120.55373</v>
      </c>
      <c r="GE206">
        <v>55.635551999999997</v>
      </c>
      <c r="GF206">
        <v>268.25108999999998</v>
      </c>
      <c r="GG206">
        <v>444.44036999999997</v>
      </c>
      <c r="GH206">
        <v>22.491291</v>
      </c>
      <c r="GI206">
        <v>1.2200570000000001E-2</v>
      </c>
      <c r="GJ206">
        <v>0.17560276</v>
      </c>
      <c r="GK206">
        <v>0</v>
      </c>
      <c r="GL206">
        <v>9.2102809999999993E-2</v>
      </c>
      <c r="GM206">
        <v>3.8948799999999999E-3</v>
      </c>
      <c r="GN206">
        <v>22.775092000000001</v>
      </c>
      <c r="GO206">
        <v>5.3434040000000002E-2</v>
      </c>
      <c r="GP206">
        <v>0.36488679000000002</v>
      </c>
      <c r="GQ206">
        <v>0.41832082999999998</v>
      </c>
      <c r="GR206">
        <v>14.204382000000001</v>
      </c>
      <c r="GS206">
        <v>0.21612053000000001</v>
      </c>
      <c r="GT206">
        <v>4.2301526000000003</v>
      </c>
      <c r="GU206">
        <v>55.296256999999997</v>
      </c>
      <c r="GV206">
        <v>0.24061182</v>
      </c>
      <c r="GW206">
        <v>0.28182446999999999</v>
      </c>
      <c r="GX206">
        <v>4.0029845000000002</v>
      </c>
      <c r="GY206">
        <v>78.472333000000006</v>
      </c>
      <c r="GZ206">
        <v>89.13</v>
      </c>
      <c r="HA206">
        <v>160.11600000000001</v>
      </c>
      <c r="HB206">
        <v>249.24600000000001</v>
      </c>
      <c r="HC206">
        <v>26.033999999999999</v>
      </c>
      <c r="HD206">
        <v>54.01</v>
      </c>
      <c r="HE206">
        <v>80.043999999999997</v>
      </c>
      <c r="HF206">
        <v>0.61908436</v>
      </c>
      <c r="HG206">
        <v>9.8682690000000003E-2</v>
      </c>
      <c r="HH206">
        <v>12.766856000000001</v>
      </c>
      <c r="HI206">
        <v>13.484622999999999</v>
      </c>
      <c r="HJ206">
        <v>5.0772412999999998</v>
      </c>
      <c r="HK206">
        <v>25.366119000000001</v>
      </c>
      <c r="HL206">
        <v>327.34219999999999</v>
      </c>
      <c r="HM206">
        <v>33.798690000000001</v>
      </c>
      <c r="HN206">
        <v>591.84050000000002</v>
      </c>
      <c r="HR206" s="10">
        <v>19.899999999999999</v>
      </c>
      <c r="HS206" s="10">
        <v>12.7</v>
      </c>
      <c r="HT206" s="10">
        <v>26.5</v>
      </c>
      <c r="HU206" s="10">
        <v>94</v>
      </c>
      <c r="HV206">
        <v>35</v>
      </c>
      <c r="HW206" s="7">
        <v>914000000</v>
      </c>
      <c r="HX206">
        <f t="shared" si="3"/>
        <v>10169.114374721852</v>
      </c>
      <c r="HY206">
        <v>89880</v>
      </c>
      <c r="HZ206">
        <v>175707.08</v>
      </c>
      <c r="ID206">
        <v>14529</v>
      </c>
      <c r="IE206" s="10">
        <v>82.9</v>
      </c>
    </row>
    <row r="207" spans="1:239" ht="15.95">
      <c r="A207" t="s">
        <v>540</v>
      </c>
      <c r="B207">
        <v>2005</v>
      </c>
      <c r="FK207" t="s">
        <v>533</v>
      </c>
      <c r="FL207">
        <v>-1.1000000000000001</v>
      </c>
      <c r="FM207">
        <v>0.65</v>
      </c>
      <c r="FP207">
        <v>4.9000000000000004</v>
      </c>
      <c r="FQ207">
        <v>50.7</v>
      </c>
      <c r="FR207">
        <v>12.1</v>
      </c>
      <c r="FS207" t="s">
        <v>559</v>
      </c>
      <c r="FT207">
        <v>73.8</v>
      </c>
      <c r="FU207">
        <v>37</v>
      </c>
      <c r="GD207">
        <v>16.864657999999999</v>
      </c>
      <c r="GE207">
        <v>8.179157</v>
      </c>
      <c r="GF207">
        <v>21.366375000000001</v>
      </c>
      <c r="GG207">
        <v>46.41019</v>
      </c>
      <c r="GH207">
        <v>0.11298896</v>
      </c>
      <c r="GI207">
        <v>1.696862E-2</v>
      </c>
      <c r="GJ207">
        <v>0.2046116</v>
      </c>
      <c r="GK207">
        <v>0</v>
      </c>
      <c r="GL207">
        <v>0.54951506999999999</v>
      </c>
      <c r="GM207">
        <v>2.8036789999999999E-2</v>
      </c>
      <c r="GN207">
        <v>0.91212104000000005</v>
      </c>
      <c r="GO207">
        <v>1.3930399999999999E-3</v>
      </c>
      <c r="GP207">
        <v>0.26409697999999998</v>
      </c>
      <c r="GQ207">
        <v>0.26549001</v>
      </c>
      <c r="GR207">
        <v>3.6791638999999998</v>
      </c>
      <c r="GS207">
        <v>0.48927029999999999</v>
      </c>
      <c r="GT207">
        <v>8.7615938</v>
      </c>
      <c r="GU207">
        <v>8.1647529999999904</v>
      </c>
      <c r="GV207">
        <v>0</v>
      </c>
      <c r="GW207">
        <v>1.2741146000000001</v>
      </c>
      <c r="GX207">
        <v>10.578526</v>
      </c>
      <c r="GY207">
        <v>32.947422000000003</v>
      </c>
      <c r="GZ207">
        <v>0</v>
      </c>
      <c r="HA207">
        <v>0</v>
      </c>
      <c r="HB207">
        <v>0</v>
      </c>
      <c r="HC207">
        <v>7.2670000000000003</v>
      </c>
      <c r="HD207">
        <v>4.6079999999999997</v>
      </c>
      <c r="HE207">
        <v>11.875</v>
      </c>
      <c r="HF207">
        <v>0.36735603</v>
      </c>
      <c r="HG207">
        <v>1.440403E-2</v>
      </c>
      <c r="HH207">
        <v>2.8397140000000001E-2</v>
      </c>
      <c r="HI207">
        <v>0.4101572</v>
      </c>
      <c r="HJ207">
        <v>7.8082773999999997</v>
      </c>
      <c r="HK207">
        <v>2599.1323000000002</v>
      </c>
      <c r="HL207">
        <v>3151.8519999999999</v>
      </c>
      <c r="HM207">
        <v>97.746498000000003</v>
      </c>
      <c r="HN207">
        <v>3678.7087999999999</v>
      </c>
      <c r="HR207" s="10">
        <v>22.4</v>
      </c>
      <c r="HS207" s="10">
        <v>15.8</v>
      </c>
      <c r="HT207" s="10">
        <v>28.7</v>
      </c>
      <c r="HU207" s="10">
        <v>96.2</v>
      </c>
      <c r="HV207">
        <v>36.200000000000003</v>
      </c>
      <c r="HW207" s="7">
        <v>3171000000</v>
      </c>
      <c r="HX207">
        <f t="shared" si="3"/>
        <v>21121.694531406116</v>
      </c>
      <c r="HY207">
        <v>150130</v>
      </c>
      <c r="HZ207">
        <v>99673.964999999997</v>
      </c>
      <c r="ID207">
        <v>12492</v>
      </c>
      <c r="IE207" s="10">
        <v>101.4</v>
      </c>
    </row>
    <row r="208" spans="1:239" ht="15.95">
      <c r="A208" t="s">
        <v>541</v>
      </c>
      <c r="B208">
        <v>2005</v>
      </c>
      <c r="FK208">
        <v>25.2</v>
      </c>
      <c r="FL208">
        <v>4.7</v>
      </c>
      <c r="FM208">
        <v>0.68</v>
      </c>
      <c r="FP208">
        <v>5.0999999999999996</v>
      </c>
      <c r="FQ208">
        <v>26.3</v>
      </c>
      <c r="FR208">
        <v>11.1</v>
      </c>
      <c r="FS208" t="s">
        <v>559</v>
      </c>
      <c r="FT208">
        <v>74.099999999999795</v>
      </c>
      <c r="FU208">
        <v>73.7</v>
      </c>
      <c r="GD208">
        <v>102.81222</v>
      </c>
      <c r="GE208">
        <v>83.468502000000001</v>
      </c>
      <c r="GF208">
        <v>104.36134</v>
      </c>
      <c r="GG208">
        <v>290.64206000000001</v>
      </c>
      <c r="GH208">
        <v>2.7550952</v>
      </c>
      <c r="GI208">
        <v>1.822205E-2</v>
      </c>
      <c r="GJ208">
        <v>0.57776998999999996</v>
      </c>
      <c r="GK208">
        <v>0</v>
      </c>
      <c r="GL208">
        <v>0.24956575</v>
      </c>
      <c r="GM208">
        <v>5.2982910000000001E-2</v>
      </c>
      <c r="GN208">
        <v>3.6536358999999998</v>
      </c>
      <c r="GO208">
        <v>6.3562800000000003E-2</v>
      </c>
      <c r="GP208">
        <v>0.78041618999999995</v>
      </c>
      <c r="GQ208">
        <v>0.84397898999999998</v>
      </c>
      <c r="GR208">
        <v>11.734532</v>
      </c>
      <c r="GS208">
        <v>0.56499248999999996</v>
      </c>
      <c r="GT208">
        <v>22.021509000000002</v>
      </c>
      <c r="GU208">
        <v>80.699439999999996</v>
      </c>
      <c r="GV208">
        <v>2.6282131999999998</v>
      </c>
      <c r="GW208">
        <v>0.36585706000000001</v>
      </c>
      <c r="GX208">
        <v>24.297497</v>
      </c>
      <c r="GY208">
        <v>142.31204</v>
      </c>
      <c r="GZ208">
        <v>52.201000000000001</v>
      </c>
      <c r="HA208">
        <v>34.914000000000001</v>
      </c>
      <c r="HB208">
        <v>87.114999999999895</v>
      </c>
      <c r="HC208">
        <v>26.117999999999999</v>
      </c>
      <c r="HD208">
        <v>28.484999999999999</v>
      </c>
      <c r="HE208">
        <v>54.603000000000002</v>
      </c>
      <c r="HF208">
        <v>1.1135275</v>
      </c>
      <c r="HG208">
        <v>0.14084919000000001</v>
      </c>
      <c r="HH208">
        <v>0.86002761000000005</v>
      </c>
      <c r="HI208">
        <v>2.1144042999999999</v>
      </c>
      <c r="HJ208">
        <v>37.851351999999999</v>
      </c>
      <c r="HK208">
        <v>1645.3056999999999</v>
      </c>
      <c r="HL208">
        <v>3096.9</v>
      </c>
      <c r="HM208">
        <v>189.18033</v>
      </c>
      <c r="HN208">
        <v>4241.2349000000004</v>
      </c>
      <c r="HR208" s="10">
        <v>21.9</v>
      </c>
      <c r="HS208" s="10">
        <v>14.4</v>
      </c>
      <c r="HT208" s="10">
        <v>28.9</v>
      </c>
      <c r="HU208" s="10">
        <v>95.4</v>
      </c>
      <c r="HV208">
        <v>35.6</v>
      </c>
      <c r="HW208" s="7">
        <v>5756000000</v>
      </c>
      <c r="HX208">
        <f t="shared" si="3"/>
        <v>16193.101896134585</v>
      </c>
      <c r="HY208">
        <v>355460</v>
      </c>
      <c r="HZ208">
        <v>109663.64</v>
      </c>
      <c r="ID208">
        <v>12575</v>
      </c>
      <c r="IE208" s="10">
        <v>89.2</v>
      </c>
    </row>
    <row r="209" spans="1:239" ht="15.95">
      <c r="A209" t="s">
        <v>542</v>
      </c>
      <c r="B209">
        <v>2005</v>
      </c>
      <c r="FK209">
        <v>22</v>
      </c>
      <c r="FL209">
        <v>18.600000000000001</v>
      </c>
      <c r="FM209">
        <v>1.1499999999999999</v>
      </c>
      <c r="FP209">
        <v>8.6</v>
      </c>
      <c r="FQ209">
        <v>47.3</v>
      </c>
      <c r="FR209">
        <v>24.2</v>
      </c>
      <c r="FS209">
        <v>9.1999999999999904</v>
      </c>
      <c r="FT209">
        <v>64.099999999999795</v>
      </c>
      <c r="FU209">
        <v>47.8</v>
      </c>
      <c r="GD209">
        <v>17.256557000000001</v>
      </c>
      <c r="GE209">
        <v>12.690466000000001</v>
      </c>
      <c r="GF209">
        <v>24.383772</v>
      </c>
      <c r="GG209">
        <v>54.330793999999997</v>
      </c>
      <c r="GH209">
        <v>0.24455434000000001</v>
      </c>
      <c r="GI209">
        <v>1.9519330000000001E-2</v>
      </c>
      <c r="GJ209">
        <v>0.20021920000000001</v>
      </c>
      <c r="GK209">
        <v>0</v>
      </c>
      <c r="GL209">
        <v>0.43032884999999998</v>
      </c>
      <c r="GM209">
        <v>2.376346E-2</v>
      </c>
      <c r="GN209">
        <v>0.91838518000000002</v>
      </c>
      <c r="GO209">
        <v>3.3966570000000001E-2</v>
      </c>
      <c r="GP209">
        <v>0.25545329</v>
      </c>
      <c r="GQ209">
        <v>0.28941985999999997</v>
      </c>
      <c r="GR209">
        <v>7.6309332999999997</v>
      </c>
      <c r="GS209">
        <v>0.60980725000000002</v>
      </c>
      <c r="GT209">
        <v>7.2079510999999998</v>
      </c>
      <c r="GU209">
        <v>12.668329</v>
      </c>
      <c r="GV209">
        <v>0</v>
      </c>
      <c r="GW209">
        <v>0.84105640999999998</v>
      </c>
      <c r="GX209">
        <v>5.7109345999999999</v>
      </c>
      <c r="GY209">
        <v>34.669012000000002</v>
      </c>
      <c r="GZ209">
        <v>0</v>
      </c>
      <c r="HA209">
        <v>0</v>
      </c>
      <c r="HB209">
        <v>0</v>
      </c>
      <c r="HC209">
        <v>9.24</v>
      </c>
      <c r="HD209">
        <v>8.7739999999999903</v>
      </c>
      <c r="HE209">
        <v>18.013999999999999</v>
      </c>
      <c r="HF209">
        <v>0.35293301999999999</v>
      </c>
      <c r="HG209">
        <v>2.2136630000000001E-2</v>
      </c>
      <c r="HH209">
        <v>6.4907740000000005E-2</v>
      </c>
      <c r="HI209">
        <v>0.43997739000000002</v>
      </c>
      <c r="HJ209">
        <v>1.8610717999999999</v>
      </c>
      <c r="HK209">
        <v>519.93048999999996</v>
      </c>
      <c r="HL209">
        <v>2791.2150000000001</v>
      </c>
      <c r="HM209">
        <v>24.727640999999998</v>
      </c>
      <c r="HN209">
        <v>4108.2945</v>
      </c>
      <c r="HR209" s="10">
        <v>29.8</v>
      </c>
      <c r="HS209" s="10">
        <v>25</v>
      </c>
      <c r="HT209" s="10">
        <v>34.299999999999997</v>
      </c>
      <c r="HU209" s="10">
        <v>97.6</v>
      </c>
      <c r="HV209">
        <v>41.9</v>
      </c>
      <c r="HW209" s="7">
        <v>16846000000</v>
      </c>
      <c r="HX209">
        <f t="shared" si="3"/>
        <v>29593.324549846289</v>
      </c>
      <c r="HY209">
        <v>569250</v>
      </c>
      <c r="HZ209">
        <v>122667.13</v>
      </c>
      <c r="ID209">
        <v>12226</v>
      </c>
      <c r="IE209" s="10">
        <v>96.2</v>
      </c>
    </row>
    <row r="210" spans="1:239" ht="15.95">
      <c r="A210" t="s">
        <v>543</v>
      </c>
      <c r="B210">
        <v>2005</v>
      </c>
      <c r="FK210">
        <v>13</v>
      </c>
      <c r="FL210">
        <v>18.899999999999999</v>
      </c>
      <c r="FM210">
        <v>0.84</v>
      </c>
      <c r="FP210">
        <v>3.4</v>
      </c>
      <c r="FQ210" t="s">
        <v>559</v>
      </c>
      <c r="FR210">
        <v>12</v>
      </c>
      <c r="FS210" t="s">
        <v>559</v>
      </c>
      <c r="FT210">
        <v>79.3</v>
      </c>
      <c r="FU210">
        <v>72.900000000000006</v>
      </c>
      <c r="GD210">
        <v>107.49469000000001</v>
      </c>
      <c r="GE210">
        <v>68.931388999999996</v>
      </c>
      <c r="GF210">
        <v>97.603852000000003</v>
      </c>
      <c r="GG210">
        <v>274.02992999999998</v>
      </c>
      <c r="GH210">
        <v>2.8711977000000002</v>
      </c>
      <c r="GI210">
        <v>1.6643439999999999E-2</v>
      </c>
      <c r="GJ210">
        <v>0.27962366</v>
      </c>
      <c r="GK210">
        <v>0</v>
      </c>
      <c r="GL210">
        <v>8.4174949999999998E-2</v>
      </c>
      <c r="GM210">
        <v>1.654139E-2</v>
      </c>
      <c r="GN210">
        <v>3.2681811000000001</v>
      </c>
      <c r="GO210">
        <v>0.22556391000000001</v>
      </c>
      <c r="GP210">
        <v>0.49257779000000002</v>
      </c>
      <c r="GQ210">
        <v>0.71814169999999999</v>
      </c>
      <c r="GR210">
        <v>14.876925</v>
      </c>
      <c r="GS210">
        <v>0.41101363000000002</v>
      </c>
      <c r="GT210">
        <v>7.2490915999999999</v>
      </c>
      <c r="GU210">
        <v>68.437186999999895</v>
      </c>
      <c r="GV210">
        <v>0.37304728999999998</v>
      </c>
      <c r="GW210">
        <v>0.20320299</v>
      </c>
      <c r="GX210">
        <v>8.9855880999999904</v>
      </c>
      <c r="GY210">
        <v>100.53606000000001</v>
      </c>
      <c r="GZ210">
        <v>77.251000000000005</v>
      </c>
      <c r="HA210">
        <v>41.447000000000003</v>
      </c>
      <c r="HB210">
        <v>118.69799999999999</v>
      </c>
      <c r="HC210">
        <v>21.431000000000001</v>
      </c>
      <c r="HD210">
        <v>28.466000000000001</v>
      </c>
      <c r="HE210">
        <v>49.896999999999998</v>
      </c>
      <c r="HF210">
        <v>0.79139923999999895</v>
      </c>
      <c r="HG210">
        <v>0.12115453</v>
      </c>
      <c r="HH210">
        <v>0</v>
      </c>
      <c r="HI210">
        <v>0.91255377000000004</v>
      </c>
      <c r="HJ210">
        <v>109.90994000000001</v>
      </c>
      <c r="HK210">
        <v>802.82893000000001</v>
      </c>
      <c r="HL210">
        <v>1904.4639999999999</v>
      </c>
      <c r="HM210">
        <v>-918.87500999999997</v>
      </c>
      <c r="HN210">
        <v>1661.5974000000001</v>
      </c>
      <c r="HR210" s="10">
        <v>18</v>
      </c>
      <c r="HS210" s="10">
        <v>15.1</v>
      </c>
      <c r="HT210" s="10">
        <v>20.8</v>
      </c>
      <c r="HU210" s="10">
        <v>92.4</v>
      </c>
      <c r="HV210">
        <v>33.9</v>
      </c>
      <c r="HW210" s="7">
        <v>4383000000</v>
      </c>
      <c r="HX210">
        <f t="shared" si="3"/>
        <v>20099.972484637256</v>
      </c>
      <c r="HY210">
        <v>218060</v>
      </c>
      <c r="HZ210">
        <v>120668.31</v>
      </c>
      <c r="ID210">
        <v>12301</v>
      </c>
      <c r="IE210" s="10">
        <v>86</v>
      </c>
    </row>
    <row r="211" spans="1:239" ht="15.95">
      <c r="A211" t="s">
        <v>544</v>
      </c>
      <c r="B211">
        <v>2005</v>
      </c>
      <c r="FK211">
        <v>15</v>
      </c>
      <c r="FL211">
        <v>16.5</v>
      </c>
      <c r="FM211">
        <v>0.66</v>
      </c>
      <c r="FP211">
        <v>6.5</v>
      </c>
      <c r="FQ211" t="s">
        <v>559</v>
      </c>
      <c r="FR211">
        <v>16.600000000000001</v>
      </c>
      <c r="FS211" t="s">
        <v>559</v>
      </c>
      <c r="FT211">
        <v>68.599999999999795</v>
      </c>
      <c r="FU211">
        <v>92.599999999999795</v>
      </c>
      <c r="GD211">
        <v>274.52422000000001</v>
      </c>
      <c r="GE211">
        <v>206.49029999999999</v>
      </c>
      <c r="GF211">
        <v>199.49701999999999</v>
      </c>
      <c r="GG211">
        <v>680.51153999999997</v>
      </c>
      <c r="GH211">
        <v>0.57104635000000004</v>
      </c>
      <c r="GI211">
        <v>1.236608E-2</v>
      </c>
      <c r="GJ211">
        <v>0.41101003000000003</v>
      </c>
      <c r="GK211">
        <v>0</v>
      </c>
      <c r="GL211">
        <v>0.35162458000000002</v>
      </c>
      <c r="GM211">
        <v>1.881209E-2</v>
      </c>
      <c r="GN211">
        <v>1.3648591000000001</v>
      </c>
      <c r="GO211">
        <v>0.35355374000000001</v>
      </c>
      <c r="GP211">
        <v>0.79980074999999895</v>
      </c>
      <c r="GQ211">
        <v>1.1533545000000001</v>
      </c>
      <c r="GR211">
        <v>32.278506999999998</v>
      </c>
      <c r="GS211">
        <v>0.41600302</v>
      </c>
      <c r="GT211">
        <v>13.388612999999999</v>
      </c>
      <c r="GU211">
        <v>203.32173</v>
      </c>
      <c r="GV211">
        <v>2.8282671000000001</v>
      </c>
      <c r="GW211">
        <v>0.62059081000000005</v>
      </c>
      <c r="GX211">
        <v>10.741015000000001</v>
      </c>
      <c r="GY211">
        <v>263.59473000000003</v>
      </c>
      <c r="GZ211">
        <v>197.131</v>
      </c>
      <c r="HA211">
        <v>80.936000000000007</v>
      </c>
      <c r="HB211">
        <v>278.06700000000001</v>
      </c>
      <c r="HC211">
        <v>61.463999999999999</v>
      </c>
      <c r="HD211">
        <v>73.019000000000005</v>
      </c>
      <c r="HE211">
        <v>134.483</v>
      </c>
      <c r="HF211">
        <v>1.3297956</v>
      </c>
      <c r="HG211">
        <v>0.34030243999999998</v>
      </c>
      <c r="HH211">
        <v>0.1784963</v>
      </c>
      <c r="HI211">
        <v>1.8485943</v>
      </c>
      <c r="HJ211">
        <v>2.7362101999999999</v>
      </c>
      <c r="HK211">
        <v>73.731067999999894</v>
      </c>
      <c r="HL211">
        <v>362.50450000000001</v>
      </c>
      <c r="HM211">
        <v>11.439486</v>
      </c>
      <c r="HN211">
        <v>529.99518999999998</v>
      </c>
      <c r="HR211" s="10">
        <v>26.6</v>
      </c>
      <c r="HS211" s="10">
        <v>23.5</v>
      </c>
      <c r="HT211" s="10">
        <v>29.6</v>
      </c>
      <c r="HU211" s="10">
        <v>98</v>
      </c>
      <c r="HV211">
        <v>41.3</v>
      </c>
      <c r="HW211" s="7">
        <v>1275000000</v>
      </c>
      <c r="HX211">
        <f t="shared" si="3"/>
        <v>15420.899854862118</v>
      </c>
      <c r="HY211">
        <v>82680</v>
      </c>
      <c r="HZ211">
        <v>108926.55</v>
      </c>
      <c r="ID211">
        <v>13629</v>
      </c>
      <c r="IE211" s="10">
        <v>112</v>
      </c>
    </row>
    <row r="212" spans="1:239" ht="15.95">
      <c r="A212" t="s">
        <v>545</v>
      </c>
      <c r="B212">
        <v>2005</v>
      </c>
      <c r="FK212">
        <v>7.3</v>
      </c>
      <c r="FL212">
        <v>5.0999999999999996</v>
      </c>
      <c r="FM212">
        <v>0.59</v>
      </c>
      <c r="FP212">
        <v>4.8</v>
      </c>
      <c r="FQ212" t="s">
        <v>559</v>
      </c>
      <c r="FR212">
        <v>15.2</v>
      </c>
      <c r="FS212" t="s">
        <v>559</v>
      </c>
      <c r="FT212">
        <v>77.400000000000006</v>
      </c>
      <c r="FU212">
        <v>78.400000000000006</v>
      </c>
      <c r="GD212">
        <v>80.341260000000005</v>
      </c>
      <c r="GE212">
        <v>84.958038000000002</v>
      </c>
      <c r="GF212">
        <v>137.57513</v>
      </c>
      <c r="GG212">
        <v>302.87441999999999</v>
      </c>
      <c r="GH212">
        <v>5.814155E-2</v>
      </c>
      <c r="GI212">
        <v>2.2257160000000002E-2</v>
      </c>
      <c r="GJ212">
        <v>0.32914904</v>
      </c>
      <c r="GK212">
        <v>0</v>
      </c>
      <c r="GL212">
        <v>0.15570091</v>
      </c>
      <c r="GM212">
        <v>1.296189E-2</v>
      </c>
      <c r="GN212">
        <v>0.57821054999999999</v>
      </c>
      <c r="GO212">
        <v>0.10813668</v>
      </c>
      <c r="GP212">
        <v>0.4831394</v>
      </c>
      <c r="GQ212">
        <v>0.59127607999999998</v>
      </c>
      <c r="GR212">
        <v>8.0702418999999903</v>
      </c>
      <c r="GS212">
        <v>0.58411115000000002</v>
      </c>
      <c r="GT212">
        <v>7.2328919999999997</v>
      </c>
      <c r="GU212">
        <v>83.230582999999996</v>
      </c>
      <c r="GV212">
        <v>1.5818570000000001</v>
      </c>
      <c r="GW212">
        <v>0.55928290000000003</v>
      </c>
      <c r="GX212">
        <v>5.5469135999999999</v>
      </c>
      <c r="GY212">
        <v>106.80588</v>
      </c>
      <c r="GZ212">
        <v>52.49</v>
      </c>
      <c r="HA212">
        <v>80.641000000000005</v>
      </c>
      <c r="HB212">
        <v>133.131</v>
      </c>
      <c r="HC212">
        <v>19.087</v>
      </c>
      <c r="HD212">
        <v>30.05</v>
      </c>
      <c r="HE212">
        <v>49.137</v>
      </c>
      <c r="HF212">
        <v>0.71907949000000004</v>
      </c>
      <c r="HG212">
        <v>0.14559791999999999</v>
      </c>
      <c r="HH212">
        <v>11.766378</v>
      </c>
      <c r="HI212">
        <v>12.631055999999999</v>
      </c>
      <c r="HJ212">
        <v>8.6996263000000003</v>
      </c>
      <c r="HK212">
        <v>67.824178000000003</v>
      </c>
      <c r="HL212">
        <v>331.91120000000001</v>
      </c>
      <c r="HM212">
        <v>54.040128000000003</v>
      </c>
      <c r="HN212">
        <v>567.08158000000003</v>
      </c>
      <c r="HR212" s="10">
        <v>18.7</v>
      </c>
      <c r="HS212" s="10">
        <v>13.8</v>
      </c>
      <c r="HT212" s="10">
        <v>23.1</v>
      </c>
      <c r="HU212" s="10">
        <v>94.2</v>
      </c>
      <c r="HV212">
        <v>33</v>
      </c>
      <c r="HW212" s="7">
        <v>1105000000</v>
      </c>
      <c r="HX212">
        <f t="shared" si="3"/>
        <v>13803.872579637726</v>
      </c>
      <c r="HY212">
        <v>80050</v>
      </c>
      <c r="HZ212">
        <v>131515.4</v>
      </c>
      <c r="ID212">
        <v>14620</v>
      </c>
      <c r="IE212" s="10">
        <v>76.599999999999994</v>
      </c>
    </row>
    <row r="213" spans="1:239" ht="15.95">
      <c r="A213" t="s">
        <v>546</v>
      </c>
      <c r="B213">
        <v>2005</v>
      </c>
      <c r="FK213">
        <v>13.3</v>
      </c>
      <c r="FL213">
        <v>-0.9</v>
      </c>
      <c r="FM213">
        <v>0.77</v>
      </c>
      <c r="FP213">
        <v>3.8</v>
      </c>
      <c r="FQ213" t="s">
        <v>559</v>
      </c>
      <c r="FR213">
        <v>13.1</v>
      </c>
      <c r="FS213" t="s">
        <v>559</v>
      </c>
      <c r="FT213">
        <v>75</v>
      </c>
      <c r="FU213">
        <v>81.099999999999795</v>
      </c>
      <c r="GD213">
        <v>192.88558</v>
      </c>
      <c r="GE213">
        <v>99.233806999999999</v>
      </c>
      <c r="GF213">
        <v>244.49059</v>
      </c>
      <c r="GG213">
        <v>536.60996999999998</v>
      </c>
      <c r="GH213">
        <v>1.1380593000000001</v>
      </c>
      <c r="GI213">
        <v>2.879932E-2</v>
      </c>
      <c r="GJ213">
        <v>0.14133364000000001</v>
      </c>
      <c r="GK213">
        <v>0</v>
      </c>
      <c r="GL213">
        <v>1.065733</v>
      </c>
      <c r="GM213">
        <v>2.72799E-3</v>
      </c>
      <c r="GN213">
        <v>2.3766531999999998</v>
      </c>
      <c r="GO213">
        <v>0.67912424000000005</v>
      </c>
      <c r="GP213">
        <v>0.47059369000000001</v>
      </c>
      <c r="GQ213">
        <v>1.1497179</v>
      </c>
      <c r="GR213">
        <v>36.221179999999997</v>
      </c>
      <c r="GS213">
        <v>0.20682855</v>
      </c>
      <c r="GT213">
        <v>2.2505503</v>
      </c>
      <c r="GU213">
        <v>98.212631000000002</v>
      </c>
      <c r="GV213">
        <v>0.84408455999999998</v>
      </c>
      <c r="GW213">
        <v>2.3265737999999998</v>
      </c>
      <c r="GX213">
        <v>0.99875802000000002</v>
      </c>
      <c r="GY213">
        <v>141.06061</v>
      </c>
      <c r="GZ213">
        <v>144.68899999999999</v>
      </c>
      <c r="HA213">
        <v>125.815</v>
      </c>
      <c r="HB213">
        <v>270.50400000000002</v>
      </c>
      <c r="HC213">
        <v>44.447000000000003</v>
      </c>
      <c r="HD213">
        <v>75.736000000000004</v>
      </c>
      <c r="HE213">
        <v>120.18300000000001</v>
      </c>
      <c r="HF213">
        <v>0.88709747999999999</v>
      </c>
      <c r="HG213">
        <v>0.17709138999999999</v>
      </c>
      <c r="HH213">
        <v>0.27180116999999998</v>
      </c>
      <c r="HI213">
        <v>1.33599</v>
      </c>
      <c r="HJ213">
        <v>38.260286999999998</v>
      </c>
      <c r="HK213">
        <v>318.56437</v>
      </c>
      <c r="HL213">
        <v>721.59159999999997</v>
      </c>
      <c r="HM213">
        <v>-105.75763999999999</v>
      </c>
      <c r="HN213">
        <v>832.67818999999997</v>
      </c>
      <c r="HR213" s="10">
        <v>22</v>
      </c>
      <c r="HS213" s="10">
        <v>16.3</v>
      </c>
      <c r="HT213" s="10">
        <v>27.9</v>
      </c>
      <c r="HU213" s="10">
        <v>93.3</v>
      </c>
      <c r="HV213">
        <v>36.9</v>
      </c>
      <c r="HW213" s="7">
        <v>1530000000</v>
      </c>
      <c r="HX213">
        <f t="shared" si="3"/>
        <v>16981.132075471698</v>
      </c>
      <c r="HY213">
        <v>90100</v>
      </c>
      <c r="HZ213">
        <v>103670.68</v>
      </c>
      <c r="ID213">
        <v>11111</v>
      </c>
      <c r="IE213" s="10">
        <v>86.7</v>
      </c>
    </row>
    <row r="214" spans="1:239" ht="15.95">
      <c r="A214" t="s">
        <v>547</v>
      </c>
      <c r="B214">
        <v>2005</v>
      </c>
      <c r="FK214">
        <v>26.9</v>
      </c>
      <c r="FL214">
        <v>17.7</v>
      </c>
      <c r="FM214">
        <v>0.78</v>
      </c>
      <c r="FP214">
        <v>4.0999999999999996</v>
      </c>
      <c r="FQ214" t="s">
        <v>559</v>
      </c>
      <c r="FR214">
        <v>14.5</v>
      </c>
      <c r="FS214" t="s">
        <v>559</v>
      </c>
      <c r="FT214">
        <v>79</v>
      </c>
      <c r="FU214" t="s">
        <v>559</v>
      </c>
      <c r="GD214">
        <v>225.63119</v>
      </c>
      <c r="GE214">
        <v>186.20994999999999</v>
      </c>
      <c r="GF214">
        <v>199.81163000000001</v>
      </c>
      <c r="GG214">
        <v>611.65277000000003</v>
      </c>
      <c r="GH214">
        <v>1.6906962000000001</v>
      </c>
      <c r="GI214">
        <v>4.9114989999999997E-2</v>
      </c>
      <c r="GJ214">
        <v>1.3699751</v>
      </c>
      <c r="GK214">
        <v>0</v>
      </c>
      <c r="GL214">
        <v>0.87465250000000005</v>
      </c>
      <c r="GM214">
        <v>0.1305808</v>
      </c>
      <c r="GN214">
        <v>4.1150196000000001</v>
      </c>
      <c r="GO214">
        <v>0.82500899000000005</v>
      </c>
      <c r="GP214">
        <v>1.8915225</v>
      </c>
      <c r="GQ214">
        <v>2.7165314999999999</v>
      </c>
      <c r="GR214">
        <v>42.216534000000003</v>
      </c>
      <c r="GS214">
        <v>1.4540944</v>
      </c>
      <c r="GT214">
        <v>65.056151999999997</v>
      </c>
      <c r="GU214">
        <v>182.45958999999999</v>
      </c>
      <c r="GV214">
        <v>3.4323524999999999</v>
      </c>
      <c r="GW214">
        <v>1.2701663999999999</v>
      </c>
      <c r="GX214">
        <v>30.982340000000001</v>
      </c>
      <c r="GY214">
        <v>326.87123000000003</v>
      </c>
      <c r="GZ214">
        <v>98.028000000000006</v>
      </c>
      <c r="HA214">
        <v>59.555</v>
      </c>
      <c r="HB214">
        <v>157.583</v>
      </c>
      <c r="HC214">
        <v>56.555</v>
      </c>
      <c r="HD214">
        <v>60.588999999999999</v>
      </c>
      <c r="HE214">
        <v>117.14400000000001</v>
      </c>
      <c r="HF214">
        <v>2.7305411999999998</v>
      </c>
      <c r="HG214">
        <v>0.31800133000000003</v>
      </c>
      <c r="HH214">
        <v>0.17443955999999999</v>
      </c>
      <c r="HI214">
        <v>3.2229820999999998</v>
      </c>
      <c r="HJ214">
        <v>13.070273</v>
      </c>
      <c r="HK214">
        <v>59.379835999999997</v>
      </c>
      <c r="HL214">
        <v>179.6112</v>
      </c>
      <c r="HM214">
        <v>446.16820000000001</v>
      </c>
      <c r="HN214">
        <v>685.63784999999996</v>
      </c>
      <c r="HR214" s="10">
        <v>17.600000000000001</v>
      </c>
      <c r="HS214" s="10">
        <v>15.3</v>
      </c>
      <c r="HT214" s="10">
        <v>20.2</v>
      </c>
      <c r="HU214" s="10">
        <v>93.3</v>
      </c>
      <c r="HV214">
        <v>36.1</v>
      </c>
      <c r="HW214" s="7">
        <v>466000000</v>
      </c>
      <c r="HX214">
        <f t="shared" si="3"/>
        <v>17304.121797252134</v>
      </c>
      <c r="HY214">
        <v>26930</v>
      </c>
      <c r="HZ214">
        <v>78997.485000000001</v>
      </c>
      <c r="ID214">
        <v>11901</v>
      </c>
      <c r="IE214" s="10">
        <v>104.6</v>
      </c>
    </row>
    <row r="215" spans="1:239" ht="15.95">
      <c r="A215" t="s">
        <v>548</v>
      </c>
      <c r="B215">
        <v>2005</v>
      </c>
      <c r="FK215">
        <v>28.9</v>
      </c>
      <c r="FL215">
        <v>25.1</v>
      </c>
      <c r="FM215">
        <v>0.54</v>
      </c>
      <c r="FP215">
        <v>6.6</v>
      </c>
      <c r="FQ215">
        <v>28.9</v>
      </c>
      <c r="FR215">
        <v>16.2</v>
      </c>
      <c r="FS215" t="s">
        <v>559</v>
      </c>
      <c r="FT215">
        <v>69.599999999999795</v>
      </c>
      <c r="FU215">
        <v>71.099999999999795</v>
      </c>
      <c r="GD215">
        <v>80.322429</v>
      </c>
      <c r="GE215">
        <v>60.407226999999999</v>
      </c>
      <c r="GF215">
        <v>72.340821000000005</v>
      </c>
      <c r="GG215">
        <v>213.07048</v>
      </c>
      <c r="GH215">
        <v>0.98610109000000001</v>
      </c>
      <c r="GI215">
        <v>5.7284250000000002E-2</v>
      </c>
      <c r="GJ215">
        <v>0.53850180000000003</v>
      </c>
      <c r="GK215">
        <v>0</v>
      </c>
      <c r="GL215">
        <v>0.67853193999999895</v>
      </c>
      <c r="GM215">
        <v>3.4155049999999999E-2</v>
      </c>
      <c r="GN215">
        <v>2.2945741000000002</v>
      </c>
      <c r="GO215">
        <v>5.5797689999999997E-2</v>
      </c>
      <c r="GP215">
        <v>0.71562557999999998</v>
      </c>
      <c r="GQ215">
        <v>0.77142326999999999</v>
      </c>
      <c r="GR215">
        <v>18.360589999999998</v>
      </c>
      <c r="GS215">
        <v>0.65495795000000001</v>
      </c>
      <c r="GT215">
        <v>14.833278999999999</v>
      </c>
      <c r="GU215">
        <v>59.860332</v>
      </c>
      <c r="GV215">
        <v>0.44096767999999997</v>
      </c>
      <c r="GW215">
        <v>6.3044437999999996</v>
      </c>
      <c r="GX215">
        <v>10.200874000000001</v>
      </c>
      <c r="GY215">
        <v>110.65544</v>
      </c>
      <c r="GZ215">
        <v>35.115000000000002</v>
      </c>
      <c r="HA215">
        <v>14.459</v>
      </c>
      <c r="HB215">
        <v>49.573999999999998</v>
      </c>
      <c r="HC215">
        <v>28.108000000000001</v>
      </c>
      <c r="HD215">
        <v>20.257000000000001</v>
      </c>
      <c r="HE215">
        <v>48.365000000000002</v>
      </c>
      <c r="HF215">
        <v>1.0120231</v>
      </c>
      <c r="HG215">
        <v>0.10592651</v>
      </c>
      <c r="HH215">
        <v>0.29208484000000001</v>
      </c>
      <c r="HI215">
        <v>1.4100344</v>
      </c>
      <c r="HJ215">
        <v>16.359106000000001</v>
      </c>
      <c r="HK215">
        <v>596.26805999999999</v>
      </c>
      <c r="HL215">
        <v>1156.134</v>
      </c>
      <c r="HM215">
        <v>58.232664</v>
      </c>
      <c r="HN215">
        <v>1453.7037</v>
      </c>
      <c r="HR215" s="10">
        <v>25.5</v>
      </c>
      <c r="HS215" s="10">
        <v>18.600000000000001</v>
      </c>
      <c r="HT215" s="10">
        <v>31.9</v>
      </c>
      <c r="HU215" s="10">
        <v>95.9</v>
      </c>
      <c r="HV215">
        <v>40.200000000000003</v>
      </c>
      <c r="HW215" s="7">
        <v>1893000000</v>
      </c>
      <c r="HX215">
        <f t="shared" si="3"/>
        <v>13848.855073524033</v>
      </c>
      <c r="HY215">
        <v>136690</v>
      </c>
      <c r="HZ215">
        <v>95748.06</v>
      </c>
      <c r="ID215">
        <v>11934</v>
      </c>
      <c r="IE215" s="10">
        <v>93</v>
      </c>
    </row>
    <row r="216" spans="1:239" ht="15.95">
      <c r="A216" t="s">
        <v>549</v>
      </c>
      <c r="B216">
        <v>2005</v>
      </c>
      <c r="FK216">
        <v>10</v>
      </c>
      <c r="FL216">
        <v>10.4</v>
      </c>
      <c r="FM216">
        <v>0.63</v>
      </c>
      <c r="FP216">
        <v>6.9</v>
      </c>
      <c r="FQ216">
        <v>55.7</v>
      </c>
      <c r="FR216">
        <v>22.7</v>
      </c>
      <c r="FS216" t="s">
        <v>559</v>
      </c>
      <c r="FT216">
        <v>69.2</v>
      </c>
      <c r="FU216">
        <v>39.5</v>
      </c>
      <c r="GD216">
        <v>387.3433</v>
      </c>
      <c r="GE216">
        <v>252.64586</v>
      </c>
      <c r="GF216">
        <v>375.17212999999998</v>
      </c>
      <c r="GG216">
        <v>1015.1613</v>
      </c>
      <c r="GH216">
        <v>0.79167789</v>
      </c>
      <c r="GI216">
        <v>8.0669499999999998E-3</v>
      </c>
      <c r="GJ216">
        <v>0.32559906999999999</v>
      </c>
      <c r="GK216">
        <v>0</v>
      </c>
      <c r="GL216">
        <v>6.7169629999999994E-2</v>
      </c>
      <c r="GM216">
        <v>1.73456E-3</v>
      </c>
      <c r="GN216">
        <v>1.1942481</v>
      </c>
      <c r="GO216">
        <v>1.697713E-2</v>
      </c>
      <c r="GP216">
        <v>0.43641707000000002</v>
      </c>
      <c r="GQ216">
        <v>0.45339420000000002</v>
      </c>
      <c r="GR216">
        <v>22.752209000000001</v>
      </c>
      <c r="GS216">
        <v>0.47575337000000001</v>
      </c>
      <c r="GT216">
        <v>1.9511909000000001</v>
      </c>
      <c r="GU216">
        <v>247.9614</v>
      </c>
      <c r="GV216">
        <v>4.2436857000000003</v>
      </c>
      <c r="GW216">
        <v>1.4666044</v>
      </c>
      <c r="GX216">
        <v>0.92548083999999997</v>
      </c>
      <c r="GY216">
        <v>279.77632</v>
      </c>
      <c r="GZ216">
        <v>295.40699999999998</v>
      </c>
      <c r="HA216">
        <v>201.63900000000001</v>
      </c>
      <c r="HB216">
        <v>497.04599999999999</v>
      </c>
      <c r="HC216">
        <v>88.602999999999895</v>
      </c>
      <c r="HD216">
        <v>146.78</v>
      </c>
      <c r="HE216">
        <v>235.38300000000001</v>
      </c>
      <c r="HF216">
        <v>0.62008892999999998</v>
      </c>
      <c r="HG216">
        <v>0.44078135000000002</v>
      </c>
      <c r="HH216">
        <v>0.24746077999999999</v>
      </c>
      <c r="HI216">
        <v>1.3083311</v>
      </c>
      <c r="HJ216">
        <v>9.7377549000000005</v>
      </c>
      <c r="HK216">
        <v>465.21550000000002</v>
      </c>
      <c r="HL216">
        <v>1591.3230000000001</v>
      </c>
      <c r="HM216">
        <v>123.19934000000001</v>
      </c>
      <c r="HN216">
        <v>2602.5167999999999</v>
      </c>
      <c r="HR216" s="10">
        <v>25.7</v>
      </c>
      <c r="HS216" s="10">
        <v>20.399999999999999</v>
      </c>
      <c r="HT216" s="10">
        <v>30.7</v>
      </c>
      <c r="HU216" s="10">
        <v>97.1</v>
      </c>
      <c r="HV216">
        <v>38.200000000000003</v>
      </c>
      <c r="HW216" s="7">
        <v>5630000000</v>
      </c>
      <c r="HX216">
        <f t="shared" si="3"/>
        <v>17209.757290456684</v>
      </c>
      <c r="HY216">
        <v>327140</v>
      </c>
      <c r="HZ216">
        <v>94850.063999999998</v>
      </c>
      <c r="ID216">
        <v>11951</v>
      </c>
      <c r="IE216" s="10">
        <v>85.5</v>
      </c>
    </row>
    <row r="217" spans="1:239" ht="15.95">
      <c r="A217" t="s">
        <v>550</v>
      </c>
      <c r="B217">
        <v>2005</v>
      </c>
      <c r="FK217" t="s">
        <v>533</v>
      </c>
      <c r="FL217">
        <v>-23.3</v>
      </c>
      <c r="FM217">
        <v>0.91</v>
      </c>
      <c r="FP217">
        <v>2</v>
      </c>
      <c r="FQ217" t="s">
        <v>559</v>
      </c>
      <c r="FR217">
        <v>8.6999999999999904</v>
      </c>
      <c r="FS217" t="s">
        <v>559</v>
      </c>
      <c r="FT217">
        <v>82.8</v>
      </c>
      <c r="FU217" t="s">
        <v>559</v>
      </c>
      <c r="GD217">
        <v>146.63708</v>
      </c>
      <c r="GE217">
        <v>102.28828</v>
      </c>
      <c r="GF217">
        <v>130.24954</v>
      </c>
      <c r="GG217">
        <v>379.17489999999998</v>
      </c>
      <c r="GH217">
        <v>0</v>
      </c>
      <c r="GI217">
        <v>2.4631499999999999E-3</v>
      </c>
      <c r="GJ217">
        <v>7.8690659999999996E-2</v>
      </c>
      <c r="GK217">
        <v>0</v>
      </c>
      <c r="GL217">
        <v>1.5877430000000001E-2</v>
      </c>
      <c r="GM217">
        <v>8.6728E-4</v>
      </c>
      <c r="GN217">
        <v>9.7898509999999994E-2</v>
      </c>
      <c r="GO217">
        <v>0</v>
      </c>
      <c r="GP217">
        <v>0.18643847</v>
      </c>
      <c r="GQ217">
        <v>0.18643847</v>
      </c>
      <c r="GR217">
        <v>14.244277</v>
      </c>
      <c r="GS217">
        <v>0.13179635000000001</v>
      </c>
      <c r="GT217">
        <v>1.185141</v>
      </c>
      <c r="GU217">
        <v>101.94004</v>
      </c>
      <c r="GV217">
        <v>0.16684922999999999</v>
      </c>
      <c r="GW217">
        <v>0.15895028</v>
      </c>
      <c r="GX217">
        <v>1.5923063</v>
      </c>
      <c r="GY217">
        <v>119.41936</v>
      </c>
      <c r="GZ217">
        <v>112.45</v>
      </c>
      <c r="HA217">
        <v>64.965000000000003</v>
      </c>
      <c r="HB217">
        <v>177.41499999999999</v>
      </c>
      <c r="HC217">
        <v>32.408999999999999</v>
      </c>
      <c r="HD217">
        <v>49.137999999999998</v>
      </c>
      <c r="HE217">
        <v>81.546999999999997</v>
      </c>
      <c r="HF217">
        <v>0.32781055999999997</v>
      </c>
      <c r="HG217">
        <v>0.18139341</v>
      </c>
      <c r="HH217">
        <v>0</v>
      </c>
      <c r="HI217">
        <v>0.50920396999999995</v>
      </c>
      <c r="HJ217">
        <v>39.608566000000003</v>
      </c>
      <c r="HK217">
        <v>64.671469000000002</v>
      </c>
      <c r="HL217">
        <v>161.36109999999999</v>
      </c>
      <c r="HM217">
        <v>155.25127000000001</v>
      </c>
      <c r="HN217">
        <v>355.31063</v>
      </c>
      <c r="HR217" s="10">
        <v>15.5</v>
      </c>
      <c r="HS217" s="10">
        <v>11</v>
      </c>
      <c r="HT217" s="10">
        <v>20.2</v>
      </c>
      <c r="HU217" s="10">
        <v>93.6</v>
      </c>
      <c r="HV217">
        <v>32.799999999999997</v>
      </c>
      <c r="HW217" s="7">
        <v>494000000</v>
      </c>
      <c r="HX217">
        <f t="shared" si="3"/>
        <v>24613.851519681117</v>
      </c>
      <c r="HY217">
        <v>20070</v>
      </c>
      <c r="HZ217">
        <v>96677.789000000004</v>
      </c>
      <c r="ID217">
        <v>11493</v>
      </c>
      <c r="IE217" s="10">
        <v>111.4</v>
      </c>
    </row>
    <row r="218" spans="1:239" ht="15.95">
      <c r="A218" t="s">
        <v>551</v>
      </c>
      <c r="B218">
        <v>2005</v>
      </c>
      <c r="FK218">
        <v>25.3</v>
      </c>
      <c r="FL218">
        <v>20.100000000000001</v>
      </c>
      <c r="FM218">
        <v>0.82</v>
      </c>
      <c r="FP218">
        <v>3</v>
      </c>
      <c r="FQ218">
        <v>35</v>
      </c>
      <c r="FR218">
        <v>11.8</v>
      </c>
      <c r="FS218" t="s">
        <v>559</v>
      </c>
      <c r="FT218">
        <v>75.400000000000006</v>
      </c>
      <c r="FU218">
        <v>60.8</v>
      </c>
      <c r="GD218">
        <v>74.694833000000003</v>
      </c>
      <c r="GE218">
        <v>45.617218999999999</v>
      </c>
      <c r="GF218">
        <v>55.016382999999998</v>
      </c>
      <c r="GG218">
        <v>175.32843</v>
      </c>
      <c r="GH218">
        <v>0</v>
      </c>
      <c r="GI218">
        <v>6.3759999999999999E-4</v>
      </c>
      <c r="GJ218">
        <v>1.566977E-2</v>
      </c>
      <c r="GK218">
        <v>0</v>
      </c>
      <c r="GL218">
        <v>1.5144100000000001E-2</v>
      </c>
      <c r="GM218">
        <v>4.2576000000000002E-4</v>
      </c>
      <c r="GN218">
        <v>3.1877240000000001E-2</v>
      </c>
      <c r="GO218">
        <v>2.1373619999999999E-2</v>
      </c>
      <c r="GP218">
        <v>5.1510359999999998E-2</v>
      </c>
      <c r="GQ218">
        <v>7.2883980000000001E-2</v>
      </c>
      <c r="GR218">
        <v>4.6695943</v>
      </c>
      <c r="GS218">
        <v>6.2691360000000002E-2</v>
      </c>
      <c r="GT218">
        <v>0.8107605</v>
      </c>
      <c r="GU218">
        <v>45.445435000000003</v>
      </c>
      <c r="GV218">
        <v>8.9796849999999998E-2</v>
      </c>
      <c r="GW218">
        <v>7.5922429999999999E-2</v>
      </c>
      <c r="GX218">
        <v>0.67459374999999999</v>
      </c>
      <c r="GY218">
        <v>51.828794000000002</v>
      </c>
      <c r="GZ218">
        <v>57.177999999999997</v>
      </c>
      <c r="HA218">
        <v>27.931000000000001</v>
      </c>
      <c r="HB218">
        <v>85.108999999999895</v>
      </c>
      <c r="HC218">
        <v>16.542000000000002</v>
      </c>
      <c r="HD218">
        <v>21.565000000000001</v>
      </c>
      <c r="HE218">
        <v>38.106999999999999</v>
      </c>
      <c r="HF218">
        <v>9.6892240000000004E-2</v>
      </c>
      <c r="HG218">
        <v>8.1987190000000001E-2</v>
      </c>
      <c r="HH218">
        <v>0</v>
      </c>
      <c r="HI218">
        <v>0.17887943000000001</v>
      </c>
      <c r="HJ218">
        <v>67.527354000000003</v>
      </c>
      <c r="HK218">
        <v>198.53563</v>
      </c>
      <c r="HL218">
        <v>815.97900000000004</v>
      </c>
      <c r="HM218">
        <v>5.9719005999999997</v>
      </c>
      <c r="HN218">
        <v>1501.0243</v>
      </c>
      <c r="HR218" s="10">
        <v>22.3</v>
      </c>
      <c r="HS218" s="10">
        <v>14.6</v>
      </c>
      <c r="HT218" s="10">
        <v>29.5</v>
      </c>
      <c r="HU218" s="10">
        <v>92.6</v>
      </c>
      <c r="HV218">
        <v>38.4</v>
      </c>
      <c r="HW218" s="7">
        <v>2968000000</v>
      </c>
      <c r="HX218">
        <f t="shared" si="3"/>
        <v>21497.899464001159</v>
      </c>
      <c r="HY218">
        <v>138060</v>
      </c>
      <c r="HZ218">
        <v>135704.82</v>
      </c>
      <c r="ID218">
        <v>15208</v>
      </c>
      <c r="IE218" s="10">
        <v>80.3</v>
      </c>
    </row>
    <row r="219" spans="1:239" ht="15.95">
      <c r="A219" t="s">
        <v>552</v>
      </c>
      <c r="B219">
        <v>2005</v>
      </c>
      <c r="FK219">
        <v>22.3</v>
      </c>
      <c r="FL219">
        <v>20.5</v>
      </c>
      <c r="FM219">
        <v>0.72</v>
      </c>
      <c r="FP219">
        <v>5.4</v>
      </c>
      <c r="FQ219">
        <v>15.9</v>
      </c>
      <c r="FR219">
        <v>14.7</v>
      </c>
      <c r="FS219" t="s">
        <v>559</v>
      </c>
      <c r="FT219">
        <v>72.599999999999795</v>
      </c>
      <c r="FU219">
        <v>84.099999999999795</v>
      </c>
      <c r="GD219">
        <v>145.14354</v>
      </c>
      <c r="GE219">
        <v>121.26988</v>
      </c>
      <c r="GF219">
        <v>142.40886</v>
      </c>
      <c r="GG219">
        <v>408.82227999999998</v>
      </c>
      <c r="GH219">
        <v>3.6901099999999999E-3</v>
      </c>
      <c r="GI219">
        <v>4.0452999999999999E-3</v>
      </c>
      <c r="GJ219">
        <v>0.18908538</v>
      </c>
      <c r="GK219">
        <v>0</v>
      </c>
      <c r="GL219">
        <v>6.2857969999999999E-2</v>
      </c>
      <c r="GM219">
        <v>3.4060399999999999E-3</v>
      </c>
      <c r="GN219">
        <v>0.26308481</v>
      </c>
      <c r="GO219">
        <v>0.15722807</v>
      </c>
      <c r="GP219">
        <v>0.45462602000000002</v>
      </c>
      <c r="GQ219">
        <v>0.61185409000000002</v>
      </c>
      <c r="GR219">
        <v>16.063585</v>
      </c>
      <c r="GS219">
        <v>0.38794518</v>
      </c>
      <c r="GT219">
        <v>3.0355506000000001</v>
      </c>
      <c r="GU219">
        <v>119.87497999999999</v>
      </c>
      <c r="GV219">
        <v>1.1860778000000001</v>
      </c>
      <c r="GW219">
        <v>0.23812981999999999</v>
      </c>
      <c r="GX219">
        <v>2.5089725999999999</v>
      </c>
      <c r="GY219">
        <v>143.29525000000001</v>
      </c>
      <c r="GZ219">
        <v>113.28100000000001</v>
      </c>
      <c r="HA219">
        <v>69.028000000000006</v>
      </c>
      <c r="HB219">
        <v>182.309</v>
      </c>
      <c r="HC219">
        <v>27.381</v>
      </c>
      <c r="HD219">
        <v>53.951000000000001</v>
      </c>
      <c r="HE219">
        <v>81.331999999999894</v>
      </c>
      <c r="HF219">
        <v>0.80227464000000004</v>
      </c>
      <c r="HG219">
        <v>0.20882054999999999</v>
      </c>
      <c r="HH219">
        <v>0</v>
      </c>
      <c r="HI219">
        <v>1.0110952</v>
      </c>
      <c r="HJ219">
        <v>6.2934501000000003</v>
      </c>
      <c r="HK219">
        <v>196.36670000000001</v>
      </c>
      <c r="HL219">
        <v>853.6155</v>
      </c>
      <c r="HM219">
        <v>29.981929999999998</v>
      </c>
      <c r="HN219">
        <v>1350.0486000000001</v>
      </c>
      <c r="HR219" s="10">
        <v>23.3</v>
      </c>
      <c r="HS219" s="10">
        <v>18.5</v>
      </c>
      <c r="HT219" s="10">
        <v>27.9</v>
      </c>
      <c r="HU219" s="10">
        <v>95.9</v>
      </c>
      <c r="HV219">
        <v>38.4</v>
      </c>
      <c r="HW219" s="7">
        <v>3506000000</v>
      </c>
      <c r="HX219">
        <f t="shared" si="3"/>
        <v>20451.496237531355</v>
      </c>
      <c r="HY219">
        <v>171430</v>
      </c>
      <c r="HZ219">
        <v>102813.22</v>
      </c>
      <c r="ID219">
        <v>13856</v>
      </c>
      <c r="IE219" s="10">
        <v>93.4</v>
      </c>
    </row>
    <row r="220" spans="1:239" ht="15.95">
      <c r="A220" t="s">
        <v>553</v>
      </c>
      <c r="B220">
        <v>2005</v>
      </c>
      <c r="FK220">
        <v>11</v>
      </c>
      <c r="FL220">
        <v>7.9</v>
      </c>
      <c r="FM220">
        <v>0.77</v>
      </c>
      <c r="FP220">
        <v>4.4000000000000004</v>
      </c>
      <c r="FQ220">
        <v>55.7</v>
      </c>
      <c r="FR220">
        <v>11.5</v>
      </c>
      <c r="FS220" t="s">
        <v>559</v>
      </c>
      <c r="FT220">
        <v>76.2</v>
      </c>
      <c r="FU220">
        <v>33.299999999999997</v>
      </c>
      <c r="GD220">
        <v>102.11733</v>
      </c>
      <c r="GE220">
        <v>73.897143</v>
      </c>
      <c r="GF220">
        <v>80.184410999999997</v>
      </c>
      <c r="GG220">
        <v>256.19887999999997</v>
      </c>
      <c r="GH220">
        <v>0.42203897000000001</v>
      </c>
      <c r="GI220">
        <v>1.093043E-2</v>
      </c>
      <c r="GJ220">
        <v>0.37201699999999999</v>
      </c>
      <c r="GK220">
        <v>4.6616000000000002E-4</v>
      </c>
      <c r="GL220">
        <v>0.15602025</v>
      </c>
      <c r="GM220">
        <v>6.5960569999999996E-2</v>
      </c>
      <c r="GN220">
        <v>1.0274334000000001</v>
      </c>
      <c r="GO220">
        <v>4.9751400000000003E-3</v>
      </c>
      <c r="GP220">
        <v>0.59870261000000002</v>
      </c>
      <c r="GQ220">
        <v>0.60367775000000001</v>
      </c>
      <c r="GR220">
        <v>13.25494</v>
      </c>
      <c r="GS220">
        <v>0.33323999999999998</v>
      </c>
      <c r="GT220">
        <v>13.967181999999999</v>
      </c>
      <c r="GU220">
        <v>70.647132999999997</v>
      </c>
      <c r="GV220">
        <v>3.1269931999999998</v>
      </c>
      <c r="GW220">
        <v>0.15775802999999999</v>
      </c>
      <c r="GX220">
        <v>7.2821293000000002</v>
      </c>
      <c r="GY220">
        <v>108.76938</v>
      </c>
      <c r="GZ220">
        <v>60.081000000000003</v>
      </c>
      <c r="HA220">
        <v>30.292999999999999</v>
      </c>
      <c r="HB220">
        <v>90.373999999999995</v>
      </c>
      <c r="HC220">
        <v>26.17</v>
      </c>
      <c r="HD220">
        <v>28.102</v>
      </c>
      <c r="HE220">
        <v>54.271999999999998</v>
      </c>
      <c r="HF220">
        <v>0.92842448</v>
      </c>
      <c r="HG220">
        <v>0.12255074000000001</v>
      </c>
      <c r="HH220">
        <v>0.10141835</v>
      </c>
      <c r="HI220">
        <v>1.1523935999999999</v>
      </c>
      <c r="HJ220">
        <v>103.29089999999999</v>
      </c>
      <c r="HK220">
        <v>286.11774000000003</v>
      </c>
      <c r="HL220">
        <v>755.88170000000002</v>
      </c>
      <c r="HM220">
        <v>91.480104999999895</v>
      </c>
      <c r="HN220">
        <v>1140.6918000000001</v>
      </c>
      <c r="HR220" s="10">
        <v>20.3</v>
      </c>
      <c r="HS220" s="10">
        <v>12.2</v>
      </c>
      <c r="HT220" s="10">
        <v>28.2</v>
      </c>
      <c r="HU220" s="10">
        <v>95.2</v>
      </c>
      <c r="HV220">
        <v>28.6</v>
      </c>
      <c r="HW220" s="7">
        <v>1826000000</v>
      </c>
      <c r="HX220">
        <f t="shared" si="3"/>
        <v>16562.35827664399</v>
      </c>
      <c r="HY220">
        <v>110250</v>
      </c>
      <c r="HZ220">
        <v>131319.67000000001</v>
      </c>
      <c r="ID220">
        <v>14123</v>
      </c>
      <c r="IE220" s="10">
        <v>89</v>
      </c>
    </row>
    <row r="221" spans="1:239" ht="15.95">
      <c r="A221" t="s">
        <v>554</v>
      </c>
      <c r="B221">
        <v>2005</v>
      </c>
      <c r="FK221">
        <v>14.3</v>
      </c>
      <c r="FL221">
        <v>16.5</v>
      </c>
      <c r="FM221">
        <v>1.1000000000000001</v>
      </c>
      <c r="FP221">
        <v>3.3</v>
      </c>
      <c r="FQ221" t="s">
        <v>559</v>
      </c>
      <c r="FR221">
        <v>7.1</v>
      </c>
      <c r="FS221" t="s">
        <v>559</v>
      </c>
      <c r="FT221">
        <v>83.599999999999795</v>
      </c>
      <c r="FU221" t="s">
        <v>559</v>
      </c>
      <c r="GD221">
        <v>115.12146</v>
      </c>
      <c r="GE221">
        <v>69.374495999999894</v>
      </c>
      <c r="GF221">
        <v>133.53969000000001</v>
      </c>
      <c r="GG221">
        <v>318.03564999999998</v>
      </c>
      <c r="GH221">
        <v>1.7965080000000001E-2</v>
      </c>
      <c r="GI221">
        <v>5.6629999999999998E-5</v>
      </c>
      <c r="GJ221">
        <v>1.7010819999999999E-2</v>
      </c>
      <c r="GK221">
        <v>0</v>
      </c>
      <c r="GL221">
        <v>5.6156999999999995E-4</v>
      </c>
      <c r="GM221">
        <v>0</v>
      </c>
      <c r="GN221">
        <v>3.5594099999999997E-2</v>
      </c>
      <c r="GO221">
        <v>0</v>
      </c>
      <c r="GP221">
        <v>8.4458989999999998E-2</v>
      </c>
      <c r="GQ221">
        <v>8.4458989999999998E-2</v>
      </c>
      <c r="GR221">
        <v>19.573398999999998</v>
      </c>
      <c r="GS221">
        <v>7.0251279999999999E-2</v>
      </c>
      <c r="GT221">
        <v>0.53208381000000005</v>
      </c>
      <c r="GU221">
        <v>68.333076000000005</v>
      </c>
      <c r="GV221">
        <v>0.91814989000000002</v>
      </c>
      <c r="GW221">
        <v>9.5067689999999996E-2</v>
      </c>
      <c r="GX221">
        <v>9.0546379999999996E-2</v>
      </c>
      <c r="GY221">
        <v>89.612573999999995</v>
      </c>
      <c r="GZ221">
        <v>79.647999999999996</v>
      </c>
      <c r="HA221">
        <v>71.028999999999996</v>
      </c>
      <c r="HB221">
        <v>150.67699999999999</v>
      </c>
      <c r="HC221">
        <v>34.671999999999997</v>
      </c>
      <c r="HD221">
        <v>42.606999999999999</v>
      </c>
      <c r="HE221">
        <v>77.278999999999996</v>
      </c>
      <c r="HF221">
        <v>0.16791099000000001</v>
      </c>
      <c r="HG221">
        <v>0.12326941</v>
      </c>
      <c r="HH221">
        <v>5.5840149999999998E-2</v>
      </c>
      <c r="HI221">
        <v>0.34702054999999998</v>
      </c>
      <c r="HJ221">
        <v>21.484424000000001</v>
      </c>
      <c r="HK221">
        <v>87.526911999999996</v>
      </c>
      <c r="HL221">
        <v>199.6036</v>
      </c>
      <c r="HM221">
        <v>363.70209</v>
      </c>
      <c r="HN221">
        <v>621.37256000000002</v>
      </c>
      <c r="HR221" s="10">
        <v>13.6</v>
      </c>
      <c r="HS221" s="10">
        <v>9</v>
      </c>
      <c r="HT221" s="10">
        <v>18.600000000000001</v>
      </c>
      <c r="HU221" s="10">
        <v>90.3</v>
      </c>
      <c r="HV221">
        <v>41.2</v>
      </c>
      <c r="HW221" s="7">
        <v>559000000</v>
      </c>
      <c r="HX221">
        <f t="shared" si="3"/>
        <v>25123.595505617977</v>
      </c>
      <c r="HY221">
        <v>22250</v>
      </c>
      <c r="HZ221">
        <v>76219.929999999993</v>
      </c>
      <c r="ID221">
        <v>12611</v>
      </c>
      <c r="IE221" s="10">
        <v>106.2</v>
      </c>
    </row>
    <row r="222" spans="1:239" ht="15.95">
      <c r="A222" t="s">
        <v>555</v>
      </c>
      <c r="B222">
        <v>2005</v>
      </c>
      <c r="FK222">
        <v>13.3</v>
      </c>
      <c r="FL222">
        <v>6.6</v>
      </c>
      <c r="FM222">
        <v>0.73</v>
      </c>
      <c r="FP222">
        <v>5.6</v>
      </c>
      <c r="FQ222" t="s">
        <v>559</v>
      </c>
      <c r="FR222">
        <v>14</v>
      </c>
      <c r="FS222" t="s">
        <v>559</v>
      </c>
      <c r="FT222">
        <v>71.400000000000006</v>
      </c>
      <c r="FU222">
        <v>64.599999999999795</v>
      </c>
      <c r="GD222">
        <v>105.9648</v>
      </c>
      <c r="GE222">
        <v>41.421017999999997</v>
      </c>
      <c r="GF222">
        <v>40.297724000000002</v>
      </c>
      <c r="GG222">
        <v>187.68355</v>
      </c>
      <c r="GH222">
        <v>0</v>
      </c>
      <c r="GI222">
        <v>4.9532000000000005E-4</v>
      </c>
      <c r="GJ222">
        <v>0.12393807</v>
      </c>
      <c r="GK222">
        <v>0</v>
      </c>
      <c r="GL222">
        <v>2.7935400000000002E-3</v>
      </c>
      <c r="GM222">
        <v>5.0460000000000001E-4</v>
      </c>
      <c r="GN222">
        <v>0.12773153000000001</v>
      </c>
      <c r="GO222">
        <v>7.1233299999999998E-3</v>
      </c>
      <c r="GP222">
        <v>0.22115876000000001</v>
      </c>
      <c r="GQ222">
        <v>0.22828208</v>
      </c>
      <c r="GR222">
        <v>5.2683916000000002</v>
      </c>
      <c r="GS222">
        <v>7.1988979999999994E-2</v>
      </c>
      <c r="GT222">
        <v>0.89870905999999895</v>
      </c>
      <c r="GU222">
        <v>40.794620999999999</v>
      </c>
      <c r="GV222">
        <v>0.55229335999999996</v>
      </c>
      <c r="GW222">
        <v>0.11126015</v>
      </c>
      <c r="GX222">
        <v>0.77916646000000001</v>
      </c>
      <c r="GY222">
        <v>48.476430000000001</v>
      </c>
      <c r="GZ222">
        <v>85.745000000000005</v>
      </c>
      <c r="HA222">
        <v>17.151</v>
      </c>
      <c r="HB222">
        <v>102.896</v>
      </c>
      <c r="HC222">
        <v>18.619</v>
      </c>
      <c r="HD222">
        <v>16.905000000000001</v>
      </c>
      <c r="HE222">
        <v>35.524000000000001</v>
      </c>
      <c r="HF222">
        <v>0.35699892</v>
      </c>
      <c r="HG222">
        <v>7.4104030000000001E-2</v>
      </c>
      <c r="HH222">
        <v>0</v>
      </c>
      <c r="HI222">
        <v>0.43110294999999998</v>
      </c>
      <c r="HJ222">
        <v>34.135255999999998</v>
      </c>
      <c r="HK222">
        <v>209.44669999999999</v>
      </c>
      <c r="HL222">
        <v>657.67150000000004</v>
      </c>
      <c r="HM222">
        <v>-181.56548000000001</v>
      </c>
      <c r="HN222">
        <v>763.95585000000005</v>
      </c>
      <c r="HR222" s="10">
        <v>24.4</v>
      </c>
      <c r="HS222" s="10">
        <v>17</v>
      </c>
      <c r="HT222" s="10">
        <v>31.3</v>
      </c>
      <c r="HU222" s="10">
        <v>96.7</v>
      </c>
      <c r="HV222">
        <v>37.700000000000003</v>
      </c>
      <c r="HW222" s="7">
        <v>2127000000</v>
      </c>
      <c r="HX222">
        <f t="shared" si="3"/>
        <v>18985.985896634829</v>
      </c>
      <c r="HY222">
        <v>112030</v>
      </c>
      <c r="HZ222">
        <v>125168.98</v>
      </c>
      <c r="ID222">
        <v>13701</v>
      </c>
      <c r="IE222" s="10">
        <v>95.3</v>
      </c>
    </row>
    <row r="223" spans="1:239" ht="15.95">
      <c r="A223" t="s">
        <v>556</v>
      </c>
      <c r="B223">
        <v>2005</v>
      </c>
      <c r="FK223">
        <v>22.8</v>
      </c>
      <c r="FL223">
        <v>20</v>
      </c>
      <c r="FM223">
        <v>0.68</v>
      </c>
      <c r="FP223">
        <v>4.9000000000000004</v>
      </c>
      <c r="FQ223">
        <v>40.6</v>
      </c>
      <c r="FR223">
        <v>15.8</v>
      </c>
      <c r="FS223" t="s">
        <v>559</v>
      </c>
      <c r="FT223">
        <v>72.3</v>
      </c>
      <c r="FU223">
        <v>55.6</v>
      </c>
      <c r="GD223">
        <v>334.59640999999999</v>
      </c>
      <c r="GE223">
        <v>199.79961</v>
      </c>
      <c r="GF223">
        <v>864.18754999999999</v>
      </c>
      <c r="GG223">
        <v>1398.5835999999999</v>
      </c>
      <c r="GH223">
        <v>49.890189999999997</v>
      </c>
      <c r="GI223">
        <v>1.545385E-2</v>
      </c>
      <c r="GJ223">
        <v>0.75654410999999999</v>
      </c>
      <c r="GK223">
        <v>0</v>
      </c>
      <c r="GL223">
        <v>0.78612791999999998</v>
      </c>
      <c r="GM223">
        <v>4.3647829999999999E-2</v>
      </c>
      <c r="GN223">
        <v>51.491964000000003</v>
      </c>
      <c r="GO223">
        <v>1.2895648</v>
      </c>
      <c r="GP223">
        <v>1.3647864999999999</v>
      </c>
      <c r="GQ223">
        <v>2.6543513999999999</v>
      </c>
      <c r="GR223">
        <v>427.64359000000002</v>
      </c>
      <c r="GS223">
        <v>1.2067794999999999</v>
      </c>
      <c r="GT223">
        <v>10.841388999999999</v>
      </c>
      <c r="GU223">
        <v>193.05466000000001</v>
      </c>
      <c r="GV223">
        <v>6.4026771</v>
      </c>
      <c r="GW223">
        <v>0.83609438000000003</v>
      </c>
      <c r="GX223">
        <v>7.7125367999999996</v>
      </c>
      <c r="GY223">
        <v>647.69772</v>
      </c>
      <c r="GZ223">
        <v>255.541</v>
      </c>
      <c r="HA223">
        <v>272.88799999999998</v>
      </c>
      <c r="HB223">
        <v>528.42899999999997</v>
      </c>
      <c r="HC223">
        <v>63.881</v>
      </c>
      <c r="HD223">
        <v>101.83499999999999</v>
      </c>
      <c r="HE223">
        <v>165.71600000000001</v>
      </c>
      <c r="HF223">
        <v>2.2116956999999999</v>
      </c>
      <c r="HG223">
        <v>0.34227741</v>
      </c>
      <c r="HH223">
        <v>4.056734E-2</v>
      </c>
      <c r="HI223">
        <v>2.5945404000000001</v>
      </c>
      <c r="HJ223">
        <v>41.662489999999998</v>
      </c>
      <c r="HK223">
        <v>390.44761</v>
      </c>
      <c r="HL223">
        <v>1552.6389999999999</v>
      </c>
      <c r="HM223">
        <v>54.692881</v>
      </c>
      <c r="HN223">
        <v>2429.1509999999998</v>
      </c>
      <c r="HR223" s="10">
        <v>24</v>
      </c>
      <c r="HS223" s="10">
        <v>16.8</v>
      </c>
      <c r="HT223" s="10">
        <v>30.8</v>
      </c>
      <c r="HU223" s="10">
        <v>96</v>
      </c>
      <c r="HV223">
        <v>36.799999999999997</v>
      </c>
      <c r="HW223" s="7">
        <v>5354000000</v>
      </c>
      <c r="HX223">
        <f t="shared" si="3"/>
        <v>17448.264624409319</v>
      </c>
      <c r="HY223">
        <v>306850</v>
      </c>
      <c r="HZ223">
        <v>113151.95</v>
      </c>
      <c r="ID223">
        <v>13489</v>
      </c>
      <c r="IE223" s="10">
        <v>91.4</v>
      </c>
    </row>
    <row r="224" spans="1:239" ht="15.95">
      <c r="A224" t="s">
        <v>254</v>
      </c>
      <c r="B224">
        <v>2005</v>
      </c>
      <c r="FK224">
        <v>23.1</v>
      </c>
      <c r="FL224">
        <v>18.899999999999999</v>
      </c>
      <c r="FM224">
        <v>0.9</v>
      </c>
      <c r="FP224">
        <v>4</v>
      </c>
      <c r="FQ224" t="s">
        <v>559</v>
      </c>
      <c r="FR224">
        <v>10.8</v>
      </c>
      <c r="FS224" t="s">
        <v>559</v>
      </c>
      <c r="FT224">
        <v>73.599999999999795</v>
      </c>
      <c r="FU224">
        <v>66.400000000000006</v>
      </c>
      <c r="GD224">
        <v>131.82821999999999</v>
      </c>
      <c r="GE224">
        <v>179.37055000000001</v>
      </c>
      <c r="GF224">
        <v>99.847444999999894</v>
      </c>
      <c r="GG224">
        <v>411.04622000000001</v>
      </c>
      <c r="GH224">
        <v>0.15573992</v>
      </c>
      <c r="GI224">
        <v>5.339551E-2</v>
      </c>
      <c r="GJ224">
        <v>0.64776712999999997</v>
      </c>
      <c r="GK224">
        <v>0</v>
      </c>
      <c r="GL224">
        <v>0.43577808000000001</v>
      </c>
      <c r="GM224">
        <v>8.7122190000000002E-2</v>
      </c>
      <c r="GN224">
        <v>1.3798028</v>
      </c>
      <c r="GO224">
        <v>2.3880699999999999E-3</v>
      </c>
      <c r="GP224">
        <v>0.91336828000000003</v>
      </c>
      <c r="GQ224">
        <v>0.91575635</v>
      </c>
      <c r="GR224">
        <v>12.262444</v>
      </c>
      <c r="GS224">
        <v>0.57419282000000005</v>
      </c>
      <c r="GT224">
        <v>23.013249999999999</v>
      </c>
      <c r="GU224">
        <v>173.10804999999999</v>
      </c>
      <c r="GV224">
        <v>5.9672340999999998</v>
      </c>
      <c r="GW224">
        <v>0.65710628000000004</v>
      </c>
      <c r="GX224">
        <v>14.115598</v>
      </c>
      <c r="GY224">
        <v>229.69786999999999</v>
      </c>
      <c r="GZ224">
        <v>69.093999999999895</v>
      </c>
      <c r="HA224">
        <v>35.42</v>
      </c>
      <c r="HB224">
        <v>104.514</v>
      </c>
      <c r="HC224">
        <v>36.826999999999998</v>
      </c>
      <c r="HD224">
        <v>36.034999999999997</v>
      </c>
      <c r="HE224">
        <v>72.861999999999895</v>
      </c>
      <c r="HF224">
        <v>1.3328378000000001</v>
      </c>
      <c r="HG224">
        <v>0.29526886000000002</v>
      </c>
      <c r="HH224">
        <v>4.8680809999999998E-2</v>
      </c>
      <c r="HI224">
        <v>1.6767875000000001</v>
      </c>
      <c r="HJ224">
        <v>24.088972999999999</v>
      </c>
      <c r="HK224">
        <v>248.9271</v>
      </c>
      <c r="HL224">
        <v>631.09019999999998</v>
      </c>
      <c r="HM224">
        <v>-15.866534</v>
      </c>
      <c r="HN224">
        <v>955.53912000000003</v>
      </c>
      <c r="HR224" s="10">
        <v>23.4</v>
      </c>
      <c r="HS224" s="10">
        <v>17.399999999999999</v>
      </c>
      <c r="HT224" s="10">
        <v>28.9</v>
      </c>
      <c r="HU224" s="10">
        <v>94.7</v>
      </c>
      <c r="HV224">
        <v>39.799999999999997</v>
      </c>
      <c r="HW224" s="7">
        <v>2121000000</v>
      </c>
      <c r="HX224">
        <f t="shared" si="3"/>
        <v>24237.230030853618</v>
      </c>
      <c r="HY224">
        <v>87510</v>
      </c>
      <c r="HZ224">
        <v>147714.21</v>
      </c>
      <c r="ID224">
        <v>15463</v>
      </c>
      <c r="IE224" s="10">
        <v>103.7</v>
      </c>
    </row>
    <row r="225" spans="1:239" ht="15.95">
      <c r="A225" t="s">
        <v>557</v>
      </c>
      <c r="B225">
        <v>2005</v>
      </c>
      <c r="FK225">
        <v>19</v>
      </c>
      <c r="FL225">
        <v>7.6</v>
      </c>
      <c r="FM225">
        <v>0.56999999999999995</v>
      </c>
      <c r="FP225">
        <v>6.7</v>
      </c>
      <c r="FQ225">
        <v>56.2</v>
      </c>
      <c r="FR225">
        <v>18.2</v>
      </c>
      <c r="FS225" t="s">
        <v>559</v>
      </c>
      <c r="FT225">
        <v>69</v>
      </c>
      <c r="FU225">
        <v>43.8</v>
      </c>
      <c r="GD225">
        <v>441.84323999999998</v>
      </c>
      <c r="GE225">
        <v>273.53021999999999</v>
      </c>
      <c r="GF225">
        <v>481.01418000000001</v>
      </c>
      <c r="GG225">
        <v>1196.3876</v>
      </c>
      <c r="GH225">
        <v>0</v>
      </c>
      <c r="GI225">
        <v>0</v>
      </c>
      <c r="GJ225">
        <v>0.11121538</v>
      </c>
      <c r="GK225">
        <v>0</v>
      </c>
      <c r="GL225">
        <v>0</v>
      </c>
      <c r="GM225">
        <v>0</v>
      </c>
      <c r="GN225">
        <v>0.11121538</v>
      </c>
      <c r="GO225">
        <v>0.11452118</v>
      </c>
      <c r="GP225">
        <v>0.25113255000000001</v>
      </c>
      <c r="GQ225">
        <v>0.36565373000000001</v>
      </c>
      <c r="GR225">
        <v>35.648823</v>
      </c>
      <c r="GS225">
        <v>0.52534407000000005</v>
      </c>
      <c r="GT225">
        <v>1.2477695</v>
      </c>
      <c r="GU225">
        <v>272.02710000000002</v>
      </c>
      <c r="GV225">
        <v>1.0241157000000001</v>
      </c>
      <c r="GW225">
        <v>0.68032705999999998</v>
      </c>
      <c r="GX225">
        <v>0.34116244000000001</v>
      </c>
      <c r="GY225">
        <v>311.49464</v>
      </c>
      <c r="GZ225">
        <v>325.16899999999998</v>
      </c>
      <c r="HA225">
        <v>262.35000000000002</v>
      </c>
      <c r="HB225">
        <v>587.51900000000001</v>
      </c>
      <c r="HC225">
        <v>114.628</v>
      </c>
      <c r="HD225">
        <v>181.35400000000001</v>
      </c>
      <c r="HE225">
        <v>295.98200000000003</v>
      </c>
      <c r="HF225">
        <v>0.43612549</v>
      </c>
      <c r="HG225">
        <v>0.47900232999999998</v>
      </c>
      <c r="HH225">
        <v>0</v>
      </c>
      <c r="HI225">
        <v>0.91512780999999999</v>
      </c>
      <c r="HJ225">
        <v>2.9344515000000002</v>
      </c>
      <c r="HK225">
        <v>69.284175000000005</v>
      </c>
      <c r="HL225">
        <v>377.72120000000001</v>
      </c>
      <c r="HM225">
        <v>6.2053501000000004</v>
      </c>
      <c r="HN225">
        <v>598.62706000000003</v>
      </c>
      <c r="HR225" s="10">
        <v>26</v>
      </c>
      <c r="HS225" s="10">
        <v>18.8</v>
      </c>
      <c r="HT225" s="10">
        <v>32.700000000000003</v>
      </c>
      <c r="HU225" s="10">
        <v>98.2</v>
      </c>
      <c r="HV225">
        <v>33.4</v>
      </c>
      <c r="HW225" s="7">
        <v>1472000000</v>
      </c>
      <c r="HX225">
        <f t="shared" si="3"/>
        <v>16082.158855020212</v>
      </c>
      <c r="HY225">
        <v>91530</v>
      </c>
      <c r="HZ225">
        <v>92459.072</v>
      </c>
      <c r="ID225">
        <v>13420</v>
      </c>
      <c r="IE225" s="10">
        <v>92.6</v>
      </c>
    </row>
    <row r="226" spans="1:239" ht="15.95">
      <c r="A226" t="s">
        <v>558</v>
      </c>
      <c r="B226">
        <v>2005</v>
      </c>
      <c r="FK226">
        <v>16.600000000000001</v>
      </c>
      <c r="FL226">
        <v>14.5</v>
      </c>
      <c r="FM226">
        <v>0.72</v>
      </c>
      <c r="FP226">
        <v>4.5</v>
      </c>
      <c r="FQ226" t="s">
        <v>559</v>
      </c>
      <c r="FR226">
        <v>13</v>
      </c>
      <c r="FS226" t="s">
        <v>559</v>
      </c>
      <c r="FT226">
        <v>74.900000000000006</v>
      </c>
      <c r="FU226">
        <v>87.5</v>
      </c>
      <c r="GD226">
        <v>279.24000999999998</v>
      </c>
      <c r="GE226">
        <v>219.17281</v>
      </c>
      <c r="GF226">
        <v>250.86999</v>
      </c>
      <c r="GG226">
        <v>749.28281000000004</v>
      </c>
      <c r="GH226">
        <v>0.13374716</v>
      </c>
      <c r="GI226">
        <v>1.6327900000000001E-3</v>
      </c>
      <c r="GJ226">
        <v>0.31533483000000001</v>
      </c>
      <c r="GK226">
        <v>0</v>
      </c>
      <c r="GL226">
        <v>3.2835299999999998E-2</v>
      </c>
      <c r="GM226">
        <v>1.19842E-3</v>
      </c>
      <c r="GN226">
        <v>0.48474850000000003</v>
      </c>
      <c r="GO226">
        <v>2.1644646999999999</v>
      </c>
      <c r="GP226">
        <v>0.90305911999999999</v>
      </c>
      <c r="GQ226">
        <v>3.0675238</v>
      </c>
      <c r="GR226">
        <v>37.318012000000003</v>
      </c>
      <c r="GS226">
        <v>0.58135468000000001</v>
      </c>
      <c r="GT226">
        <v>3.4302378</v>
      </c>
      <c r="GU226">
        <v>216.94794999999999</v>
      </c>
      <c r="GV226">
        <v>1.8454993</v>
      </c>
      <c r="GW226">
        <v>0.69855440000000002</v>
      </c>
      <c r="GX226">
        <v>2.3018122000000001</v>
      </c>
      <c r="GY226">
        <v>263.12342000000001</v>
      </c>
      <c r="GZ226">
        <v>216.79599999999999</v>
      </c>
      <c r="HA226">
        <v>113.907</v>
      </c>
      <c r="HB226">
        <v>330.70299999999997</v>
      </c>
      <c r="HC226">
        <v>56.139000000000003</v>
      </c>
      <c r="HD226">
        <v>86.135999999999996</v>
      </c>
      <c r="HE226">
        <v>142.27500000000001</v>
      </c>
      <c r="HF226">
        <v>1.6563758</v>
      </c>
      <c r="HG226">
        <v>0.37936312</v>
      </c>
      <c r="HH226">
        <v>7.5933789999999997</v>
      </c>
      <c r="HI226">
        <v>9.6291179000000007</v>
      </c>
      <c r="HJ226">
        <v>11.438845000000001</v>
      </c>
      <c r="HK226">
        <v>291.42905000000002</v>
      </c>
      <c r="HL226">
        <v>925.84320000000002</v>
      </c>
      <c r="HM226">
        <v>53.952157</v>
      </c>
      <c r="HN226">
        <v>1468.5805</v>
      </c>
      <c r="HR226" s="10">
        <v>21.6</v>
      </c>
      <c r="HS226" s="10">
        <v>17.600000000000001</v>
      </c>
      <c r="HT226" s="10">
        <v>25.4</v>
      </c>
      <c r="HU226" s="10">
        <v>95.4</v>
      </c>
      <c r="HV226">
        <v>37.4</v>
      </c>
      <c r="HW226" s="7">
        <v>3791000000</v>
      </c>
      <c r="HX226">
        <f t="shared" si="3"/>
        <v>22974.365189988486</v>
      </c>
      <c r="HY226">
        <v>165010</v>
      </c>
      <c r="HZ226">
        <v>113354.71</v>
      </c>
      <c r="ID226">
        <v>12585</v>
      </c>
      <c r="IE226" s="10">
        <v>92.1</v>
      </c>
    </row>
    <row r="227" spans="1:239" ht="15.95">
      <c r="A227" t="s">
        <v>528</v>
      </c>
      <c r="B227">
        <v>2006</v>
      </c>
      <c r="FK227">
        <v>26.7</v>
      </c>
      <c r="FL227">
        <v>30.4</v>
      </c>
      <c r="FM227">
        <v>1.2</v>
      </c>
      <c r="FP227">
        <v>4.3</v>
      </c>
      <c r="FQ227">
        <v>27</v>
      </c>
      <c r="FR227">
        <v>11</v>
      </c>
      <c r="FS227" t="s">
        <v>559</v>
      </c>
      <c r="FT227">
        <v>79.8</v>
      </c>
      <c r="FU227">
        <v>67.8</v>
      </c>
      <c r="GD227">
        <v>43.465384</v>
      </c>
      <c r="GE227">
        <v>21.972836999999998</v>
      </c>
      <c r="GF227">
        <v>66.295524</v>
      </c>
      <c r="GG227">
        <v>131.73374999999999</v>
      </c>
      <c r="GH227">
        <v>0</v>
      </c>
      <c r="GI227">
        <v>1.73803E-3</v>
      </c>
      <c r="GJ227">
        <v>9.6564259999999999E-2</v>
      </c>
      <c r="GK227">
        <v>0</v>
      </c>
      <c r="GL227">
        <v>2.1638290000000001E-2</v>
      </c>
      <c r="GM227">
        <v>5.7045000000000002E-4</v>
      </c>
      <c r="GN227">
        <v>0.12051103000000001</v>
      </c>
      <c r="GO227">
        <v>0.18760766000000001</v>
      </c>
      <c r="GP227">
        <v>0.18681904999999999</v>
      </c>
      <c r="GQ227">
        <v>0.37442671</v>
      </c>
      <c r="GR227">
        <v>4.9231014000000002</v>
      </c>
      <c r="GS227">
        <v>3.7100149999999998E-2</v>
      </c>
      <c r="GT227">
        <v>1.0837497</v>
      </c>
      <c r="GU227">
        <v>21.855276</v>
      </c>
      <c r="GV227">
        <v>1.7512090000000001E-2</v>
      </c>
      <c r="GW227">
        <v>9.8009800000000008E-3</v>
      </c>
      <c r="GX227">
        <v>0.81896687000000001</v>
      </c>
      <c r="GY227">
        <v>28.745507</v>
      </c>
      <c r="GZ227">
        <v>32.914000000000001</v>
      </c>
      <c r="HA227">
        <v>40.332000000000001</v>
      </c>
      <c r="HB227">
        <v>73.245000000000005</v>
      </c>
      <c r="HC227">
        <v>8.82</v>
      </c>
      <c r="HD227">
        <v>19.963000000000001</v>
      </c>
      <c r="HE227">
        <v>28.783000000000001</v>
      </c>
      <c r="HF227">
        <v>0.36425126000000002</v>
      </c>
      <c r="HG227">
        <v>0.10004915</v>
      </c>
      <c r="HH227">
        <v>0</v>
      </c>
      <c r="HI227">
        <v>0.46430041</v>
      </c>
      <c r="HJ227">
        <v>4.5736736000000002</v>
      </c>
      <c r="HK227">
        <v>408.42457000000002</v>
      </c>
      <c r="HL227">
        <v>1346.7629999999999</v>
      </c>
      <c r="HM227">
        <v>22.903784999999999</v>
      </c>
      <c r="HN227">
        <v>1852.8510000000001</v>
      </c>
      <c r="HR227" s="10">
        <v>16.7</v>
      </c>
      <c r="HS227" s="10">
        <v>12.4</v>
      </c>
      <c r="HT227" s="10">
        <v>21.1</v>
      </c>
      <c r="HU227" s="10">
        <v>89.1</v>
      </c>
      <c r="HV227">
        <v>30</v>
      </c>
      <c r="HW227" s="7">
        <v>8022000000</v>
      </c>
      <c r="HX227">
        <f t="shared" ref="HX227:HX290" si="4">HW227/HY227</f>
        <v>38267.423555788773</v>
      </c>
      <c r="HY227">
        <v>209630</v>
      </c>
      <c r="HZ227">
        <v>134460.20000000001</v>
      </c>
      <c r="ID227">
        <v>16436</v>
      </c>
      <c r="IE227" s="10">
        <v>82.9</v>
      </c>
    </row>
    <row r="228" spans="1:239" ht="15.95">
      <c r="A228" t="s">
        <v>529</v>
      </c>
      <c r="B228">
        <v>2006</v>
      </c>
      <c r="FK228">
        <v>26.4</v>
      </c>
      <c r="FL228">
        <v>23.2</v>
      </c>
      <c r="FM228">
        <v>0.63</v>
      </c>
      <c r="FP228">
        <v>3.3</v>
      </c>
      <c r="FQ228">
        <v>44.6</v>
      </c>
      <c r="FR228">
        <v>11.2</v>
      </c>
      <c r="FS228" t="s">
        <v>559</v>
      </c>
      <c r="FT228">
        <v>79.400000000000006</v>
      </c>
      <c r="FU228">
        <v>55.4</v>
      </c>
      <c r="GD228">
        <v>131.1217</v>
      </c>
      <c r="GE228">
        <v>172.67443</v>
      </c>
      <c r="GF228">
        <v>163.11243999999999</v>
      </c>
      <c r="GG228">
        <v>466.90857</v>
      </c>
      <c r="GH228">
        <v>1.9172775</v>
      </c>
      <c r="GI228">
        <v>5.6365770000000003E-2</v>
      </c>
      <c r="GJ228">
        <v>0.78919815999999998</v>
      </c>
      <c r="GK228">
        <v>0</v>
      </c>
      <c r="GL228">
        <v>0.89929581000000003</v>
      </c>
      <c r="GM228">
        <v>5.1550800000000001E-2</v>
      </c>
      <c r="GN228">
        <v>3.7136879999999999</v>
      </c>
      <c r="GO228">
        <v>2.3329034000000002</v>
      </c>
      <c r="GP228">
        <v>1.1346003</v>
      </c>
      <c r="GQ228">
        <v>3.4675037</v>
      </c>
      <c r="GR228">
        <v>17.752587999999999</v>
      </c>
      <c r="GS228">
        <v>0.60371357000000003</v>
      </c>
      <c r="GT228">
        <v>31.954426000000002</v>
      </c>
      <c r="GU228">
        <v>169.52099999999999</v>
      </c>
      <c r="GV228">
        <v>2.2510655000000002</v>
      </c>
      <c r="GW228">
        <v>0.76511788000000003</v>
      </c>
      <c r="GX228">
        <v>41.054488999999997</v>
      </c>
      <c r="GY228">
        <v>263.9024</v>
      </c>
      <c r="GZ228">
        <v>61.851999999999997</v>
      </c>
      <c r="HA228">
        <v>49.341999999999999</v>
      </c>
      <c r="HB228">
        <v>111.194</v>
      </c>
      <c r="HC228">
        <v>33.451999999999998</v>
      </c>
      <c r="HD228">
        <v>43.494</v>
      </c>
      <c r="HE228">
        <v>76.945999999999998</v>
      </c>
      <c r="HF228">
        <v>1.9394735000000001</v>
      </c>
      <c r="HG228">
        <v>0.90236640000000001</v>
      </c>
      <c r="HH228">
        <v>4.8431411000000004</v>
      </c>
      <c r="HI228">
        <v>7.6849809999999996</v>
      </c>
      <c r="HJ228">
        <v>139.32441</v>
      </c>
      <c r="HK228">
        <v>672.21414000000004</v>
      </c>
      <c r="HL228">
        <v>1688.9970000000001</v>
      </c>
      <c r="HM228">
        <v>380.95474999999999</v>
      </c>
      <c r="HN228">
        <v>2785.9072999999999</v>
      </c>
      <c r="HR228" s="10">
        <v>17.899999999999999</v>
      </c>
      <c r="HS228" s="10">
        <v>10.8</v>
      </c>
      <c r="HT228" s="10">
        <v>24.9</v>
      </c>
      <c r="HU228" s="10">
        <v>90.5</v>
      </c>
      <c r="HV228">
        <v>31</v>
      </c>
      <c r="HW228" s="7">
        <v>5442000000</v>
      </c>
      <c r="HX228">
        <f t="shared" si="4"/>
        <v>22564.060038145784</v>
      </c>
      <c r="HY228">
        <v>241180</v>
      </c>
      <c r="HZ228">
        <v>148259.78</v>
      </c>
      <c r="ID228">
        <v>15959</v>
      </c>
      <c r="IE228" s="10">
        <v>79.3</v>
      </c>
    </row>
    <row r="229" spans="1:239" ht="15.95">
      <c r="A229" t="s">
        <v>530</v>
      </c>
      <c r="B229">
        <v>2006</v>
      </c>
      <c r="FK229">
        <v>3.6</v>
      </c>
      <c r="FL229">
        <v>-1.9</v>
      </c>
      <c r="FM229">
        <v>0.61</v>
      </c>
      <c r="FP229">
        <v>5.0999999999999996</v>
      </c>
      <c r="FQ229" t="s">
        <v>559</v>
      </c>
      <c r="FR229">
        <v>11.3</v>
      </c>
      <c r="FS229" t="s">
        <v>559</v>
      </c>
      <c r="FT229">
        <v>77.900000000000006</v>
      </c>
      <c r="FU229">
        <v>90.5</v>
      </c>
      <c r="GD229">
        <v>108.68651</v>
      </c>
      <c r="GE229">
        <v>77.823312999999999</v>
      </c>
      <c r="GF229">
        <v>99.425629999999998</v>
      </c>
      <c r="GG229">
        <v>285.93545</v>
      </c>
      <c r="GH229">
        <v>2.6276590999999998</v>
      </c>
      <c r="GI229">
        <v>1.142525E-2</v>
      </c>
      <c r="GJ229">
        <v>0.39190701</v>
      </c>
      <c r="GK229">
        <v>0</v>
      </c>
      <c r="GL229">
        <v>0.20602988</v>
      </c>
      <c r="GM229">
        <v>9.5220700000000005E-3</v>
      </c>
      <c r="GN229">
        <v>3.2465432999999999</v>
      </c>
      <c r="GO229">
        <v>3.4819500000000001E-3</v>
      </c>
      <c r="GP229">
        <v>0.63547319000000002</v>
      </c>
      <c r="GQ229">
        <v>0.63895513999999998</v>
      </c>
      <c r="GR229">
        <v>9.7967300000000002</v>
      </c>
      <c r="GS229">
        <v>0.17851955999999999</v>
      </c>
      <c r="GT229">
        <v>4.5514517000000003</v>
      </c>
      <c r="GU229">
        <v>77.102974000000003</v>
      </c>
      <c r="GV229">
        <v>0.34671374999999999</v>
      </c>
      <c r="GW229">
        <v>0.31026124999999999</v>
      </c>
      <c r="GX229">
        <v>7.9319134</v>
      </c>
      <c r="GY229">
        <v>100.21856</v>
      </c>
      <c r="GZ229">
        <v>82.971999999999895</v>
      </c>
      <c r="HA229">
        <v>37.345999999999997</v>
      </c>
      <c r="HB229">
        <v>120.318</v>
      </c>
      <c r="HC229">
        <v>18.981999999999999</v>
      </c>
      <c r="HD229">
        <v>25.059000000000001</v>
      </c>
      <c r="HE229">
        <v>44.042000000000002</v>
      </c>
      <c r="HF229">
        <v>1.1536796</v>
      </c>
      <c r="HG229">
        <v>0.37362563999999998</v>
      </c>
      <c r="HH229">
        <v>15.945086999999999</v>
      </c>
      <c r="HI229">
        <v>17.472393</v>
      </c>
      <c r="HJ229">
        <v>34.404390999999997</v>
      </c>
      <c r="HK229">
        <v>221.02180000000001</v>
      </c>
      <c r="HL229">
        <v>669.1404</v>
      </c>
      <c r="HM229">
        <v>140.35283999999999</v>
      </c>
      <c r="HN229">
        <v>1088.6989000000001</v>
      </c>
      <c r="HR229" s="10">
        <v>17.899999999999999</v>
      </c>
      <c r="HS229" s="10">
        <v>11.3</v>
      </c>
      <c r="HT229" s="10">
        <v>24.1</v>
      </c>
      <c r="HU229" s="10">
        <v>93.5</v>
      </c>
      <c r="HV229">
        <v>34.9</v>
      </c>
      <c r="HW229" s="7">
        <v>1728000000</v>
      </c>
      <c r="HX229">
        <f t="shared" si="4"/>
        <v>15360</v>
      </c>
      <c r="HY229">
        <v>112500</v>
      </c>
      <c r="HZ229">
        <v>124390.19</v>
      </c>
      <c r="ID229">
        <v>12965</v>
      </c>
      <c r="IE229" s="10">
        <v>89</v>
      </c>
    </row>
    <row r="230" spans="1:239" ht="15.95">
      <c r="A230" t="s">
        <v>531</v>
      </c>
      <c r="B230">
        <v>2006</v>
      </c>
      <c r="FK230">
        <v>30.6</v>
      </c>
      <c r="FL230">
        <v>22.3</v>
      </c>
      <c r="FM230">
        <v>0.88</v>
      </c>
      <c r="FP230">
        <v>2.9</v>
      </c>
      <c r="FQ230">
        <v>72.3</v>
      </c>
      <c r="FR230">
        <v>12</v>
      </c>
      <c r="FS230" t="s">
        <v>559</v>
      </c>
      <c r="FT230">
        <v>78.900000000000006</v>
      </c>
      <c r="FU230" t="s">
        <v>559</v>
      </c>
      <c r="GD230">
        <v>81.979788999999997</v>
      </c>
      <c r="GE230">
        <v>67.713525000000004</v>
      </c>
      <c r="GF230">
        <v>127.44846</v>
      </c>
      <c r="GG230">
        <v>277.14177999999998</v>
      </c>
      <c r="GH230">
        <v>28.666445</v>
      </c>
      <c r="GI230">
        <v>2.1035740000000001E-2</v>
      </c>
      <c r="GJ230">
        <v>0.28556913</v>
      </c>
      <c r="GK230">
        <v>0</v>
      </c>
      <c r="GL230">
        <v>0.11430477</v>
      </c>
      <c r="GM230">
        <v>1.0838479999999999E-2</v>
      </c>
      <c r="GN230">
        <v>29.098192999999998</v>
      </c>
      <c r="GO230">
        <v>16.898405</v>
      </c>
      <c r="GP230">
        <v>0.48206025000000002</v>
      </c>
      <c r="GQ230">
        <v>17.380465000000001</v>
      </c>
      <c r="GR230">
        <v>5.693892</v>
      </c>
      <c r="GS230">
        <v>0.25494729999999999</v>
      </c>
      <c r="GT230">
        <v>6.1952233000000003</v>
      </c>
      <c r="GU230">
        <v>64.344825999999998</v>
      </c>
      <c r="GV230">
        <v>3.0660644000000001</v>
      </c>
      <c r="GW230">
        <v>7.8519199999999997E-2</v>
      </c>
      <c r="GX230">
        <v>3.1502211</v>
      </c>
      <c r="GY230">
        <v>82.783693</v>
      </c>
      <c r="GZ230">
        <v>56.255000000000003</v>
      </c>
      <c r="HA230">
        <v>17.89</v>
      </c>
      <c r="HB230">
        <v>74.144999999999996</v>
      </c>
      <c r="HC230">
        <v>17.870999999999999</v>
      </c>
      <c r="HD230">
        <v>25.463999999999999</v>
      </c>
      <c r="HE230">
        <v>43.335000000000001</v>
      </c>
      <c r="HF230">
        <v>0.89093666999999999</v>
      </c>
      <c r="HG230">
        <v>0.30263463000000002</v>
      </c>
      <c r="HH230">
        <v>29.205853000000001</v>
      </c>
      <c r="HI230">
        <v>30.399424</v>
      </c>
      <c r="HJ230">
        <v>39.271673999999997</v>
      </c>
      <c r="HK230">
        <v>185.31718000000001</v>
      </c>
      <c r="HL230">
        <v>587.9</v>
      </c>
      <c r="HM230">
        <v>-393.62808000000001</v>
      </c>
      <c r="HN230">
        <v>423.84823999999998</v>
      </c>
      <c r="HR230" s="10">
        <v>18.7</v>
      </c>
      <c r="HS230" s="10">
        <v>13.1</v>
      </c>
      <c r="HT230" s="10">
        <v>24.5</v>
      </c>
      <c r="HU230" s="10">
        <v>94.8</v>
      </c>
      <c r="HV230">
        <v>37.1</v>
      </c>
      <c r="HW230" s="7">
        <v>1693000000</v>
      </c>
      <c r="HX230">
        <f t="shared" si="4"/>
        <v>18633.061853400835</v>
      </c>
      <c r="HY230">
        <v>90860</v>
      </c>
      <c r="HZ230">
        <v>133125.13</v>
      </c>
      <c r="ID230">
        <v>13550</v>
      </c>
      <c r="IE230" s="10">
        <v>102</v>
      </c>
    </row>
    <row r="231" spans="1:239" ht="15.95">
      <c r="A231" t="s">
        <v>532</v>
      </c>
      <c r="B231">
        <v>2006</v>
      </c>
      <c r="FK231">
        <v>44.1</v>
      </c>
      <c r="FL231">
        <v>31.5</v>
      </c>
      <c r="FM231">
        <v>1.08</v>
      </c>
      <c r="FP231">
        <v>5.3</v>
      </c>
      <c r="FQ231">
        <v>22.7</v>
      </c>
      <c r="FR231">
        <v>7.3</v>
      </c>
      <c r="FS231" t="s">
        <v>559</v>
      </c>
      <c r="FT231">
        <v>74.900000000000006</v>
      </c>
      <c r="FU231">
        <v>72.900000000000006</v>
      </c>
      <c r="GD231">
        <v>86.207353999999995</v>
      </c>
      <c r="GE231">
        <v>54.051552999999998</v>
      </c>
      <c r="GF231">
        <v>24.926556000000001</v>
      </c>
      <c r="GG231">
        <v>165.18546000000001</v>
      </c>
      <c r="GH231">
        <v>0</v>
      </c>
      <c r="GI231">
        <v>1.1294E-4</v>
      </c>
      <c r="GJ231">
        <v>7.5427800000000003E-2</v>
      </c>
      <c r="GK231">
        <v>0</v>
      </c>
      <c r="GL231">
        <v>0</v>
      </c>
      <c r="GM231">
        <v>9.5660000000000005E-4</v>
      </c>
      <c r="GN231">
        <v>7.6497330000000002E-2</v>
      </c>
      <c r="GO231">
        <v>0</v>
      </c>
      <c r="GP231">
        <v>0.21872753</v>
      </c>
      <c r="GQ231">
        <v>0.21872753</v>
      </c>
      <c r="GR231">
        <v>1.5151922</v>
      </c>
      <c r="GS231">
        <v>1.51769E-2</v>
      </c>
      <c r="GT231">
        <v>1.0441155</v>
      </c>
      <c r="GU231">
        <v>53.614646999999998</v>
      </c>
      <c r="GV231">
        <v>0.18911359999999999</v>
      </c>
      <c r="GW231">
        <v>4.8341050000000003E-2</v>
      </c>
      <c r="GX231">
        <v>1.2547766</v>
      </c>
      <c r="GY231">
        <v>57.681362999999997</v>
      </c>
      <c r="GZ231">
        <v>68.259</v>
      </c>
      <c r="HA231">
        <v>12.847</v>
      </c>
      <c r="HB231">
        <v>81.105999999999895</v>
      </c>
      <c r="HC231">
        <v>16.132999999999999</v>
      </c>
      <c r="HD231">
        <v>9.2449999999999903</v>
      </c>
      <c r="HE231">
        <v>25.376999999999999</v>
      </c>
      <c r="HF231">
        <v>0.47708327</v>
      </c>
      <c r="HG231">
        <v>0.24779244</v>
      </c>
      <c r="HH231">
        <v>0</v>
      </c>
      <c r="HI231">
        <v>0.72487570000000001</v>
      </c>
      <c r="HJ231">
        <v>5.1311273999999996</v>
      </c>
      <c r="HK231">
        <v>274.38108</v>
      </c>
      <c r="HL231">
        <v>2297.3389999999999</v>
      </c>
      <c r="HM231">
        <v>33.241968999999997</v>
      </c>
      <c r="HN231">
        <v>3495.6109000000001</v>
      </c>
      <c r="HR231" s="10">
        <v>21</v>
      </c>
      <c r="HS231" s="10">
        <v>16</v>
      </c>
      <c r="HT231" s="10">
        <v>25.7</v>
      </c>
      <c r="HU231" s="10">
        <v>97.4</v>
      </c>
      <c r="HV231">
        <v>34.299999999999997</v>
      </c>
      <c r="HW231" s="7">
        <v>16504000000</v>
      </c>
      <c r="HX231">
        <f t="shared" si="4"/>
        <v>36510.043358994779</v>
      </c>
      <c r="HY231">
        <v>452040</v>
      </c>
      <c r="HZ231">
        <v>192739.38</v>
      </c>
      <c r="ID231">
        <v>17809</v>
      </c>
      <c r="IE231" s="10">
        <v>88.3</v>
      </c>
    </row>
    <row r="232" spans="1:239" ht="15.95">
      <c r="A232" t="s">
        <v>252</v>
      </c>
      <c r="B232">
        <v>2006</v>
      </c>
      <c r="FK232">
        <v>19.5</v>
      </c>
      <c r="FL232">
        <v>17.399999999999999</v>
      </c>
      <c r="FM232">
        <v>0.46</v>
      </c>
      <c r="FP232">
        <v>6.3</v>
      </c>
      <c r="FQ232" t="s">
        <v>559</v>
      </c>
      <c r="FR232">
        <v>16.8</v>
      </c>
      <c r="FS232" t="s">
        <v>559</v>
      </c>
      <c r="FT232">
        <v>70.3</v>
      </c>
      <c r="FU232" t="s">
        <v>559</v>
      </c>
      <c r="GD232">
        <v>25.344622000000001</v>
      </c>
      <c r="GE232">
        <v>14.453906</v>
      </c>
      <c r="GF232">
        <v>14.449412000000001</v>
      </c>
      <c r="GG232">
        <v>54.24794</v>
      </c>
      <c r="GH232">
        <v>0.44432271000000001</v>
      </c>
      <c r="GI232">
        <v>1.71323E-2</v>
      </c>
      <c r="GJ232">
        <v>0.23690597999999999</v>
      </c>
      <c r="GK232">
        <v>0</v>
      </c>
      <c r="GL232">
        <v>0.33774966000000001</v>
      </c>
      <c r="GM232">
        <v>5.7220200000000004E-3</v>
      </c>
      <c r="GN232">
        <v>1.0418327000000001</v>
      </c>
      <c r="GO232">
        <v>5.8033E-4</v>
      </c>
      <c r="GP232">
        <v>0.31397417</v>
      </c>
      <c r="GQ232">
        <v>0.31455450000000001</v>
      </c>
      <c r="GR232">
        <v>4.6595921999999996</v>
      </c>
      <c r="GS232">
        <v>0.13982631000000001</v>
      </c>
      <c r="GT232">
        <v>15.977942000000001</v>
      </c>
      <c r="GU232">
        <v>14.384981</v>
      </c>
      <c r="GV232">
        <v>0</v>
      </c>
      <c r="GW232">
        <v>0.39106077</v>
      </c>
      <c r="GX232">
        <v>2.9436993999999999</v>
      </c>
      <c r="GY232">
        <v>38.497101999999998</v>
      </c>
      <c r="GZ232">
        <v>0</v>
      </c>
      <c r="HA232">
        <v>0</v>
      </c>
      <c r="HB232">
        <v>0</v>
      </c>
      <c r="HC232">
        <v>8.3040000000000003</v>
      </c>
      <c r="HD232">
        <v>5.2270000000000003</v>
      </c>
      <c r="HE232">
        <v>13.531000000000001</v>
      </c>
      <c r="HF232">
        <v>0.51179980999999997</v>
      </c>
      <c r="HG232">
        <v>6.8925040000000007E-2</v>
      </c>
      <c r="HH232">
        <v>0.28272593000000001</v>
      </c>
      <c r="HI232">
        <v>0.86345077999999997</v>
      </c>
      <c r="HJ232">
        <v>3.3515122000000002</v>
      </c>
      <c r="HK232">
        <v>250.45447999999999</v>
      </c>
      <c r="HL232">
        <v>456.53359999999998</v>
      </c>
      <c r="HM232">
        <v>18.410912</v>
      </c>
      <c r="HN232">
        <v>613.64622999999904</v>
      </c>
      <c r="HR232" s="10">
        <v>25</v>
      </c>
      <c r="HS232" s="10">
        <v>19</v>
      </c>
      <c r="HT232" s="10">
        <v>30.6</v>
      </c>
      <c r="HU232" s="10">
        <v>100</v>
      </c>
      <c r="HV232">
        <v>38.799999999999997</v>
      </c>
      <c r="HW232" s="7">
        <v>755000000</v>
      </c>
      <c r="HX232">
        <f t="shared" si="4"/>
        <v>15240.20993136859</v>
      </c>
      <c r="HY232">
        <v>49540</v>
      </c>
      <c r="HZ232">
        <v>121518.34</v>
      </c>
      <c r="ID232">
        <v>12609</v>
      </c>
      <c r="IE232" s="10">
        <v>82</v>
      </c>
    </row>
    <row r="233" spans="1:239" ht="15.95">
      <c r="A233" t="s">
        <v>534</v>
      </c>
      <c r="B233">
        <v>2006</v>
      </c>
      <c r="FK233">
        <v>20.6</v>
      </c>
      <c r="FL233">
        <v>17.5</v>
      </c>
      <c r="FM233">
        <v>0.75</v>
      </c>
      <c r="FP233">
        <v>4</v>
      </c>
      <c r="FQ233" t="s">
        <v>559</v>
      </c>
      <c r="FR233">
        <v>13.7</v>
      </c>
      <c r="FS233" t="s">
        <v>559</v>
      </c>
      <c r="FT233">
        <v>76.900000000000006</v>
      </c>
      <c r="FU233">
        <v>60.8</v>
      </c>
      <c r="GD233">
        <v>127.92058</v>
      </c>
      <c r="GE233">
        <v>111.26246999999999</v>
      </c>
      <c r="GF233">
        <v>1564.8590999999999</v>
      </c>
      <c r="GG233">
        <v>1804.0422000000001</v>
      </c>
      <c r="GH233">
        <v>0</v>
      </c>
      <c r="GI233">
        <v>5.6299699999999998E-3</v>
      </c>
      <c r="GJ233">
        <v>0.18960563999999999</v>
      </c>
      <c r="GK233">
        <v>4.6262610000000003E-2</v>
      </c>
      <c r="GL233">
        <v>3.8317230000000001E-2</v>
      </c>
      <c r="GM233">
        <v>8.1618000000000001E-4</v>
      </c>
      <c r="GN233">
        <v>0.28063163000000002</v>
      </c>
      <c r="GO233">
        <v>49.466526000000002</v>
      </c>
      <c r="GP233">
        <v>0.31263316000000002</v>
      </c>
      <c r="GQ233">
        <v>49.779159</v>
      </c>
      <c r="GR233">
        <v>1391.2809999999999</v>
      </c>
      <c r="GS233">
        <v>0.31494825999999998</v>
      </c>
      <c r="GT233">
        <v>2.7034606999999999</v>
      </c>
      <c r="GU233">
        <v>109.33179</v>
      </c>
      <c r="GV233">
        <v>1.3590856</v>
      </c>
      <c r="GW233">
        <v>0.54680759000000001</v>
      </c>
      <c r="GX233">
        <v>1.9120581000000001</v>
      </c>
      <c r="GY233">
        <v>1507.4492</v>
      </c>
      <c r="GZ233">
        <v>95.483999999999895</v>
      </c>
      <c r="HA233">
        <v>80.563000000000002</v>
      </c>
      <c r="HB233">
        <v>176.047</v>
      </c>
      <c r="HC233">
        <v>28.658999999999999</v>
      </c>
      <c r="HD233">
        <v>40.729999999999997</v>
      </c>
      <c r="HE233">
        <v>69.388999999999996</v>
      </c>
      <c r="HF233">
        <v>0.57187991999999999</v>
      </c>
      <c r="HG233">
        <v>0.52533668</v>
      </c>
      <c r="HH233">
        <v>0</v>
      </c>
      <c r="HI233">
        <v>1.0972166000000001</v>
      </c>
      <c r="HJ233">
        <v>163.184</v>
      </c>
      <c r="HK233">
        <v>410.06567000000001</v>
      </c>
      <c r="HL233">
        <v>1067.144</v>
      </c>
      <c r="HM233">
        <v>-465.83992999999998</v>
      </c>
      <c r="HN233">
        <v>1215.7301</v>
      </c>
      <c r="HR233" s="10">
        <v>19.899999999999999</v>
      </c>
      <c r="HS233" s="10">
        <v>13.6</v>
      </c>
      <c r="HT233" s="10">
        <v>25.9</v>
      </c>
      <c r="HU233" s="10">
        <v>93.6</v>
      </c>
      <c r="HV233">
        <v>37.700000000000003</v>
      </c>
      <c r="HW233" s="7">
        <v>3084000000</v>
      </c>
      <c r="HX233">
        <f t="shared" si="4"/>
        <v>20591.573746411163</v>
      </c>
      <c r="HY233">
        <v>149770</v>
      </c>
      <c r="HZ233">
        <v>126306.93</v>
      </c>
      <c r="ID233">
        <v>12982</v>
      </c>
      <c r="IE233" s="10">
        <v>98.2</v>
      </c>
    </row>
    <row r="234" spans="1:239" ht="15.95">
      <c r="A234" t="s">
        <v>535</v>
      </c>
      <c r="B234">
        <v>2006</v>
      </c>
      <c r="FK234">
        <v>11.2</v>
      </c>
      <c r="FL234">
        <v>3.9</v>
      </c>
      <c r="FM234">
        <v>0.86</v>
      </c>
      <c r="FP234">
        <v>6.6</v>
      </c>
      <c r="FQ234">
        <v>26.9</v>
      </c>
      <c r="FR234">
        <v>15.5</v>
      </c>
      <c r="FS234">
        <v>12.4</v>
      </c>
      <c r="FT234">
        <v>69.900000000000006</v>
      </c>
      <c r="FU234">
        <v>64</v>
      </c>
      <c r="GD234">
        <v>201.67841000000001</v>
      </c>
      <c r="GE234">
        <v>176.76638</v>
      </c>
      <c r="GF234">
        <v>237.43565000000001</v>
      </c>
      <c r="GG234">
        <v>615.88045</v>
      </c>
      <c r="GH234">
        <v>5.3669472000000003</v>
      </c>
      <c r="GI234">
        <v>0.24515928000000001</v>
      </c>
      <c r="GJ234">
        <v>1.3483775</v>
      </c>
      <c r="GK234">
        <v>0.3133049</v>
      </c>
      <c r="GL234">
        <v>2.1814187</v>
      </c>
      <c r="GM234">
        <v>4.7452359999999999E-2</v>
      </c>
      <c r="GN234">
        <v>9.5026598</v>
      </c>
      <c r="GO234">
        <v>9.0412720000000002E-2</v>
      </c>
      <c r="GP234">
        <v>1.9424471999999999</v>
      </c>
      <c r="GQ234">
        <v>2.0328599000000001</v>
      </c>
      <c r="GR234">
        <v>41.062786000000003</v>
      </c>
      <c r="GS234">
        <v>1.6222456000000001</v>
      </c>
      <c r="GT234">
        <v>73.381507999999997</v>
      </c>
      <c r="GU234">
        <v>171.19110000000001</v>
      </c>
      <c r="GV234">
        <v>4.4434857000000001</v>
      </c>
      <c r="GW234">
        <v>5.2613282000000003</v>
      </c>
      <c r="GX234">
        <v>25.067722</v>
      </c>
      <c r="GY234">
        <v>322.03017999999997</v>
      </c>
      <c r="GZ234">
        <v>57.281999999999996</v>
      </c>
      <c r="HA234">
        <v>51.795999999999999</v>
      </c>
      <c r="HB234">
        <v>109.078</v>
      </c>
      <c r="HC234">
        <v>64.400000000000006</v>
      </c>
      <c r="HD234">
        <v>88.224999999999895</v>
      </c>
      <c r="HE234">
        <v>152.625</v>
      </c>
      <c r="HF234">
        <v>3.3240808999999998</v>
      </c>
      <c r="HG234">
        <v>0.81849265000000004</v>
      </c>
      <c r="HH234">
        <v>16.469176999999998</v>
      </c>
      <c r="HI234">
        <v>20.611751000000002</v>
      </c>
      <c r="HJ234">
        <v>0.69749393999999998</v>
      </c>
      <c r="HK234">
        <v>136.76133999999999</v>
      </c>
      <c r="HL234">
        <v>720.4425</v>
      </c>
      <c r="HM234">
        <v>7.3004645999999997</v>
      </c>
      <c r="HN234">
        <v>1059.7829999999999</v>
      </c>
      <c r="HR234" s="10">
        <v>25.2</v>
      </c>
      <c r="HS234" s="10">
        <v>20.3</v>
      </c>
      <c r="HT234" s="10">
        <v>29.8</v>
      </c>
      <c r="HU234" s="10">
        <v>95.2</v>
      </c>
      <c r="HV234">
        <v>39.700000000000003</v>
      </c>
      <c r="HW234" s="7">
        <v>2960000000</v>
      </c>
      <c r="HX234">
        <f t="shared" si="4"/>
        <v>20647.321428571428</v>
      </c>
      <c r="HY234">
        <v>143360</v>
      </c>
      <c r="HZ234">
        <v>108730.49</v>
      </c>
      <c r="ID234">
        <v>12948</v>
      </c>
      <c r="IE234" s="10">
        <v>97.9</v>
      </c>
    </row>
    <row r="235" spans="1:239" ht="15.95">
      <c r="A235" t="s">
        <v>536</v>
      </c>
      <c r="B235">
        <v>2006</v>
      </c>
      <c r="FK235">
        <v>33</v>
      </c>
      <c r="FL235">
        <v>19.8</v>
      </c>
      <c r="FM235">
        <v>0.57999999999999996</v>
      </c>
      <c r="FP235">
        <v>6.4</v>
      </c>
      <c r="FQ235" t="s">
        <v>559</v>
      </c>
      <c r="FR235">
        <v>18.600000000000001</v>
      </c>
      <c r="FS235" t="s">
        <v>559</v>
      </c>
      <c r="FT235">
        <v>70.5</v>
      </c>
      <c r="FU235">
        <v>76.2</v>
      </c>
      <c r="GD235">
        <v>67.702634000000003</v>
      </c>
      <c r="GE235">
        <v>42.233001000000002</v>
      </c>
      <c r="GF235">
        <v>44.907975999999998</v>
      </c>
      <c r="GG235">
        <v>154.84361000000001</v>
      </c>
      <c r="GH235">
        <v>0</v>
      </c>
      <c r="GI235">
        <v>2.8602599999999999E-3</v>
      </c>
      <c r="GJ235">
        <v>4.2959999999999998E-2</v>
      </c>
      <c r="GK235">
        <v>0</v>
      </c>
      <c r="GL235">
        <v>1.009734E-2</v>
      </c>
      <c r="GM235">
        <v>3.1594000000000001E-4</v>
      </c>
      <c r="GN235">
        <v>5.623355E-2</v>
      </c>
      <c r="GO235">
        <v>2.331105E-2</v>
      </c>
      <c r="GP235">
        <v>0.14358908000000001</v>
      </c>
      <c r="GQ235">
        <v>0.16690013000000001</v>
      </c>
      <c r="GR235">
        <v>2.1050642000000002</v>
      </c>
      <c r="GS235">
        <v>4.9911249999999997E-2</v>
      </c>
      <c r="GT235">
        <v>0.54507232000000005</v>
      </c>
      <c r="GU235">
        <v>42.026969999999999</v>
      </c>
      <c r="GV235">
        <v>1.6317640000000001E-2</v>
      </c>
      <c r="GW235">
        <v>9.7002569999999996E-2</v>
      </c>
      <c r="GX235">
        <v>0.62341349999999995</v>
      </c>
      <c r="GY235">
        <v>45.463751000000002</v>
      </c>
      <c r="GZ235">
        <v>49.963000000000001</v>
      </c>
      <c r="HA235">
        <v>21.806000000000001</v>
      </c>
      <c r="HB235">
        <v>71.77</v>
      </c>
      <c r="HC235">
        <v>16.686</v>
      </c>
      <c r="HD235">
        <v>20.190000000000001</v>
      </c>
      <c r="HE235">
        <v>36.875999999999998</v>
      </c>
      <c r="HF235">
        <v>0.32201259999999998</v>
      </c>
      <c r="HG235">
        <v>0.18971318000000001</v>
      </c>
      <c r="HH235">
        <v>0</v>
      </c>
      <c r="HI235">
        <v>0.51172578000000002</v>
      </c>
      <c r="HJ235">
        <v>31.517949000000002</v>
      </c>
      <c r="HK235">
        <v>155.78394</v>
      </c>
      <c r="HL235">
        <v>575.95429999999999</v>
      </c>
      <c r="HM235">
        <v>-95.251320000000007</v>
      </c>
      <c r="HN235">
        <v>791.64513999999997</v>
      </c>
      <c r="HR235" s="10">
        <v>24.7</v>
      </c>
      <c r="HS235" s="10">
        <v>18.899999999999999</v>
      </c>
      <c r="HT235" s="10">
        <v>30.1</v>
      </c>
      <c r="HU235" s="10">
        <v>97.4</v>
      </c>
      <c r="HV235">
        <v>38.799999999999997</v>
      </c>
      <c r="HW235" s="7">
        <v>1856000000</v>
      </c>
      <c r="HX235">
        <f t="shared" si="4"/>
        <v>15410.162736632348</v>
      </c>
      <c r="HY235">
        <v>120440</v>
      </c>
      <c r="HZ235">
        <v>106056.37</v>
      </c>
      <c r="ID235">
        <v>12457</v>
      </c>
      <c r="IE235" s="10">
        <v>107.8</v>
      </c>
    </row>
    <row r="236" spans="1:239" ht="15.95">
      <c r="A236" t="s">
        <v>537</v>
      </c>
      <c r="B236">
        <v>2006</v>
      </c>
      <c r="FK236">
        <v>13.8</v>
      </c>
      <c r="FL236">
        <v>9.6</v>
      </c>
      <c r="FM236">
        <v>0.43</v>
      </c>
      <c r="FP236">
        <v>4.0999999999999996</v>
      </c>
      <c r="FQ236">
        <v>33.200000000000003</v>
      </c>
      <c r="FR236">
        <v>8</v>
      </c>
      <c r="FS236" t="s">
        <v>559</v>
      </c>
      <c r="FT236">
        <v>78.7</v>
      </c>
      <c r="FU236">
        <v>66.8</v>
      </c>
      <c r="GD236">
        <v>68.151933999999997</v>
      </c>
      <c r="GE236">
        <v>47.939624999999999</v>
      </c>
      <c r="GF236">
        <v>42.001810999999996</v>
      </c>
      <c r="GG236">
        <v>158.09336999999999</v>
      </c>
      <c r="GH236">
        <v>0.54001582000000004</v>
      </c>
      <c r="GI236">
        <v>1.5531349999999999E-2</v>
      </c>
      <c r="GJ236">
        <v>0.16797820999999999</v>
      </c>
      <c r="GK236">
        <v>0</v>
      </c>
      <c r="GL236">
        <v>0.21103643</v>
      </c>
      <c r="GM236">
        <v>1.9658499999999999E-3</v>
      </c>
      <c r="GN236">
        <v>0.93652765000000004</v>
      </c>
      <c r="GO236">
        <v>5.8033E-4</v>
      </c>
      <c r="GP236">
        <v>0.33008560999999997</v>
      </c>
      <c r="GQ236">
        <v>0.33066593</v>
      </c>
      <c r="GR236">
        <v>4.8504391</v>
      </c>
      <c r="GS236">
        <v>0.15267068</v>
      </c>
      <c r="GT236">
        <v>3.5807346999999998</v>
      </c>
      <c r="GU236">
        <v>47.078811999999999</v>
      </c>
      <c r="GV236">
        <v>0.64305621000000002</v>
      </c>
      <c r="GW236">
        <v>4.6622499999999997E-2</v>
      </c>
      <c r="GX236">
        <v>1.8272231000000001</v>
      </c>
      <c r="GY236">
        <v>58.179558</v>
      </c>
      <c r="GZ236">
        <v>50.795999999999999</v>
      </c>
      <c r="HA236">
        <v>16.367000000000001</v>
      </c>
      <c r="HB236">
        <v>67.162999999999997</v>
      </c>
      <c r="HC236">
        <v>12.63</v>
      </c>
      <c r="HD236">
        <v>17.706</v>
      </c>
      <c r="HE236">
        <v>30.335999999999999</v>
      </c>
      <c r="HF236">
        <v>0.64713531999999996</v>
      </c>
      <c r="HG236">
        <v>0.21775665999999999</v>
      </c>
      <c r="HH236">
        <v>0.28272593000000001</v>
      </c>
      <c r="HI236">
        <v>1.1476179</v>
      </c>
      <c r="HJ236">
        <v>3.3080411000000001</v>
      </c>
      <c r="HK236">
        <v>81.201008999999999</v>
      </c>
      <c r="HL236">
        <v>441.84969999999998</v>
      </c>
      <c r="HM236">
        <v>21.960784</v>
      </c>
      <c r="HN236">
        <v>647.13016000000005</v>
      </c>
      <c r="HR236" s="10">
        <v>17.899999999999999</v>
      </c>
      <c r="HS236" s="10">
        <v>14.3</v>
      </c>
      <c r="HT236" s="10">
        <v>21.3</v>
      </c>
      <c r="HU236" s="10">
        <v>93.3</v>
      </c>
      <c r="HV236">
        <v>33.700000000000003</v>
      </c>
      <c r="HW236" s="7">
        <v>1271000000</v>
      </c>
      <c r="HX236">
        <f t="shared" si="4"/>
        <v>12037.124727720427</v>
      </c>
      <c r="HY236">
        <v>105590</v>
      </c>
      <c r="HZ236">
        <v>176510.29</v>
      </c>
      <c r="ID236">
        <v>15040</v>
      </c>
      <c r="IE236" s="10">
        <v>87.6</v>
      </c>
    </row>
    <row r="237" spans="1:239" ht="15.95">
      <c r="A237" t="s">
        <v>538</v>
      </c>
      <c r="B237">
        <v>2006</v>
      </c>
      <c r="FK237" t="s">
        <v>533</v>
      </c>
      <c r="FL237">
        <v>-4.5</v>
      </c>
      <c r="FM237">
        <v>0.53</v>
      </c>
      <c r="FP237">
        <v>3</v>
      </c>
      <c r="FQ237" t="s">
        <v>559</v>
      </c>
      <c r="FR237">
        <v>11.1</v>
      </c>
      <c r="FS237" t="s">
        <v>559</v>
      </c>
      <c r="FT237">
        <v>77.3</v>
      </c>
      <c r="FU237">
        <v>94.099999999999795</v>
      </c>
      <c r="GD237">
        <v>82.662263999999894</v>
      </c>
      <c r="GE237">
        <v>50.966830000000002</v>
      </c>
      <c r="GF237">
        <v>166.05146999999999</v>
      </c>
      <c r="GG237">
        <v>299.68056000000001</v>
      </c>
      <c r="GH237">
        <v>0.51228112000000003</v>
      </c>
      <c r="GI237">
        <v>2.4320069999999999E-2</v>
      </c>
      <c r="GJ237">
        <v>0.42073557</v>
      </c>
      <c r="GK237">
        <v>9.6401509999999996E-2</v>
      </c>
      <c r="GL237">
        <v>0.20865639999999999</v>
      </c>
      <c r="GM237">
        <v>1.424361E-2</v>
      </c>
      <c r="GN237">
        <v>1.2766382999999999</v>
      </c>
      <c r="GO237">
        <v>1.9949E-4</v>
      </c>
      <c r="GP237">
        <v>0.63815427000000002</v>
      </c>
      <c r="GQ237">
        <v>0.63835375999999999</v>
      </c>
      <c r="GR237">
        <v>11.220478</v>
      </c>
      <c r="GS237">
        <v>0.20400392000000001</v>
      </c>
      <c r="GT237">
        <v>16.568382</v>
      </c>
      <c r="GU237">
        <v>50.011077999999998</v>
      </c>
      <c r="GV237">
        <v>0.62148981999999997</v>
      </c>
      <c r="GW237">
        <v>0.48131678</v>
      </c>
      <c r="GX237">
        <v>7.6977834999999999</v>
      </c>
      <c r="GY237">
        <v>86.804531999999895</v>
      </c>
      <c r="GZ237">
        <v>45.585000000000001</v>
      </c>
      <c r="HA237">
        <v>117.035</v>
      </c>
      <c r="HB237">
        <v>162.62</v>
      </c>
      <c r="HC237">
        <v>18.327999999999999</v>
      </c>
      <c r="HD237">
        <v>28.556000000000001</v>
      </c>
      <c r="HE237">
        <v>46.884</v>
      </c>
      <c r="HF237">
        <v>1.1219918</v>
      </c>
      <c r="HG237">
        <v>0.23786119999999999</v>
      </c>
      <c r="HH237">
        <v>9.7187040000000002E-2</v>
      </c>
      <c r="HI237">
        <v>1.4570399999999999</v>
      </c>
      <c r="HJ237">
        <v>15.938822999999999</v>
      </c>
      <c r="HK237">
        <v>821.50241000000005</v>
      </c>
      <c r="HL237">
        <v>1186.1780000000001</v>
      </c>
      <c r="HM237">
        <v>71.937612000000001</v>
      </c>
      <c r="HN237">
        <v>1514.9837</v>
      </c>
      <c r="HR237" s="10">
        <v>20.3</v>
      </c>
      <c r="HS237" s="10">
        <v>14.4</v>
      </c>
      <c r="HT237" s="10">
        <v>26</v>
      </c>
      <c r="HU237" s="10">
        <v>90.9</v>
      </c>
      <c r="HV237">
        <v>35.9</v>
      </c>
      <c r="HW237" s="7">
        <v>1366000000</v>
      </c>
      <c r="HX237">
        <f t="shared" si="4"/>
        <v>14555.141182738413</v>
      </c>
      <c r="HY237">
        <v>93850</v>
      </c>
      <c r="HZ237">
        <v>173884.33</v>
      </c>
      <c r="ID237">
        <v>15237</v>
      </c>
      <c r="IE237" s="10">
        <v>82.2</v>
      </c>
    </row>
    <row r="238" spans="1:239" ht="15.95">
      <c r="A238" t="s">
        <v>539</v>
      </c>
      <c r="B238">
        <v>2006</v>
      </c>
      <c r="FK238">
        <v>18.899999999999999</v>
      </c>
      <c r="FL238">
        <v>15.6</v>
      </c>
      <c r="FM238">
        <v>0.37</v>
      </c>
      <c r="FP238">
        <v>3.5</v>
      </c>
      <c r="FQ238">
        <v>34.6</v>
      </c>
      <c r="FR238">
        <v>9</v>
      </c>
      <c r="FS238" t="s">
        <v>559</v>
      </c>
      <c r="FT238">
        <v>76.400000000000006</v>
      </c>
      <c r="FU238">
        <v>61.3</v>
      </c>
      <c r="GD238">
        <v>117.6133</v>
      </c>
      <c r="GE238">
        <v>57.840305999999998</v>
      </c>
      <c r="GF238">
        <v>253.90881999999999</v>
      </c>
      <c r="GG238">
        <v>429.36243000000002</v>
      </c>
      <c r="GH238">
        <v>22.203838000000001</v>
      </c>
      <c r="GI238">
        <v>1.6987579999999999E-2</v>
      </c>
      <c r="GJ238">
        <v>0.15792067000000001</v>
      </c>
      <c r="GK238">
        <v>0</v>
      </c>
      <c r="GL238">
        <v>8.2773680000000002E-2</v>
      </c>
      <c r="GM238">
        <v>2.1676999999999998E-3</v>
      </c>
      <c r="GN238">
        <v>22.463688000000001</v>
      </c>
      <c r="GO238">
        <v>4.9370440000000002E-2</v>
      </c>
      <c r="GP238">
        <v>0.34362236000000002</v>
      </c>
      <c r="GQ238">
        <v>0.39299278999999998</v>
      </c>
      <c r="GR238">
        <v>12.313453000000001</v>
      </c>
      <c r="GS238">
        <v>0.16502126</v>
      </c>
      <c r="GT238">
        <v>4.5082908000000002</v>
      </c>
      <c r="GU238">
        <v>57.343539999999997</v>
      </c>
      <c r="GV238">
        <v>0.23336208999999999</v>
      </c>
      <c r="GW238">
        <v>0.17352687999999999</v>
      </c>
      <c r="GX238">
        <v>3.8096738000000001</v>
      </c>
      <c r="GY238">
        <v>78.546868000000003</v>
      </c>
      <c r="GZ238">
        <v>86.453000000000003</v>
      </c>
      <c r="HA238">
        <v>156.32900000000001</v>
      </c>
      <c r="HB238">
        <v>242.78200000000001</v>
      </c>
      <c r="HC238">
        <v>25.454000000000001</v>
      </c>
      <c r="HD238">
        <v>51.863999999999997</v>
      </c>
      <c r="HE238">
        <v>77.317999999999998</v>
      </c>
      <c r="HF238">
        <v>0.69646984000000001</v>
      </c>
      <c r="HG238">
        <v>0.26340383000000001</v>
      </c>
      <c r="HH238">
        <v>6.8990083000000002</v>
      </c>
      <c r="HI238">
        <v>7.8588820000000004</v>
      </c>
      <c r="HJ238">
        <v>4.9512175999999997</v>
      </c>
      <c r="HK238">
        <v>26.693490000000001</v>
      </c>
      <c r="HL238">
        <v>330.00889999999998</v>
      </c>
      <c r="HM238">
        <v>32.061369999999997</v>
      </c>
      <c r="HN238">
        <v>576.30778999999995</v>
      </c>
      <c r="HR238" s="10">
        <v>20.9</v>
      </c>
      <c r="HS238" s="10">
        <v>13.2</v>
      </c>
      <c r="HT238" s="10">
        <v>28</v>
      </c>
      <c r="HU238" s="10">
        <v>94.7</v>
      </c>
      <c r="HV238">
        <v>36.1</v>
      </c>
      <c r="HW238" s="7">
        <v>948000000</v>
      </c>
      <c r="HX238">
        <f t="shared" si="4"/>
        <v>10562.674094707521</v>
      </c>
      <c r="HY238">
        <v>89750</v>
      </c>
      <c r="HZ238">
        <v>189020.19</v>
      </c>
      <c r="ID238">
        <v>15058</v>
      </c>
      <c r="IE238" s="10">
        <v>83.5</v>
      </c>
    </row>
    <row r="239" spans="1:239" ht="15.95">
      <c r="A239" t="s">
        <v>540</v>
      </c>
      <c r="B239">
        <v>2006</v>
      </c>
      <c r="FK239" t="s">
        <v>533</v>
      </c>
      <c r="FL239">
        <v>8</v>
      </c>
      <c r="FM239">
        <v>0.64</v>
      </c>
      <c r="FP239">
        <v>5.9</v>
      </c>
      <c r="FQ239" t="s">
        <v>559</v>
      </c>
      <c r="FR239">
        <v>12.5</v>
      </c>
      <c r="FS239" t="s">
        <v>559</v>
      </c>
      <c r="FT239">
        <v>75.7</v>
      </c>
      <c r="FU239">
        <v>76.3</v>
      </c>
      <c r="GD239">
        <v>17.426904</v>
      </c>
      <c r="GE239">
        <v>8.7016165999999906</v>
      </c>
      <c r="GF239">
        <v>20.377866999999998</v>
      </c>
      <c r="GG239">
        <v>46.506386999999997</v>
      </c>
      <c r="GH239">
        <v>0.13407731000000001</v>
      </c>
      <c r="GI239">
        <v>2.3676679999999999E-2</v>
      </c>
      <c r="GJ239">
        <v>0.18400852000000001</v>
      </c>
      <c r="GK239">
        <v>0</v>
      </c>
      <c r="GL239">
        <v>0.49491458999999999</v>
      </c>
      <c r="GM239">
        <v>1.56039E-2</v>
      </c>
      <c r="GN239">
        <v>0.85228101000000001</v>
      </c>
      <c r="GO239">
        <v>1.2695E-4</v>
      </c>
      <c r="GP239">
        <v>0.24982412000000001</v>
      </c>
      <c r="GQ239">
        <v>0.24995107</v>
      </c>
      <c r="GR239">
        <v>3.2782041999999998</v>
      </c>
      <c r="GS239">
        <v>0.37362911999999998</v>
      </c>
      <c r="GT239">
        <v>9.3407955000000005</v>
      </c>
      <c r="GU239">
        <v>8.6609335000000005</v>
      </c>
      <c r="GV239">
        <v>0</v>
      </c>
      <c r="GW239">
        <v>0.78881413</v>
      </c>
      <c r="GX239">
        <v>10.071974000000001</v>
      </c>
      <c r="GY239">
        <v>32.51435</v>
      </c>
      <c r="GZ239">
        <v>0</v>
      </c>
      <c r="HA239">
        <v>0</v>
      </c>
      <c r="HB239">
        <v>0</v>
      </c>
      <c r="HC239">
        <v>7.2389999999999999</v>
      </c>
      <c r="HD239">
        <v>5.1349999999999998</v>
      </c>
      <c r="HE239">
        <v>12.374000000000001</v>
      </c>
      <c r="HF239">
        <v>0.41327554</v>
      </c>
      <c r="HG239">
        <v>4.0683120000000003E-2</v>
      </c>
      <c r="HH239">
        <v>6.18463E-2</v>
      </c>
      <c r="HI239">
        <v>0.51580495000000004</v>
      </c>
      <c r="HJ239">
        <v>7.5948367000000001</v>
      </c>
      <c r="HK239">
        <v>2358.7237</v>
      </c>
      <c r="HL239">
        <v>2916.0419999999999</v>
      </c>
      <c r="HM239">
        <v>100.94999</v>
      </c>
      <c r="HN239">
        <v>3454.5014000000001</v>
      </c>
      <c r="HR239" s="10">
        <v>19.5</v>
      </c>
      <c r="HS239" s="10">
        <v>12.2</v>
      </c>
      <c r="HT239" s="10">
        <v>26.5</v>
      </c>
      <c r="HU239" s="10">
        <v>94.6</v>
      </c>
      <c r="HV239">
        <v>33.9</v>
      </c>
      <c r="HW239" s="7">
        <v>3452000000</v>
      </c>
      <c r="HX239">
        <f t="shared" si="4"/>
        <v>22847.30955059898</v>
      </c>
      <c r="HY239">
        <v>151090</v>
      </c>
      <c r="HZ239">
        <v>110766.88</v>
      </c>
      <c r="ID239">
        <v>13166</v>
      </c>
      <c r="IE239" s="10">
        <v>107.1</v>
      </c>
    </row>
    <row r="240" spans="1:239" ht="15.95">
      <c r="A240" t="s">
        <v>541</v>
      </c>
      <c r="B240">
        <v>2006</v>
      </c>
      <c r="FK240">
        <v>25.7</v>
      </c>
      <c r="FL240">
        <v>9.3000000000000007</v>
      </c>
      <c r="FM240">
        <v>0.67</v>
      </c>
      <c r="FP240">
        <v>6.2</v>
      </c>
      <c r="FQ240" t="s">
        <v>559</v>
      </c>
      <c r="FR240">
        <v>10.8</v>
      </c>
      <c r="FS240" t="s">
        <v>559</v>
      </c>
      <c r="FT240">
        <v>73.5</v>
      </c>
      <c r="FU240">
        <v>90.5</v>
      </c>
      <c r="GD240">
        <v>103.54</v>
      </c>
      <c r="GE240">
        <v>83.733992000000001</v>
      </c>
      <c r="GF240">
        <v>100.71713</v>
      </c>
      <c r="GG240">
        <v>287.99113</v>
      </c>
      <c r="GH240">
        <v>2.907753</v>
      </c>
      <c r="GI240">
        <v>2.5478009999999999E-2</v>
      </c>
      <c r="GJ240">
        <v>0.51959222999999999</v>
      </c>
      <c r="GK240">
        <v>0</v>
      </c>
      <c r="GL240">
        <v>0.22330829999999999</v>
      </c>
      <c r="GM240">
        <v>2.948769E-2</v>
      </c>
      <c r="GN240">
        <v>3.7056192000000001</v>
      </c>
      <c r="GO240">
        <v>2.3592829999999999E-2</v>
      </c>
      <c r="GP240">
        <v>0.73785197999999996</v>
      </c>
      <c r="GQ240">
        <v>0.76144480999999997</v>
      </c>
      <c r="GR240">
        <v>11.099187000000001</v>
      </c>
      <c r="GS240">
        <v>0.43350875</v>
      </c>
      <c r="GT240">
        <v>23.560841</v>
      </c>
      <c r="GU240">
        <v>80.713913000000005</v>
      </c>
      <c r="GV240">
        <v>2.6320374000000002</v>
      </c>
      <c r="GW240">
        <v>0.23708393</v>
      </c>
      <c r="GX240">
        <v>23.133675</v>
      </c>
      <c r="GY240">
        <v>141.81025</v>
      </c>
      <c r="GZ240">
        <v>52.222000000000001</v>
      </c>
      <c r="HA240">
        <v>32.488999999999997</v>
      </c>
      <c r="HB240">
        <v>84.710999999999999</v>
      </c>
      <c r="HC240">
        <v>25.247</v>
      </c>
      <c r="HD240">
        <v>28.242000000000001</v>
      </c>
      <c r="HE240">
        <v>53.488999999999997</v>
      </c>
      <c r="HF240">
        <v>1.2527184</v>
      </c>
      <c r="HG240">
        <v>0.38804176000000001</v>
      </c>
      <c r="HH240">
        <v>1.8730593</v>
      </c>
      <c r="HI240">
        <v>3.5138194999999999</v>
      </c>
      <c r="HJ240">
        <v>38.791925999999997</v>
      </c>
      <c r="HK240">
        <v>1861.4229</v>
      </c>
      <c r="HL240">
        <v>3312.038</v>
      </c>
      <c r="HM240">
        <v>176.91573</v>
      </c>
      <c r="HN240">
        <v>4456.8311000000003</v>
      </c>
      <c r="HR240" s="10">
        <v>21.6</v>
      </c>
      <c r="HS240" s="10">
        <v>14.8</v>
      </c>
      <c r="HT240" s="10">
        <v>28.1</v>
      </c>
      <c r="HU240" s="10">
        <v>95</v>
      </c>
      <c r="HV240">
        <v>35.6</v>
      </c>
      <c r="HW240" s="7">
        <v>6274000000</v>
      </c>
      <c r="HX240">
        <f t="shared" si="4"/>
        <v>17561.439847729944</v>
      </c>
      <c r="HY240">
        <v>357260</v>
      </c>
      <c r="HZ240">
        <v>121085.22</v>
      </c>
      <c r="ID240">
        <v>12642</v>
      </c>
      <c r="IE240" s="10">
        <v>94.1</v>
      </c>
    </row>
    <row r="241" spans="1:239" ht="15.95">
      <c r="A241" t="s">
        <v>542</v>
      </c>
      <c r="B241">
        <v>2006</v>
      </c>
      <c r="FK241">
        <v>18.3</v>
      </c>
      <c r="FL241">
        <v>16.7</v>
      </c>
      <c r="FM241">
        <v>1.1100000000000001</v>
      </c>
      <c r="FP241">
        <v>8</v>
      </c>
      <c r="FQ241">
        <v>51.2</v>
      </c>
      <c r="FR241">
        <v>21.3</v>
      </c>
      <c r="FS241">
        <v>15.5</v>
      </c>
      <c r="FT241">
        <v>62.7</v>
      </c>
      <c r="FU241">
        <v>41.3</v>
      </c>
      <c r="GD241">
        <v>17.612103999999999</v>
      </c>
      <c r="GE241">
        <v>13.223050000000001</v>
      </c>
      <c r="GF241">
        <v>22.917168</v>
      </c>
      <c r="GG241">
        <v>53.752321999999999</v>
      </c>
      <c r="GH241">
        <v>0.28276697000000001</v>
      </c>
      <c r="GI241">
        <v>2.7218550000000001E-2</v>
      </c>
      <c r="GJ241">
        <v>0.18005840000000001</v>
      </c>
      <c r="GK241">
        <v>0</v>
      </c>
      <c r="GL241">
        <v>0.38773563999999999</v>
      </c>
      <c r="GM241">
        <v>1.3225580000000001E-2</v>
      </c>
      <c r="GN241">
        <v>0.89100513999999997</v>
      </c>
      <c r="GO241">
        <v>3.1195179999999999E-2</v>
      </c>
      <c r="GP241">
        <v>0.24168081999999999</v>
      </c>
      <c r="GQ241">
        <v>0.27287599000000001</v>
      </c>
      <c r="GR241">
        <v>6.8973851000000002</v>
      </c>
      <c r="GS241">
        <v>0.46538487000000001</v>
      </c>
      <c r="GT241">
        <v>7.6853147000000002</v>
      </c>
      <c r="GU241">
        <v>13.160323999999999</v>
      </c>
      <c r="GV241">
        <v>0</v>
      </c>
      <c r="GW241">
        <v>0.52018589000000004</v>
      </c>
      <c r="GX241">
        <v>5.4437075000000004</v>
      </c>
      <c r="GY241">
        <v>34.172302000000002</v>
      </c>
      <c r="GZ241">
        <v>0</v>
      </c>
      <c r="HA241">
        <v>0</v>
      </c>
      <c r="HB241">
        <v>0</v>
      </c>
      <c r="HC241">
        <v>9.1080000000000005</v>
      </c>
      <c r="HD241">
        <v>8.7070000000000007</v>
      </c>
      <c r="HE241">
        <v>17.815000000000001</v>
      </c>
      <c r="HF241">
        <v>0.39704963999999998</v>
      </c>
      <c r="HG241">
        <v>6.2726270000000001E-2</v>
      </c>
      <c r="HH241">
        <v>0.14136297</v>
      </c>
      <c r="HI241">
        <v>0.60113886999999999</v>
      </c>
      <c r="HJ241">
        <v>1.9105188</v>
      </c>
      <c r="HK241">
        <v>520.67115999999999</v>
      </c>
      <c r="HL241">
        <v>2805.9349999999999</v>
      </c>
      <c r="HM241">
        <v>23.149843000000001</v>
      </c>
      <c r="HN241">
        <v>4116.5045</v>
      </c>
      <c r="HR241" s="10">
        <v>31.9</v>
      </c>
      <c r="HS241" s="10">
        <v>25.7</v>
      </c>
      <c r="HT241" s="10">
        <v>37.700000000000003</v>
      </c>
      <c r="HU241" s="10">
        <v>95.2</v>
      </c>
      <c r="HV241">
        <v>43.1</v>
      </c>
      <c r="HW241" s="7">
        <v>17701000000</v>
      </c>
      <c r="HX241">
        <f t="shared" si="4"/>
        <v>31138.514583260036</v>
      </c>
      <c r="HY241">
        <v>568460</v>
      </c>
      <c r="HZ241">
        <v>131248.26999999999</v>
      </c>
      <c r="ID241">
        <v>12778</v>
      </c>
      <c r="IE241" s="10">
        <v>98.5</v>
      </c>
    </row>
    <row r="242" spans="1:239" ht="15.95">
      <c r="A242" t="s">
        <v>543</v>
      </c>
      <c r="B242">
        <v>2006</v>
      </c>
      <c r="FK242">
        <v>13.5</v>
      </c>
      <c r="FL242">
        <v>19.100000000000001</v>
      </c>
      <c r="FM242">
        <v>0.86</v>
      </c>
      <c r="FP242">
        <v>2.9</v>
      </c>
      <c r="FQ242">
        <v>41.9</v>
      </c>
      <c r="FR242">
        <v>10.8</v>
      </c>
      <c r="FS242" t="s">
        <v>559</v>
      </c>
      <c r="FT242">
        <v>78.2</v>
      </c>
      <c r="FU242">
        <v>58.1</v>
      </c>
      <c r="GD242">
        <v>105.18786</v>
      </c>
      <c r="GE242">
        <v>71.019661999999997</v>
      </c>
      <c r="GF242">
        <v>106.69385</v>
      </c>
      <c r="GG242">
        <v>282.90136999999999</v>
      </c>
      <c r="GH242">
        <v>3.5968802000000002</v>
      </c>
      <c r="GI242">
        <v>2.3169550000000001E-2</v>
      </c>
      <c r="GJ242">
        <v>0.25146734999999998</v>
      </c>
      <c r="GK242">
        <v>0</v>
      </c>
      <c r="GL242">
        <v>7.5390960000000007E-2</v>
      </c>
      <c r="GM242">
        <v>9.2061299999999999E-3</v>
      </c>
      <c r="GN242">
        <v>3.9561142</v>
      </c>
      <c r="GO242">
        <v>0.21220146000000001</v>
      </c>
      <c r="GP242">
        <v>0.46448581999999999</v>
      </c>
      <c r="GQ242">
        <v>0.67668729000000005</v>
      </c>
      <c r="GR242">
        <v>16.114611</v>
      </c>
      <c r="GS242">
        <v>0.31355413999999998</v>
      </c>
      <c r="GT242">
        <v>7.7425841999999996</v>
      </c>
      <c r="GU242">
        <v>70.323134999999894</v>
      </c>
      <c r="GV242">
        <v>0.36737826000000001</v>
      </c>
      <c r="GW242">
        <v>0.12457706</v>
      </c>
      <c r="GX242">
        <v>8.5522585000000007</v>
      </c>
      <c r="GY242">
        <v>103.5381</v>
      </c>
      <c r="GZ242">
        <v>74.897000000000006</v>
      </c>
      <c r="HA242">
        <v>48.508000000000003</v>
      </c>
      <c r="HB242">
        <v>123.404</v>
      </c>
      <c r="HC242">
        <v>20.942</v>
      </c>
      <c r="HD242">
        <v>29.164000000000001</v>
      </c>
      <c r="HE242">
        <v>50.106000000000002</v>
      </c>
      <c r="HF242">
        <v>0.89032412000000005</v>
      </c>
      <c r="HG242">
        <v>0.32914801999999999</v>
      </c>
      <c r="HH242">
        <v>0</v>
      </c>
      <c r="HI242">
        <v>1.2194720999999999</v>
      </c>
      <c r="HJ242">
        <v>108.63682</v>
      </c>
      <c r="HK242">
        <v>721.59860000000003</v>
      </c>
      <c r="HL242">
        <v>1851.5039999999999</v>
      </c>
      <c r="HM242">
        <v>-1033.5731000000001</v>
      </c>
      <c r="HN242">
        <v>1497.1068</v>
      </c>
      <c r="HR242" s="10">
        <v>19.5</v>
      </c>
      <c r="HS242" s="10">
        <v>14.9</v>
      </c>
      <c r="HT242" s="10">
        <v>24.1</v>
      </c>
      <c r="HU242" s="10">
        <v>92.7</v>
      </c>
      <c r="HV242">
        <v>34.9</v>
      </c>
      <c r="HW242" s="7">
        <v>4623000000</v>
      </c>
      <c r="HX242">
        <f t="shared" si="4"/>
        <v>20939.39668448229</v>
      </c>
      <c r="HY242">
        <v>220780</v>
      </c>
      <c r="HZ242">
        <v>140117.32999999999</v>
      </c>
      <c r="ID242">
        <v>13369</v>
      </c>
      <c r="IE242" s="10">
        <v>86.8</v>
      </c>
    </row>
    <row r="243" spans="1:239" ht="15.95">
      <c r="A243" t="s">
        <v>544</v>
      </c>
      <c r="B243">
        <v>2006</v>
      </c>
      <c r="FK243">
        <v>19.399999999999999</v>
      </c>
      <c r="FL243">
        <v>17.8</v>
      </c>
      <c r="FM243">
        <v>0.64</v>
      </c>
      <c r="FP243">
        <v>6.9</v>
      </c>
      <c r="FQ243">
        <v>23.8</v>
      </c>
      <c r="FR243">
        <v>17.8</v>
      </c>
      <c r="FS243" t="s">
        <v>559</v>
      </c>
      <c r="FT243">
        <v>70.400000000000006</v>
      </c>
      <c r="FU243">
        <v>66</v>
      </c>
      <c r="GD243">
        <v>270.15787999999998</v>
      </c>
      <c r="GE243">
        <v>213.10422</v>
      </c>
      <c r="GF243">
        <v>195.27095</v>
      </c>
      <c r="GG243">
        <v>678.53305</v>
      </c>
      <c r="GH243">
        <v>0.60217184000000001</v>
      </c>
      <c r="GI243">
        <v>1.7277460000000001E-2</v>
      </c>
      <c r="GJ243">
        <v>0.36962392999999999</v>
      </c>
      <c r="GK243">
        <v>0</v>
      </c>
      <c r="GL243">
        <v>0.31735658999999999</v>
      </c>
      <c r="GM243">
        <v>1.0469880000000001E-2</v>
      </c>
      <c r="GN243">
        <v>1.3168997</v>
      </c>
      <c r="GO243">
        <v>0.44277622999999999</v>
      </c>
      <c r="GP243">
        <v>0.75356734000000003</v>
      </c>
      <c r="GQ243">
        <v>1.1963436000000001</v>
      </c>
      <c r="GR243">
        <v>30.157778</v>
      </c>
      <c r="GS243">
        <v>0.31819370000000002</v>
      </c>
      <c r="GT243">
        <v>14.279671</v>
      </c>
      <c r="GU243">
        <v>209.22704999999999</v>
      </c>
      <c r="GV243">
        <v>2.8103422999999998</v>
      </c>
      <c r="GW243">
        <v>0.38065356</v>
      </c>
      <c r="GX243">
        <v>10.229525000000001</v>
      </c>
      <c r="GY243">
        <v>267.40321</v>
      </c>
      <c r="GZ243">
        <v>192.72399999999999</v>
      </c>
      <c r="HA243">
        <v>74.787999999999997</v>
      </c>
      <c r="HB243">
        <v>267.512</v>
      </c>
      <c r="HC243">
        <v>60.534999999999997</v>
      </c>
      <c r="HD243">
        <v>77.617999999999995</v>
      </c>
      <c r="HE243">
        <v>138.154</v>
      </c>
      <c r="HF243">
        <v>1.4960199999999999</v>
      </c>
      <c r="HG243">
        <v>1.0668219000000001</v>
      </c>
      <c r="HH243">
        <v>0.38874817</v>
      </c>
      <c r="HI243">
        <v>2.9515901000000002</v>
      </c>
      <c r="HJ243">
        <v>2.717908</v>
      </c>
      <c r="HK243">
        <v>76.482088000000005</v>
      </c>
      <c r="HL243">
        <v>370.32</v>
      </c>
      <c r="HM243">
        <v>10.660709000000001</v>
      </c>
      <c r="HN243">
        <v>537.74632999999903</v>
      </c>
      <c r="HR243" s="10">
        <v>24.4</v>
      </c>
      <c r="HS243" s="10">
        <v>21.8</v>
      </c>
      <c r="HT243" s="10">
        <v>26.8</v>
      </c>
      <c r="HU243" s="10">
        <v>97.5</v>
      </c>
      <c r="HV243">
        <v>39.6</v>
      </c>
      <c r="HW243" s="7">
        <v>1313000000</v>
      </c>
      <c r="HX243">
        <f t="shared" si="4"/>
        <v>15949.951409135083</v>
      </c>
      <c r="HY243">
        <v>82320</v>
      </c>
      <c r="HZ243">
        <v>118348.43</v>
      </c>
      <c r="ID243">
        <v>14190</v>
      </c>
      <c r="IE243" s="10">
        <v>111.2</v>
      </c>
    </row>
    <row r="244" spans="1:239" ht="15.95">
      <c r="A244" t="s">
        <v>545</v>
      </c>
      <c r="B244">
        <v>2006</v>
      </c>
      <c r="FK244">
        <v>23.2</v>
      </c>
      <c r="FL244">
        <v>22</v>
      </c>
      <c r="FM244">
        <v>0.59</v>
      </c>
      <c r="FP244">
        <v>5.5</v>
      </c>
      <c r="FQ244" t="s">
        <v>559</v>
      </c>
      <c r="FR244">
        <v>12.2</v>
      </c>
      <c r="FS244" t="s">
        <v>559</v>
      </c>
      <c r="FT244">
        <v>78.900000000000006</v>
      </c>
      <c r="FU244">
        <v>89.099999999999795</v>
      </c>
      <c r="GD244">
        <v>79.295314000000005</v>
      </c>
      <c r="GE244">
        <v>89.537834000000004</v>
      </c>
      <c r="GF244">
        <v>131.08672999999999</v>
      </c>
      <c r="GG244">
        <v>299.91987999999998</v>
      </c>
      <c r="GH244">
        <v>7.2588719999999995E-2</v>
      </c>
      <c r="GI244">
        <v>3.100582E-2</v>
      </c>
      <c r="GJ244">
        <v>0.29600581999999998</v>
      </c>
      <c r="GK244">
        <v>0</v>
      </c>
      <c r="GL244">
        <v>0.13926789000000001</v>
      </c>
      <c r="GM244">
        <v>7.2139500000000002E-3</v>
      </c>
      <c r="GN244">
        <v>0.54608219999999996</v>
      </c>
      <c r="GO244">
        <v>0.10820383</v>
      </c>
      <c r="GP244">
        <v>0.45637724000000002</v>
      </c>
      <c r="GQ244">
        <v>0.56458107000000002</v>
      </c>
      <c r="GR244">
        <v>7.1693859</v>
      </c>
      <c r="GS244">
        <v>0.45062261999999997</v>
      </c>
      <c r="GT244">
        <v>7.7359666999999996</v>
      </c>
      <c r="GU244">
        <v>87.553925000000007</v>
      </c>
      <c r="GV244">
        <v>1.5658091000000001</v>
      </c>
      <c r="GW244">
        <v>0.21244215999999999</v>
      </c>
      <c r="GX244">
        <v>5.2958774999999996</v>
      </c>
      <c r="GY244">
        <v>109.98403</v>
      </c>
      <c r="GZ244">
        <v>51.43</v>
      </c>
      <c r="HA244">
        <v>74.852000000000004</v>
      </c>
      <c r="HB244">
        <v>126.283</v>
      </c>
      <c r="HC244">
        <v>18.568000000000001</v>
      </c>
      <c r="HD244">
        <v>31.626999999999999</v>
      </c>
      <c r="HE244">
        <v>50.195</v>
      </c>
      <c r="HF244">
        <v>0.80896442999999996</v>
      </c>
      <c r="HG244">
        <v>0.41810070999999999</v>
      </c>
      <c r="HH244">
        <v>11.121123000000001</v>
      </c>
      <c r="HI244">
        <v>12.348188</v>
      </c>
      <c r="HJ244">
        <v>8.7963933000000001</v>
      </c>
      <c r="HK244">
        <v>75.050044999999997</v>
      </c>
      <c r="HL244">
        <v>352.3732</v>
      </c>
      <c r="HM244">
        <v>56.901435999999997</v>
      </c>
      <c r="HN244">
        <v>595.23013000000003</v>
      </c>
      <c r="HR244" s="10">
        <v>16.5</v>
      </c>
      <c r="HS244" s="10">
        <v>11.3</v>
      </c>
      <c r="HT244" s="10">
        <v>21.4</v>
      </c>
      <c r="HU244" s="10">
        <v>94.6</v>
      </c>
      <c r="HV244">
        <v>32.1</v>
      </c>
      <c r="HW244" s="7">
        <v>1123000000</v>
      </c>
      <c r="HX244">
        <f t="shared" si="4"/>
        <v>14039.254906863358</v>
      </c>
      <c r="HY244">
        <v>79990</v>
      </c>
      <c r="HZ244">
        <v>147823.64000000001</v>
      </c>
      <c r="ID244">
        <v>15132</v>
      </c>
      <c r="IE244" s="10">
        <v>74.3</v>
      </c>
    </row>
    <row r="245" spans="1:239" ht="15.95">
      <c r="A245" t="s">
        <v>546</v>
      </c>
      <c r="B245">
        <v>2006</v>
      </c>
      <c r="FK245">
        <v>13.2</v>
      </c>
      <c r="FL245">
        <v>7.2</v>
      </c>
      <c r="FM245">
        <v>0.74</v>
      </c>
      <c r="FP245">
        <v>3.8</v>
      </c>
      <c r="FQ245" t="s">
        <v>559</v>
      </c>
      <c r="FR245">
        <v>14.8</v>
      </c>
      <c r="FS245" t="s">
        <v>559</v>
      </c>
      <c r="FT245">
        <v>76.7</v>
      </c>
      <c r="FU245">
        <v>70.099999999999795</v>
      </c>
      <c r="GD245">
        <v>189.03398999999999</v>
      </c>
      <c r="GE245">
        <v>105.28292</v>
      </c>
      <c r="GF245">
        <v>207.55023</v>
      </c>
      <c r="GG245">
        <v>501.86714000000001</v>
      </c>
      <c r="GH245">
        <v>1.2901955000000001</v>
      </c>
      <c r="GI245">
        <v>4.0436479999999997E-2</v>
      </c>
      <c r="GJ245">
        <v>0.12710224000000001</v>
      </c>
      <c r="GK245">
        <v>0</v>
      </c>
      <c r="GL245">
        <v>0.95838296000000001</v>
      </c>
      <c r="GM245">
        <v>1.51826E-3</v>
      </c>
      <c r="GN245">
        <v>2.4176354</v>
      </c>
      <c r="GO245">
        <v>0.76708513</v>
      </c>
      <c r="GP245">
        <v>0.44194107999999999</v>
      </c>
      <c r="GQ245">
        <v>1.2090262000000001</v>
      </c>
      <c r="GR245">
        <v>34.958961000000002</v>
      </c>
      <c r="GS245">
        <v>0.15992091999999999</v>
      </c>
      <c r="GT245">
        <v>2.3739631000000001</v>
      </c>
      <c r="GU245">
        <v>103.96776</v>
      </c>
      <c r="GV245">
        <v>0.84336257000000003</v>
      </c>
      <c r="GW245">
        <v>4.0802034999999997</v>
      </c>
      <c r="GX245">
        <v>0.95356715000000003</v>
      </c>
      <c r="GY245">
        <v>147.33774</v>
      </c>
      <c r="GZ245">
        <v>141.70400000000001</v>
      </c>
      <c r="HA245">
        <v>90.55</v>
      </c>
      <c r="HB245">
        <v>232.25399999999999</v>
      </c>
      <c r="HC245">
        <v>43.389000000000003</v>
      </c>
      <c r="HD245">
        <v>73.197999999999894</v>
      </c>
      <c r="HE245">
        <v>116.587</v>
      </c>
      <c r="HF245">
        <v>0.99798465000000003</v>
      </c>
      <c r="HG245">
        <v>0.47179632999999999</v>
      </c>
      <c r="HH245">
        <v>0.59195745</v>
      </c>
      <c r="HI245">
        <v>2.0617383999999999</v>
      </c>
      <c r="HJ245">
        <v>39.051273999999999</v>
      </c>
      <c r="HK245">
        <v>339.90471000000002</v>
      </c>
      <c r="HL245">
        <v>768.08690000000001</v>
      </c>
      <c r="HM245">
        <v>-125.26736</v>
      </c>
      <c r="HN245">
        <v>868.08947000000001</v>
      </c>
      <c r="HR245" s="10">
        <v>20.3</v>
      </c>
      <c r="HS245" s="10">
        <v>13.9</v>
      </c>
      <c r="HT245" s="10">
        <v>26.9</v>
      </c>
      <c r="HU245" s="10">
        <v>91.8</v>
      </c>
      <c r="HV245">
        <v>34.9</v>
      </c>
      <c r="HW245" s="7">
        <v>1633000000</v>
      </c>
      <c r="HX245">
        <f t="shared" si="4"/>
        <v>17988.543732099581</v>
      </c>
      <c r="HY245">
        <v>90780</v>
      </c>
      <c r="HZ245">
        <v>116414.22</v>
      </c>
      <c r="ID245">
        <v>12208</v>
      </c>
      <c r="IE245" s="10">
        <v>88.8</v>
      </c>
    </row>
    <row r="246" spans="1:239" ht="15.95">
      <c r="A246" t="s">
        <v>547</v>
      </c>
      <c r="B246">
        <v>2006</v>
      </c>
      <c r="FK246">
        <v>18.5</v>
      </c>
      <c r="FL246">
        <v>16.399999999999999</v>
      </c>
      <c r="FM246">
        <v>0.77</v>
      </c>
      <c r="FP246">
        <v>5.3</v>
      </c>
      <c r="FQ246" t="s">
        <v>559</v>
      </c>
      <c r="FR246">
        <v>13.5</v>
      </c>
      <c r="FS246" t="s">
        <v>559</v>
      </c>
      <c r="FT246">
        <v>77.8</v>
      </c>
      <c r="FU246" t="s">
        <v>559</v>
      </c>
      <c r="GD246">
        <v>231.5385</v>
      </c>
      <c r="GE246">
        <v>207.54929999999999</v>
      </c>
      <c r="GF246">
        <v>168.83860999999999</v>
      </c>
      <c r="GG246">
        <v>607.92641000000003</v>
      </c>
      <c r="GH246">
        <v>2.2442820000000001</v>
      </c>
      <c r="GI246">
        <v>6.8817639999999999E-2</v>
      </c>
      <c r="GJ246">
        <v>1.2320272999999999</v>
      </c>
      <c r="GK246">
        <v>0</v>
      </c>
      <c r="GL246">
        <v>0.78376531999999999</v>
      </c>
      <c r="GM246">
        <v>7.2674870000000003E-2</v>
      </c>
      <c r="GN246">
        <v>4.4015671000000003</v>
      </c>
      <c r="GO246">
        <v>0.99149907000000004</v>
      </c>
      <c r="GP246">
        <v>1.7879198999999999</v>
      </c>
      <c r="GQ246">
        <v>2.7794189</v>
      </c>
      <c r="GR246">
        <v>37.845196000000001</v>
      </c>
      <c r="GS246">
        <v>1.1170739999999999</v>
      </c>
      <c r="GT246">
        <v>69.500693999999996</v>
      </c>
      <c r="GU246">
        <v>203.14766</v>
      </c>
      <c r="GV246">
        <v>3.4294503000000001</v>
      </c>
      <c r="GW246">
        <v>0.77824408</v>
      </c>
      <c r="GX246">
        <v>29.550142000000001</v>
      </c>
      <c r="GY246">
        <v>345.36846000000003</v>
      </c>
      <c r="GZ246">
        <v>100.425</v>
      </c>
      <c r="HA246">
        <v>34.938000000000002</v>
      </c>
      <c r="HB246">
        <v>135.363</v>
      </c>
      <c r="HC246">
        <v>55.521000000000001</v>
      </c>
      <c r="HD246">
        <v>60.069000000000003</v>
      </c>
      <c r="HE246">
        <v>115.59</v>
      </c>
      <c r="HF246">
        <v>3.0718589000000001</v>
      </c>
      <c r="HG246">
        <v>0.97219186999999996</v>
      </c>
      <c r="HH246">
        <v>0.37991297000000002</v>
      </c>
      <c r="HI246">
        <v>4.4239636999999998</v>
      </c>
      <c r="HJ246">
        <v>12.895548</v>
      </c>
      <c r="HK246">
        <v>57.804532999999999</v>
      </c>
      <c r="HL246">
        <v>185.64</v>
      </c>
      <c r="HM246">
        <v>440.70386999999999</v>
      </c>
      <c r="HN246">
        <v>686.74531999999999</v>
      </c>
      <c r="HR246" s="10">
        <v>17.899999999999999</v>
      </c>
      <c r="HS246" s="10">
        <v>13</v>
      </c>
      <c r="HT246" s="10">
        <v>23</v>
      </c>
      <c r="HU246" s="10">
        <v>89.6</v>
      </c>
      <c r="HV246">
        <v>35.1</v>
      </c>
      <c r="HW246" s="7">
        <v>484000000</v>
      </c>
      <c r="HX246">
        <f t="shared" si="4"/>
        <v>17886.17886178862</v>
      </c>
      <c r="HY246">
        <v>27060</v>
      </c>
      <c r="HZ246">
        <v>79459.320999999996</v>
      </c>
      <c r="ID246">
        <v>11572</v>
      </c>
      <c r="IE246" s="10">
        <v>103.7</v>
      </c>
    </row>
    <row r="247" spans="1:239" ht="15.95">
      <c r="A247" t="s">
        <v>548</v>
      </c>
      <c r="B247">
        <v>2006</v>
      </c>
      <c r="FK247">
        <v>20.100000000000001</v>
      </c>
      <c r="FL247">
        <v>12.9</v>
      </c>
      <c r="FM247">
        <v>0.53</v>
      </c>
      <c r="FP247">
        <v>8.6</v>
      </c>
      <c r="FQ247" t="s">
        <v>559</v>
      </c>
      <c r="FR247">
        <v>15.5</v>
      </c>
      <c r="FS247" t="s">
        <v>559</v>
      </c>
      <c r="FT247">
        <v>68.599999999999795</v>
      </c>
      <c r="FU247">
        <v>83.8</v>
      </c>
      <c r="GD247">
        <v>79.982515000000006</v>
      </c>
      <c r="GE247">
        <v>61.128236999999999</v>
      </c>
      <c r="GF247">
        <v>69.576997000000006</v>
      </c>
      <c r="GG247">
        <v>210.68774999999999</v>
      </c>
      <c r="GH247">
        <v>1.0746857000000001</v>
      </c>
      <c r="GI247">
        <v>7.9789559999999995E-2</v>
      </c>
      <c r="GJ247">
        <v>0.48427808</v>
      </c>
      <c r="GK247">
        <v>0</v>
      </c>
      <c r="GL247">
        <v>0.61120783999999895</v>
      </c>
      <c r="GM247">
        <v>1.900903E-2</v>
      </c>
      <c r="GN247">
        <v>2.2689702</v>
      </c>
      <c r="GO247">
        <v>4.2084839999999998E-2</v>
      </c>
      <c r="GP247">
        <v>0.67672049999999895</v>
      </c>
      <c r="GQ247">
        <v>0.71880533999999996</v>
      </c>
      <c r="GR247">
        <v>15.840953000000001</v>
      </c>
      <c r="GS247">
        <v>0.49961056999999998</v>
      </c>
      <c r="GT247">
        <v>15.911989999999999</v>
      </c>
      <c r="GU247">
        <v>60.411110000000001</v>
      </c>
      <c r="GV247">
        <v>0.43458112999999998</v>
      </c>
      <c r="GW247">
        <v>5.7279716000000001</v>
      </c>
      <c r="GX247">
        <v>9.7205514999999902</v>
      </c>
      <c r="GY247">
        <v>108.54677</v>
      </c>
      <c r="GZ247">
        <v>34.393999999999998</v>
      </c>
      <c r="HA247">
        <v>14.901</v>
      </c>
      <c r="HB247">
        <v>49.295000000000002</v>
      </c>
      <c r="HC247">
        <v>27.376999999999999</v>
      </c>
      <c r="HD247">
        <v>20.423999999999999</v>
      </c>
      <c r="HE247">
        <v>47.801000000000002</v>
      </c>
      <c r="HF247">
        <v>1.1385259999999999</v>
      </c>
      <c r="HG247">
        <v>0.28254597999999997</v>
      </c>
      <c r="HH247">
        <v>0.63613337000000003</v>
      </c>
      <c r="HI247">
        <v>2.0572053000000001</v>
      </c>
      <c r="HJ247">
        <v>16.196366999999999</v>
      </c>
      <c r="HK247">
        <v>579.74253999999996</v>
      </c>
      <c r="HL247">
        <v>1138.876</v>
      </c>
      <c r="HM247">
        <v>52.951258000000003</v>
      </c>
      <c r="HN247">
        <v>1431.2335</v>
      </c>
      <c r="HR247" s="10">
        <v>25</v>
      </c>
      <c r="HS247" s="10">
        <v>17.600000000000001</v>
      </c>
      <c r="HT247" s="10">
        <v>31.7</v>
      </c>
      <c r="HU247" s="10">
        <v>95.9</v>
      </c>
      <c r="HV247">
        <v>40</v>
      </c>
      <c r="HW247" s="7">
        <v>2036000000</v>
      </c>
      <c r="HX247">
        <f t="shared" si="4"/>
        <v>14884.128956795088</v>
      </c>
      <c r="HY247">
        <v>136790</v>
      </c>
      <c r="HZ247">
        <v>108141.13</v>
      </c>
      <c r="ID247">
        <v>12323</v>
      </c>
      <c r="IE247" s="10">
        <v>96.2</v>
      </c>
    </row>
    <row r="248" spans="1:239" ht="15.95">
      <c r="A248" t="s">
        <v>549</v>
      </c>
      <c r="B248">
        <v>2006</v>
      </c>
      <c r="FK248">
        <v>12.9</v>
      </c>
      <c r="FL248">
        <v>14.2</v>
      </c>
      <c r="FM248">
        <v>0.64</v>
      </c>
      <c r="FP248">
        <v>6</v>
      </c>
      <c r="FQ248">
        <v>38.1</v>
      </c>
      <c r="FR248">
        <v>20.8</v>
      </c>
      <c r="FS248" t="s">
        <v>559</v>
      </c>
      <c r="FT248">
        <v>71.7</v>
      </c>
      <c r="FU248">
        <v>61.9</v>
      </c>
      <c r="GD248">
        <v>376.10374000000002</v>
      </c>
      <c r="GE248">
        <v>258.75542999999999</v>
      </c>
      <c r="GF248">
        <v>366.79863</v>
      </c>
      <c r="GG248">
        <v>1001.6578</v>
      </c>
      <c r="GH248">
        <v>0.83482915000000002</v>
      </c>
      <c r="GI248">
        <v>1.131357E-2</v>
      </c>
      <c r="GJ248">
        <v>0.29281332999999998</v>
      </c>
      <c r="GK248">
        <v>0</v>
      </c>
      <c r="GL248">
        <v>6.0555730000000002E-2</v>
      </c>
      <c r="GM248">
        <v>9.6537000000000001E-4</v>
      </c>
      <c r="GN248">
        <v>1.2004771999999999</v>
      </c>
      <c r="GO248">
        <v>8.2319999999999997E-3</v>
      </c>
      <c r="GP248">
        <v>0.41265081999999997</v>
      </c>
      <c r="GQ248">
        <v>0.42088282999999999</v>
      </c>
      <c r="GR248">
        <v>22.479061000000002</v>
      </c>
      <c r="GS248">
        <v>0.35934663</v>
      </c>
      <c r="GT248">
        <v>2.0356781000000002</v>
      </c>
      <c r="GU248">
        <v>253.33788000000001</v>
      </c>
      <c r="GV248">
        <v>4.2394252000000003</v>
      </c>
      <c r="GW248">
        <v>0.92111372999999996</v>
      </c>
      <c r="GX248">
        <v>0.89226704999999995</v>
      </c>
      <c r="GY248">
        <v>284.26477</v>
      </c>
      <c r="GZ248">
        <v>285.29599999999999</v>
      </c>
      <c r="HA248">
        <v>187.50200000000001</v>
      </c>
      <c r="HB248">
        <v>472.798</v>
      </c>
      <c r="HC248">
        <v>87.369</v>
      </c>
      <c r="HD248">
        <v>153.19</v>
      </c>
      <c r="HE248">
        <v>240.559</v>
      </c>
      <c r="HF248">
        <v>0.69760007000000002</v>
      </c>
      <c r="HG248">
        <v>1.1781336</v>
      </c>
      <c r="HH248">
        <v>0.53894633000000003</v>
      </c>
      <c r="HI248">
        <v>2.4146800000000002</v>
      </c>
      <c r="HJ248">
        <v>9.6419169999999905</v>
      </c>
      <c r="HK248">
        <v>474.22165999999999</v>
      </c>
      <c r="HL248">
        <v>1615.242</v>
      </c>
      <c r="HM248">
        <v>127.69081</v>
      </c>
      <c r="HN248">
        <v>2635.8546000000001</v>
      </c>
      <c r="HR248" s="10">
        <v>23.7</v>
      </c>
      <c r="HS248" s="10">
        <v>18</v>
      </c>
      <c r="HT248" s="10">
        <v>29.2</v>
      </c>
      <c r="HU248" s="10">
        <v>97.1</v>
      </c>
      <c r="HV248">
        <v>36.799999999999997</v>
      </c>
      <c r="HW248" s="7">
        <v>5944000000</v>
      </c>
      <c r="HX248">
        <f t="shared" si="4"/>
        <v>18081.158362231552</v>
      </c>
      <c r="HY248">
        <v>328740</v>
      </c>
      <c r="HZ248">
        <v>105747.54</v>
      </c>
      <c r="ID248">
        <v>12140</v>
      </c>
      <c r="IE248" s="10">
        <v>87.6</v>
      </c>
    </row>
    <row r="249" spans="1:239" ht="15.95">
      <c r="A249" t="s">
        <v>550</v>
      </c>
      <c r="B249">
        <v>2006</v>
      </c>
      <c r="FK249" t="s">
        <v>533</v>
      </c>
      <c r="FL249">
        <v>-13</v>
      </c>
      <c r="FM249">
        <v>0.89</v>
      </c>
      <c r="FP249" t="s">
        <v>559</v>
      </c>
      <c r="FQ249" t="s">
        <v>559</v>
      </c>
      <c r="FR249">
        <v>7.9</v>
      </c>
      <c r="FS249" t="s">
        <v>559</v>
      </c>
      <c r="FT249">
        <v>81.2</v>
      </c>
      <c r="FU249" t="s">
        <v>559</v>
      </c>
      <c r="GD249">
        <v>141.9316</v>
      </c>
      <c r="GE249">
        <v>104.00503</v>
      </c>
      <c r="GF249">
        <v>130.32276999999999</v>
      </c>
      <c r="GG249">
        <v>376.25940000000003</v>
      </c>
      <c r="GH249">
        <v>0</v>
      </c>
      <c r="GI249">
        <v>3.4300200000000002E-3</v>
      </c>
      <c r="GJ249">
        <v>7.0767010000000005E-2</v>
      </c>
      <c r="GK249">
        <v>0</v>
      </c>
      <c r="GL249">
        <v>1.442805E-2</v>
      </c>
      <c r="GM249">
        <v>4.8267999999999998E-4</v>
      </c>
      <c r="GN249">
        <v>8.9107770000000003E-2</v>
      </c>
      <c r="GO249">
        <v>0</v>
      </c>
      <c r="GP249">
        <v>0.17541430999999999</v>
      </c>
      <c r="GQ249">
        <v>0.17541430999999999</v>
      </c>
      <c r="GR249">
        <v>14.345298</v>
      </c>
      <c r="GS249">
        <v>0.10156416</v>
      </c>
      <c r="GT249">
        <v>1.2416277</v>
      </c>
      <c r="GU249">
        <v>103.363</v>
      </c>
      <c r="GV249">
        <v>0.16162335999999999</v>
      </c>
      <c r="GW249">
        <v>9.7929039999999995E-2</v>
      </c>
      <c r="GX249">
        <v>1.5156372</v>
      </c>
      <c r="GY249">
        <v>120.82668</v>
      </c>
      <c r="GZ249">
        <v>108.48099999999999</v>
      </c>
      <c r="HA249">
        <v>63.548999999999999</v>
      </c>
      <c r="HB249">
        <v>172.03100000000001</v>
      </c>
      <c r="HC249">
        <v>31.594000000000001</v>
      </c>
      <c r="HD249">
        <v>50.695</v>
      </c>
      <c r="HE249">
        <v>82.289000000000001</v>
      </c>
      <c r="HF249">
        <v>0.36878689999999997</v>
      </c>
      <c r="HG249">
        <v>0.48041119999999998</v>
      </c>
      <c r="HH249">
        <v>0</v>
      </c>
      <c r="HI249">
        <v>0.84919809999999996</v>
      </c>
      <c r="HJ249">
        <v>38.557316</v>
      </c>
      <c r="HK249">
        <v>63.050694999999997</v>
      </c>
      <c r="HL249">
        <v>166.98609999999999</v>
      </c>
      <c r="HM249">
        <v>152.95095000000001</v>
      </c>
      <c r="HN249">
        <v>358.59825000000001</v>
      </c>
      <c r="HR249" s="10">
        <v>18.100000000000001</v>
      </c>
      <c r="HS249" s="10">
        <v>13</v>
      </c>
      <c r="HT249" s="10">
        <v>23.5</v>
      </c>
      <c r="HU249" s="10">
        <v>88.2</v>
      </c>
      <c r="HV249">
        <v>34.200000000000003</v>
      </c>
      <c r="HW249" s="7">
        <v>511000000</v>
      </c>
      <c r="HX249">
        <f t="shared" si="4"/>
        <v>25122.910521140609</v>
      </c>
      <c r="HY249">
        <v>20340</v>
      </c>
      <c r="HZ249">
        <v>103271.5</v>
      </c>
      <c r="ID249">
        <v>12544</v>
      </c>
      <c r="IE249" s="10">
        <v>107.8</v>
      </c>
    </row>
    <row r="250" spans="1:239" ht="15.95">
      <c r="A250" t="s">
        <v>551</v>
      </c>
      <c r="B250">
        <v>2006</v>
      </c>
      <c r="FK250">
        <v>27.5</v>
      </c>
      <c r="FL250">
        <v>11.3</v>
      </c>
      <c r="FM250">
        <v>0.78</v>
      </c>
      <c r="FP250">
        <v>3.6</v>
      </c>
      <c r="FQ250" t="s">
        <v>559</v>
      </c>
      <c r="FR250">
        <v>10.8</v>
      </c>
      <c r="FS250" t="s">
        <v>559</v>
      </c>
      <c r="FT250">
        <v>77.3</v>
      </c>
      <c r="FU250">
        <v>88.3</v>
      </c>
      <c r="GD250">
        <v>72.271472000000003</v>
      </c>
      <c r="GE250">
        <v>46.827641999999997</v>
      </c>
      <c r="GF250">
        <v>54.702648000000003</v>
      </c>
      <c r="GG250">
        <v>173.80176</v>
      </c>
      <c r="GH250">
        <v>0</v>
      </c>
      <c r="GI250">
        <v>8.9877999999999996E-4</v>
      </c>
      <c r="GJ250">
        <v>1.4091930000000001E-2</v>
      </c>
      <c r="GK250">
        <v>0</v>
      </c>
      <c r="GL250">
        <v>1.3428020000000001E-2</v>
      </c>
      <c r="GM250">
        <v>2.3696000000000001E-4</v>
      </c>
      <c r="GN250">
        <v>2.8655679999999999E-2</v>
      </c>
      <c r="GO250">
        <v>1.9748169999999999E-2</v>
      </c>
      <c r="GP250">
        <v>4.837698E-2</v>
      </c>
      <c r="GQ250">
        <v>6.8125149999999995E-2</v>
      </c>
      <c r="GR250">
        <v>4.3858642999999997</v>
      </c>
      <c r="GS250">
        <v>4.7898070000000001E-2</v>
      </c>
      <c r="GT250">
        <v>0.85699928000000003</v>
      </c>
      <c r="GU250">
        <v>46.530037</v>
      </c>
      <c r="GV250">
        <v>8.8195629999999997E-2</v>
      </c>
      <c r="GW250">
        <v>4.570192E-2</v>
      </c>
      <c r="GX250">
        <v>0.64187145000000001</v>
      </c>
      <c r="GY250">
        <v>52.596567999999998</v>
      </c>
      <c r="GZ250">
        <v>55.308</v>
      </c>
      <c r="HA250">
        <v>25.53</v>
      </c>
      <c r="HB250">
        <v>80.837999999999894</v>
      </c>
      <c r="HC250">
        <v>15.935</v>
      </c>
      <c r="HD250">
        <v>24.016999999999999</v>
      </c>
      <c r="HE250">
        <v>39.951999999999998</v>
      </c>
      <c r="HF250">
        <v>0.10900377</v>
      </c>
      <c r="HG250">
        <v>0.20940971</v>
      </c>
      <c r="HH250">
        <v>0</v>
      </c>
      <c r="HI250">
        <v>0.31841348000000003</v>
      </c>
      <c r="HJ250">
        <v>68.944605999999894</v>
      </c>
      <c r="HK250">
        <v>203.92841999999999</v>
      </c>
      <c r="HL250">
        <v>841.06420000000003</v>
      </c>
      <c r="HM250">
        <v>-25.660882000000001</v>
      </c>
      <c r="HN250">
        <v>1495.0623000000001</v>
      </c>
      <c r="HR250" s="10">
        <v>19.8</v>
      </c>
      <c r="HS250" s="10">
        <v>13.1</v>
      </c>
      <c r="HT250" s="10">
        <v>26.2</v>
      </c>
      <c r="HU250" s="10">
        <v>92.5</v>
      </c>
      <c r="HV250">
        <v>36.6</v>
      </c>
      <c r="HW250" s="7">
        <v>3368000000</v>
      </c>
      <c r="HX250">
        <f t="shared" si="4"/>
        <v>24164.155545989383</v>
      </c>
      <c r="HY250">
        <v>139380</v>
      </c>
      <c r="HZ250">
        <v>151517.5</v>
      </c>
      <c r="ID250">
        <v>16306</v>
      </c>
      <c r="IE250" s="10">
        <v>83.7</v>
      </c>
    </row>
    <row r="251" spans="1:239" ht="15.95">
      <c r="A251" t="s">
        <v>552</v>
      </c>
      <c r="B251">
        <v>2006</v>
      </c>
      <c r="FK251">
        <v>18.2</v>
      </c>
      <c r="FL251">
        <v>20.9</v>
      </c>
      <c r="FM251">
        <v>0.75</v>
      </c>
      <c r="FP251">
        <v>4.2</v>
      </c>
      <c r="FQ251">
        <v>33</v>
      </c>
      <c r="FR251">
        <v>13.6</v>
      </c>
      <c r="FS251" t="s">
        <v>559</v>
      </c>
      <c r="FT251">
        <v>74.7</v>
      </c>
      <c r="FU251">
        <v>67</v>
      </c>
      <c r="GD251">
        <v>140.55870999999999</v>
      </c>
      <c r="GE251">
        <v>125.21425000000001</v>
      </c>
      <c r="GF251">
        <v>136.53555</v>
      </c>
      <c r="GG251">
        <v>402.30851999999999</v>
      </c>
      <c r="GH251">
        <v>6.3795400000000004E-3</v>
      </c>
      <c r="GI251">
        <v>5.6482900000000003E-3</v>
      </c>
      <c r="GJ251">
        <v>0.17004567000000001</v>
      </c>
      <c r="GK251">
        <v>0</v>
      </c>
      <c r="GL251">
        <v>5.6128869999999997E-2</v>
      </c>
      <c r="GM251">
        <v>1.8956400000000001E-3</v>
      </c>
      <c r="GN251">
        <v>0.24009801</v>
      </c>
      <c r="GO251">
        <v>0.23158717000000001</v>
      </c>
      <c r="GP251">
        <v>0.42770346999999997</v>
      </c>
      <c r="GQ251">
        <v>0.65929064000000004</v>
      </c>
      <c r="GR251">
        <v>15.069057000000001</v>
      </c>
      <c r="GS251">
        <v>0.29720141999999999</v>
      </c>
      <c r="GT251">
        <v>3.2184048000000001</v>
      </c>
      <c r="GU251">
        <v>123.43948</v>
      </c>
      <c r="GV251">
        <v>1.1805950000000001</v>
      </c>
      <c r="GW251">
        <v>0.14623252</v>
      </c>
      <c r="GX251">
        <v>2.3914216000000001</v>
      </c>
      <c r="GY251">
        <v>145.7424</v>
      </c>
      <c r="GZ251">
        <v>108.61</v>
      </c>
      <c r="HA251">
        <v>63.155999999999999</v>
      </c>
      <c r="HB251">
        <v>171.767</v>
      </c>
      <c r="HC251">
        <v>27.23</v>
      </c>
      <c r="HD251">
        <v>55.173999999999999</v>
      </c>
      <c r="HE251">
        <v>82.405000000000001</v>
      </c>
      <c r="HF251">
        <v>0.90255898000000001</v>
      </c>
      <c r="HG251">
        <v>0.59417414999999996</v>
      </c>
      <c r="HH251">
        <v>0</v>
      </c>
      <c r="HI251">
        <v>1.4967330999999999</v>
      </c>
      <c r="HJ251">
        <v>6.1704293000000003</v>
      </c>
      <c r="HK251">
        <v>203.61234999999999</v>
      </c>
      <c r="HL251">
        <v>868.01250000000005</v>
      </c>
      <c r="HM251">
        <v>28.227159</v>
      </c>
      <c r="HN251">
        <v>1366.0540000000001</v>
      </c>
      <c r="HR251" s="10">
        <v>22</v>
      </c>
      <c r="HS251" s="10">
        <v>18.100000000000001</v>
      </c>
      <c r="HT251" s="10">
        <v>25.6</v>
      </c>
      <c r="HU251" s="10">
        <v>95.8</v>
      </c>
      <c r="HV251">
        <v>37.200000000000003</v>
      </c>
      <c r="HW251" s="7">
        <v>3733000000</v>
      </c>
      <c r="HX251">
        <f t="shared" si="4"/>
        <v>21795.99462836457</v>
      </c>
      <c r="HY251">
        <v>171270</v>
      </c>
      <c r="HZ251">
        <v>114008.04</v>
      </c>
      <c r="ID251">
        <v>14483</v>
      </c>
      <c r="IE251" s="10">
        <v>96.1</v>
      </c>
    </row>
    <row r="252" spans="1:239" ht="15.95">
      <c r="A252" t="s">
        <v>553</v>
      </c>
      <c r="B252">
        <v>2006</v>
      </c>
      <c r="FK252">
        <v>11.6</v>
      </c>
      <c r="FL252">
        <v>7.8</v>
      </c>
      <c r="FM252">
        <v>0.74</v>
      </c>
      <c r="FP252">
        <v>3.8</v>
      </c>
      <c r="FQ252" t="s">
        <v>559</v>
      </c>
      <c r="FR252">
        <v>12.9</v>
      </c>
      <c r="FS252" t="s">
        <v>559</v>
      </c>
      <c r="FT252">
        <v>77.2</v>
      </c>
      <c r="FU252">
        <v>60.9</v>
      </c>
      <c r="GD252">
        <v>101.85006</v>
      </c>
      <c r="GE252">
        <v>80.594654000000006</v>
      </c>
      <c r="GF252">
        <v>75.647733000000002</v>
      </c>
      <c r="GG252">
        <v>258.09244999999999</v>
      </c>
      <c r="GH252">
        <v>0.48999351000000002</v>
      </c>
      <c r="GI252">
        <v>1.5342679999999999E-2</v>
      </c>
      <c r="GJ252">
        <v>0.33455723999999998</v>
      </c>
      <c r="GK252">
        <v>2.1909400000000002E-3</v>
      </c>
      <c r="GL252">
        <v>0.14029922</v>
      </c>
      <c r="GM252">
        <v>3.6710420000000001E-2</v>
      </c>
      <c r="GN252">
        <v>1.0190939999999999</v>
      </c>
      <c r="GO252">
        <v>4.5338000000000003E-4</v>
      </c>
      <c r="GP252">
        <v>0.56502193000000001</v>
      </c>
      <c r="GQ252">
        <v>0.56547530999999995</v>
      </c>
      <c r="GR252">
        <v>12.301887000000001</v>
      </c>
      <c r="GS252">
        <v>0.25544271000000002</v>
      </c>
      <c r="GT252">
        <v>14.919005</v>
      </c>
      <c r="GU252">
        <v>77.094238000000004</v>
      </c>
      <c r="GV252">
        <v>3.1246383</v>
      </c>
      <c r="GW252">
        <v>9.6623650000000005E-2</v>
      </c>
      <c r="GX252">
        <v>6.9741014999999997</v>
      </c>
      <c r="GY252">
        <v>114.76594</v>
      </c>
      <c r="GZ252">
        <v>59.51</v>
      </c>
      <c r="HA252">
        <v>27.245000000000001</v>
      </c>
      <c r="HB252">
        <v>86.754999999999995</v>
      </c>
      <c r="HC252">
        <v>25.477</v>
      </c>
      <c r="HD252">
        <v>27.870999999999999</v>
      </c>
      <c r="HE252">
        <v>53.347000000000001</v>
      </c>
      <c r="HF252">
        <v>1.0444774999999999</v>
      </c>
      <c r="HG252">
        <v>0.37358691999999999</v>
      </c>
      <c r="HH252">
        <v>0.22087963999999999</v>
      </c>
      <c r="HI252">
        <v>1.638944</v>
      </c>
      <c r="HJ252">
        <v>103.1054</v>
      </c>
      <c r="HK252">
        <v>283.17034999999998</v>
      </c>
      <c r="HL252">
        <v>762.30960000000005</v>
      </c>
      <c r="HM252">
        <v>57.677666000000002</v>
      </c>
      <c r="HN252">
        <v>1114.2571</v>
      </c>
      <c r="HR252" s="10">
        <v>19.7</v>
      </c>
      <c r="HS252" s="10">
        <v>12.1</v>
      </c>
      <c r="HT252" s="10">
        <v>27.2</v>
      </c>
      <c r="HU252" s="10">
        <v>92.3</v>
      </c>
      <c r="HV252">
        <v>27.7</v>
      </c>
      <c r="HW252" s="7">
        <v>1955000000</v>
      </c>
      <c r="HX252">
        <f t="shared" si="4"/>
        <v>17634.854771784234</v>
      </c>
      <c r="HY252">
        <v>110860</v>
      </c>
      <c r="HZ252">
        <v>146803.42000000001</v>
      </c>
      <c r="ID252">
        <v>14746</v>
      </c>
      <c r="IE252" s="10">
        <v>91.6</v>
      </c>
    </row>
    <row r="253" spans="1:239" ht="15.95">
      <c r="A253" t="s">
        <v>554</v>
      </c>
      <c r="B253">
        <v>2006</v>
      </c>
      <c r="FK253">
        <v>18.7</v>
      </c>
      <c r="FL253">
        <v>18.399999999999999</v>
      </c>
      <c r="FM253">
        <v>1.02</v>
      </c>
      <c r="FP253">
        <v>5.2</v>
      </c>
      <c r="FQ253" t="s">
        <v>559</v>
      </c>
      <c r="FR253">
        <v>10.6</v>
      </c>
      <c r="FS253" t="s">
        <v>559</v>
      </c>
      <c r="FT253">
        <v>82.7</v>
      </c>
      <c r="FU253" t="s">
        <v>559</v>
      </c>
      <c r="GD253">
        <v>112.33529</v>
      </c>
      <c r="GE253">
        <v>71.442978999999895</v>
      </c>
      <c r="GF253">
        <v>125.48220000000001</v>
      </c>
      <c r="GG253">
        <v>309.26046000000002</v>
      </c>
      <c r="GH253">
        <v>0</v>
      </c>
      <c r="GI253">
        <v>7.7899999999999996E-5</v>
      </c>
      <c r="GJ253">
        <v>1.5297939999999999E-2</v>
      </c>
      <c r="GK253">
        <v>0</v>
      </c>
      <c r="GL253">
        <v>5.0578000000000005E-4</v>
      </c>
      <c r="GM253">
        <v>0</v>
      </c>
      <c r="GN253">
        <v>1.5881619999999999E-2</v>
      </c>
      <c r="GO253">
        <v>0</v>
      </c>
      <c r="GP253">
        <v>7.9196130000000003E-2</v>
      </c>
      <c r="GQ253">
        <v>7.9196130000000003E-2</v>
      </c>
      <c r="GR253">
        <v>18.084097</v>
      </c>
      <c r="GS253">
        <v>5.392715E-2</v>
      </c>
      <c r="GT253">
        <v>0.55189120999999997</v>
      </c>
      <c r="GU253">
        <v>70.210419000000002</v>
      </c>
      <c r="GV253">
        <v>0.91547060000000002</v>
      </c>
      <c r="GW253">
        <v>6.0185160000000001E-2</v>
      </c>
      <c r="GX253">
        <v>8.6868000000000001E-2</v>
      </c>
      <c r="GY253">
        <v>89.962857999999997</v>
      </c>
      <c r="GZ253">
        <v>77.989999999999895</v>
      </c>
      <c r="HA253">
        <v>63.994999999999997</v>
      </c>
      <c r="HB253">
        <v>141.98500000000001</v>
      </c>
      <c r="HC253">
        <v>33.51</v>
      </c>
      <c r="HD253">
        <v>43.19</v>
      </c>
      <c r="HE253">
        <v>76.7</v>
      </c>
      <c r="HF253">
        <v>0.18889987</v>
      </c>
      <c r="HG253">
        <v>0.31708932000000001</v>
      </c>
      <c r="HH253">
        <v>1.153618E-2</v>
      </c>
      <c r="HI253">
        <v>0.51752536999999998</v>
      </c>
      <c r="HJ253">
        <v>20.834883999999999</v>
      </c>
      <c r="HK253">
        <v>83.331263000000007</v>
      </c>
      <c r="HL253">
        <v>200.2663</v>
      </c>
      <c r="HM253">
        <v>360.21516000000003</v>
      </c>
      <c r="HN253">
        <v>618.41010000000006</v>
      </c>
      <c r="HR253" s="10">
        <v>12.7</v>
      </c>
      <c r="HS253" s="10">
        <v>7.7</v>
      </c>
      <c r="HT253" s="10">
        <v>18.2</v>
      </c>
      <c r="HU253" s="10">
        <v>91.6</v>
      </c>
      <c r="HV253">
        <v>40.9</v>
      </c>
      <c r="HW253" s="7">
        <v>594000000</v>
      </c>
      <c r="HX253">
        <f t="shared" si="4"/>
        <v>26744.709590274651</v>
      </c>
      <c r="HY253">
        <v>22210</v>
      </c>
      <c r="HZ253">
        <v>86671.491999999998</v>
      </c>
      <c r="ID253">
        <v>13494</v>
      </c>
      <c r="IE253" s="10">
        <v>106.1</v>
      </c>
    </row>
    <row r="254" spans="1:239" ht="15.95">
      <c r="A254" t="s">
        <v>555</v>
      </c>
      <c r="B254">
        <v>2006</v>
      </c>
      <c r="FK254">
        <v>22.5</v>
      </c>
      <c r="FL254">
        <v>13.4</v>
      </c>
      <c r="FM254">
        <v>0.77</v>
      </c>
      <c r="FP254">
        <v>5.8</v>
      </c>
      <c r="FQ254">
        <v>33.4</v>
      </c>
      <c r="FR254">
        <v>14.2</v>
      </c>
      <c r="FS254" t="s">
        <v>559</v>
      </c>
      <c r="FT254">
        <v>71.8</v>
      </c>
      <c r="FU254">
        <v>66.599999999999795</v>
      </c>
      <c r="GD254">
        <v>102.16358</v>
      </c>
      <c r="GE254">
        <v>42.277174000000002</v>
      </c>
      <c r="GF254">
        <v>38.567554000000001</v>
      </c>
      <c r="GG254">
        <v>183.00830999999999</v>
      </c>
      <c r="GH254">
        <v>0</v>
      </c>
      <c r="GI254">
        <v>6.9176000000000003E-4</v>
      </c>
      <c r="GJ254">
        <v>0.11145829</v>
      </c>
      <c r="GK254">
        <v>0</v>
      </c>
      <c r="GL254">
        <v>2.4876999999999998E-3</v>
      </c>
      <c r="GM254">
        <v>2.8082999999999998E-4</v>
      </c>
      <c r="GN254">
        <v>0.11491859</v>
      </c>
      <c r="GO254">
        <v>9.1412999999999998E-3</v>
      </c>
      <c r="GP254">
        <v>0.20852277</v>
      </c>
      <c r="GQ254">
        <v>0.21766406999999999</v>
      </c>
      <c r="GR254">
        <v>4.8733167999999996</v>
      </c>
      <c r="GS254">
        <v>5.5318609999999997E-2</v>
      </c>
      <c r="GT254">
        <v>0.94297838</v>
      </c>
      <c r="GU254">
        <v>41.540474000000003</v>
      </c>
      <c r="GV254">
        <v>0.55153167000000003</v>
      </c>
      <c r="GW254">
        <v>6.7953239999999998E-2</v>
      </c>
      <c r="GX254">
        <v>0.74236411000000002</v>
      </c>
      <c r="GY254">
        <v>48.773936999999997</v>
      </c>
      <c r="GZ254">
        <v>82.182000000000002</v>
      </c>
      <c r="HA254">
        <v>14.119</v>
      </c>
      <c r="HB254">
        <v>96.301000000000002</v>
      </c>
      <c r="HC254">
        <v>18.317</v>
      </c>
      <c r="HD254">
        <v>18.696999999999999</v>
      </c>
      <c r="HE254">
        <v>37.014000000000003</v>
      </c>
      <c r="HF254">
        <v>0.40162378999999998</v>
      </c>
      <c r="HG254">
        <v>0.18516862000000001</v>
      </c>
      <c r="HH254">
        <v>0</v>
      </c>
      <c r="HI254">
        <v>0.58679241000000004</v>
      </c>
      <c r="HJ254">
        <v>33.260007000000002</v>
      </c>
      <c r="HK254">
        <v>223.15298000000001</v>
      </c>
      <c r="HL254">
        <v>681.67290000000003</v>
      </c>
      <c r="HM254">
        <v>-194.50277</v>
      </c>
      <c r="HN254">
        <v>779.59078999999997</v>
      </c>
      <c r="HR254" s="10">
        <v>23.7</v>
      </c>
      <c r="HS254" s="10">
        <v>17.3</v>
      </c>
      <c r="HT254" s="10">
        <v>29.8</v>
      </c>
      <c r="HU254" s="10">
        <v>95.4</v>
      </c>
      <c r="HV254">
        <v>35.700000000000003</v>
      </c>
      <c r="HW254" s="7">
        <v>2255000000</v>
      </c>
      <c r="HX254">
        <f t="shared" si="4"/>
        <v>20115.967885816237</v>
      </c>
      <c r="HY254">
        <v>112100</v>
      </c>
      <c r="HZ254">
        <v>146640.94</v>
      </c>
      <c r="ID254">
        <v>14469</v>
      </c>
      <c r="IE254" s="10">
        <v>97.4</v>
      </c>
    </row>
    <row r="255" spans="1:239" ht="15.95">
      <c r="A255" t="s">
        <v>556</v>
      </c>
      <c r="B255">
        <v>2006</v>
      </c>
      <c r="FK255">
        <v>25.1</v>
      </c>
      <c r="FL255">
        <v>23.6</v>
      </c>
      <c r="FM255">
        <v>0.68</v>
      </c>
      <c r="FP255">
        <v>4.5</v>
      </c>
      <c r="FQ255">
        <v>19.2</v>
      </c>
      <c r="FR255">
        <v>17</v>
      </c>
      <c r="FS255" t="s">
        <v>559</v>
      </c>
      <c r="FT255">
        <v>74.5</v>
      </c>
      <c r="FU255">
        <v>77</v>
      </c>
      <c r="GD255">
        <v>325.99090000000001</v>
      </c>
      <c r="GE255">
        <v>206.63126</v>
      </c>
      <c r="GF255">
        <v>908.14362000000006</v>
      </c>
      <c r="GG255">
        <v>1440.7657999999999</v>
      </c>
      <c r="GH255">
        <v>66.344359999999895</v>
      </c>
      <c r="GI255">
        <v>2.1606489999999999E-2</v>
      </c>
      <c r="GJ255">
        <v>0.68036496999999996</v>
      </c>
      <c r="GK255">
        <v>0</v>
      </c>
      <c r="GL255">
        <v>0.69850230000000002</v>
      </c>
      <c r="GM255">
        <v>2.429224E-2</v>
      </c>
      <c r="GN255">
        <v>67.769126</v>
      </c>
      <c r="GO255">
        <v>1.4553293</v>
      </c>
      <c r="GP255">
        <v>1.2866894</v>
      </c>
      <c r="GQ255">
        <v>2.7420187</v>
      </c>
      <c r="GR255">
        <v>446.61455999999998</v>
      </c>
      <c r="GS255">
        <v>0.92349141999999995</v>
      </c>
      <c r="GT255">
        <v>11.541691999999999</v>
      </c>
      <c r="GU255">
        <v>199.29931999999999</v>
      </c>
      <c r="GV255">
        <v>6.4016643000000002</v>
      </c>
      <c r="GW255">
        <v>0.50205487000000004</v>
      </c>
      <c r="GX255">
        <v>7.3730659000000003</v>
      </c>
      <c r="GY255">
        <v>672.65584999999999</v>
      </c>
      <c r="GZ255">
        <v>247.39</v>
      </c>
      <c r="HA255">
        <v>286.39</v>
      </c>
      <c r="HB255">
        <v>533.78</v>
      </c>
      <c r="HC255">
        <v>62.603999999999999</v>
      </c>
      <c r="HD255">
        <v>97.707999999999998</v>
      </c>
      <c r="HE255">
        <v>160.31200000000001</v>
      </c>
      <c r="HF255">
        <v>2.4881574999999998</v>
      </c>
      <c r="HG255">
        <v>0.93028063000000005</v>
      </c>
      <c r="HH255">
        <v>8.8351849999999996E-2</v>
      </c>
      <c r="HI255">
        <v>3.5067900000000001</v>
      </c>
      <c r="HJ255">
        <v>40.755997999999998</v>
      </c>
      <c r="HK255">
        <v>398.98957000000001</v>
      </c>
      <c r="HL255">
        <v>1584.741</v>
      </c>
      <c r="HM255">
        <v>46.863757999999997</v>
      </c>
      <c r="HN255">
        <v>2459.6183999999998</v>
      </c>
      <c r="HR255" s="10">
        <v>22</v>
      </c>
      <c r="HS255" s="10">
        <v>16.399999999999999</v>
      </c>
      <c r="HT255" s="10">
        <v>27.3</v>
      </c>
      <c r="HU255" s="10">
        <v>94.4</v>
      </c>
      <c r="HV255">
        <v>37</v>
      </c>
      <c r="HW255" s="7">
        <v>5816000000</v>
      </c>
      <c r="HX255">
        <f t="shared" si="4"/>
        <v>18855.568163397635</v>
      </c>
      <c r="HY255">
        <v>308450</v>
      </c>
      <c r="HZ255">
        <v>124411.86</v>
      </c>
      <c r="ID255">
        <v>13781</v>
      </c>
      <c r="IE255" s="10">
        <v>94.6</v>
      </c>
    </row>
    <row r="256" spans="1:239" ht="15.95">
      <c r="A256" t="s">
        <v>254</v>
      </c>
      <c r="B256">
        <v>2006</v>
      </c>
      <c r="FK256">
        <v>21.8</v>
      </c>
      <c r="FL256">
        <v>24.5</v>
      </c>
      <c r="FM256">
        <v>0.91</v>
      </c>
      <c r="FP256">
        <v>4.8</v>
      </c>
      <c r="FQ256">
        <v>39.200000000000003</v>
      </c>
      <c r="FR256">
        <v>8.9</v>
      </c>
      <c r="FS256">
        <v>36.9</v>
      </c>
      <c r="FT256">
        <v>73.5</v>
      </c>
      <c r="FU256">
        <v>38.4</v>
      </c>
      <c r="GD256">
        <v>132.5752</v>
      </c>
      <c r="GE256">
        <v>184.2</v>
      </c>
      <c r="GF256">
        <v>99.804326000000003</v>
      </c>
      <c r="GG256">
        <v>416.57952999999998</v>
      </c>
      <c r="GH256">
        <v>0.16422869000000001</v>
      </c>
      <c r="GI256">
        <v>7.4472839999999998E-2</v>
      </c>
      <c r="GJ256">
        <v>0.58254110999999997</v>
      </c>
      <c r="GK256">
        <v>0</v>
      </c>
      <c r="GL256">
        <v>0.38987124000000001</v>
      </c>
      <c r="GM256">
        <v>4.848794E-2</v>
      </c>
      <c r="GN256">
        <v>1.2596018</v>
      </c>
      <c r="GO256">
        <v>2.1761999999999999E-4</v>
      </c>
      <c r="GP256">
        <v>0.86314279000000005</v>
      </c>
      <c r="GQ256">
        <v>0.86336040999999997</v>
      </c>
      <c r="GR256">
        <v>11.538989000000001</v>
      </c>
      <c r="GS256">
        <v>0.44120383000000002</v>
      </c>
      <c r="GT256">
        <v>24.591073999999999</v>
      </c>
      <c r="GU256">
        <v>177.41988000000001</v>
      </c>
      <c r="GV256">
        <v>5.9030088999999997</v>
      </c>
      <c r="GW256">
        <v>0.40302505999999999</v>
      </c>
      <c r="GX256">
        <v>13.481807999999999</v>
      </c>
      <c r="GY256">
        <v>233.77897999999999</v>
      </c>
      <c r="GZ256">
        <v>69.432000000000002</v>
      </c>
      <c r="HA256">
        <v>36.095999999999997</v>
      </c>
      <c r="HB256">
        <v>105.52800000000001</v>
      </c>
      <c r="HC256">
        <v>35.606999999999999</v>
      </c>
      <c r="HD256">
        <v>37.06</v>
      </c>
      <c r="HE256">
        <v>72.668000000000006</v>
      </c>
      <c r="HF256">
        <v>1.4994426000000001</v>
      </c>
      <c r="HG256">
        <v>0.87711996000000003</v>
      </c>
      <c r="HH256">
        <v>0.10602222</v>
      </c>
      <c r="HI256">
        <v>2.4825848000000001</v>
      </c>
      <c r="HJ256">
        <v>24.094961999999999</v>
      </c>
      <c r="HK256">
        <v>241.43901</v>
      </c>
      <c r="HL256">
        <v>633.53399999999999</v>
      </c>
      <c r="HM256">
        <v>-32.169569000000003</v>
      </c>
      <c r="HN256">
        <v>949.57249999999999</v>
      </c>
      <c r="HR256" s="10">
        <v>22.8</v>
      </c>
      <c r="HS256" s="10">
        <v>17.3</v>
      </c>
      <c r="HT256" s="10">
        <v>27.9</v>
      </c>
      <c r="HU256" s="10">
        <v>95</v>
      </c>
      <c r="HV256">
        <v>37.4</v>
      </c>
      <c r="HW256" s="7">
        <v>2158000000</v>
      </c>
      <c r="HX256">
        <f t="shared" si="4"/>
        <v>24497.672834600977</v>
      </c>
      <c r="HY256">
        <v>88090</v>
      </c>
      <c r="HZ256">
        <v>160156.29</v>
      </c>
      <c r="ID256">
        <v>16422</v>
      </c>
      <c r="IE256" s="10">
        <v>106.2</v>
      </c>
    </row>
    <row r="257" spans="1:239" ht="15.95">
      <c r="A257" t="s">
        <v>557</v>
      </c>
      <c r="B257">
        <v>2006</v>
      </c>
      <c r="FK257">
        <v>16.600000000000001</v>
      </c>
      <c r="FL257">
        <v>4</v>
      </c>
      <c r="FM257">
        <v>0.59</v>
      </c>
      <c r="FP257">
        <v>6.5</v>
      </c>
      <c r="FQ257">
        <v>21.4</v>
      </c>
      <c r="FR257">
        <v>18.5</v>
      </c>
      <c r="FS257" t="s">
        <v>559</v>
      </c>
      <c r="FT257">
        <v>71.3</v>
      </c>
      <c r="FU257">
        <v>65.400000000000006</v>
      </c>
      <c r="GD257">
        <v>426.29584999999997</v>
      </c>
      <c r="GE257">
        <v>279.43869999999998</v>
      </c>
      <c r="GF257">
        <v>467.40618999999998</v>
      </c>
      <c r="GG257">
        <v>1173.1406999999999</v>
      </c>
      <c r="GH257">
        <v>0</v>
      </c>
      <c r="GI257">
        <v>0</v>
      </c>
      <c r="GJ257">
        <v>0.1000167</v>
      </c>
      <c r="GK257">
        <v>0</v>
      </c>
      <c r="GL257">
        <v>0</v>
      </c>
      <c r="GM257">
        <v>0</v>
      </c>
      <c r="GN257">
        <v>0.1000167</v>
      </c>
      <c r="GO257">
        <v>0.12174725</v>
      </c>
      <c r="GP257">
        <v>0.23635825999999999</v>
      </c>
      <c r="GQ257">
        <v>0.35810550000000002</v>
      </c>
      <c r="GR257">
        <v>33.864479000000003</v>
      </c>
      <c r="GS257">
        <v>0.40239033000000002</v>
      </c>
      <c r="GT257">
        <v>1.2858316999999999</v>
      </c>
      <c r="GU257">
        <v>277.11264</v>
      </c>
      <c r="GV257">
        <v>1.0165284000000001</v>
      </c>
      <c r="GW257">
        <v>0.44750689999999999</v>
      </c>
      <c r="GX257">
        <v>0.32506689</v>
      </c>
      <c r="GY257">
        <v>314.45443999999998</v>
      </c>
      <c r="GZ257">
        <v>312.97500000000002</v>
      </c>
      <c r="HA257">
        <v>250.67</v>
      </c>
      <c r="HB257">
        <v>563.64400000000001</v>
      </c>
      <c r="HC257">
        <v>111.208</v>
      </c>
      <c r="HD257">
        <v>181.57499999999999</v>
      </c>
      <c r="HE257">
        <v>292.78300000000002</v>
      </c>
      <c r="HF257">
        <v>0.49064118000000001</v>
      </c>
      <c r="HG257">
        <v>1.3095299</v>
      </c>
      <c r="HH257">
        <v>0</v>
      </c>
      <c r="HI257">
        <v>1.8001711</v>
      </c>
      <c r="HJ257">
        <v>2.9254677999999998</v>
      </c>
      <c r="HK257">
        <v>74.288534999999996</v>
      </c>
      <c r="HL257">
        <v>388.93849999999998</v>
      </c>
      <c r="HM257">
        <v>4.6037239000000003</v>
      </c>
      <c r="HN257">
        <v>610.20460000000003</v>
      </c>
      <c r="HR257" s="10">
        <v>23.7</v>
      </c>
      <c r="HS257" s="10">
        <v>18</v>
      </c>
      <c r="HT257" s="10">
        <v>29</v>
      </c>
      <c r="HU257" s="10">
        <v>96.8</v>
      </c>
      <c r="HV257">
        <v>31</v>
      </c>
      <c r="HW257" s="7">
        <v>1564000000</v>
      </c>
      <c r="HX257">
        <f t="shared" si="4"/>
        <v>17109.725412974509</v>
      </c>
      <c r="HY257">
        <v>91410</v>
      </c>
      <c r="HZ257">
        <v>97360.22</v>
      </c>
      <c r="ID257">
        <v>14121</v>
      </c>
      <c r="IE257" s="10">
        <v>94.4</v>
      </c>
    </row>
    <row r="258" spans="1:239" ht="15.95">
      <c r="A258" t="s">
        <v>558</v>
      </c>
      <c r="B258">
        <v>2006</v>
      </c>
      <c r="FK258">
        <v>21.3</v>
      </c>
      <c r="FL258">
        <v>20.8</v>
      </c>
      <c r="FM258">
        <v>0.74</v>
      </c>
      <c r="FP258">
        <v>4.9000000000000004</v>
      </c>
      <c r="FQ258" t="s">
        <v>559</v>
      </c>
      <c r="FR258">
        <v>12.1</v>
      </c>
      <c r="FS258" t="s">
        <v>559</v>
      </c>
      <c r="FT258">
        <v>76.900000000000006</v>
      </c>
      <c r="FU258">
        <v>78.5</v>
      </c>
      <c r="GD258">
        <v>272.11083000000002</v>
      </c>
      <c r="GE258">
        <v>224.40218999999999</v>
      </c>
      <c r="GF258">
        <v>246.32553999999999</v>
      </c>
      <c r="GG258">
        <v>742.83856000000003</v>
      </c>
      <c r="GH258">
        <v>2.7371449999999999E-2</v>
      </c>
      <c r="GI258">
        <v>2.2918700000000001E-3</v>
      </c>
      <c r="GJ258">
        <v>0.28358260000000002</v>
      </c>
      <c r="GK258">
        <v>0</v>
      </c>
      <c r="GL258">
        <v>2.97188E-2</v>
      </c>
      <c r="GM258">
        <v>6.6697999999999996E-4</v>
      </c>
      <c r="GN258">
        <v>0.34363168999999999</v>
      </c>
      <c r="GO258">
        <v>2.1960633000000001</v>
      </c>
      <c r="GP258">
        <v>0.84871167000000003</v>
      </c>
      <c r="GQ258">
        <v>3.0447749000000002</v>
      </c>
      <c r="GR258">
        <v>34.866630999999998</v>
      </c>
      <c r="GS258">
        <v>0.44797810999999998</v>
      </c>
      <c r="GT258">
        <v>3.6231132000000001</v>
      </c>
      <c r="GU258">
        <v>221.52593999999999</v>
      </c>
      <c r="GV258">
        <v>1.8191782000000001</v>
      </c>
      <c r="GW258">
        <v>9.626825E-2</v>
      </c>
      <c r="GX258">
        <v>2.1956666</v>
      </c>
      <c r="GY258">
        <v>264.57477</v>
      </c>
      <c r="GZ258">
        <v>210.14400000000001</v>
      </c>
      <c r="HA258">
        <v>112.96599999999999</v>
      </c>
      <c r="HB258">
        <v>323.11099999999999</v>
      </c>
      <c r="HC258">
        <v>55.347999999999999</v>
      </c>
      <c r="HD258">
        <v>89.38</v>
      </c>
      <c r="HE258">
        <v>144.727</v>
      </c>
      <c r="HF258">
        <v>1.8634226</v>
      </c>
      <c r="HG258">
        <v>1.057072</v>
      </c>
      <c r="HH258">
        <v>4.1168876000000001</v>
      </c>
      <c r="HI258">
        <v>7.0373821999999997</v>
      </c>
      <c r="HJ258">
        <v>11.551121</v>
      </c>
      <c r="HK258">
        <v>289.17711000000003</v>
      </c>
      <c r="HL258">
        <v>929.53499999999997</v>
      </c>
      <c r="HM258">
        <v>49.438688999999997</v>
      </c>
      <c r="HN258">
        <v>1464.5397</v>
      </c>
      <c r="HR258" s="10">
        <v>19.100000000000001</v>
      </c>
      <c r="HS258" s="10">
        <v>13.5</v>
      </c>
      <c r="HT258" s="10">
        <v>24.5</v>
      </c>
      <c r="HU258" s="10">
        <v>96.4</v>
      </c>
      <c r="HV258">
        <v>36.1</v>
      </c>
      <c r="HW258" s="7">
        <v>4027000000</v>
      </c>
      <c r="HX258">
        <f t="shared" si="4"/>
        <v>24097.89958709832</v>
      </c>
      <c r="HY258">
        <v>167110</v>
      </c>
      <c r="HZ258">
        <v>128171.52</v>
      </c>
      <c r="ID258">
        <v>13264</v>
      </c>
      <c r="IE258" s="10">
        <v>97.4</v>
      </c>
    </row>
    <row r="259" spans="1:239" ht="15.95">
      <c r="A259" t="s">
        <v>528</v>
      </c>
      <c r="B259">
        <v>2007</v>
      </c>
      <c r="FK259">
        <v>24.6</v>
      </c>
      <c r="FL259">
        <v>23.1</v>
      </c>
      <c r="FM259">
        <v>1.24</v>
      </c>
      <c r="FP259">
        <v>4.4000000000000004</v>
      </c>
      <c r="FQ259">
        <v>24.4</v>
      </c>
      <c r="FR259">
        <v>10.7</v>
      </c>
      <c r="FS259" t="s">
        <v>559</v>
      </c>
      <c r="FT259">
        <v>77.7</v>
      </c>
      <c r="FU259">
        <v>71.7</v>
      </c>
      <c r="GD259">
        <v>43.664811</v>
      </c>
      <c r="GE259">
        <v>22.702200000000001</v>
      </c>
      <c r="GF259">
        <v>98.557362999999995</v>
      </c>
      <c r="GG259">
        <v>164.92437000000001</v>
      </c>
      <c r="GH259">
        <v>0</v>
      </c>
      <c r="GI259">
        <v>1.2632100000000001E-3</v>
      </c>
      <c r="GJ259">
        <v>0.11053059</v>
      </c>
      <c r="GK259">
        <v>0</v>
      </c>
      <c r="GL259">
        <v>2.497713E-2</v>
      </c>
      <c r="GM259">
        <v>4.5636E-4</v>
      </c>
      <c r="GN259">
        <v>0.13722729</v>
      </c>
      <c r="GO259">
        <v>0.19018877000000001</v>
      </c>
      <c r="GP259">
        <v>0.17525795</v>
      </c>
      <c r="GQ259">
        <v>0.36544672</v>
      </c>
      <c r="GR259">
        <v>4.9514832000000002</v>
      </c>
      <c r="GS259">
        <v>3.4857920000000001E-2</v>
      </c>
      <c r="GT259">
        <v>0.94285439999999998</v>
      </c>
      <c r="GU259">
        <v>22.482651000000001</v>
      </c>
      <c r="GV259">
        <v>2.042915E-2</v>
      </c>
      <c r="GW259">
        <v>1.038798E-2</v>
      </c>
      <c r="GX259">
        <v>0.77774792999999998</v>
      </c>
      <c r="GY259">
        <v>29.220410999999999</v>
      </c>
      <c r="GZ259">
        <v>33.393000000000001</v>
      </c>
      <c r="HA259">
        <v>71.632000000000005</v>
      </c>
      <c r="HB259">
        <v>105.02500000000001</v>
      </c>
      <c r="HC259">
        <v>8.7520000000000007</v>
      </c>
      <c r="HD259">
        <v>20.934000000000001</v>
      </c>
      <c r="HE259">
        <v>29.686</v>
      </c>
      <c r="HF259">
        <v>0.29116806000000001</v>
      </c>
      <c r="HG259">
        <v>0.19912020999999999</v>
      </c>
      <c r="HH259">
        <v>0</v>
      </c>
      <c r="HI259">
        <v>0.49028827000000003</v>
      </c>
      <c r="HJ259">
        <v>5.6249924</v>
      </c>
      <c r="HK259">
        <v>389.53811000000002</v>
      </c>
      <c r="HL259">
        <v>1301.8320000000001</v>
      </c>
      <c r="HM259">
        <v>21.654447000000001</v>
      </c>
      <c r="HN259">
        <v>1793.3819000000001</v>
      </c>
      <c r="HR259" s="10">
        <v>18.600000000000001</v>
      </c>
      <c r="HS259" s="10">
        <v>14.2</v>
      </c>
      <c r="HT259" s="10">
        <v>23.1</v>
      </c>
      <c r="HU259" s="10">
        <v>90.4</v>
      </c>
      <c r="HV259">
        <v>31.3</v>
      </c>
      <c r="HW259" s="7">
        <v>8960000000</v>
      </c>
      <c r="HX259">
        <f t="shared" si="4"/>
        <v>42170.659387207605</v>
      </c>
      <c r="HY259">
        <v>212470</v>
      </c>
      <c r="HZ259">
        <v>173202.04</v>
      </c>
      <c r="ID259">
        <v>17500</v>
      </c>
      <c r="IE259" s="10">
        <v>91.4</v>
      </c>
    </row>
    <row r="260" spans="1:239" ht="15.95">
      <c r="A260" t="s">
        <v>529</v>
      </c>
      <c r="B260">
        <v>2007</v>
      </c>
      <c r="FK260">
        <v>31.5</v>
      </c>
      <c r="FL260">
        <v>29</v>
      </c>
      <c r="FM260">
        <v>0.65</v>
      </c>
      <c r="FP260">
        <v>2.1</v>
      </c>
      <c r="FQ260" t="s">
        <v>559</v>
      </c>
      <c r="FR260">
        <v>9</v>
      </c>
      <c r="FS260" t="s">
        <v>559</v>
      </c>
      <c r="FT260">
        <v>80.5</v>
      </c>
      <c r="FU260">
        <v>70.7</v>
      </c>
      <c r="GD260">
        <v>126.74797</v>
      </c>
      <c r="GE260">
        <v>184.83047999999999</v>
      </c>
      <c r="GF260">
        <v>163.62129999999999</v>
      </c>
      <c r="GG260">
        <v>475.19974999999999</v>
      </c>
      <c r="GH260">
        <v>1.2604734</v>
      </c>
      <c r="GI260">
        <v>4.0967110000000001E-2</v>
      </c>
      <c r="GJ260">
        <v>0.90334188999999998</v>
      </c>
      <c r="GK260">
        <v>0</v>
      </c>
      <c r="GL260">
        <v>1.0179038</v>
      </c>
      <c r="GM260">
        <v>4.1240640000000002E-2</v>
      </c>
      <c r="GN260">
        <v>3.2639268000000001</v>
      </c>
      <c r="GO260">
        <v>2.2404516000000001</v>
      </c>
      <c r="GP260">
        <v>1.0583574</v>
      </c>
      <c r="GQ260">
        <v>3.2988089</v>
      </c>
      <c r="GR260">
        <v>18.252323000000001</v>
      </c>
      <c r="GS260">
        <v>0.56722676999999999</v>
      </c>
      <c r="GT260">
        <v>27.322935000000001</v>
      </c>
      <c r="GU260">
        <v>180.63328999999999</v>
      </c>
      <c r="GV260">
        <v>2.3106331999999998</v>
      </c>
      <c r="GW260">
        <v>0.79041064000000005</v>
      </c>
      <c r="GX260">
        <v>38.979495999999997</v>
      </c>
      <c r="GY260">
        <v>268.85631000000001</v>
      </c>
      <c r="GZ260">
        <v>62.468000000000004</v>
      </c>
      <c r="HA260">
        <v>47.515000000000001</v>
      </c>
      <c r="HB260">
        <v>109.983</v>
      </c>
      <c r="HC260">
        <v>33.445</v>
      </c>
      <c r="HD260">
        <v>49.920999999999999</v>
      </c>
      <c r="HE260">
        <v>83.366</v>
      </c>
      <c r="HF260">
        <v>1.5503385000000001</v>
      </c>
      <c r="HG260">
        <v>1.8865601000000001</v>
      </c>
      <c r="HH260">
        <v>2.9948074999999998</v>
      </c>
      <c r="HI260">
        <v>6.4317061000000004</v>
      </c>
      <c r="HJ260">
        <v>172.66359</v>
      </c>
      <c r="HK260">
        <v>708.32920000000001</v>
      </c>
      <c r="HL260">
        <v>1699.683</v>
      </c>
      <c r="HM260">
        <v>360.09629999999999</v>
      </c>
      <c r="HN260">
        <v>2759.0118000000002</v>
      </c>
      <c r="HR260" s="10">
        <v>17.8</v>
      </c>
      <c r="HS260" s="10">
        <v>11.1</v>
      </c>
      <c r="HT260" s="10">
        <v>24.6</v>
      </c>
      <c r="HU260" s="10">
        <v>90.4</v>
      </c>
      <c r="HV260">
        <v>31.3</v>
      </c>
      <c r="HW260" s="7">
        <v>5980000000</v>
      </c>
      <c r="HX260">
        <f t="shared" si="4"/>
        <v>24469.086296493311</v>
      </c>
      <c r="HY260">
        <v>244390</v>
      </c>
      <c r="HZ260">
        <v>184534.65</v>
      </c>
      <c r="ID260">
        <v>16894</v>
      </c>
      <c r="IE260" s="10">
        <v>85.5</v>
      </c>
    </row>
    <row r="261" spans="1:239" ht="15.95">
      <c r="A261" t="s">
        <v>530</v>
      </c>
      <c r="B261">
        <v>2007</v>
      </c>
      <c r="FK261">
        <v>10.6</v>
      </c>
      <c r="FL261">
        <v>3.2</v>
      </c>
      <c r="FM261">
        <v>0.61</v>
      </c>
      <c r="FP261">
        <v>5.5</v>
      </c>
      <c r="FQ261" t="s">
        <v>559</v>
      </c>
      <c r="FR261">
        <v>12.2</v>
      </c>
      <c r="FS261" t="s">
        <v>559</v>
      </c>
      <c r="FT261">
        <v>76.7</v>
      </c>
      <c r="FU261">
        <v>82.4</v>
      </c>
      <c r="GD261">
        <v>107.27504999999999</v>
      </c>
      <c r="GE261">
        <v>81.337672999999995</v>
      </c>
      <c r="GF261">
        <v>97.444142999999997</v>
      </c>
      <c r="GG261">
        <v>286.05685999999997</v>
      </c>
      <c r="GH261">
        <v>1.6541667</v>
      </c>
      <c r="GI261">
        <v>8.3039700000000008E-3</v>
      </c>
      <c r="GJ261">
        <v>0.44858949999999997</v>
      </c>
      <c r="GK261">
        <v>0</v>
      </c>
      <c r="GL261">
        <v>0.19088674999999999</v>
      </c>
      <c r="GM261">
        <v>7.6176500000000001E-3</v>
      </c>
      <c r="GN261">
        <v>2.3095645999999999</v>
      </c>
      <c r="GO261">
        <v>0</v>
      </c>
      <c r="GP261">
        <v>0.59426093000000002</v>
      </c>
      <c r="GQ261">
        <v>0.59426093000000002</v>
      </c>
      <c r="GR261">
        <v>9.6639079999999904</v>
      </c>
      <c r="GS261">
        <v>0.16773031999999999</v>
      </c>
      <c r="GT261">
        <v>3.9659914999999999</v>
      </c>
      <c r="GU261">
        <v>80.188034000000002</v>
      </c>
      <c r="GV261">
        <v>0.39213729000000003</v>
      </c>
      <c r="GW261">
        <v>0.23457180999999999</v>
      </c>
      <c r="GX261">
        <v>7.5314131</v>
      </c>
      <c r="GY261">
        <v>102.14379</v>
      </c>
      <c r="GZ261">
        <v>82.471999999999895</v>
      </c>
      <c r="HA261">
        <v>38.597999999999999</v>
      </c>
      <c r="HB261">
        <v>121.071</v>
      </c>
      <c r="HC261">
        <v>18.872</v>
      </c>
      <c r="HD261">
        <v>24.513000000000002</v>
      </c>
      <c r="HE261">
        <v>43.386000000000003</v>
      </c>
      <c r="HF261">
        <v>0.92220597999999998</v>
      </c>
      <c r="HG261">
        <v>0.75750141999999998</v>
      </c>
      <c r="HH261">
        <v>14.874544999999999</v>
      </c>
      <c r="HI261">
        <v>16.554252999999999</v>
      </c>
      <c r="HJ261">
        <v>43.096249999999998</v>
      </c>
      <c r="HK261">
        <v>227.02572000000001</v>
      </c>
      <c r="HL261">
        <v>666.9434</v>
      </c>
      <c r="HM261">
        <v>133.52737999999999</v>
      </c>
      <c r="HN261">
        <v>1080.9337</v>
      </c>
      <c r="HR261" s="10">
        <v>18.899999999999999</v>
      </c>
      <c r="HS261" s="10">
        <v>12.3</v>
      </c>
      <c r="HT261" s="10">
        <v>25.2</v>
      </c>
      <c r="HU261" s="10">
        <v>93.7</v>
      </c>
      <c r="HV261">
        <v>36.1</v>
      </c>
      <c r="HW261" s="7">
        <v>1802000000</v>
      </c>
      <c r="HX261">
        <f t="shared" si="4"/>
        <v>15871.058657741765</v>
      </c>
      <c r="HY261">
        <v>113540</v>
      </c>
      <c r="HZ261">
        <v>142795.72</v>
      </c>
      <c r="ID261">
        <v>13606</v>
      </c>
      <c r="IE261" s="10">
        <v>88.9</v>
      </c>
    </row>
    <row r="262" spans="1:239" ht="15.95">
      <c r="A262" t="s">
        <v>531</v>
      </c>
      <c r="B262">
        <v>2007</v>
      </c>
      <c r="FK262">
        <v>28.9</v>
      </c>
      <c r="FL262">
        <v>23.3</v>
      </c>
      <c r="FM262">
        <v>0.88</v>
      </c>
      <c r="FP262">
        <v>4.4000000000000004</v>
      </c>
      <c r="FQ262">
        <v>44.2</v>
      </c>
      <c r="FR262">
        <v>11.5</v>
      </c>
      <c r="FS262" t="s">
        <v>559</v>
      </c>
      <c r="FT262">
        <v>77.2</v>
      </c>
      <c r="FU262">
        <v>55.8</v>
      </c>
      <c r="GD262">
        <v>81.160596999999996</v>
      </c>
      <c r="GE262">
        <v>69.973526000000007</v>
      </c>
      <c r="GF262">
        <v>140.44514000000001</v>
      </c>
      <c r="GG262">
        <v>291.57925999999998</v>
      </c>
      <c r="GH262">
        <v>40.112231999999999</v>
      </c>
      <c r="GI262">
        <v>1.5288950000000001E-2</v>
      </c>
      <c r="GJ262">
        <v>0.32687168999999999</v>
      </c>
      <c r="GK262">
        <v>0</v>
      </c>
      <c r="GL262">
        <v>0.12681439999999999</v>
      </c>
      <c r="GM262">
        <v>8.6707899999999994E-3</v>
      </c>
      <c r="GN262">
        <v>40.589877999999999</v>
      </c>
      <c r="GO262">
        <v>12.970025</v>
      </c>
      <c r="GP262">
        <v>0.45114600999999999</v>
      </c>
      <c r="GQ262">
        <v>13.421170999999999</v>
      </c>
      <c r="GR262">
        <v>5.8449682999999997</v>
      </c>
      <c r="GS262">
        <v>0.23953898000000001</v>
      </c>
      <c r="GT262">
        <v>5.2894000999999999</v>
      </c>
      <c r="GU262">
        <v>66.409332000000006</v>
      </c>
      <c r="GV262">
        <v>2.9601766999999999</v>
      </c>
      <c r="GW262">
        <v>7.2751350000000006E-2</v>
      </c>
      <c r="GX262">
        <v>2.9940693</v>
      </c>
      <c r="GY262">
        <v>83.810237000000001</v>
      </c>
      <c r="GZ262">
        <v>56.506999999999998</v>
      </c>
      <c r="HA262">
        <v>17.829999999999998</v>
      </c>
      <c r="HB262">
        <v>74.337000000000003</v>
      </c>
      <c r="HC262">
        <v>17.873999999999999</v>
      </c>
      <c r="HD262">
        <v>25.78</v>
      </c>
      <c r="HE262">
        <v>43.654000000000003</v>
      </c>
      <c r="HF262">
        <v>0.71217960000000002</v>
      </c>
      <c r="HG262">
        <v>0.60401749999999998</v>
      </c>
      <c r="HH262">
        <v>34.450778999999997</v>
      </c>
      <c r="HI262">
        <v>35.766976</v>
      </c>
      <c r="HJ262">
        <v>43.238537000000001</v>
      </c>
      <c r="HK262">
        <v>186.39288999999999</v>
      </c>
      <c r="HL262">
        <v>574.04549999999904</v>
      </c>
      <c r="HM262">
        <v>-375.91415999999998</v>
      </c>
      <c r="HN262">
        <v>426.62276000000003</v>
      </c>
      <c r="HR262" s="10">
        <v>19.2</v>
      </c>
      <c r="HS262" s="10">
        <v>14.5</v>
      </c>
      <c r="HT262" s="10">
        <v>24</v>
      </c>
      <c r="HU262" s="10">
        <v>94.1</v>
      </c>
      <c r="HV262">
        <v>37.6</v>
      </c>
      <c r="HW262" s="7">
        <v>1738000000</v>
      </c>
      <c r="HX262">
        <f t="shared" si="4"/>
        <v>19143.07743143518</v>
      </c>
      <c r="HY262">
        <v>90790</v>
      </c>
      <c r="HZ262">
        <v>158224.10999999999</v>
      </c>
      <c r="ID262">
        <v>14172</v>
      </c>
      <c r="IE262" s="10">
        <v>101.5</v>
      </c>
    </row>
    <row r="263" spans="1:239" ht="15.95">
      <c r="A263" t="s">
        <v>532</v>
      </c>
      <c r="B263">
        <v>2007</v>
      </c>
      <c r="FK263">
        <v>40.299999999999997</v>
      </c>
      <c r="FL263">
        <v>25</v>
      </c>
      <c r="FM263">
        <v>1.06</v>
      </c>
      <c r="FP263">
        <v>3.8</v>
      </c>
      <c r="FQ263">
        <v>19.600000000000001</v>
      </c>
      <c r="FR263">
        <v>7.3</v>
      </c>
      <c r="FS263">
        <v>10.6</v>
      </c>
      <c r="FT263">
        <v>75.2</v>
      </c>
      <c r="FU263">
        <v>71.900000000000006</v>
      </c>
      <c r="GD263">
        <v>85.280921000000006</v>
      </c>
      <c r="GE263">
        <v>54.134920999999999</v>
      </c>
      <c r="GF263">
        <v>21.419229000000001</v>
      </c>
      <c r="GG263">
        <v>160.83507</v>
      </c>
      <c r="GH263">
        <v>0</v>
      </c>
      <c r="GI263">
        <v>8.208E-5</v>
      </c>
      <c r="GJ263">
        <v>8.6337109999999995E-2</v>
      </c>
      <c r="GK263">
        <v>0</v>
      </c>
      <c r="GL263">
        <v>0</v>
      </c>
      <c r="GM263">
        <v>7.6528000000000002E-4</v>
      </c>
      <c r="GN263">
        <v>8.718447E-2</v>
      </c>
      <c r="GO263">
        <v>0</v>
      </c>
      <c r="GP263">
        <v>0.20631093</v>
      </c>
      <c r="GQ263">
        <v>0.20631093</v>
      </c>
      <c r="GR263">
        <v>1.4976027999999999</v>
      </c>
      <c r="GS263">
        <v>1.425965E-2</v>
      </c>
      <c r="GT263">
        <v>0.93191117000000001</v>
      </c>
      <c r="GU263">
        <v>53.438415999999997</v>
      </c>
      <c r="GV263">
        <v>0.22103368000000001</v>
      </c>
      <c r="GW263">
        <v>4.7900329999999998E-2</v>
      </c>
      <c r="GX263">
        <v>1.1916186</v>
      </c>
      <c r="GY263">
        <v>57.342742000000001</v>
      </c>
      <c r="GZ263">
        <v>67.790999999999997</v>
      </c>
      <c r="HA263">
        <v>11.225</v>
      </c>
      <c r="HB263">
        <v>79.016000000000005</v>
      </c>
      <c r="HC263">
        <v>15.884</v>
      </c>
      <c r="HD263">
        <v>7.4420000000000002</v>
      </c>
      <c r="HE263">
        <v>23.326000000000001</v>
      </c>
      <c r="HF263">
        <v>0.38136151000000001</v>
      </c>
      <c r="HG263">
        <v>0.47547200000000001</v>
      </c>
      <c r="HH263">
        <v>0</v>
      </c>
      <c r="HI263">
        <v>0.85683352000000002</v>
      </c>
      <c r="HJ263">
        <v>7.0417439000000002</v>
      </c>
      <c r="HK263">
        <v>272.05500999999998</v>
      </c>
      <c r="HL263">
        <v>2268.1489999999999</v>
      </c>
      <c r="HM263">
        <v>31.464995999999999</v>
      </c>
      <c r="HN263">
        <v>3482.8815</v>
      </c>
      <c r="HR263" s="10">
        <v>21.8</v>
      </c>
      <c r="HS263" s="10">
        <v>16.600000000000001</v>
      </c>
      <c r="HT263" s="10">
        <v>26.7</v>
      </c>
      <c r="HU263" s="10">
        <v>96.2</v>
      </c>
      <c r="HV263">
        <v>34.4</v>
      </c>
      <c r="HW263" s="7">
        <v>17726000000</v>
      </c>
      <c r="HX263">
        <f t="shared" si="4"/>
        <v>38869.397421278838</v>
      </c>
      <c r="HY263">
        <v>456040</v>
      </c>
      <c r="HZ263">
        <v>212336.16</v>
      </c>
      <c r="ID263">
        <v>18172</v>
      </c>
      <c r="IE263" s="10">
        <v>89</v>
      </c>
    </row>
    <row r="264" spans="1:239" ht="15.95">
      <c r="A264" t="s">
        <v>252</v>
      </c>
      <c r="B264">
        <v>2007</v>
      </c>
      <c r="FK264">
        <v>16.899999999999999</v>
      </c>
      <c r="FL264">
        <v>16.5</v>
      </c>
      <c r="FM264">
        <v>0.48</v>
      </c>
      <c r="FP264">
        <v>6.9</v>
      </c>
      <c r="FQ264" t="s">
        <v>559</v>
      </c>
      <c r="FR264">
        <v>20</v>
      </c>
      <c r="FS264" t="s">
        <v>559</v>
      </c>
      <c r="FT264">
        <v>67.3</v>
      </c>
      <c r="FU264" t="s">
        <v>559</v>
      </c>
      <c r="GD264">
        <v>22.963471999999999</v>
      </c>
      <c r="GE264">
        <v>14.539637000000001</v>
      </c>
      <c r="GF264">
        <v>13.848167999999999</v>
      </c>
      <c r="GG264">
        <v>51.351277000000003</v>
      </c>
      <c r="GH264">
        <v>0.28317969999999998</v>
      </c>
      <c r="GI264">
        <v>1.24519E-2</v>
      </c>
      <c r="GJ264">
        <v>0.27117028999999998</v>
      </c>
      <c r="GK264">
        <v>0</v>
      </c>
      <c r="GL264">
        <v>0.37063574999999999</v>
      </c>
      <c r="GM264">
        <v>4.5776100000000002E-3</v>
      </c>
      <c r="GN264">
        <v>0.94201524999999997</v>
      </c>
      <c r="GO264">
        <v>0</v>
      </c>
      <c r="GP264">
        <v>0.29232511</v>
      </c>
      <c r="GQ264">
        <v>0.29232511</v>
      </c>
      <c r="GR264">
        <v>4.6288461999999999</v>
      </c>
      <c r="GS264">
        <v>0.13137560000000001</v>
      </c>
      <c r="GT264">
        <v>13.653864</v>
      </c>
      <c r="GU264">
        <v>14.405846</v>
      </c>
      <c r="GV264">
        <v>0</v>
      </c>
      <c r="GW264">
        <v>0.37521774000000002</v>
      </c>
      <c r="GX264">
        <v>2.7955812999999998</v>
      </c>
      <c r="GY264">
        <v>35.990729999999999</v>
      </c>
      <c r="GZ264">
        <v>0</v>
      </c>
      <c r="HA264">
        <v>0</v>
      </c>
      <c r="HB264">
        <v>0</v>
      </c>
      <c r="HC264">
        <v>8.3369999999999997</v>
      </c>
      <c r="HD264">
        <v>5.1420000000000003</v>
      </c>
      <c r="HE264">
        <v>13.478999999999999</v>
      </c>
      <c r="HF264">
        <v>0.40911257000000001</v>
      </c>
      <c r="HG264">
        <v>0.13379136</v>
      </c>
      <c r="HH264">
        <v>0.10430224</v>
      </c>
      <c r="HI264">
        <v>0.64720617000000003</v>
      </c>
      <c r="HJ264">
        <v>3.6827755</v>
      </c>
      <c r="HK264">
        <v>265.22280999999998</v>
      </c>
      <c r="HL264">
        <v>492.01889999999997</v>
      </c>
      <c r="HM264">
        <v>17.621839999999999</v>
      </c>
      <c r="HN264">
        <v>680.24600999999996</v>
      </c>
      <c r="HR264" s="10">
        <v>27.7</v>
      </c>
      <c r="HS264" s="10">
        <v>21.4</v>
      </c>
      <c r="HT264" s="10">
        <v>33.5</v>
      </c>
      <c r="HU264" s="10">
        <v>96.7</v>
      </c>
      <c r="HV264">
        <v>39.299999999999997</v>
      </c>
      <c r="HW264" s="7">
        <v>809000000</v>
      </c>
      <c r="HX264">
        <f t="shared" si="4"/>
        <v>15988.142292490118</v>
      </c>
      <c r="HY264">
        <v>50600</v>
      </c>
      <c r="HZ264">
        <v>140901.98000000001</v>
      </c>
      <c r="ID264">
        <v>13671</v>
      </c>
      <c r="IE264" s="10">
        <v>85.2</v>
      </c>
    </row>
    <row r="265" spans="1:239" ht="15.95">
      <c r="A265" t="s">
        <v>534</v>
      </c>
      <c r="B265">
        <v>2007</v>
      </c>
      <c r="FK265">
        <v>20.100000000000001</v>
      </c>
      <c r="FL265">
        <v>18.7</v>
      </c>
      <c r="FM265">
        <v>0.76</v>
      </c>
      <c r="FP265">
        <v>4.2</v>
      </c>
      <c r="FQ265" t="s">
        <v>559</v>
      </c>
      <c r="FR265">
        <v>16</v>
      </c>
      <c r="FS265" t="s">
        <v>559</v>
      </c>
      <c r="FT265">
        <v>74.3</v>
      </c>
      <c r="FU265">
        <v>79.599999999999795</v>
      </c>
      <c r="GD265">
        <v>127.62560000000001</v>
      </c>
      <c r="GE265">
        <v>114.57163</v>
      </c>
      <c r="GF265">
        <v>1526.5561</v>
      </c>
      <c r="GG265">
        <v>1768.7534000000001</v>
      </c>
      <c r="GH265">
        <v>0</v>
      </c>
      <c r="GI265">
        <v>4.0919099999999998E-3</v>
      </c>
      <c r="GJ265">
        <v>0.21702877000000001</v>
      </c>
      <c r="GK265">
        <v>4.6262610000000003E-2</v>
      </c>
      <c r="GL265">
        <v>4.2947699999999998E-2</v>
      </c>
      <c r="GM265">
        <v>6.5293999999999997E-4</v>
      </c>
      <c r="GN265">
        <v>0.31098393000000002</v>
      </c>
      <c r="GO265">
        <v>62.345641999999998</v>
      </c>
      <c r="GP265">
        <v>0.29245320000000002</v>
      </c>
      <c r="GQ265">
        <v>62.638095</v>
      </c>
      <c r="GR265">
        <v>1342.9761000000001</v>
      </c>
      <c r="GS265">
        <v>0.29591363999999998</v>
      </c>
      <c r="GT265">
        <v>2.3739835999999999</v>
      </c>
      <c r="GU265">
        <v>112.02757</v>
      </c>
      <c r="GV265">
        <v>1.4551765999999999</v>
      </c>
      <c r="GW265">
        <v>0.57001232999999996</v>
      </c>
      <c r="GX265">
        <v>1.8157905000000001</v>
      </c>
      <c r="GY265">
        <v>1461.5145</v>
      </c>
      <c r="GZ265">
        <v>96.171999999999997</v>
      </c>
      <c r="HA265">
        <v>77.322000000000003</v>
      </c>
      <c r="HB265">
        <v>173.494</v>
      </c>
      <c r="HC265">
        <v>28.113</v>
      </c>
      <c r="HD265">
        <v>41.183</v>
      </c>
      <c r="HE265">
        <v>69.296000000000006</v>
      </c>
      <c r="HF265">
        <v>0.45713823999999997</v>
      </c>
      <c r="HG265">
        <v>1.0426276999999999</v>
      </c>
      <c r="HH265">
        <v>0</v>
      </c>
      <c r="HI265">
        <v>1.4997659000000001</v>
      </c>
      <c r="HJ265">
        <v>180.82106999999999</v>
      </c>
      <c r="HK265">
        <v>439.64364</v>
      </c>
      <c r="HL265">
        <v>1100.895</v>
      </c>
      <c r="HM265">
        <v>-455.17694999999998</v>
      </c>
      <c r="HN265">
        <v>1289.3619000000001</v>
      </c>
      <c r="HR265" s="10">
        <v>22.5</v>
      </c>
      <c r="HS265" s="10">
        <v>17.8</v>
      </c>
      <c r="HT265" s="10">
        <v>26.9</v>
      </c>
      <c r="HU265" s="10">
        <v>93.2</v>
      </c>
      <c r="HV265">
        <v>39.700000000000003</v>
      </c>
      <c r="HW265" s="7">
        <v>3121000000</v>
      </c>
      <c r="HX265">
        <f t="shared" si="4"/>
        <v>20755.469841058723</v>
      </c>
      <c r="HY265">
        <v>150370</v>
      </c>
      <c r="HZ265">
        <v>138517.29</v>
      </c>
      <c r="ID265">
        <v>13736</v>
      </c>
      <c r="IE265" s="10">
        <v>95.3</v>
      </c>
    </row>
    <row r="266" spans="1:239" ht="15.95">
      <c r="A266" t="s">
        <v>535</v>
      </c>
      <c r="B266">
        <v>2007</v>
      </c>
      <c r="FK266">
        <v>8.4</v>
      </c>
      <c r="FL266">
        <v>3.8</v>
      </c>
      <c r="FM266">
        <v>0.84</v>
      </c>
      <c r="FP266">
        <v>7.1</v>
      </c>
      <c r="FQ266">
        <v>34.6</v>
      </c>
      <c r="FR266">
        <v>16</v>
      </c>
      <c r="FS266">
        <v>7.7</v>
      </c>
      <c r="FT266">
        <v>69.8</v>
      </c>
      <c r="FU266">
        <v>60.3</v>
      </c>
      <c r="GD266">
        <v>192.31319999999999</v>
      </c>
      <c r="GE266">
        <v>181.79431</v>
      </c>
      <c r="GF266">
        <v>223.3929</v>
      </c>
      <c r="GG266">
        <v>597.50041999999996</v>
      </c>
      <c r="GH266">
        <v>3.8588178000000002</v>
      </c>
      <c r="GI266">
        <v>0.17818378000000001</v>
      </c>
      <c r="GJ266">
        <v>1.5433965999999999</v>
      </c>
      <c r="GK266">
        <v>0.3133049</v>
      </c>
      <c r="GL266">
        <v>2.328001</v>
      </c>
      <c r="GM266">
        <v>3.7961889999999998E-2</v>
      </c>
      <c r="GN266">
        <v>8.2596659999999904</v>
      </c>
      <c r="GO266">
        <v>8.4214990000000003E-2</v>
      </c>
      <c r="GP266">
        <v>1.8119997999999999</v>
      </c>
      <c r="GQ266">
        <v>1.8962148000000001</v>
      </c>
      <c r="GR266">
        <v>40.542313</v>
      </c>
      <c r="GS266">
        <v>1.5242013999999999</v>
      </c>
      <c r="GT266">
        <v>62.699665000000003</v>
      </c>
      <c r="GU266">
        <v>175.04653999999999</v>
      </c>
      <c r="GV266">
        <v>4.8040190000000003</v>
      </c>
      <c r="GW266">
        <v>5.2146368000000001</v>
      </c>
      <c r="GX266">
        <v>23.807345999999999</v>
      </c>
      <c r="GY266">
        <v>313.63871999999998</v>
      </c>
      <c r="GZ266">
        <v>57.99</v>
      </c>
      <c r="HA266">
        <v>49.256</v>
      </c>
      <c r="HB266">
        <v>107.246</v>
      </c>
      <c r="HC266">
        <v>65.611000000000004</v>
      </c>
      <c r="HD266">
        <v>88.631</v>
      </c>
      <c r="HE266">
        <v>154.24100000000001</v>
      </c>
      <c r="HF266">
        <v>2.6571391000000002</v>
      </c>
      <c r="HG266">
        <v>1.6304489</v>
      </c>
      <c r="HH266">
        <v>7.9302257999999997</v>
      </c>
      <c r="HI266">
        <v>12.217814000000001</v>
      </c>
      <c r="HJ266">
        <v>1.0067717</v>
      </c>
      <c r="HK266">
        <v>134.72399999999999</v>
      </c>
      <c r="HL266">
        <v>705.58780000000002</v>
      </c>
      <c r="HM266">
        <v>6.9700090000000001</v>
      </c>
      <c r="HN266">
        <v>1049.3275000000001</v>
      </c>
      <c r="HR266" s="10">
        <v>24.9</v>
      </c>
      <c r="HS266" s="10">
        <v>21.6</v>
      </c>
      <c r="HT266" s="10">
        <v>27.9</v>
      </c>
      <c r="HU266" s="10">
        <v>95.4</v>
      </c>
      <c r="HV266">
        <v>39.299999999999997</v>
      </c>
      <c r="HW266" s="7">
        <v>3066000000</v>
      </c>
      <c r="HX266">
        <f t="shared" si="4"/>
        <v>21336.116910229644</v>
      </c>
      <c r="HY266">
        <v>143700</v>
      </c>
      <c r="HZ266">
        <v>129458.72</v>
      </c>
      <c r="ID266">
        <v>13838</v>
      </c>
      <c r="IE266" s="10">
        <v>97.3</v>
      </c>
    </row>
    <row r="267" spans="1:239" ht="15.95">
      <c r="A267" t="s">
        <v>536</v>
      </c>
      <c r="B267">
        <v>2007</v>
      </c>
      <c r="FK267">
        <v>15.6</v>
      </c>
      <c r="FL267">
        <v>11.4</v>
      </c>
      <c r="FM267">
        <v>0.57999999999999996</v>
      </c>
      <c r="FP267">
        <v>6.9</v>
      </c>
      <c r="FQ267" t="s">
        <v>559</v>
      </c>
      <c r="FR267">
        <v>21.1</v>
      </c>
      <c r="FS267" t="s">
        <v>559</v>
      </c>
      <c r="FT267">
        <v>70.400000000000006</v>
      </c>
      <c r="FU267">
        <v>72.3</v>
      </c>
      <c r="GD267">
        <v>66.906822000000005</v>
      </c>
      <c r="GE267">
        <v>41.501033999999997</v>
      </c>
      <c r="GF267">
        <v>39.900801000000001</v>
      </c>
      <c r="GG267">
        <v>148.30866</v>
      </c>
      <c r="GH267">
        <v>0</v>
      </c>
      <c r="GI267">
        <v>2.0788600000000001E-3</v>
      </c>
      <c r="GJ267">
        <v>4.9173420000000002E-2</v>
      </c>
      <c r="GK267">
        <v>0</v>
      </c>
      <c r="GL267">
        <v>1.165538E-2</v>
      </c>
      <c r="GM267">
        <v>2.5274999999999999E-4</v>
      </c>
      <c r="GN267">
        <v>6.316041E-2</v>
      </c>
      <c r="GO267">
        <v>2.3445219999999999E-2</v>
      </c>
      <c r="GP267">
        <v>0.13563286999999999</v>
      </c>
      <c r="GQ267">
        <v>0.1590781</v>
      </c>
      <c r="GR267">
        <v>2.0731818999999998</v>
      </c>
      <c r="GS267">
        <v>4.6894749999999999E-2</v>
      </c>
      <c r="GT267">
        <v>0.49361166000000001</v>
      </c>
      <c r="GU267">
        <v>41.129696000000003</v>
      </c>
      <c r="GV267">
        <v>1.6840270000000001E-2</v>
      </c>
      <c r="GW267">
        <v>0.10547628000000001</v>
      </c>
      <c r="GX267">
        <v>0.59181576999999996</v>
      </c>
      <c r="GY267">
        <v>44.457515999999998</v>
      </c>
      <c r="GZ267">
        <v>50.067999999999998</v>
      </c>
      <c r="HA267">
        <v>19.361999999999998</v>
      </c>
      <c r="HB267">
        <v>69.430000000000007</v>
      </c>
      <c r="HC267">
        <v>15.903</v>
      </c>
      <c r="HD267">
        <v>17.684000000000001</v>
      </c>
      <c r="HE267">
        <v>33.588000000000001</v>
      </c>
      <c r="HF267">
        <v>0.25740415</v>
      </c>
      <c r="HG267">
        <v>0.35449815000000001</v>
      </c>
      <c r="HH267">
        <v>0</v>
      </c>
      <c r="HI267">
        <v>0.61190230000000001</v>
      </c>
      <c r="HJ267">
        <v>34.881352999999997</v>
      </c>
      <c r="HK267">
        <v>156.89761999999999</v>
      </c>
      <c r="HL267">
        <v>566.94809999999995</v>
      </c>
      <c r="HM267">
        <v>-93.825992999999997</v>
      </c>
      <c r="HN267">
        <v>783.08181999999999</v>
      </c>
      <c r="HR267" s="10">
        <v>24.4</v>
      </c>
      <c r="HS267" s="10">
        <v>19</v>
      </c>
      <c r="HT267" s="10">
        <v>29.6</v>
      </c>
      <c r="HU267" s="10">
        <v>96.2</v>
      </c>
      <c r="HV267">
        <v>38.700000000000003</v>
      </c>
      <c r="HW267" s="7">
        <v>1920000000</v>
      </c>
      <c r="HX267">
        <f t="shared" si="4"/>
        <v>15874.328234807772</v>
      </c>
      <c r="HY267">
        <v>120950</v>
      </c>
      <c r="HZ267">
        <v>121656.23</v>
      </c>
      <c r="ID267">
        <v>13227</v>
      </c>
      <c r="IE267" s="10">
        <v>104.8</v>
      </c>
    </row>
    <row r="268" spans="1:239" ht="15.95">
      <c r="A268" t="s">
        <v>537</v>
      </c>
      <c r="B268">
        <v>2007</v>
      </c>
      <c r="FK268">
        <v>27.9</v>
      </c>
      <c r="FL268">
        <v>14.9</v>
      </c>
      <c r="FM268">
        <v>0.42</v>
      </c>
      <c r="FP268">
        <v>2.5</v>
      </c>
      <c r="FQ268">
        <v>39.5</v>
      </c>
      <c r="FR268">
        <v>8.6</v>
      </c>
      <c r="FS268" t="s">
        <v>559</v>
      </c>
      <c r="FT268">
        <v>76.599999999999795</v>
      </c>
      <c r="FU268">
        <v>56.1</v>
      </c>
      <c r="GD268">
        <v>68.480013</v>
      </c>
      <c r="GE268">
        <v>48.452438000000001</v>
      </c>
      <c r="GF268">
        <v>37.582642</v>
      </c>
      <c r="GG268">
        <v>154.51508999999999</v>
      </c>
      <c r="GH268">
        <v>0.39545809999999998</v>
      </c>
      <c r="GI268">
        <v>1.1288309999999999E-2</v>
      </c>
      <c r="GJ268">
        <v>0.19227332999999999</v>
      </c>
      <c r="GK268">
        <v>0</v>
      </c>
      <c r="GL268">
        <v>0.18719358999999999</v>
      </c>
      <c r="GM268">
        <v>1.5726799999999999E-3</v>
      </c>
      <c r="GN268">
        <v>0.78778601000000004</v>
      </c>
      <c r="GO268">
        <v>0</v>
      </c>
      <c r="GP268">
        <v>0.30973708999999999</v>
      </c>
      <c r="GQ268">
        <v>0.30973708999999999</v>
      </c>
      <c r="GR268">
        <v>4.8424478000000004</v>
      </c>
      <c r="GS268">
        <v>0.14344367</v>
      </c>
      <c r="GT268">
        <v>3.0837078</v>
      </c>
      <c r="GU268">
        <v>47.278587000000002</v>
      </c>
      <c r="GV268">
        <v>0.75126481000000001</v>
      </c>
      <c r="GW268">
        <v>4.5152789999999998E-2</v>
      </c>
      <c r="GX268">
        <v>1.7347824999999999</v>
      </c>
      <c r="GY268">
        <v>57.879387000000001</v>
      </c>
      <c r="GZ268">
        <v>51.762</v>
      </c>
      <c r="HA268">
        <v>15.254</v>
      </c>
      <c r="HB268">
        <v>67.016999999999996</v>
      </c>
      <c r="HC268">
        <v>12.615</v>
      </c>
      <c r="HD268">
        <v>14.863</v>
      </c>
      <c r="HE268">
        <v>27.478000000000002</v>
      </c>
      <c r="HF268">
        <v>0.51729440999999998</v>
      </c>
      <c r="HG268">
        <v>0.42258561</v>
      </c>
      <c r="HH268">
        <v>0.10430224</v>
      </c>
      <c r="HI268">
        <v>1.0441822999999999</v>
      </c>
      <c r="HJ268">
        <v>3.8580497</v>
      </c>
      <c r="HK268">
        <v>83.545923999999999</v>
      </c>
      <c r="HL268">
        <v>437.78980000000001</v>
      </c>
      <c r="HM268">
        <v>21.084194</v>
      </c>
      <c r="HN268">
        <v>647.44924000000003</v>
      </c>
      <c r="HR268" s="10">
        <v>21.4</v>
      </c>
      <c r="HS268" s="10">
        <v>17.399999999999999</v>
      </c>
      <c r="HT268" s="10">
        <v>25</v>
      </c>
      <c r="HU268" s="10">
        <v>93.8</v>
      </c>
      <c r="HV268">
        <v>36.9</v>
      </c>
      <c r="HW268" s="7">
        <v>1272000000</v>
      </c>
      <c r="HX268">
        <f t="shared" si="4"/>
        <v>12108.519752498811</v>
      </c>
      <c r="HY268">
        <v>105050</v>
      </c>
      <c r="HZ268">
        <v>192240.92</v>
      </c>
      <c r="ID268">
        <v>15505</v>
      </c>
      <c r="IE268" s="10">
        <v>83.5</v>
      </c>
    </row>
    <row r="269" spans="1:239" ht="15.95">
      <c r="A269" t="s">
        <v>538</v>
      </c>
      <c r="B269">
        <v>2007</v>
      </c>
      <c r="FK269">
        <v>-21.6</v>
      </c>
      <c r="FL269">
        <v>-5.3</v>
      </c>
      <c r="FM269">
        <v>0.53</v>
      </c>
      <c r="FP269">
        <v>3.4</v>
      </c>
      <c r="FQ269" t="s">
        <v>559</v>
      </c>
      <c r="FR269">
        <v>10.7</v>
      </c>
      <c r="FS269" t="s">
        <v>559</v>
      </c>
      <c r="FT269">
        <v>76.7</v>
      </c>
      <c r="FU269">
        <v>90.099999999999795</v>
      </c>
      <c r="GD269">
        <v>80.410351000000006</v>
      </c>
      <c r="GE269">
        <v>55.497971</v>
      </c>
      <c r="GF269">
        <v>160.04659000000001</v>
      </c>
      <c r="GG269">
        <v>295.95490999999998</v>
      </c>
      <c r="GH269">
        <v>0.34130677999999998</v>
      </c>
      <c r="GI269">
        <v>1.7676020000000001E-2</v>
      </c>
      <c r="GJ269">
        <v>0.48158761999999999</v>
      </c>
      <c r="GK269">
        <v>9.6401509999999996E-2</v>
      </c>
      <c r="GL269">
        <v>0.23543981</v>
      </c>
      <c r="GM269">
        <v>1.139489E-2</v>
      </c>
      <c r="GN269">
        <v>1.1838066</v>
      </c>
      <c r="GO269">
        <v>0</v>
      </c>
      <c r="GP269">
        <v>0.59595995999999996</v>
      </c>
      <c r="GQ269">
        <v>0.59595995999999996</v>
      </c>
      <c r="GR269">
        <v>11.216754</v>
      </c>
      <c r="GS269">
        <v>0.19167447000000001</v>
      </c>
      <c r="GT269">
        <v>14.268928000000001</v>
      </c>
      <c r="GU269">
        <v>54.204535999999997</v>
      </c>
      <c r="GV269">
        <v>0.69379919999999895</v>
      </c>
      <c r="GW269">
        <v>0.53337352999999998</v>
      </c>
      <c r="GX269">
        <v>7.3121160999999999</v>
      </c>
      <c r="GY269">
        <v>88.421181000000004</v>
      </c>
      <c r="GZ269">
        <v>45.67</v>
      </c>
      <c r="HA269">
        <v>111.047</v>
      </c>
      <c r="HB269">
        <v>156.71700000000001</v>
      </c>
      <c r="HC269">
        <v>18.497</v>
      </c>
      <c r="HD269">
        <v>29.103999999999999</v>
      </c>
      <c r="HE269">
        <v>47.600999999999999</v>
      </c>
      <c r="HF269">
        <v>0.89687592000000005</v>
      </c>
      <c r="HG269">
        <v>0.50323432999999995</v>
      </c>
      <c r="HH269">
        <v>3.5853900000000001E-2</v>
      </c>
      <c r="HI269">
        <v>1.4359641000000001</v>
      </c>
      <c r="HJ269">
        <v>20.550725</v>
      </c>
      <c r="HK269">
        <v>775.33018000000004</v>
      </c>
      <c r="HL269">
        <v>1135.4179999999999</v>
      </c>
      <c r="HM269">
        <v>68.484692999999893</v>
      </c>
      <c r="HN269">
        <v>1467.4593</v>
      </c>
      <c r="HR269" s="10">
        <v>20.6</v>
      </c>
      <c r="HS269" s="10">
        <v>15.4</v>
      </c>
      <c r="HT269" s="10">
        <v>25.5</v>
      </c>
      <c r="HU269" s="10">
        <v>91</v>
      </c>
      <c r="HV269">
        <v>35.5</v>
      </c>
      <c r="HW269" s="7">
        <v>1424000000</v>
      </c>
      <c r="HX269">
        <f t="shared" si="4"/>
        <v>14900.073244742074</v>
      </c>
      <c r="HY269">
        <v>95570</v>
      </c>
      <c r="HZ269">
        <v>201597.61</v>
      </c>
      <c r="ID269">
        <v>15915</v>
      </c>
      <c r="IE269" s="10">
        <v>82.9</v>
      </c>
    </row>
    <row r="270" spans="1:239" ht="15.95">
      <c r="A270" t="s">
        <v>539</v>
      </c>
      <c r="B270">
        <v>2007</v>
      </c>
      <c r="FK270">
        <v>19.3</v>
      </c>
      <c r="FL270">
        <v>21.1</v>
      </c>
      <c r="FM270">
        <v>0.38</v>
      </c>
      <c r="FP270">
        <v>4.4000000000000004</v>
      </c>
      <c r="FQ270">
        <v>33.299999999999997</v>
      </c>
      <c r="FR270">
        <v>8.3000000000000007</v>
      </c>
      <c r="FS270" t="s">
        <v>559</v>
      </c>
      <c r="FT270">
        <v>75.2</v>
      </c>
      <c r="FU270">
        <v>64.2</v>
      </c>
      <c r="GD270">
        <v>115.18195</v>
      </c>
      <c r="GE270">
        <v>57.385621999999998</v>
      </c>
      <c r="GF270">
        <v>266.52060999999998</v>
      </c>
      <c r="GG270">
        <v>439.08818000000002</v>
      </c>
      <c r="GH270">
        <v>21.671106000000002</v>
      </c>
      <c r="GI270">
        <v>1.234671E-2</v>
      </c>
      <c r="GJ270">
        <v>0.18076113999999999</v>
      </c>
      <c r="GK270">
        <v>0</v>
      </c>
      <c r="GL270">
        <v>8.5646249999999993E-2</v>
      </c>
      <c r="GM270">
        <v>1.73416E-3</v>
      </c>
      <c r="GN270">
        <v>21.951595000000001</v>
      </c>
      <c r="GO270">
        <v>5.0049669999999997E-2</v>
      </c>
      <c r="GP270">
        <v>0.32294332999999997</v>
      </c>
      <c r="GQ270">
        <v>0.37299300000000002</v>
      </c>
      <c r="GR270">
        <v>12.281343</v>
      </c>
      <c r="GS270">
        <v>0.15504782</v>
      </c>
      <c r="GT270">
        <v>3.8925125999999999</v>
      </c>
      <c r="GU270">
        <v>56.643841000000002</v>
      </c>
      <c r="GV270">
        <v>0.24209869000000001</v>
      </c>
      <c r="GW270">
        <v>0.16239956</v>
      </c>
      <c r="GX270">
        <v>3.6169207000000001</v>
      </c>
      <c r="GY270">
        <v>76.994163</v>
      </c>
      <c r="GZ270">
        <v>85.153999999999996</v>
      </c>
      <c r="HA270">
        <v>167.25</v>
      </c>
      <c r="HB270">
        <v>252.404</v>
      </c>
      <c r="HC270">
        <v>25.074999999999999</v>
      </c>
      <c r="HD270">
        <v>46.956000000000003</v>
      </c>
      <c r="HE270">
        <v>72.031000000000006</v>
      </c>
      <c r="HF270">
        <v>0.55673050999999996</v>
      </c>
      <c r="HG270">
        <v>0.49968280999999998</v>
      </c>
      <c r="HH270">
        <v>14.278021000000001</v>
      </c>
      <c r="HI270">
        <v>15.334434</v>
      </c>
      <c r="HJ270">
        <v>5.3813816000000001</v>
      </c>
      <c r="HK270">
        <v>24.350337</v>
      </c>
      <c r="HL270">
        <v>311.08949999999999</v>
      </c>
      <c r="HM270">
        <v>31.251448</v>
      </c>
      <c r="HN270">
        <v>551.84194000000002</v>
      </c>
      <c r="HR270" s="10">
        <v>21.3</v>
      </c>
      <c r="HS270" s="10">
        <v>15.5</v>
      </c>
      <c r="HT270" s="10">
        <v>26.6</v>
      </c>
      <c r="HU270" s="10">
        <v>92.8</v>
      </c>
      <c r="HV270">
        <v>36.4</v>
      </c>
      <c r="HW270" s="7">
        <v>955000000</v>
      </c>
      <c r="HX270">
        <f t="shared" si="4"/>
        <v>10630.008904719502</v>
      </c>
      <c r="HY270">
        <v>89840</v>
      </c>
      <c r="HZ270">
        <v>204395.23</v>
      </c>
      <c r="ID270">
        <v>15464</v>
      </c>
      <c r="IE270" s="10">
        <v>79.099999999999994</v>
      </c>
    </row>
    <row r="271" spans="1:239" ht="15.95">
      <c r="A271" t="s">
        <v>540</v>
      </c>
      <c r="B271">
        <v>2007</v>
      </c>
      <c r="FK271" t="s">
        <v>533</v>
      </c>
      <c r="FL271">
        <v>12.8</v>
      </c>
      <c r="FM271">
        <v>0.66</v>
      </c>
      <c r="FP271">
        <v>4.0999999999999996</v>
      </c>
      <c r="FQ271" t="s">
        <v>559</v>
      </c>
      <c r="FR271">
        <v>12.2</v>
      </c>
      <c r="FS271" t="s">
        <v>559</v>
      </c>
      <c r="FT271">
        <v>75.8</v>
      </c>
      <c r="FU271">
        <v>66.900000000000006</v>
      </c>
      <c r="GD271">
        <v>16.230698</v>
      </c>
      <c r="GE271">
        <v>8.9282786000000005</v>
      </c>
      <c r="GF271">
        <v>20.062798999999998</v>
      </c>
      <c r="GG271">
        <v>45.221775999999998</v>
      </c>
      <c r="GH271">
        <v>0.10521953000000001</v>
      </c>
      <c r="GI271">
        <v>1.720841E-2</v>
      </c>
      <c r="GJ271">
        <v>0.21062212999999999</v>
      </c>
      <c r="GK271">
        <v>0</v>
      </c>
      <c r="GL271">
        <v>0.49464828</v>
      </c>
      <c r="GM271">
        <v>1.248312E-2</v>
      </c>
      <c r="GN271">
        <v>0.84018146999999999</v>
      </c>
      <c r="GO271">
        <v>0</v>
      </c>
      <c r="GP271">
        <v>0.23273194999999999</v>
      </c>
      <c r="GQ271">
        <v>0.23273194999999999</v>
      </c>
      <c r="GR271">
        <v>3.3021368999999998</v>
      </c>
      <c r="GS271">
        <v>0.35104795999999999</v>
      </c>
      <c r="GT271">
        <v>8.1089877999999995</v>
      </c>
      <c r="GU271">
        <v>8.8473921000000004</v>
      </c>
      <c r="GV271">
        <v>0</v>
      </c>
      <c r="GW271">
        <v>0.67958187999999997</v>
      </c>
      <c r="GX271">
        <v>9.5636568000000004</v>
      </c>
      <c r="GY271">
        <v>30.852803000000002</v>
      </c>
      <c r="GZ271">
        <v>0</v>
      </c>
      <c r="HA271">
        <v>0</v>
      </c>
      <c r="HB271">
        <v>0</v>
      </c>
      <c r="HC271">
        <v>7.3479999999999999</v>
      </c>
      <c r="HD271">
        <v>5.5140000000000002</v>
      </c>
      <c r="HE271">
        <v>12.862</v>
      </c>
      <c r="HF271">
        <v>0.33035615000000002</v>
      </c>
      <c r="HG271">
        <v>8.0886479999999997E-2</v>
      </c>
      <c r="HH271">
        <v>2.2816119999999999E-2</v>
      </c>
      <c r="HI271">
        <v>0.43405874</v>
      </c>
      <c r="HJ271">
        <v>8.1816676000000008</v>
      </c>
      <c r="HK271">
        <v>2249.6271999999999</v>
      </c>
      <c r="HL271">
        <v>2796.9659999999999</v>
      </c>
      <c r="HM271">
        <v>78.761709999999894</v>
      </c>
      <c r="HN271">
        <v>3321.7984999999999</v>
      </c>
      <c r="HR271" s="10">
        <v>21</v>
      </c>
      <c r="HS271" s="10">
        <v>15.8</v>
      </c>
      <c r="HT271" s="10">
        <v>25.9</v>
      </c>
      <c r="HU271" s="10">
        <v>95.2</v>
      </c>
      <c r="HV271">
        <v>35.1</v>
      </c>
      <c r="HW271" s="7">
        <v>3396000000</v>
      </c>
      <c r="HX271">
        <f t="shared" si="4"/>
        <v>22295.168067226892</v>
      </c>
      <c r="HY271">
        <v>152320</v>
      </c>
      <c r="HZ271">
        <v>125827.7</v>
      </c>
      <c r="ID271">
        <v>13888</v>
      </c>
      <c r="IE271" s="10">
        <v>106</v>
      </c>
    </row>
    <row r="272" spans="1:239" ht="15.95">
      <c r="A272" t="s">
        <v>541</v>
      </c>
      <c r="B272">
        <v>2007</v>
      </c>
      <c r="FK272">
        <v>18.399999999999999</v>
      </c>
      <c r="FL272">
        <v>5.7</v>
      </c>
      <c r="FM272">
        <v>0.66</v>
      </c>
      <c r="FP272">
        <v>6.4</v>
      </c>
      <c r="FQ272" t="s">
        <v>559</v>
      </c>
      <c r="FR272">
        <v>11.5</v>
      </c>
      <c r="FS272" t="s">
        <v>559</v>
      </c>
      <c r="FT272">
        <v>73.599999999999795</v>
      </c>
      <c r="FU272">
        <v>82.2</v>
      </c>
      <c r="GD272">
        <v>101.16781</v>
      </c>
      <c r="GE272">
        <v>87.624864000000002</v>
      </c>
      <c r="GF272">
        <v>95.22587</v>
      </c>
      <c r="GG272">
        <v>284.01853999999997</v>
      </c>
      <c r="GH272">
        <v>1.833961</v>
      </c>
      <c r="GI272">
        <v>1.851763E-2</v>
      </c>
      <c r="GJ272">
        <v>0.59474212000000004</v>
      </c>
      <c r="GK272">
        <v>0</v>
      </c>
      <c r="GL272">
        <v>0.25313592000000001</v>
      </c>
      <c r="GM272">
        <v>2.3590150000000001E-2</v>
      </c>
      <c r="GN272">
        <v>2.7239467999999998</v>
      </c>
      <c r="GO272">
        <v>2.0019869999999999E-2</v>
      </c>
      <c r="GP272">
        <v>0.68808055000000001</v>
      </c>
      <c r="GQ272">
        <v>0.70810041999999995</v>
      </c>
      <c r="GR272">
        <v>11.002227</v>
      </c>
      <c r="GS272">
        <v>0.40730864</v>
      </c>
      <c r="GT272">
        <v>20.111613999999999</v>
      </c>
      <c r="GU272">
        <v>84.111732000000003</v>
      </c>
      <c r="GV272">
        <v>2.7296524</v>
      </c>
      <c r="GW272">
        <v>0.23407890000000001</v>
      </c>
      <c r="GX272">
        <v>21.966028000000001</v>
      </c>
      <c r="GY272">
        <v>140.56263999999999</v>
      </c>
      <c r="GZ272">
        <v>53.414000000000001</v>
      </c>
      <c r="HA272">
        <v>30.234000000000002</v>
      </c>
      <c r="HB272">
        <v>83.647000000000006</v>
      </c>
      <c r="HC272">
        <v>25.358000000000001</v>
      </c>
      <c r="HD272">
        <v>28.542000000000002</v>
      </c>
      <c r="HE272">
        <v>53.9</v>
      </c>
      <c r="HF272">
        <v>1.0013736</v>
      </c>
      <c r="HG272">
        <v>0.78347886</v>
      </c>
      <c r="HH272">
        <v>0.69100236999999998</v>
      </c>
      <c r="HI272">
        <v>2.4758548999999999</v>
      </c>
      <c r="HJ272">
        <v>50.825848999999998</v>
      </c>
      <c r="HK272">
        <v>1897.7720999999999</v>
      </c>
      <c r="HL272">
        <v>3316.5410000000002</v>
      </c>
      <c r="HM272">
        <v>167.25135</v>
      </c>
      <c r="HN272">
        <v>4478.0635000000002</v>
      </c>
      <c r="HR272" s="10">
        <v>21.3</v>
      </c>
      <c r="HS272" s="10">
        <v>15.3</v>
      </c>
      <c r="HT272" s="10">
        <v>27</v>
      </c>
      <c r="HU272" s="10">
        <v>93.7</v>
      </c>
      <c r="HV272">
        <v>35.9</v>
      </c>
      <c r="HW272" s="7">
        <v>6517000000</v>
      </c>
      <c r="HX272">
        <f t="shared" si="4"/>
        <v>18166.360037910465</v>
      </c>
      <c r="HY272">
        <v>358740</v>
      </c>
      <c r="HZ272">
        <v>135140.94</v>
      </c>
      <c r="ID272">
        <v>13591</v>
      </c>
      <c r="IE272" s="10">
        <v>96.3</v>
      </c>
    </row>
    <row r="273" spans="1:239" ht="15.95">
      <c r="A273" t="s">
        <v>542</v>
      </c>
      <c r="B273">
        <v>2007</v>
      </c>
      <c r="FK273">
        <v>14.8</v>
      </c>
      <c r="FL273">
        <v>17.600000000000001</v>
      </c>
      <c r="FM273">
        <v>1.1000000000000001</v>
      </c>
      <c r="FP273">
        <v>6.9</v>
      </c>
      <c r="FQ273">
        <v>37.6</v>
      </c>
      <c r="FR273">
        <v>21.6</v>
      </c>
      <c r="FS273">
        <v>5.6</v>
      </c>
      <c r="FT273">
        <v>64.599999999999795</v>
      </c>
      <c r="FU273">
        <v>59</v>
      </c>
      <c r="GD273">
        <v>16.681919000000001</v>
      </c>
      <c r="GE273">
        <v>13.428314</v>
      </c>
      <c r="GF273">
        <v>21.916353000000001</v>
      </c>
      <c r="GG273">
        <v>52.026586000000002</v>
      </c>
      <c r="GH273">
        <v>0.21269950000000001</v>
      </c>
      <c r="GI273">
        <v>1.9782669999999999E-2</v>
      </c>
      <c r="GJ273">
        <v>0.2061007</v>
      </c>
      <c r="GK273">
        <v>0</v>
      </c>
      <c r="GL273">
        <v>0.40447599000000001</v>
      </c>
      <c r="GM273">
        <v>1.058046E-2</v>
      </c>
      <c r="GN273">
        <v>0.85363931999999998</v>
      </c>
      <c r="GO273">
        <v>2.9705349999999998E-2</v>
      </c>
      <c r="GP273">
        <v>0.22508489000000001</v>
      </c>
      <c r="GQ273">
        <v>0.25479024</v>
      </c>
      <c r="GR273">
        <v>6.9415288000000004</v>
      </c>
      <c r="GS273">
        <v>0.43725824000000002</v>
      </c>
      <c r="GT273">
        <v>6.6643471999999999</v>
      </c>
      <c r="GU273">
        <v>13.304978999999999</v>
      </c>
      <c r="GV273">
        <v>0</v>
      </c>
      <c r="GW273">
        <v>0.46335949999999998</v>
      </c>
      <c r="GX273">
        <v>5.1708116999999998</v>
      </c>
      <c r="GY273">
        <v>32.982284999999997</v>
      </c>
      <c r="GZ273">
        <v>0</v>
      </c>
      <c r="HA273">
        <v>0</v>
      </c>
      <c r="HB273">
        <v>0</v>
      </c>
      <c r="HC273">
        <v>9.2690000000000001</v>
      </c>
      <c r="HD273">
        <v>8.1739999999999906</v>
      </c>
      <c r="HE273">
        <v>17.443000000000001</v>
      </c>
      <c r="HF273">
        <v>0.31738579</v>
      </c>
      <c r="HG273">
        <v>0.12333474</v>
      </c>
      <c r="HH273">
        <v>5.2151120000000002E-2</v>
      </c>
      <c r="HI273">
        <v>0.49287165999999999</v>
      </c>
      <c r="HJ273">
        <v>2.5285655999999999</v>
      </c>
      <c r="HK273">
        <v>505.70186000000001</v>
      </c>
      <c r="HL273">
        <v>2717.4870000000001</v>
      </c>
      <c r="HM273">
        <v>22.253364999999999</v>
      </c>
      <c r="HN273">
        <v>4024.6325999999999</v>
      </c>
      <c r="HR273" s="10">
        <v>30.6</v>
      </c>
      <c r="HS273" s="10">
        <v>23.2</v>
      </c>
      <c r="HT273" s="10">
        <v>37.5</v>
      </c>
      <c r="HU273" s="10">
        <v>95.5</v>
      </c>
      <c r="HV273">
        <v>41.9</v>
      </c>
      <c r="HW273" s="7">
        <v>18515000000</v>
      </c>
      <c r="HX273">
        <f t="shared" si="4"/>
        <v>32382.468168462292</v>
      </c>
      <c r="HY273">
        <v>571760</v>
      </c>
      <c r="HZ273">
        <v>142997.14000000001</v>
      </c>
      <c r="ID273">
        <v>13515</v>
      </c>
      <c r="IE273" s="10">
        <v>98.6</v>
      </c>
    </row>
    <row r="274" spans="1:239" ht="15.95">
      <c r="A274" t="s">
        <v>543</v>
      </c>
      <c r="B274">
        <v>2007</v>
      </c>
      <c r="FK274">
        <v>12.3</v>
      </c>
      <c r="FL274">
        <v>15.9</v>
      </c>
      <c r="FM274">
        <v>0.87</v>
      </c>
      <c r="FP274">
        <v>2.4</v>
      </c>
      <c r="FQ274" t="s">
        <v>559</v>
      </c>
      <c r="FR274">
        <v>10.199999999999999</v>
      </c>
      <c r="FS274" t="s">
        <v>559</v>
      </c>
      <c r="FT274">
        <v>79.5</v>
      </c>
      <c r="FU274">
        <v>100</v>
      </c>
      <c r="GD274">
        <v>102.58732000000001</v>
      </c>
      <c r="GE274">
        <v>72.568703999999997</v>
      </c>
      <c r="GF274">
        <v>110.53185000000001</v>
      </c>
      <c r="GG274">
        <v>285.68786999999998</v>
      </c>
      <c r="GH274">
        <v>4.0697694000000002</v>
      </c>
      <c r="GI274">
        <v>1.6839819999999998E-2</v>
      </c>
      <c r="GJ274">
        <v>0.28783767999999998</v>
      </c>
      <c r="GK274">
        <v>0</v>
      </c>
      <c r="GL274">
        <v>8.3819050000000006E-2</v>
      </c>
      <c r="GM274">
        <v>7.3648999999999997E-3</v>
      </c>
      <c r="GN274">
        <v>4.4656307999999996</v>
      </c>
      <c r="GO274">
        <v>0.21330953999999999</v>
      </c>
      <c r="GP274">
        <v>0.43540317000000001</v>
      </c>
      <c r="GQ274">
        <v>0.64871270999999997</v>
      </c>
      <c r="GR274">
        <v>17.563738000000001</v>
      </c>
      <c r="GS274">
        <v>0.29460376999999999</v>
      </c>
      <c r="GT274">
        <v>6.6463852000000001</v>
      </c>
      <c r="GU274">
        <v>71.507957000000005</v>
      </c>
      <c r="GV274">
        <v>0.41168528999999998</v>
      </c>
      <c r="GW274">
        <v>0.12668146</v>
      </c>
      <c r="GX274">
        <v>8.1197289999999995</v>
      </c>
      <c r="GY274">
        <v>104.67077999999999</v>
      </c>
      <c r="GZ274">
        <v>73.808999999999997</v>
      </c>
      <c r="HA274">
        <v>50.485999999999997</v>
      </c>
      <c r="HB274">
        <v>124.294</v>
      </c>
      <c r="HC274">
        <v>20.696999999999999</v>
      </c>
      <c r="HD274">
        <v>29.55</v>
      </c>
      <c r="HE274">
        <v>50.247</v>
      </c>
      <c r="HF274">
        <v>0.71168995000000002</v>
      </c>
      <c r="HG274">
        <v>0.64906125999999997</v>
      </c>
      <c r="HH274">
        <v>0</v>
      </c>
      <c r="HI274">
        <v>1.3607511999999999</v>
      </c>
      <c r="HJ274">
        <v>125.77679000000001</v>
      </c>
      <c r="HK274">
        <v>725.70537999999999</v>
      </c>
      <c r="HL274">
        <v>1838.501</v>
      </c>
      <c r="HM274">
        <v>-1004.961</v>
      </c>
      <c r="HN274">
        <v>1524.4926</v>
      </c>
      <c r="HR274" s="10">
        <v>18.5</v>
      </c>
      <c r="HS274" s="10">
        <v>11.5</v>
      </c>
      <c r="HT274" s="10">
        <v>25.4</v>
      </c>
      <c r="HU274" s="10">
        <v>92.7</v>
      </c>
      <c r="HV274">
        <v>34.4</v>
      </c>
      <c r="HW274" s="7">
        <v>4763000000</v>
      </c>
      <c r="HX274">
        <f t="shared" si="4"/>
        <v>21263.392857142859</v>
      </c>
      <c r="HY274">
        <v>224000</v>
      </c>
      <c r="HZ274">
        <v>154117.94</v>
      </c>
      <c r="ID274">
        <v>13849</v>
      </c>
      <c r="IE274" s="10">
        <v>86.5</v>
      </c>
    </row>
    <row r="275" spans="1:239" ht="15.95">
      <c r="A275" t="s">
        <v>544</v>
      </c>
      <c r="B275">
        <v>2007</v>
      </c>
      <c r="FK275">
        <v>24.8</v>
      </c>
      <c r="FL275">
        <v>22.4</v>
      </c>
      <c r="FM275">
        <v>0.63</v>
      </c>
      <c r="FP275">
        <v>8.6</v>
      </c>
      <c r="FQ275" t="s">
        <v>559</v>
      </c>
      <c r="FR275">
        <v>18.7</v>
      </c>
      <c r="FS275" t="s">
        <v>559</v>
      </c>
      <c r="FT275">
        <v>67</v>
      </c>
      <c r="FU275">
        <v>72.2</v>
      </c>
      <c r="GD275">
        <v>268.7758</v>
      </c>
      <c r="GE275">
        <v>217.30022</v>
      </c>
      <c r="GF275">
        <v>190.80371</v>
      </c>
      <c r="GG275">
        <v>676.87973</v>
      </c>
      <c r="GH275">
        <v>0.37907987999999998</v>
      </c>
      <c r="GI275">
        <v>1.25574E-2</v>
      </c>
      <c r="GJ275">
        <v>0.42308357000000002</v>
      </c>
      <c r="GK275">
        <v>0</v>
      </c>
      <c r="GL275">
        <v>0.36440241000000001</v>
      </c>
      <c r="GM275">
        <v>8.3759100000000003E-3</v>
      </c>
      <c r="GN275">
        <v>1.1874992</v>
      </c>
      <c r="GO275">
        <v>0.43008458999999999</v>
      </c>
      <c r="GP275">
        <v>0.70752501000000001</v>
      </c>
      <c r="GQ275">
        <v>1.1376096</v>
      </c>
      <c r="GR275">
        <v>30.116548999999999</v>
      </c>
      <c r="GS275">
        <v>0.29896295000000001</v>
      </c>
      <c r="GT275">
        <v>12.317335</v>
      </c>
      <c r="GU275">
        <v>212.37649999999999</v>
      </c>
      <c r="GV275">
        <v>2.7998009000000001</v>
      </c>
      <c r="GW275">
        <v>0.39422098</v>
      </c>
      <c r="GX275">
        <v>9.7140579000000002</v>
      </c>
      <c r="GY275">
        <v>268.01742000000002</v>
      </c>
      <c r="GZ275">
        <v>194.22499999999999</v>
      </c>
      <c r="HA275">
        <v>77.83</v>
      </c>
      <c r="HB275">
        <v>272.05500000000001</v>
      </c>
      <c r="HC275">
        <v>59.906999999999996</v>
      </c>
      <c r="HD275">
        <v>71.111999999999895</v>
      </c>
      <c r="HE275">
        <v>131.01900000000001</v>
      </c>
      <c r="HF275">
        <v>1.1958593</v>
      </c>
      <c r="HG275">
        <v>2.1239283000000002</v>
      </c>
      <c r="HH275">
        <v>0.14341559000000001</v>
      </c>
      <c r="HI275">
        <v>3.4632032000000001</v>
      </c>
      <c r="HJ275">
        <v>3.2059793999999999</v>
      </c>
      <c r="HK275">
        <v>68.445826999999895</v>
      </c>
      <c r="HL275">
        <v>344.38069999999999</v>
      </c>
      <c r="HM275">
        <v>10.334082</v>
      </c>
      <c r="HN275">
        <v>507.68259999999998</v>
      </c>
      <c r="HR275" s="10">
        <v>26.8</v>
      </c>
      <c r="HS275" s="10">
        <v>24.4</v>
      </c>
      <c r="HT275" s="10">
        <v>29</v>
      </c>
      <c r="HU275" s="10">
        <v>94.3</v>
      </c>
      <c r="HV275">
        <v>40.5</v>
      </c>
      <c r="HW275" s="7">
        <v>1315000000</v>
      </c>
      <c r="HX275">
        <f t="shared" si="4"/>
        <v>16015.101692851053</v>
      </c>
      <c r="HY275">
        <v>82110</v>
      </c>
      <c r="HZ275">
        <v>125907.92</v>
      </c>
      <c r="ID275">
        <v>14783</v>
      </c>
      <c r="IE275" s="10">
        <v>107.7</v>
      </c>
    </row>
    <row r="276" spans="1:239" ht="15.95">
      <c r="A276" t="s">
        <v>545</v>
      </c>
      <c r="B276">
        <v>2007</v>
      </c>
      <c r="FK276">
        <v>25.1</v>
      </c>
      <c r="FL276">
        <v>25.7</v>
      </c>
      <c r="FM276">
        <v>0.61</v>
      </c>
      <c r="FP276">
        <v>4.8</v>
      </c>
      <c r="FQ276" t="s">
        <v>559</v>
      </c>
      <c r="FR276">
        <v>14.6</v>
      </c>
      <c r="FS276" t="s">
        <v>559</v>
      </c>
      <c r="FT276">
        <v>78.7</v>
      </c>
      <c r="FU276">
        <v>60.8</v>
      </c>
      <c r="GD276">
        <v>76.727975999999998</v>
      </c>
      <c r="GE276">
        <v>92.066908999999995</v>
      </c>
      <c r="GF276">
        <v>135.07832999999999</v>
      </c>
      <c r="GG276">
        <v>303.87320999999997</v>
      </c>
      <c r="GH276">
        <v>4.8048E-2</v>
      </c>
      <c r="GI276">
        <v>2.2535289999999999E-2</v>
      </c>
      <c r="GJ276">
        <v>0.33881789000000001</v>
      </c>
      <c r="GK276">
        <v>0</v>
      </c>
      <c r="GL276">
        <v>0.15919038999999999</v>
      </c>
      <c r="GM276">
        <v>5.77116E-3</v>
      </c>
      <c r="GN276">
        <v>0.57436273000000004</v>
      </c>
      <c r="GO276">
        <v>0.10396874</v>
      </c>
      <c r="GP276">
        <v>0.42634714000000001</v>
      </c>
      <c r="GQ276">
        <v>0.53031587999999996</v>
      </c>
      <c r="GR276">
        <v>6.8454876000000002</v>
      </c>
      <c r="GS276">
        <v>0.42338820999999999</v>
      </c>
      <c r="GT276">
        <v>6.6001563000000001</v>
      </c>
      <c r="GU276">
        <v>89.549942000000001</v>
      </c>
      <c r="GV276">
        <v>1.6862496</v>
      </c>
      <c r="GW276">
        <v>0.25503524999999999</v>
      </c>
      <c r="GX276">
        <v>5.0328336</v>
      </c>
      <c r="GY276">
        <v>110.39309</v>
      </c>
      <c r="GZ276">
        <v>50.341000000000001</v>
      </c>
      <c r="HA276">
        <v>81.850999999999999</v>
      </c>
      <c r="HB276">
        <v>132.19200000000001</v>
      </c>
      <c r="HC276">
        <v>18.375</v>
      </c>
      <c r="HD276">
        <v>28.905000000000001</v>
      </c>
      <c r="HE276">
        <v>47.28</v>
      </c>
      <c r="HF276">
        <v>0.64665424999999999</v>
      </c>
      <c r="HG276">
        <v>0.83071786000000003</v>
      </c>
      <c r="HH276">
        <v>11.426071</v>
      </c>
      <c r="HI276">
        <v>12.903442999999999</v>
      </c>
      <c r="HJ276">
        <v>11.112855</v>
      </c>
      <c r="HK276">
        <v>70.403807</v>
      </c>
      <c r="HL276">
        <v>334.9049</v>
      </c>
      <c r="HM276">
        <v>39.596631000000002</v>
      </c>
      <c r="HN276">
        <v>558.45648000000006</v>
      </c>
      <c r="HR276" s="10">
        <v>17.399999999999999</v>
      </c>
      <c r="HS276" s="10">
        <v>13.4</v>
      </c>
      <c r="HT276" s="10">
        <v>21.1</v>
      </c>
      <c r="HU276" s="10">
        <v>94.3</v>
      </c>
      <c r="HV276">
        <v>32.299999999999997</v>
      </c>
      <c r="HW276" s="7">
        <v>1172000000</v>
      </c>
      <c r="HX276">
        <f t="shared" si="4"/>
        <v>14582.555679980092</v>
      </c>
      <c r="HY276">
        <v>80370</v>
      </c>
      <c r="HZ276">
        <v>166019.41</v>
      </c>
      <c r="ID276">
        <v>15691</v>
      </c>
      <c r="IE276" s="10">
        <v>74.5</v>
      </c>
    </row>
    <row r="277" spans="1:239" ht="15.95">
      <c r="A277" t="s">
        <v>546</v>
      </c>
      <c r="B277">
        <v>2007</v>
      </c>
      <c r="FK277">
        <v>14.1</v>
      </c>
      <c r="FL277">
        <v>2.7</v>
      </c>
      <c r="FM277">
        <v>0.75</v>
      </c>
      <c r="FP277">
        <v>2.8</v>
      </c>
      <c r="FQ277">
        <v>21.1</v>
      </c>
      <c r="FR277">
        <v>12.3</v>
      </c>
      <c r="FS277" t="s">
        <v>559</v>
      </c>
      <c r="FT277">
        <v>78</v>
      </c>
      <c r="FU277">
        <v>78.900000000000006</v>
      </c>
      <c r="GD277">
        <v>186.67232999999999</v>
      </c>
      <c r="GE277">
        <v>102.34667</v>
      </c>
      <c r="GF277">
        <v>201.00408999999999</v>
      </c>
      <c r="GG277">
        <v>490.0231</v>
      </c>
      <c r="GH277">
        <v>0.84578520000000001</v>
      </c>
      <c r="GI277">
        <v>2.938957E-2</v>
      </c>
      <c r="GJ277">
        <v>0.14548536000000001</v>
      </c>
      <c r="GK277">
        <v>0</v>
      </c>
      <c r="GL277">
        <v>0.93725848</v>
      </c>
      <c r="GM277">
        <v>1.2146100000000001E-3</v>
      </c>
      <c r="GN277">
        <v>1.9591331999999999</v>
      </c>
      <c r="GO277">
        <v>0.75075977999999999</v>
      </c>
      <c r="GP277">
        <v>0.41760564</v>
      </c>
      <c r="GQ277">
        <v>1.1683654000000001</v>
      </c>
      <c r="GR277">
        <v>35.298839999999998</v>
      </c>
      <c r="GS277">
        <v>0.15025572000000001</v>
      </c>
      <c r="GT277">
        <v>2.1234869999999999</v>
      </c>
      <c r="GU277">
        <v>100.55965</v>
      </c>
      <c r="GV277">
        <v>0.90888935000000004</v>
      </c>
      <c r="GW277">
        <v>1.7910041000000001</v>
      </c>
      <c r="GX277">
        <v>0.90620445999999999</v>
      </c>
      <c r="GY277">
        <v>141.73832999999999</v>
      </c>
      <c r="GZ277">
        <v>140.078</v>
      </c>
      <c r="HA277">
        <v>88.903000000000006</v>
      </c>
      <c r="HB277">
        <v>228.982</v>
      </c>
      <c r="HC277">
        <v>43.11</v>
      </c>
      <c r="HD277">
        <v>71.171999999999997</v>
      </c>
      <c r="HE277">
        <v>114.282</v>
      </c>
      <c r="HF277">
        <v>0.79774951999999999</v>
      </c>
      <c r="HG277">
        <v>0.87813823999999996</v>
      </c>
      <c r="HH277">
        <v>0.21838283999999999</v>
      </c>
      <c r="HI277">
        <v>1.8942706</v>
      </c>
      <c r="HJ277">
        <v>50.949525000000001</v>
      </c>
      <c r="HK277">
        <v>335.31378999999998</v>
      </c>
      <c r="HL277">
        <v>751.9819</v>
      </c>
      <c r="HM277">
        <v>-118.70149000000001</v>
      </c>
      <c r="HN277">
        <v>860.70042000000001</v>
      </c>
      <c r="HR277" s="10">
        <v>19.8</v>
      </c>
      <c r="HS277" s="10">
        <v>13.4</v>
      </c>
      <c r="HT277" s="10">
        <v>26.4</v>
      </c>
      <c r="HU277" s="10">
        <v>94.2</v>
      </c>
      <c r="HV277">
        <v>35.200000000000003</v>
      </c>
      <c r="HW277" s="7">
        <v>1727000000</v>
      </c>
      <c r="HX277">
        <f t="shared" si="4"/>
        <v>18886.701662292213</v>
      </c>
      <c r="HY277">
        <v>91440</v>
      </c>
      <c r="HZ277">
        <v>140115.96</v>
      </c>
      <c r="ID277">
        <v>13193</v>
      </c>
      <c r="IE277" s="10">
        <v>91.8</v>
      </c>
    </row>
    <row r="278" spans="1:239" ht="15.95">
      <c r="A278" t="s">
        <v>547</v>
      </c>
      <c r="B278">
        <v>2007</v>
      </c>
      <c r="FK278">
        <v>25.3</v>
      </c>
      <c r="FL278">
        <v>13.5</v>
      </c>
      <c r="FM278">
        <v>0.76</v>
      </c>
      <c r="FP278">
        <v>3.4</v>
      </c>
      <c r="FQ278" t="s">
        <v>559</v>
      </c>
      <c r="FR278">
        <v>13.7</v>
      </c>
      <c r="FS278" t="s">
        <v>559</v>
      </c>
      <c r="FT278">
        <v>77.900000000000006</v>
      </c>
      <c r="FU278" t="s">
        <v>559</v>
      </c>
      <c r="GD278">
        <v>222.22288</v>
      </c>
      <c r="GE278">
        <v>200.44569000000001</v>
      </c>
      <c r="GF278">
        <v>166.65788000000001</v>
      </c>
      <c r="GG278">
        <v>589.32645000000002</v>
      </c>
      <c r="GH278">
        <v>1.6683626</v>
      </c>
      <c r="GI278">
        <v>5.0017230000000003E-2</v>
      </c>
      <c r="GJ278">
        <v>1.4102185</v>
      </c>
      <c r="GK278">
        <v>0</v>
      </c>
      <c r="GL278">
        <v>0.81076282</v>
      </c>
      <c r="GM278">
        <v>5.813989E-2</v>
      </c>
      <c r="GN278">
        <v>3.9975010000000002</v>
      </c>
      <c r="GO278">
        <v>0.91807722999999997</v>
      </c>
      <c r="GP278">
        <v>1.6681201000000001</v>
      </c>
      <c r="GQ278">
        <v>2.5861974000000001</v>
      </c>
      <c r="GR278">
        <v>38.262070000000001</v>
      </c>
      <c r="GS278">
        <v>1.049561</v>
      </c>
      <c r="GT278">
        <v>59.742019999999997</v>
      </c>
      <c r="GU278">
        <v>194.98227</v>
      </c>
      <c r="GV278">
        <v>3.6434826999999999</v>
      </c>
      <c r="GW278">
        <v>0.78587978999999997</v>
      </c>
      <c r="GX278">
        <v>28.073853</v>
      </c>
      <c r="GY278">
        <v>326.53913</v>
      </c>
      <c r="GZ278">
        <v>100.881</v>
      </c>
      <c r="HA278">
        <v>32.222000000000001</v>
      </c>
      <c r="HB278">
        <v>133.10400000000001</v>
      </c>
      <c r="HC278">
        <v>56.066000000000003</v>
      </c>
      <c r="HD278">
        <v>62.619</v>
      </c>
      <c r="HE278">
        <v>118.68600000000001</v>
      </c>
      <c r="HF278">
        <v>2.4555224999999998</v>
      </c>
      <c r="HG278">
        <v>1.8199428</v>
      </c>
      <c r="HH278">
        <v>0.14015615000000001</v>
      </c>
      <c r="HI278">
        <v>4.4156215000000003</v>
      </c>
      <c r="HJ278">
        <v>14.786497000000001</v>
      </c>
      <c r="HK278">
        <v>57.581654999999998</v>
      </c>
      <c r="HL278">
        <v>180.36869999999999</v>
      </c>
      <c r="HM278">
        <v>436.74029999999999</v>
      </c>
      <c r="HN278">
        <v>677.44461000000001</v>
      </c>
      <c r="HR278" s="10">
        <v>19.399999999999999</v>
      </c>
      <c r="HS278" s="10">
        <v>14.8</v>
      </c>
      <c r="HT278" s="10">
        <v>24.2</v>
      </c>
      <c r="HU278" s="10">
        <v>92.9</v>
      </c>
      <c r="HV278">
        <v>37.1</v>
      </c>
      <c r="HW278" s="7">
        <v>497000000</v>
      </c>
      <c r="HX278">
        <f t="shared" si="4"/>
        <v>18265.34362366777</v>
      </c>
      <c r="HY278">
        <v>27210</v>
      </c>
      <c r="HZ278">
        <v>94215.126999999993</v>
      </c>
      <c r="ID278">
        <v>12712</v>
      </c>
      <c r="IE278" s="10">
        <v>103.5</v>
      </c>
    </row>
    <row r="279" spans="1:239" ht="15.95">
      <c r="A279" t="s">
        <v>548</v>
      </c>
      <c r="B279">
        <v>2007</v>
      </c>
      <c r="FK279">
        <v>25.7</v>
      </c>
      <c r="FL279">
        <v>21.7</v>
      </c>
      <c r="FM279">
        <v>0.52</v>
      </c>
      <c r="FP279">
        <v>6.3</v>
      </c>
      <c r="FQ279" t="s">
        <v>559</v>
      </c>
      <c r="FR279">
        <v>14.2</v>
      </c>
      <c r="FS279" t="s">
        <v>559</v>
      </c>
      <c r="FT279">
        <v>69.3</v>
      </c>
      <c r="FU279" t="s">
        <v>559</v>
      </c>
      <c r="GD279">
        <v>76.073025999999999</v>
      </c>
      <c r="GE279">
        <v>61.843733</v>
      </c>
      <c r="GF279">
        <v>66.285400999999894</v>
      </c>
      <c r="GG279">
        <v>204.20215999999999</v>
      </c>
      <c r="GH279">
        <v>0.72510569999999996</v>
      </c>
      <c r="GI279">
        <v>5.7991710000000002E-2</v>
      </c>
      <c r="GJ279">
        <v>0.55432039</v>
      </c>
      <c r="GK279">
        <v>0</v>
      </c>
      <c r="GL279">
        <v>0.61400080000000001</v>
      </c>
      <c r="GM279">
        <v>1.520722E-2</v>
      </c>
      <c r="GN279">
        <v>1.9666258000000001</v>
      </c>
      <c r="GO279">
        <v>3.971529E-2</v>
      </c>
      <c r="GP279">
        <v>0.63084262999999996</v>
      </c>
      <c r="GQ279">
        <v>0.67055790999999998</v>
      </c>
      <c r="GR279">
        <v>15.779866999999999</v>
      </c>
      <c r="GS279">
        <v>0.46941546000000001</v>
      </c>
      <c r="GT279">
        <v>13.41277</v>
      </c>
      <c r="GU279">
        <v>60.817428999999997</v>
      </c>
      <c r="GV279">
        <v>0.47453635999999999</v>
      </c>
      <c r="GW279">
        <v>5.7580605</v>
      </c>
      <c r="GX279">
        <v>9.2323570000000004</v>
      </c>
      <c r="GY279">
        <v>105.94444</v>
      </c>
      <c r="GZ279">
        <v>33.552999999999997</v>
      </c>
      <c r="HA279">
        <v>13.185</v>
      </c>
      <c r="HB279">
        <v>46.738</v>
      </c>
      <c r="HC279">
        <v>27.012</v>
      </c>
      <c r="HD279">
        <v>20.173999999999999</v>
      </c>
      <c r="HE279">
        <v>47.186999999999998</v>
      </c>
      <c r="HF279">
        <v>0.91009271000000003</v>
      </c>
      <c r="HG279">
        <v>0.55176806</v>
      </c>
      <c r="HH279">
        <v>0.23468006</v>
      </c>
      <c r="HI279">
        <v>1.6965408</v>
      </c>
      <c r="HJ279">
        <v>18.878557000000001</v>
      </c>
      <c r="HK279">
        <v>579.00561000000005</v>
      </c>
      <c r="HL279">
        <v>1111.6959999999999</v>
      </c>
      <c r="HM279">
        <v>52.174773000000002</v>
      </c>
      <c r="HN279">
        <v>1399.9023999999999</v>
      </c>
      <c r="HR279" s="10">
        <v>26</v>
      </c>
      <c r="HS279" s="10">
        <v>17.899999999999999</v>
      </c>
      <c r="HT279" s="10">
        <v>33.5</v>
      </c>
      <c r="HU279" s="10">
        <v>96.5</v>
      </c>
      <c r="HV279">
        <v>41.2</v>
      </c>
      <c r="HW279" s="7">
        <v>2074000000</v>
      </c>
      <c r="HX279">
        <f t="shared" si="4"/>
        <v>15092.417406491049</v>
      </c>
      <c r="HY279">
        <v>137420</v>
      </c>
      <c r="HZ279">
        <v>119697.38</v>
      </c>
      <c r="ID279">
        <v>13031</v>
      </c>
      <c r="IE279" s="10">
        <v>95.2</v>
      </c>
    </row>
    <row r="280" spans="1:239" ht="15.95">
      <c r="A280" t="s">
        <v>549</v>
      </c>
      <c r="B280">
        <v>2007</v>
      </c>
      <c r="FK280">
        <v>16.7</v>
      </c>
      <c r="FL280">
        <v>17.100000000000001</v>
      </c>
      <c r="FM280">
        <v>0.65</v>
      </c>
      <c r="FP280">
        <v>5.4</v>
      </c>
      <c r="FQ280">
        <v>31.8</v>
      </c>
      <c r="FR280">
        <v>18.399999999999999</v>
      </c>
      <c r="FS280" t="s">
        <v>559</v>
      </c>
      <c r="FT280">
        <v>71.7</v>
      </c>
      <c r="FU280">
        <v>68.2</v>
      </c>
      <c r="GD280">
        <v>380.67572999999999</v>
      </c>
      <c r="GE280">
        <v>262.04604999999998</v>
      </c>
      <c r="GF280">
        <v>359.59955000000002</v>
      </c>
      <c r="GG280">
        <v>1002.3213</v>
      </c>
      <c r="GH280">
        <v>0.52554255999999999</v>
      </c>
      <c r="GI280">
        <v>8.2228000000000006E-3</v>
      </c>
      <c r="GJ280">
        <v>0.33516364999999998</v>
      </c>
      <c r="GK280">
        <v>0</v>
      </c>
      <c r="GL280">
        <v>3.4716940000000002E-2</v>
      </c>
      <c r="GM280">
        <v>7.7229999999999996E-4</v>
      </c>
      <c r="GN280">
        <v>0.90441824000000004</v>
      </c>
      <c r="GO280">
        <v>6.8507100000000003E-3</v>
      </c>
      <c r="GP280">
        <v>0.38474944</v>
      </c>
      <c r="GQ280">
        <v>0.39160014999999998</v>
      </c>
      <c r="GR280">
        <v>22.646460999999999</v>
      </c>
      <c r="GS280">
        <v>0.33762869000000001</v>
      </c>
      <c r="GT280">
        <v>1.8751856</v>
      </c>
      <c r="GU280">
        <v>255.20634000000001</v>
      </c>
      <c r="GV280">
        <v>4.5490766000000002</v>
      </c>
      <c r="GW280">
        <v>0.93707596999999998</v>
      </c>
      <c r="GX280">
        <v>0.85045283999999999</v>
      </c>
      <c r="GY280">
        <v>286.40222999999997</v>
      </c>
      <c r="GZ280">
        <v>291.75200000000001</v>
      </c>
      <c r="HA280">
        <v>181.12100000000001</v>
      </c>
      <c r="HB280">
        <v>472.87299999999999</v>
      </c>
      <c r="HC280">
        <v>85.771000000000001</v>
      </c>
      <c r="HD280">
        <v>152.93199999999999</v>
      </c>
      <c r="HE280">
        <v>238.702</v>
      </c>
      <c r="HF280">
        <v>0.55763393999999999</v>
      </c>
      <c r="HG280">
        <v>2.2906306000000001</v>
      </c>
      <c r="HH280">
        <v>0.19882615000000001</v>
      </c>
      <c r="HI280">
        <v>3.0470907</v>
      </c>
      <c r="HJ280">
        <v>11.111392</v>
      </c>
      <c r="HK280">
        <v>475.28188</v>
      </c>
      <c r="HL280">
        <v>1600.175</v>
      </c>
      <c r="HM280">
        <v>94.006057999999996</v>
      </c>
      <c r="HN280">
        <v>2596.5688</v>
      </c>
      <c r="HR280" s="10">
        <v>24.2</v>
      </c>
      <c r="HS280" s="10">
        <v>16.899999999999999</v>
      </c>
      <c r="HT280" s="10">
        <v>31.3</v>
      </c>
      <c r="HU280" s="10">
        <v>95.8</v>
      </c>
      <c r="HV280">
        <v>37.200000000000003</v>
      </c>
      <c r="HW280" s="7">
        <v>6052000000</v>
      </c>
      <c r="HX280">
        <f t="shared" si="4"/>
        <v>18275.154004106775</v>
      </c>
      <c r="HY280">
        <v>331160</v>
      </c>
      <c r="HZ280">
        <v>114502.48</v>
      </c>
      <c r="ID280">
        <v>12915</v>
      </c>
      <c r="IE280" s="10">
        <v>85.7</v>
      </c>
    </row>
    <row r="281" spans="1:239" ht="15.95">
      <c r="A281" t="s">
        <v>550</v>
      </c>
      <c r="B281">
        <v>2007</v>
      </c>
      <c r="FK281" t="s">
        <v>533</v>
      </c>
      <c r="FL281">
        <v>-10.1</v>
      </c>
      <c r="FM281">
        <v>0.92</v>
      </c>
      <c r="FP281">
        <v>2.7</v>
      </c>
      <c r="FQ281" t="s">
        <v>559</v>
      </c>
      <c r="FR281">
        <v>10.199999999999999</v>
      </c>
      <c r="FS281" t="s">
        <v>559</v>
      </c>
      <c r="FT281">
        <v>83.7</v>
      </c>
      <c r="FU281" t="s">
        <v>559</v>
      </c>
      <c r="GD281">
        <v>141.10208</v>
      </c>
      <c r="GE281">
        <v>106.16803</v>
      </c>
      <c r="GF281">
        <v>127.18477</v>
      </c>
      <c r="GG281">
        <v>374.45488</v>
      </c>
      <c r="GH281">
        <v>0</v>
      </c>
      <c r="GI281">
        <v>2.4929700000000002E-3</v>
      </c>
      <c r="GJ281">
        <v>8.1002210000000005E-2</v>
      </c>
      <c r="GK281">
        <v>0</v>
      </c>
      <c r="GL281">
        <v>1.6654329999999998E-2</v>
      </c>
      <c r="GM281">
        <v>3.8614999999999998E-4</v>
      </c>
      <c r="GN281">
        <v>0.10053566</v>
      </c>
      <c r="GO281">
        <v>0</v>
      </c>
      <c r="GP281">
        <v>0.16515088</v>
      </c>
      <c r="GQ281">
        <v>0.16515088</v>
      </c>
      <c r="GR281">
        <v>14.376469</v>
      </c>
      <c r="GS281">
        <v>9.5425899999999994E-2</v>
      </c>
      <c r="GT281">
        <v>1.1311313000000001</v>
      </c>
      <c r="GU281">
        <v>105.05893</v>
      </c>
      <c r="GV281">
        <v>0.16658770000000001</v>
      </c>
      <c r="GW281">
        <v>9.3324039999999997E-2</v>
      </c>
      <c r="GX281">
        <v>1.4390172999999999</v>
      </c>
      <c r="GY281">
        <v>122.36087999999999</v>
      </c>
      <c r="GZ281">
        <v>108.559</v>
      </c>
      <c r="HA281">
        <v>60.701999999999998</v>
      </c>
      <c r="HB281">
        <v>169.26</v>
      </c>
      <c r="HC281">
        <v>30.870999999999999</v>
      </c>
      <c r="HD281">
        <v>50.459000000000003</v>
      </c>
      <c r="HE281">
        <v>81.33</v>
      </c>
      <c r="HF281">
        <v>0.29479367000000001</v>
      </c>
      <c r="HG281">
        <v>0.94251459999999998</v>
      </c>
      <c r="HH281">
        <v>0</v>
      </c>
      <c r="HI281">
        <v>1.2373083</v>
      </c>
      <c r="HJ281">
        <v>42.044474000000001</v>
      </c>
      <c r="HK281">
        <v>66.675955000000002</v>
      </c>
      <c r="HL281">
        <v>170.1746</v>
      </c>
      <c r="HM281">
        <v>150.77239</v>
      </c>
      <c r="HN281">
        <v>360.16631000000001</v>
      </c>
      <c r="HR281" s="10">
        <v>14</v>
      </c>
      <c r="HS281" s="10">
        <v>12.3</v>
      </c>
      <c r="HT281" s="10">
        <v>15.7</v>
      </c>
      <c r="HU281" s="10">
        <v>88.5</v>
      </c>
      <c r="HV281">
        <v>31.2</v>
      </c>
      <c r="HW281" s="7">
        <v>532000000</v>
      </c>
      <c r="HX281">
        <f t="shared" si="4"/>
        <v>25850.340136054423</v>
      </c>
      <c r="HY281">
        <v>20580</v>
      </c>
      <c r="HZ281">
        <v>111911.95</v>
      </c>
      <c r="ID281">
        <v>13930</v>
      </c>
      <c r="IE281" s="10">
        <v>108.6</v>
      </c>
    </row>
    <row r="282" spans="1:239" ht="15.95">
      <c r="A282" t="s">
        <v>551</v>
      </c>
      <c r="B282">
        <v>2007</v>
      </c>
      <c r="FK282">
        <v>29</v>
      </c>
      <c r="FL282">
        <v>20.6</v>
      </c>
      <c r="FM282">
        <v>0.8</v>
      </c>
      <c r="FP282">
        <v>3.6</v>
      </c>
      <c r="FQ282">
        <v>28.1</v>
      </c>
      <c r="FR282">
        <v>12</v>
      </c>
      <c r="FS282" t="s">
        <v>559</v>
      </c>
      <c r="FT282">
        <v>75.599999999999795</v>
      </c>
      <c r="FU282">
        <v>61.5</v>
      </c>
      <c r="GD282">
        <v>71.377357000000003</v>
      </c>
      <c r="GE282">
        <v>46.935411000000002</v>
      </c>
      <c r="GF282">
        <v>54.541117999999997</v>
      </c>
      <c r="GG282">
        <v>172.85389000000001</v>
      </c>
      <c r="GH282">
        <v>0</v>
      </c>
      <c r="GI282">
        <v>6.5324000000000003E-4</v>
      </c>
      <c r="GJ282">
        <v>1.6130080000000001E-2</v>
      </c>
      <c r="GK282">
        <v>0</v>
      </c>
      <c r="GL282">
        <v>1.549999E-2</v>
      </c>
      <c r="GM282">
        <v>1.8955999999999999E-4</v>
      </c>
      <c r="GN282">
        <v>3.2472870000000001E-2</v>
      </c>
      <c r="GO282">
        <v>2.0019869999999999E-2</v>
      </c>
      <c r="GP282">
        <v>4.5707789999999998E-2</v>
      </c>
      <c r="GQ282">
        <v>6.5727659999999993E-2</v>
      </c>
      <c r="GR282">
        <v>4.4076938999999999</v>
      </c>
      <c r="GS282">
        <v>4.500324E-2</v>
      </c>
      <c r="GT282">
        <v>0.75738614999999998</v>
      </c>
      <c r="GU282">
        <v>46.437739999999998</v>
      </c>
      <c r="GV282">
        <v>9.4758380000000003E-2</v>
      </c>
      <c r="GW282">
        <v>0.10670489</v>
      </c>
      <c r="GX282">
        <v>0.60935289000000004</v>
      </c>
      <c r="GY282">
        <v>52.458640000000003</v>
      </c>
      <c r="GZ282">
        <v>54.878999999999998</v>
      </c>
      <c r="HA282">
        <v>26.151</v>
      </c>
      <c r="HB282">
        <v>81.03</v>
      </c>
      <c r="HC282">
        <v>15.592000000000001</v>
      </c>
      <c r="HD282">
        <v>23.184999999999999</v>
      </c>
      <c r="HE282">
        <v>38.777000000000001</v>
      </c>
      <c r="HF282">
        <v>8.7133299999999997E-2</v>
      </c>
      <c r="HG282">
        <v>0.40291210999999999</v>
      </c>
      <c r="HH282">
        <v>0</v>
      </c>
      <c r="HI282">
        <v>0.49004541000000001</v>
      </c>
      <c r="HJ282">
        <v>89.797134999999997</v>
      </c>
      <c r="HK282">
        <v>221.24675999999999</v>
      </c>
      <c r="HL282">
        <v>839.572</v>
      </c>
      <c r="HM282">
        <v>-24.829553000000001</v>
      </c>
      <c r="HN282">
        <v>1498.9121</v>
      </c>
      <c r="HR282" s="10">
        <v>21.5</v>
      </c>
      <c r="HS282" s="10">
        <v>14.9</v>
      </c>
      <c r="HT282" s="10">
        <v>27.8</v>
      </c>
      <c r="HU282" s="10">
        <v>92.3</v>
      </c>
      <c r="HV282">
        <v>37.9</v>
      </c>
      <c r="HW282" s="7">
        <v>3451000000</v>
      </c>
      <c r="HX282">
        <f t="shared" si="4"/>
        <v>24450.899815785746</v>
      </c>
      <c r="HY282">
        <v>141140</v>
      </c>
      <c r="HZ282">
        <v>173266.98</v>
      </c>
      <c r="ID282">
        <v>16824</v>
      </c>
      <c r="IE282" s="10">
        <v>82.7</v>
      </c>
    </row>
    <row r="283" spans="1:239" ht="15.95">
      <c r="A283" t="s">
        <v>552</v>
      </c>
      <c r="B283">
        <v>2007</v>
      </c>
      <c r="FK283">
        <v>25.9</v>
      </c>
      <c r="FL283">
        <v>19.100000000000001</v>
      </c>
      <c r="FM283">
        <v>0.76</v>
      </c>
      <c r="FP283">
        <v>5.2</v>
      </c>
      <c r="FQ283">
        <v>38.6</v>
      </c>
      <c r="FR283">
        <v>14.8</v>
      </c>
      <c r="FS283" t="s">
        <v>559</v>
      </c>
      <c r="FT283">
        <v>72.7</v>
      </c>
      <c r="FU283">
        <v>61.4</v>
      </c>
      <c r="GD283">
        <v>143.00389999999999</v>
      </c>
      <c r="GE283">
        <v>127.36769</v>
      </c>
      <c r="GF283">
        <v>132.54230999999999</v>
      </c>
      <c r="GG283">
        <v>402.91390999999999</v>
      </c>
      <c r="GH283">
        <v>7.4852299999999998E-3</v>
      </c>
      <c r="GI283">
        <v>4.1052299999999996E-3</v>
      </c>
      <c r="GJ283">
        <v>0.19463981999999999</v>
      </c>
      <c r="GK283">
        <v>0</v>
      </c>
      <c r="GL283">
        <v>6.4789669999999994E-2</v>
      </c>
      <c r="GM283">
        <v>1.51651E-3</v>
      </c>
      <c r="GN283">
        <v>0.27253644999999999</v>
      </c>
      <c r="GO283">
        <v>0.22264801000000001</v>
      </c>
      <c r="GP283">
        <v>0.40275307999999999</v>
      </c>
      <c r="GQ283">
        <v>0.62540108999999999</v>
      </c>
      <c r="GR283">
        <v>15.087241000000001</v>
      </c>
      <c r="GS283">
        <v>0.27923938999999998</v>
      </c>
      <c r="GT283">
        <v>2.8290405000000001</v>
      </c>
      <c r="GU283">
        <v>124.97749</v>
      </c>
      <c r="GV283">
        <v>1.2202219999999999</v>
      </c>
      <c r="GW283">
        <v>0.14680948999999999</v>
      </c>
      <c r="GX283">
        <v>2.2714796000000002</v>
      </c>
      <c r="GY283">
        <v>146.81153</v>
      </c>
      <c r="GZ283">
        <v>111.646</v>
      </c>
      <c r="HA283">
        <v>62.692999999999998</v>
      </c>
      <c r="HB283">
        <v>174.33799999999999</v>
      </c>
      <c r="HC283">
        <v>27.21</v>
      </c>
      <c r="HD283">
        <v>51.764000000000003</v>
      </c>
      <c r="HE283">
        <v>78.974000000000004</v>
      </c>
      <c r="HF283">
        <v>0.72146999999999895</v>
      </c>
      <c r="HG283">
        <v>1.1699759000000001</v>
      </c>
      <c r="HH283">
        <v>0</v>
      </c>
      <c r="HI283">
        <v>1.8914458999999999</v>
      </c>
      <c r="HJ283">
        <v>6.8782905000000003</v>
      </c>
      <c r="HK283">
        <v>200.11275000000001</v>
      </c>
      <c r="HL283">
        <v>847.91430000000003</v>
      </c>
      <c r="HM283">
        <v>27.219166000000001</v>
      </c>
      <c r="HN283">
        <v>1345.0933</v>
      </c>
      <c r="HR283" s="10">
        <v>23.4</v>
      </c>
      <c r="HS283" s="10">
        <v>18.899999999999999</v>
      </c>
      <c r="HT283" s="10">
        <v>27.6</v>
      </c>
      <c r="HU283" s="10">
        <v>96.6</v>
      </c>
      <c r="HV283">
        <v>37</v>
      </c>
      <c r="HW283" s="7">
        <v>3686000000</v>
      </c>
      <c r="HX283">
        <f t="shared" si="4"/>
        <v>21446.442078315005</v>
      </c>
      <c r="HY283">
        <v>171870</v>
      </c>
      <c r="HZ283">
        <v>126334.87</v>
      </c>
      <c r="ID283">
        <v>15107</v>
      </c>
      <c r="IE283" s="10">
        <v>94.1</v>
      </c>
    </row>
    <row r="284" spans="1:239" ht="15.95">
      <c r="A284" t="s">
        <v>553</v>
      </c>
      <c r="B284">
        <v>2007</v>
      </c>
      <c r="FK284">
        <v>20.6</v>
      </c>
      <c r="FL284">
        <v>12.6</v>
      </c>
      <c r="FM284">
        <v>0.75</v>
      </c>
      <c r="FP284">
        <v>2.8</v>
      </c>
      <c r="FQ284" t="s">
        <v>559</v>
      </c>
      <c r="FR284">
        <v>13</v>
      </c>
      <c r="FS284" t="s">
        <v>559</v>
      </c>
      <c r="FT284">
        <v>78.8</v>
      </c>
      <c r="FU284">
        <v>80.3</v>
      </c>
      <c r="GD284">
        <v>99.146118000000001</v>
      </c>
      <c r="GE284">
        <v>81.568914000000007</v>
      </c>
      <c r="GF284">
        <v>76.905175</v>
      </c>
      <c r="GG284">
        <v>257.62020999999999</v>
      </c>
      <c r="GH284">
        <v>0.34438753</v>
      </c>
      <c r="GI284">
        <v>1.115119E-2</v>
      </c>
      <c r="GJ284">
        <v>0.38294508999999999</v>
      </c>
      <c r="GK284">
        <v>2.1909400000000002E-3</v>
      </c>
      <c r="GL284">
        <v>0.15603642000000001</v>
      </c>
      <c r="GM284">
        <v>2.9368330000000002E-2</v>
      </c>
      <c r="GN284">
        <v>0.92607950999999999</v>
      </c>
      <c r="GO284">
        <v>0</v>
      </c>
      <c r="GP284">
        <v>0.52879208</v>
      </c>
      <c r="GQ284">
        <v>0.52879208</v>
      </c>
      <c r="GR284">
        <v>12.253674999999999</v>
      </c>
      <c r="GS284">
        <v>0.24000445000000001</v>
      </c>
      <c r="GT284">
        <v>12.819467</v>
      </c>
      <c r="GU284">
        <v>77.541565000000006</v>
      </c>
      <c r="GV284">
        <v>3.2908826000000002</v>
      </c>
      <c r="GW284">
        <v>0.10197864</v>
      </c>
      <c r="GX284">
        <v>6.6340880000000002</v>
      </c>
      <c r="GY284">
        <v>112.88166</v>
      </c>
      <c r="GZ284">
        <v>58.935000000000002</v>
      </c>
      <c r="HA284">
        <v>28.895</v>
      </c>
      <c r="HB284">
        <v>87.83</v>
      </c>
      <c r="HC284">
        <v>25.645</v>
      </c>
      <c r="HD284">
        <v>28.158000000000001</v>
      </c>
      <c r="HE284">
        <v>53.802999999999997</v>
      </c>
      <c r="HF284">
        <v>0.83491409000000005</v>
      </c>
      <c r="HG284">
        <v>0.73427522000000001</v>
      </c>
      <c r="HH284">
        <v>8.1486130000000004E-2</v>
      </c>
      <c r="HI284">
        <v>1.6506753999999999</v>
      </c>
      <c r="HJ284">
        <v>124.19861</v>
      </c>
      <c r="HK284">
        <v>296.13083</v>
      </c>
      <c r="HL284">
        <v>766.32069999999999</v>
      </c>
      <c r="HM284">
        <v>55.139439000000003</v>
      </c>
      <c r="HN284">
        <v>1118.3056999999999</v>
      </c>
      <c r="HR284" s="10">
        <v>18.899999999999999</v>
      </c>
      <c r="HS284" s="10">
        <v>12</v>
      </c>
      <c r="HT284" s="10">
        <v>25.6</v>
      </c>
      <c r="HU284" s="10">
        <v>94.2</v>
      </c>
      <c r="HV284">
        <v>27.6</v>
      </c>
      <c r="HW284" s="7">
        <v>1988000000</v>
      </c>
      <c r="HX284">
        <f t="shared" si="4"/>
        <v>17718.360071301249</v>
      </c>
      <c r="HY284">
        <v>112200</v>
      </c>
      <c r="HZ284">
        <v>164399.49</v>
      </c>
      <c r="ID284">
        <v>15308</v>
      </c>
      <c r="IE284" s="10">
        <v>88.9</v>
      </c>
    </row>
    <row r="285" spans="1:239" ht="15.95">
      <c r="A285" t="s">
        <v>554</v>
      </c>
      <c r="B285">
        <v>2007</v>
      </c>
      <c r="FK285" t="s">
        <v>533</v>
      </c>
      <c r="FL285">
        <v>16.399999999999999</v>
      </c>
      <c r="FM285">
        <v>1.01</v>
      </c>
      <c r="FP285">
        <v>1.6</v>
      </c>
      <c r="FQ285" t="s">
        <v>559</v>
      </c>
      <c r="FR285">
        <v>9.6999999999999904</v>
      </c>
      <c r="FS285" t="s">
        <v>559</v>
      </c>
      <c r="FT285">
        <v>86.4</v>
      </c>
      <c r="FU285" t="s">
        <v>559</v>
      </c>
      <c r="GD285">
        <v>112.75982999999999</v>
      </c>
      <c r="GE285">
        <v>73.990385000000003</v>
      </c>
      <c r="GF285">
        <v>125.00255</v>
      </c>
      <c r="GG285">
        <v>311.75277</v>
      </c>
      <c r="GH285">
        <v>0</v>
      </c>
      <c r="GI285">
        <v>5.6619999999999997E-5</v>
      </c>
      <c r="GJ285">
        <v>1.7510520000000002E-2</v>
      </c>
      <c r="GK285">
        <v>0</v>
      </c>
      <c r="GL285">
        <v>5.8381999999999998E-4</v>
      </c>
      <c r="GM285">
        <v>0</v>
      </c>
      <c r="GN285">
        <v>1.8150960000000001E-2</v>
      </c>
      <c r="GO285">
        <v>0</v>
      </c>
      <c r="GP285">
        <v>7.5057620000000005E-2</v>
      </c>
      <c r="GQ285">
        <v>7.5057620000000005E-2</v>
      </c>
      <c r="GR285">
        <v>16.943825</v>
      </c>
      <c r="GS285">
        <v>5.0667940000000002E-2</v>
      </c>
      <c r="GT285">
        <v>0.51626163999999997</v>
      </c>
      <c r="GU285">
        <v>72.380889999999894</v>
      </c>
      <c r="GV285">
        <v>0.98065203000000001</v>
      </c>
      <c r="GW285">
        <v>5.4192509999999999E-2</v>
      </c>
      <c r="GX285">
        <v>8.2674380000000006E-2</v>
      </c>
      <c r="GY285">
        <v>91.009163000000001</v>
      </c>
      <c r="GZ285">
        <v>78.983999999999895</v>
      </c>
      <c r="HA285">
        <v>66.576999999999998</v>
      </c>
      <c r="HB285">
        <v>145.56100000000001</v>
      </c>
      <c r="HC285">
        <v>33.015999999999998</v>
      </c>
      <c r="HD285">
        <v>41.259</v>
      </c>
      <c r="HE285">
        <v>74.275000000000006</v>
      </c>
      <c r="HF285">
        <v>0.1509991</v>
      </c>
      <c r="HG285">
        <v>0.62884319</v>
      </c>
      <c r="HH285">
        <v>3.4553109999999998E-2</v>
      </c>
      <c r="HI285">
        <v>0.81439539999999999</v>
      </c>
      <c r="HJ285">
        <v>22.251066000000002</v>
      </c>
      <c r="HK285">
        <v>82.031159000000002</v>
      </c>
      <c r="HL285">
        <v>195.63329999999999</v>
      </c>
      <c r="HM285">
        <v>356.76753000000002</v>
      </c>
      <c r="HN285">
        <v>610.21157000000005</v>
      </c>
      <c r="HR285" s="10">
        <v>12.2</v>
      </c>
      <c r="HS285" s="10">
        <v>7.1</v>
      </c>
      <c r="HT285" s="10">
        <v>17.600000000000001</v>
      </c>
      <c r="HU285" s="10">
        <v>91.4</v>
      </c>
      <c r="HV285">
        <v>39.5</v>
      </c>
      <c r="HW285" s="7">
        <v>601000000</v>
      </c>
      <c r="HX285">
        <f t="shared" si="4"/>
        <v>26890.380313199104</v>
      </c>
      <c r="HY285">
        <v>22350</v>
      </c>
      <c r="HZ285">
        <v>106985.22</v>
      </c>
      <c r="ID285">
        <v>13911</v>
      </c>
      <c r="IE285" s="10">
        <v>107.4</v>
      </c>
    </row>
    <row r="286" spans="1:239" ht="15.95">
      <c r="A286" t="s">
        <v>555</v>
      </c>
      <c r="B286">
        <v>2007</v>
      </c>
      <c r="FK286">
        <v>21.3</v>
      </c>
      <c r="FL286">
        <v>13.2</v>
      </c>
      <c r="FM286">
        <v>0.78</v>
      </c>
      <c r="FP286">
        <v>4.8</v>
      </c>
      <c r="FQ286">
        <v>48.2</v>
      </c>
      <c r="FR286">
        <v>12.1</v>
      </c>
      <c r="FS286" t="s">
        <v>559</v>
      </c>
      <c r="FT286">
        <v>74.3</v>
      </c>
      <c r="FU286">
        <v>46</v>
      </c>
      <c r="GD286">
        <v>100.81871</v>
      </c>
      <c r="GE286">
        <v>43.669358000000003</v>
      </c>
      <c r="GF286">
        <v>40.996763999999999</v>
      </c>
      <c r="GG286">
        <v>185.48482999999999</v>
      </c>
      <c r="GH286">
        <v>0</v>
      </c>
      <c r="GI286">
        <v>5.0277999999999998E-4</v>
      </c>
      <c r="GJ286">
        <v>0.12757878</v>
      </c>
      <c r="GK286">
        <v>0</v>
      </c>
      <c r="GL286">
        <v>2.87156E-3</v>
      </c>
      <c r="GM286">
        <v>2.2467E-4</v>
      </c>
      <c r="GN286">
        <v>0.13117777999999999</v>
      </c>
      <c r="GO286">
        <v>8.2681000000000004E-3</v>
      </c>
      <c r="GP286">
        <v>0.19550925</v>
      </c>
      <c r="GQ286">
        <v>0.20377735</v>
      </c>
      <c r="GR286">
        <v>4.8671322000000004</v>
      </c>
      <c r="GS286">
        <v>5.1975300000000002E-2</v>
      </c>
      <c r="GT286">
        <v>0.8555758</v>
      </c>
      <c r="GU286">
        <v>42.689255000000003</v>
      </c>
      <c r="GV286">
        <v>0.61334699000000004</v>
      </c>
      <c r="GW286">
        <v>7.1747240000000004E-2</v>
      </c>
      <c r="GX286">
        <v>0.70504235999999998</v>
      </c>
      <c r="GY286">
        <v>49.854075000000002</v>
      </c>
      <c r="GZ286">
        <v>81.307000000000002</v>
      </c>
      <c r="HA286">
        <v>16.033999999999999</v>
      </c>
      <c r="HB286">
        <v>97.340999999999894</v>
      </c>
      <c r="HC286">
        <v>18.012</v>
      </c>
      <c r="HD286">
        <v>19.254999999999999</v>
      </c>
      <c r="HE286">
        <v>37.268000000000001</v>
      </c>
      <c r="HF286">
        <v>0.32104220999999999</v>
      </c>
      <c r="HG286">
        <v>0.36675628999999998</v>
      </c>
      <c r="HH286">
        <v>0</v>
      </c>
      <c r="HI286">
        <v>0.68779849999999998</v>
      </c>
      <c r="HJ286">
        <v>36.344386999999998</v>
      </c>
      <c r="HK286">
        <v>232.68677</v>
      </c>
      <c r="HL286">
        <v>681.37549999999999</v>
      </c>
      <c r="HM286">
        <v>-189.79275999999999</v>
      </c>
      <c r="HN286">
        <v>787.51320999999996</v>
      </c>
      <c r="HR286" s="10">
        <v>21.9</v>
      </c>
      <c r="HS286" s="10">
        <v>16.2</v>
      </c>
      <c r="HT286" s="10">
        <v>27.2</v>
      </c>
      <c r="HU286" s="10">
        <v>94</v>
      </c>
      <c r="HV286">
        <v>35.1</v>
      </c>
      <c r="HW286" s="7">
        <v>2242000000</v>
      </c>
      <c r="HX286">
        <f t="shared" si="4"/>
        <v>19950.1690692294</v>
      </c>
      <c r="HY286">
        <v>112380</v>
      </c>
      <c r="HZ286">
        <v>158453.01</v>
      </c>
      <c r="ID286">
        <v>14781</v>
      </c>
      <c r="IE286" s="10">
        <v>95.4</v>
      </c>
    </row>
    <row r="287" spans="1:239" ht="15.95">
      <c r="A287" t="s">
        <v>556</v>
      </c>
      <c r="B287">
        <v>2007</v>
      </c>
      <c r="FK287">
        <v>19.8</v>
      </c>
      <c r="FL287">
        <v>20.9</v>
      </c>
      <c r="FM287">
        <v>0.68</v>
      </c>
      <c r="FP287">
        <v>3.1</v>
      </c>
      <c r="FQ287" t="s">
        <v>559</v>
      </c>
      <c r="FR287">
        <v>15.1</v>
      </c>
      <c r="FS287" t="s">
        <v>559</v>
      </c>
      <c r="FT287">
        <v>76.7</v>
      </c>
      <c r="FU287">
        <v>89.5</v>
      </c>
      <c r="GD287">
        <v>326.11353000000003</v>
      </c>
      <c r="GE287">
        <v>212.62684999999999</v>
      </c>
      <c r="GF287">
        <v>904.41123000000005</v>
      </c>
      <c r="GG287">
        <v>1443.1515999999999</v>
      </c>
      <c r="GH287">
        <v>59.884472000000002</v>
      </c>
      <c r="GI287">
        <v>1.5703769999999999E-2</v>
      </c>
      <c r="GJ287">
        <v>0.77876782</v>
      </c>
      <c r="GK287">
        <v>0</v>
      </c>
      <c r="GL287">
        <v>0.80136852999999997</v>
      </c>
      <c r="GM287">
        <v>1.9433789999999999E-2</v>
      </c>
      <c r="GN287">
        <v>61.499746000000002</v>
      </c>
      <c r="GO287">
        <v>1.4372332999999999</v>
      </c>
      <c r="GP287">
        <v>1.2066091999999999</v>
      </c>
      <c r="GQ287">
        <v>2.6438426000000002</v>
      </c>
      <c r="GR287">
        <v>421.82146999999998</v>
      </c>
      <c r="GS287">
        <v>0.86767804999999998</v>
      </c>
      <c r="GT287">
        <v>10.013218999999999</v>
      </c>
      <c r="GU287">
        <v>203.68106</v>
      </c>
      <c r="GV287">
        <v>7.1074866999999999</v>
      </c>
      <c r="GW287">
        <v>0.49353886000000002</v>
      </c>
      <c r="GX287">
        <v>7.0097379999999996</v>
      </c>
      <c r="GY287">
        <v>650.99419</v>
      </c>
      <c r="GZ287">
        <v>250.17699999999999</v>
      </c>
      <c r="HA287">
        <v>321.892</v>
      </c>
      <c r="HB287">
        <v>572.06899999999996</v>
      </c>
      <c r="HC287">
        <v>61.948999999999998</v>
      </c>
      <c r="HD287">
        <v>90.135999999999996</v>
      </c>
      <c r="HE287">
        <v>152.08500000000001</v>
      </c>
      <c r="HF287">
        <v>1.9889349000000001</v>
      </c>
      <c r="HG287">
        <v>1.8383038</v>
      </c>
      <c r="HH287">
        <v>3.2594449999999997E-2</v>
      </c>
      <c r="HI287">
        <v>3.8598330999999999</v>
      </c>
      <c r="HJ287">
        <v>45.192881</v>
      </c>
      <c r="HK287">
        <v>385.76852000000002</v>
      </c>
      <c r="HL287">
        <v>1532.7529999999999</v>
      </c>
      <c r="HM287">
        <v>26.646229999999999</v>
      </c>
      <c r="HN287">
        <v>2391.4843999999998</v>
      </c>
      <c r="HR287" s="10">
        <v>20.8</v>
      </c>
      <c r="HS287" s="10">
        <v>15.4</v>
      </c>
      <c r="HT287" s="10">
        <v>25.9</v>
      </c>
      <c r="HU287" s="10">
        <v>94.3</v>
      </c>
      <c r="HV287">
        <v>35.5</v>
      </c>
      <c r="HW287" s="7">
        <v>5916000000</v>
      </c>
      <c r="HX287">
        <f t="shared" si="4"/>
        <v>19061.120597995941</v>
      </c>
      <c r="HY287">
        <v>310370</v>
      </c>
      <c r="HZ287">
        <v>132244.87</v>
      </c>
      <c r="ID287">
        <v>14486</v>
      </c>
      <c r="IE287" s="10">
        <v>92.5</v>
      </c>
    </row>
    <row r="288" spans="1:239" ht="15.95">
      <c r="A288" t="s">
        <v>254</v>
      </c>
      <c r="B288">
        <v>2007</v>
      </c>
      <c r="FK288">
        <v>17.899999999999999</v>
      </c>
      <c r="FL288">
        <v>20.5</v>
      </c>
      <c r="FM288">
        <v>0.94</v>
      </c>
      <c r="FP288">
        <v>4.8</v>
      </c>
      <c r="FQ288">
        <v>75.7</v>
      </c>
      <c r="FR288">
        <v>9.6999999999999904</v>
      </c>
      <c r="FS288" t="s">
        <v>559</v>
      </c>
      <c r="FT288">
        <v>74.900000000000006</v>
      </c>
      <c r="FU288">
        <v>24.3</v>
      </c>
      <c r="GD288">
        <v>127.62266</v>
      </c>
      <c r="GE288">
        <v>187.17574999999999</v>
      </c>
      <c r="GF288">
        <v>95.956821000000005</v>
      </c>
      <c r="GG288">
        <v>410.75522999999998</v>
      </c>
      <c r="GH288">
        <v>0.10338542000000001</v>
      </c>
      <c r="GI288">
        <v>5.4127469999999997E-2</v>
      </c>
      <c r="GJ288">
        <v>0.66679549000000005</v>
      </c>
      <c r="GK288">
        <v>0</v>
      </c>
      <c r="GL288">
        <v>0.4222534</v>
      </c>
      <c r="GM288">
        <v>3.8790350000000001E-2</v>
      </c>
      <c r="GN288">
        <v>1.2853521000000001</v>
      </c>
      <c r="GO288">
        <v>0</v>
      </c>
      <c r="GP288">
        <v>0.80567175000000002</v>
      </c>
      <c r="GQ288">
        <v>0.80567175000000002</v>
      </c>
      <c r="GR288">
        <v>11.517628</v>
      </c>
      <c r="GS288">
        <v>0.41453865000000001</v>
      </c>
      <c r="GT288">
        <v>21.103594000000001</v>
      </c>
      <c r="GU288">
        <v>179.09790000000001</v>
      </c>
      <c r="GV288">
        <v>6.3449749999999998</v>
      </c>
      <c r="GW288">
        <v>0.39919269000000002</v>
      </c>
      <c r="GX288">
        <v>12.813791999999999</v>
      </c>
      <c r="GY288">
        <v>231.69162</v>
      </c>
      <c r="GZ288">
        <v>67.900999999999996</v>
      </c>
      <c r="HA288">
        <v>32.854999999999997</v>
      </c>
      <c r="HB288">
        <v>100.756</v>
      </c>
      <c r="HC288">
        <v>35.947000000000003</v>
      </c>
      <c r="HD288">
        <v>37.298999999999999</v>
      </c>
      <c r="HE288">
        <v>73.245999999999995</v>
      </c>
      <c r="HF288">
        <v>1.1985952</v>
      </c>
      <c r="HG288">
        <v>1.7328762</v>
      </c>
      <c r="HH288">
        <v>3.9113340000000003E-2</v>
      </c>
      <c r="HI288">
        <v>2.9705846999999999</v>
      </c>
      <c r="HJ288">
        <v>28.977461000000002</v>
      </c>
      <c r="HK288">
        <v>245.98722000000001</v>
      </c>
      <c r="HL288">
        <v>619.99279999999999</v>
      </c>
      <c r="HM288">
        <v>-28.541847000000001</v>
      </c>
      <c r="HN288">
        <v>946.52228000000002</v>
      </c>
      <c r="HR288" s="10">
        <v>21.4</v>
      </c>
      <c r="HS288" s="10">
        <v>13.7</v>
      </c>
      <c r="HT288" s="10">
        <v>28.6</v>
      </c>
      <c r="HU288" s="10">
        <v>93.3</v>
      </c>
      <c r="HV288">
        <v>36.799999999999997</v>
      </c>
      <c r="HW288" s="7">
        <v>2380000000</v>
      </c>
      <c r="HX288">
        <f t="shared" si="4"/>
        <v>26913.943231934863</v>
      </c>
      <c r="HY288">
        <v>88430</v>
      </c>
      <c r="HZ288">
        <v>177278.98</v>
      </c>
      <c r="ID288">
        <v>16999</v>
      </c>
      <c r="IE288" s="10">
        <v>109.5</v>
      </c>
    </row>
    <row r="289" spans="1:239" ht="15.95">
      <c r="A289" t="s">
        <v>557</v>
      </c>
      <c r="B289">
        <v>2007</v>
      </c>
      <c r="FK289">
        <v>24.3</v>
      </c>
      <c r="FL289">
        <v>18.899999999999999</v>
      </c>
      <c r="FM289">
        <v>0.62</v>
      </c>
      <c r="FP289">
        <v>6.5</v>
      </c>
      <c r="FQ289">
        <v>18.3</v>
      </c>
      <c r="FR289">
        <v>15.8</v>
      </c>
      <c r="FS289">
        <v>23.1</v>
      </c>
      <c r="FT289">
        <v>71.7</v>
      </c>
      <c r="FU289">
        <v>62.8</v>
      </c>
      <c r="GD289">
        <v>420.15066999999999</v>
      </c>
      <c r="GE289">
        <v>284.48255999999998</v>
      </c>
      <c r="GF289">
        <v>455.75071000000003</v>
      </c>
      <c r="GG289">
        <v>1160.3839</v>
      </c>
      <c r="GH289">
        <v>0</v>
      </c>
      <c r="GI289">
        <v>0</v>
      </c>
      <c r="GJ289">
        <v>0.11448237</v>
      </c>
      <c r="GK289">
        <v>0</v>
      </c>
      <c r="GL289">
        <v>0</v>
      </c>
      <c r="GM289">
        <v>0</v>
      </c>
      <c r="GN289">
        <v>0.11448237</v>
      </c>
      <c r="GO289">
        <v>0.12118371999999999</v>
      </c>
      <c r="GP289">
        <v>0.22239033999999999</v>
      </c>
      <c r="GQ289">
        <v>0.34357406000000001</v>
      </c>
      <c r="GR289">
        <v>33.789673000000001</v>
      </c>
      <c r="GS289">
        <v>0.37807095000000002</v>
      </c>
      <c r="GT289">
        <v>1.2225980999999999</v>
      </c>
      <c r="GU289">
        <v>280.80203</v>
      </c>
      <c r="GV289">
        <v>1.1168182</v>
      </c>
      <c r="GW289">
        <v>0.41405573000000001</v>
      </c>
      <c r="GX289">
        <v>0.30872833999999999</v>
      </c>
      <c r="GY289">
        <v>318.03197999999998</v>
      </c>
      <c r="GZ289">
        <v>311.113</v>
      </c>
      <c r="HA289">
        <v>242.45599999999999</v>
      </c>
      <c r="HB289">
        <v>553.56799999999998</v>
      </c>
      <c r="HC289">
        <v>107.086</v>
      </c>
      <c r="HD289">
        <v>178.28299999999999</v>
      </c>
      <c r="HE289">
        <v>285.36799999999999</v>
      </c>
      <c r="HF289">
        <v>0.39219918999999998</v>
      </c>
      <c r="HG289">
        <v>2.5637094999999999</v>
      </c>
      <c r="HH289">
        <v>0</v>
      </c>
      <c r="HI289">
        <v>2.9559087000000002</v>
      </c>
      <c r="HJ289">
        <v>3.4963560999999999</v>
      </c>
      <c r="HK289">
        <v>73.362008000000003</v>
      </c>
      <c r="HL289">
        <v>378.44619999999998</v>
      </c>
      <c r="HM289">
        <v>4.359909</v>
      </c>
      <c r="HN289">
        <v>597.30373999999904</v>
      </c>
      <c r="HR289" s="10">
        <v>23.3</v>
      </c>
      <c r="HS289" s="10">
        <v>15.9</v>
      </c>
      <c r="HT289" s="10">
        <v>30.1</v>
      </c>
      <c r="HU289" s="10">
        <v>95.3</v>
      </c>
      <c r="HV289">
        <v>32.1</v>
      </c>
      <c r="HW289" s="7">
        <v>1576000000</v>
      </c>
      <c r="HX289">
        <f t="shared" si="4"/>
        <v>17248.549852249096</v>
      </c>
      <c r="HY289">
        <v>91370</v>
      </c>
      <c r="HZ289">
        <v>106877.68</v>
      </c>
      <c r="ID289">
        <v>14715</v>
      </c>
      <c r="IE289" s="10">
        <v>92.4</v>
      </c>
    </row>
    <row r="290" spans="1:239" ht="15.95">
      <c r="A290" t="s">
        <v>558</v>
      </c>
      <c r="B290">
        <v>2007</v>
      </c>
      <c r="FK290">
        <v>20.5</v>
      </c>
      <c r="FL290">
        <v>24.3</v>
      </c>
      <c r="FM290">
        <v>0.72</v>
      </c>
      <c r="FP290">
        <v>5.3</v>
      </c>
      <c r="FQ290" t="s">
        <v>559</v>
      </c>
      <c r="FR290">
        <v>12.6</v>
      </c>
      <c r="FS290" t="s">
        <v>559</v>
      </c>
      <c r="FT290">
        <v>75.2</v>
      </c>
      <c r="FU290">
        <v>84.9</v>
      </c>
      <c r="GD290">
        <v>273.36491000000001</v>
      </c>
      <c r="GE290">
        <v>228.93714</v>
      </c>
      <c r="GF290">
        <v>251.52283</v>
      </c>
      <c r="GG290">
        <v>753.82488000000001</v>
      </c>
      <c r="GH290">
        <v>1.72309E-2</v>
      </c>
      <c r="GI290">
        <v>1.6657499999999999E-3</v>
      </c>
      <c r="GJ290">
        <v>0.32459787000000001</v>
      </c>
      <c r="GK290">
        <v>0</v>
      </c>
      <c r="GL290">
        <v>2.860687E-2</v>
      </c>
      <c r="GM290">
        <v>5.3359000000000002E-4</v>
      </c>
      <c r="GN290">
        <v>0.37263498</v>
      </c>
      <c r="GO290">
        <v>2.1986313000000002</v>
      </c>
      <c r="GP290">
        <v>0.80080289000000004</v>
      </c>
      <c r="GQ290">
        <v>2.9994342000000001</v>
      </c>
      <c r="GR290">
        <v>35.166279000000003</v>
      </c>
      <c r="GS290">
        <v>0.42090353000000003</v>
      </c>
      <c r="GT290">
        <v>3.2119607999999999</v>
      </c>
      <c r="GU290">
        <v>224.94974999999999</v>
      </c>
      <c r="GV290">
        <v>1.9090322</v>
      </c>
      <c r="GW290">
        <v>8.1694030000000001E-2</v>
      </c>
      <c r="GX290">
        <v>2.0860286000000001</v>
      </c>
      <c r="GY290">
        <v>267.82565</v>
      </c>
      <c r="GZ290">
        <v>212.828</v>
      </c>
      <c r="HA290">
        <v>119.621</v>
      </c>
      <c r="HB290">
        <v>332.44900000000001</v>
      </c>
      <c r="HC290">
        <v>54.71</v>
      </c>
      <c r="HD290">
        <v>87.762</v>
      </c>
      <c r="HE290">
        <v>142.47200000000001</v>
      </c>
      <c r="HF290">
        <v>1.4895465000000001</v>
      </c>
      <c r="HG290">
        <v>2.0783540999999999</v>
      </c>
      <c r="HH290">
        <v>4.1382564999999998</v>
      </c>
      <c r="HI290">
        <v>7.7061571999999998</v>
      </c>
      <c r="HJ290">
        <v>14.457489000000001</v>
      </c>
      <c r="HK290">
        <v>280.37675999999999</v>
      </c>
      <c r="HL290">
        <v>906.02909999999997</v>
      </c>
      <c r="HM290">
        <v>46.647922000000001</v>
      </c>
      <c r="HN290">
        <v>1444.7036000000001</v>
      </c>
      <c r="HR290" s="10">
        <v>20.6</v>
      </c>
      <c r="HS290" s="10">
        <v>13.9</v>
      </c>
      <c r="HT290" s="10">
        <v>26.9</v>
      </c>
      <c r="HU290" s="10">
        <v>95.5</v>
      </c>
      <c r="HV290">
        <v>37.299999999999997</v>
      </c>
      <c r="HW290" s="7">
        <v>4240000000</v>
      </c>
      <c r="HX290">
        <f t="shared" si="4"/>
        <v>25019.177435534311</v>
      </c>
      <c r="HY290">
        <v>169470</v>
      </c>
      <c r="HZ290">
        <v>142310.87</v>
      </c>
      <c r="ID290">
        <v>14488</v>
      </c>
      <c r="IE290" s="10">
        <v>97.5</v>
      </c>
    </row>
    <row r="291" spans="1:239" ht="15.95">
      <c r="A291" t="s">
        <v>528</v>
      </c>
      <c r="B291">
        <v>2008</v>
      </c>
      <c r="FK291">
        <v>27.2</v>
      </c>
      <c r="FL291">
        <v>23.7</v>
      </c>
      <c r="FM291">
        <v>1.25</v>
      </c>
      <c r="FP291">
        <v>3.9</v>
      </c>
      <c r="FQ291">
        <v>29</v>
      </c>
      <c r="FR291">
        <v>9.9</v>
      </c>
      <c r="FS291">
        <v>9.8000000000000007</v>
      </c>
      <c r="FT291">
        <v>77.900000000000006</v>
      </c>
      <c r="FU291">
        <v>64.099999999999795</v>
      </c>
      <c r="FV291">
        <v>12.61</v>
      </c>
      <c r="FW291">
        <v>17.260000000000002</v>
      </c>
      <c r="FX291">
        <v>13.24</v>
      </c>
      <c r="FY291">
        <v>13.81</v>
      </c>
      <c r="FZ291">
        <v>15.31</v>
      </c>
      <c r="GA291">
        <v>11.97</v>
      </c>
      <c r="GD291">
        <v>41.697163000000003</v>
      </c>
      <c r="GE291">
        <v>22.933205999999998</v>
      </c>
      <c r="GF291">
        <v>99.144067000000007</v>
      </c>
      <c r="GG291">
        <v>163.77443</v>
      </c>
      <c r="GH291">
        <v>0</v>
      </c>
      <c r="GI291">
        <v>2.2337400000000001E-3</v>
      </c>
      <c r="GJ291">
        <v>0.11688941999999999</v>
      </c>
      <c r="GK291">
        <v>0</v>
      </c>
      <c r="GL291">
        <v>2.1913579999999998E-2</v>
      </c>
      <c r="GM291">
        <v>5.7134999999999998E-4</v>
      </c>
      <c r="GN291">
        <v>0.14160808</v>
      </c>
      <c r="GO291">
        <v>0.27359181999999999</v>
      </c>
      <c r="GP291">
        <v>0.19506182</v>
      </c>
      <c r="GQ291">
        <v>0.46865362999999999</v>
      </c>
      <c r="GR291">
        <v>4.7064743</v>
      </c>
      <c r="GS291">
        <v>3.2550160000000002E-2</v>
      </c>
      <c r="GT291">
        <v>1.0056970000000001</v>
      </c>
      <c r="GU291">
        <v>22.424261000000001</v>
      </c>
      <c r="GV291">
        <v>2.0755079999999999E-2</v>
      </c>
      <c r="GW291">
        <v>6.6965100000000001E-3</v>
      </c>
      <c r="GX291">
        <v>0.76003540000000003</v>
      </c>
      <c r="GY291">
        <v>28.956469999999999</v>
      </c>
      <c r="GZ291">
        <v>31.655000000000001</v>
      </c>
      <c r="HA291">
        <v>72.179000000000002</v>
      </c>
      <c r="HB291">
        <v>103.833</v>
      </c>
      <c r="HC291">
        <v>8.5259999999999998</v>
      </c>
      <c r="HD291">
        <v>21.161000000000001</v>
      </c>
      <c r="HE291">
        <v>29.687000000000001</v>
      </c>
      <c r="HF291">
        <v>0.19851432999999999</v>
      </c>
      <c r="HG291">
        <v>0.48818937000000001</v>
      </c>
      <c r="HH291">
        <v>0</v>
      </c>
      <c r="HI291">
        <v>0.68670370000000003</v>
      </c>
      <c r="HJ291">
        <v>4.5494678000000004</v>
      </c>
      <c r="HK291">
        <v>377.23072999999999</v>
      </c>
      <c r="HL291">
        <v>1305.1089999999999</v>
      </c>
      <c r="HM291">
        <v>19.400234000000001</v>
      </c>
      <c r="HN291">
        <v>1786.2001</v>
      </c>
      <c r="HR291" s="10">
        <v>19</v>
      </c>
      <c r="HS291" s="10">
        <v>12.5</v>
      </c>
      <c r="HT291" s="10">
        <v>25.6</v>
      </c>
      <c r="HU291" s="10">
        <v>91.6</v>
      </c>
      <c r="HV291">
        <v>31.9</v>
      </c>
      <c r="HW291" s="7">
        <v>9879000000</v>
      </c>
      <c r="HX291">
        <f t="shared" ref="HX291:HX354" si="5">HW291/HY291</f>
        <v>46159.237454443508</v>
      </c>
      <c r="HY291">
        <v>214020</v>
      </c>
      <c r="HZ291">
        <v>175067.13</v>
      </c>
      <c r="ID291">
        <v>18356</v>
      </c>
      <c r="IE291" s="10">
        <v>94.6</v>
      </c>
    </row>
    <row r="292" spans="1:239" ht="15.95">
      <c r="A292" t="s">
        <v>529</v>
      </c>
      <c r="B292">
        <v>2008</v>
      </c>
      <c r="FK292">
        <v>24.1</v>
      </c>
      <c r="FL292">
        <v>23.6</v>
      </c>
      <c r="FM292">
        <v>0.65</v>
      </c>
      <c r="FP292">
        <v>2.7</v>
      </c>
      <c r="FQ292">
        <v>14.5</v>
      </c>
      <c r="FR292">
        <v>9.9</v>
      </c>
      <c r="FS292">
        <v>19.3</v>
      </c>
      <c r="FT292">
        <v>80.2</v>
      </c>
      <c r="FU292">
        <v>68.900000000000006</v>
      </c>
      <c r="FV292">
        <v>11.34</v>
      </c>
      <c r="FW292">
        <v>14</v>
      </c>
      <c r="FX292">
        <v>10.61</v>
      </c>
      <c r="FY292">
        <v>14.55</v>
      </c>
      <c r="FZ292">
        <v>15.97</v>
      </c>
      <c r="GA292">
        <v>12.65</v>
      </c>
      <c r="GD292">
        <v>126.10575</v>
      </c>
      <c r="GE292">
        <v>178.33563000000001</v>
      </c>
      <c r="GF292">
        <v>157.52116000000001</v>
      </c>
      <c r="GG292">
        <v>461.96253000000002</v>
      </c>
      <c r="GH292">
        <v>2.0239441</v>
      </c>
      <c r="GI292">
        <v>7.2286139999999999E-2</v>
      </c>
      <c r="GJ292">
        <v>0.95531111999999996</v>
      </c>
      <c r="GK292">
        <v>0</v>
      </c>
      <c r="GL292">
        <v>0.92583859000000002</v>
      </c>
      <c r="GM292">
        <v>5.163214E-2</v>
      </c>
      <c r="GN292">
        <v>4.0290121000000001</v>
      </c>
      <c r="GO292">
        <v>2.2753815999999998</v>
      </c>
      <c r="GP292">
        <v>1.1928449999999999</v>
      </c>
      <c r="GQ292">
        <v>3.4682265999999999</v>
      </c>
      <c r="GR292">
        <v>15.694756999999999</v>
      </c>
      <c r="GS292">
        <v>0.52974951000000003</v>
      </c>
      <c r="GT292">
        <v>29.337591</v>
      </c>
      <c r="GU292">
        <v>171.47156000000001</v>
      </c>
      <c r="GV292">
        <v>2.2552536000000001</v>
      </c>
      <c r="GW292">
        <v>0.52614998999999996</v>
      </c>
      <c r="GX292">
        <v>38.078465000000001</v>
      </c>
      <c r="GY292">
        <v>257.89352000000002</v>
      </c>
      <c r="GZ292">
        <v>60.942</v>
      </c>
      <c r="HA292">
        <v>49.918999999999997</v>
      </c>
      <c r="HB292">
        <v>110.861</v>
      </c>
      <c r="HC292">
        <v>32.621000000000002</v>
      </c>
      <c r="HD292">
        <v>42.406999999999996</v>
      </c>
      <c r="HE292">
        <v>75.028000000000006</v>
      </c>
      <c r="HF292">
        <v>1.0569991000000001</v>
      </c>
      <c r="HG292">
        <v>4.6088199999999997</v>
      </c>
      <c r="HH292">
        <v>5.0169515999999996</v>
      </c>
      <c r="HI292">
        <v>10.682771000000001</v>
      </c>
      <c r="HJ292">
        <v>143.78003000000001</v>
      </c>
      <c r="HK292">
        <v>643.18970000000002</v>
      </c>
      <c r="HL292">
        <v>1646.078</v>
      </c>
      <c r="HM292">
        <v>309.60874000000001</v>
      </c>
      <c r="HN292">
        <v>2640.8328999999999</v>
      </c>
      <c r="HR292" s="10">
        <v>17.5</v>
      </c>
      <c r="HS292" s="10">
        <v>11.8</v>
      </c>
      <c r="HT292" s="10">
        <v>23.2</v>
      </c>
      <c r="HU292" s="10">
        <v>91.4</v>
      </c>
      <c r="HV292">
        <v>31.6</v>
      </c>
      <c r="HW292" s="7">
        <v>6436000000</v>
      </c>
      <c r="HX292">
        <f t="shared" si="5"/>
        <v>26074.626260989346</v>
      </c>
      <c r="HY292">
        <v>246830</v>
      </c>
      <c r="HZ292">
        <v>194212.92</v>
      </c>
      <c r="ID292">
        <v>17734</v>
      </c>
      <c r="IE292" s="10">
        <v>86.8</v>
      </c>
    </row>
    <row r="293" spans="1:239" ht="15.95">
      <c r="A293" t="s">
        <v>530</v>
      </c>
      <c r="B293">
        <v>2008</v>
      </c>
      <c r="FK293">
        <v>13.4</v>
      </c>
      <c r="FL293">
        <v>2.4</v>
      </c>
      <c r="FM293">
        <v>0.61</v>
      </c>
      <c r="FP293">
        <v>5.0999999999999996</v>
      </c>
      <c r="FQ293" t="s">
        <v>559</v>
      </c>
      <c r="FR293">
        <v>11</v>
      </c>
      <c r="FS293" t="s">
        <v>559</v>
      </c>
      <c r="FT293">
        <v>77.099999999999795</v>
      </c>
      <c r="FU293">
        <v>74.099999999999795</v>
      </c>
      <c r="FV293">
        <v>12.04</v>
      </c>
      <c r="FW293">
        <v>11.67</v>
      </c>
      <c r="FX293">
        <v>10.96</v>
      </c>
      <c r="FY293">
        <v>12.55</v>
      </c>
      <c r="FZ293">
        <v>13.42</v>
      </c>
      <c r="GA293">
        <v>11.34</v>
      </c>
      <c r="GD293">
        <v>104.7418</v>
      </c>
      <c r="GE293">
        <v>80.009378999999996</v>
      </c>
      <c r="GF293">
        <v>91.929608999999999</v>
      </c>
      <c r="GG293">
        <v>276.68078000000003</v>
      </c>
      <c r="GH293">
        <v>3.1401037999999999</v>
      </c>
      <c r="GI293">
        <v>1.466893E-2</v>
      </c>
      <c r="GJ293">
        <v>0.47439684999999998</v>
      </c>
      <c r="GK293">
        <v>0</v>
      </c>
      <c r="GL293">
        <v>0.21190733</v>
      </c>
      <c r="GM293">
        <v>9.5370899999999998E-3</v>
      </c>
      <c r="GN293">
        <v>3.8506140000000002</v>
      </c>
      <c r="GO293">
        <v>0</v>
      </c>
      <c r="GP293">
        <v>0.66607231</v>
      </c>
      <c r="GQ293">
        <v>0.66607231</v>
      </c>
      <c r="GR293">
        <v>8.4097147000000003</v>
      </c>
      <c r="GS293">
        <v>0.15626022000000001</v>
      </c>
      <c r="GT293">
        <v>4.1385797999999996</v>
      </c>
      <c r="GU293">
        <v>77.786834999999996</v>
      </c>
      <c r="GV293">
        <v>0.39154296999999999</v>
      </c>
      <c r="GW293">
        <v>0.21210714999999999</v>
      </c>
      <c r="GX293">
        <v>7.3579612000000001</v>
      </c>
      <c r="GY293">
        <v>98.453001</v>
      </c>
      <c r="GZ293">
        <v>80.387</v>
      </c>
      <c r="HA293">
        <v>33.176000000000002</v>
      </c>
      <c r="HB293">
        <v>113.562</v>
      </c>
      <c r="HC293">
        <v>18.446999999999999</v>
      </c>
      <c r="HD293">
        <v>23.827000000000002</v>
      </c>
      <c r="HE293">
        <v>42.274999999999999</v>
      </c>
      <c r="HF293">
        <v>0.62874717000000002</v>
      </c>
      <c r="HG293">
        <v>1.8310013000000001</v>
      </c>
      <c r="HH293">
        <v>15.414349</v>
      </c>
      <c r="HI293">
        <v>17.874096999999999</v>
      </c>
      <c r="HJ293">
        <v>35.635703999999997</v>
      </c>
      <c r="HK293">
        <v>217.50069999999999</v>
      </c>
      <c r="HL293">
        <v>658.91269999999997</v>
      </c>
      <c r="HM293">
        <v>120.55043000000001</v>
      </c>
      <c r="HN293">
        <v>1055.1741</v>
      </c>
      <c r="HR293" s="10">
        <v>18.7</v>
      </c>
      <c r="HS293" s="10">
        <v>13.4</v>
      </c>
      <c r="HT293" s="10">
        <v>23.9</v>
      </c>
      <c r="HU293" s="10">
        <v>93.9</v>
      </c>
      <c r="HV293">
        <v>36.299999999999997</v>
      </c>
      <c r="HW293" s="7">
        <v>1840000000</v>
      </c>
      <c r="HX293">
        <f t="shared" si="5"/>
        <v>16071.272600227094</v>
      </c>
      <c r="HY293">
        <v>114490</v>
      </c>
      <c r="HZ293">
        <v>145243.28</v>
      </c>
      <c r="ID293">
        <v>14507</v>
      </c>
      <c r="IE293" s="10">
        <v>87.2</v>
      </c>
    </row>
    <row r="294" spans="1:239" ht="15.95">
      <c r="A294" t="s">
        <v>531</v>
      </c>
      <c r="B294">
        <v>2008</v>
      </c>
      <c r="FK294">
        <v>26.4</v>
      </c>
      <c r="FL294">
        <v>20.100000000000001</v>
      </c>
      <c r="FM294">
        <v>0.86</v>
      </c>
      <c r="FP294">
        <v>4.8</v>
      </c>
      <c r="FQ294">
        <v>41.7</v>
      </c>
      <c r="FR294">
        <v>10.8</v>
      </c>
      <c r="FS294" t="s">
        <v>559</v>
      </c>
      <c r="FT294">
        <v>75.599999999999795</v>
      </c>
      <c r="FU294">
        <v>51.1</v>
      </c>
      <c r="FV294">
        <v>15.11</v>
      </c>
      <c r="FW294">
        <v>13.07</v>
      </c>
      <c r="FX294">
        <v>10.74</v>
      </c>
      <c r="FY294">
        <v>12.01</v>
      </c>
      <c r="FZ294">
        <v>13.05</v>
      </c>
      <c r="GA294">
        <v>10.89</v>
      </c>
      <c r="GD294">
        <v>78.681380000000004</v>
      </c>
      <c r="GE294">
        <v>67.876208000000005</v>
      </c>
      <c r="GF294">
        <v>121.53164</v>
      </c>
      <c r="GG294">
        <v>268.08922999999999</v>
      </c>
      <c r="GH294">
        <v>37.791302000000002</v>
      </c>
      <c r="GI294">
        <v>2.7056130000000001E-2</v>
      </c>
      <c r="GJ294">
        <v>0.34567662999999998</v>
      </c>
      <c r="GK294">
        <v>0</v>
      </c>
      <c r="GL294">
        <v>0.11801586</v>
      </c>
      <c r="GM294">
        <v>1.085558E-2</v>
      </c>
      <c r="GN294">
        <v>38.292906000000002</v>
      </c>
      <c r="GO294">
        <v>0.23200815999999999</v>
      </c>
      <c r="GP294">
        <v>0.50479894999999997</v>
      </c>
      <c r="GQ294">
        <v>0.73680710999999999</v>
      </c>
      <c r="GR294">
        <v>4.6940068999999998</v>
      </c>
      <c r="GS294">
        <v>0.2244622</v>
      </c>
      <c r="GT294">
        <v>5.7313504000000002</v>
      </c>
      <c r="GU294">
        <v>63.471038999999998</v>
      </c>
      <c r="GV294">
        <v>2.9597126999999999</v>
      </c>
      <c r="GW294">
        <v>5.4278369999999999E-2</v>
      </c>
      <c r="GX294">
        <v>2.9293718000000002</v>
      </c>
      <c r="GY294">
        <v>80.064221000000003</v>
      </c>
      <c r="GZ294">
        <v>54.088000000000001</v>
      </c>
      <c r="HA294">
        <v>20.434999999999999</v>
      </c>
      <c r="HB294">
        <v>74.522000000000006</v>
      </c>
      <c r="HC294">
        <v>17.526</v>
      </c>
      <c r="HD294">
        <v>27.398</v>
      </c>
      <c r="HE294">
        <v>44.923999999999999</v>
      </c>
      <c r="HF294">
        <v>0.48555409999999999</v>
      </c>
      <c r="HG294">
        <v>1.4454560000000001</v>
      </c>
      <c r="HH294">
        <v>27.617287000000001</v>
      </c>
      <c r="HI294">
        <v>29.548297000000002</v>
      </c>
      <c r="HJ294">
        <v>36.406694999999999</v>
      </c>
      <c r="HK294">
        <v>168.88735</v>
      </c>
      <c r="HL294">
        <v>564.79020000000003</v>
      </c>
      <c r="HM294">
        <v>-434.13249999999999</v>
      </c>
      <c r="HN294">
        <v>351.99950999999999</v>
      </c>
      <c r="HR294" s="10">
        <v>20.6</v>
      </c>
      <c r="HS294" s="10">
        <v>14.5</v>
      </c>
      <c r="HT294" s="10">
        <v>27</v>
      </c>
      <c r="HU294" s="10">
        <v>88.5</v>
      </c>
      <c r="HV294">
        <v>38</v>
      </c>
      <c r="HW294" s="7">
        <v>1812000000</v>
      </c>
      <c r="HX294">
        <f t="shared" si="5"/>
        <v>20153.486820153488</v>
      </c>
      <c r="HY294">
        <v>89910</v>
      </c>
      <c r="HZ294">
        <v>149571.98000000001</v>
      </c>
      <c r="ID294">
        <v>15070</v>
      </c>
      <c r="IE294" s="10">
        <v>102.4</v>
      </c>
    </row>
    <row r="295" spans="1:239" ht="15.95">
      <c r="A295" t="s">
        <v>532</v>
      </c>
      <c r="B295">
        <v>2008</v>
      </c>
      <c r="FK295">
        <v>21</v>
      </c>
      <c r="FL295">
        <v>15.5</v>
      </c>
      <c r="FM295">
        <v>1.05</v>
      </c>
      <c r="FP295">
        <v>4.5</v>
      </c>
      <c r="FQ295">
        <v>36.200000000000003</v>
      </c>
      <c r="FR295">
        <v>7.6</v>
      </c>
      <c r="FS295" t="s">
        <v>559</v>
      </c>
      <c r="FT295">
        <v>74.5</v>
      </c>
      <c r="FU295">
        <v>62.3</v>
      </c>
      <c r="FV295">
        <v>11.15</v>
      </c>
      <c r="FW295">
        <v>16.23</v>
      </c>
      <c r="FX295">
        <v>13.78</v>
      </c>
      <c r="FY295">
        <v>15.09</v>
      </c>
      <c r="FZ295">
        <v>16.079999999999998</v>
      </c>
      <c r="GA295">
        <v>13.9</v>
      </c>
      <c r="GD295">
        <v>83.304338999999999</v>
      </c>
      <c r="GE295">
        <v>54.669316999999999</v>
      </c>
      <c r="GF295">
        <v>20.387893999999999</v>
      </c>
      <c r="GG295">
        <v>158.36154999999999</v>
      </c>
      <c r="GH295">
        <v>0</v>
      </c>
      <c r="GI295">
        <v>1.515E-4</v>
      </c>
      <c r="GJ295">
        <v>9.1304090000000004E-2</v>
      </c>
      <c r="GK295">
        <v>0</v>
      </c>
      <c r="GL295">
        <v>0</v>
      </c>
      <c r="GM295">
        <v>9.5810000000000003E-4</v>
      </c>
      <c r="GN295">
        <v>9.2413690000000007E-2</v>
      </c>
      <c r="GO295">
        <v>0</v>
      </c>
      <c r="GP295">
        <v>0.22685911</v>
      </c>
      <c r="GQ295">
        <v>0.22685911</v>
      </c>
      <c r="GR295">
        <v>1.3605258</v>
      </c>
      <c r="GS295">
        <v>1.3483719999999999E-2</v>
      </c>
      <c r="GT295">
        <v>0.96716851000000004</v>
      </c>
      <c r="GU295">
        <v>53.275798999999999</v>
      </c>
      <c r="GV295">
        <v>0.22481081</v>
      </c>
      <c r="GW295">
        <v>3.3286080000000003E-2</v>
      </c>
      <c r="GX295">
        <v>1.1644884</v>
      </c>
      <c r="GY295">
        <v>57.039561999999997</v>
      </c>
      <c r="GZ295">
        <v>66.483999999999895</v>
      </c>
      <c r="HA295">
        <v>10.891</v>
      </c>
      <c r="HB295">
        <v>77.375</v>
      </c>
      <c r="HC295">
        <v>15.275</v>
      </c>
      <c r="HD295">
        <v>6.9240000000000004</v>
      </c>
      <c r="HE295">
        <v>22.199000000000002</v>
      </c>
      <c r="HF295">
        <v>0.26000696000000001</v>
      </c>
      <c r="HG295">
        <v>1.1687075</v>
      </c>
      <c r="HH295">
        <v>0</v>
      </c>
      <c r="HI295">
        <v>1.4287145000000001</v>
      </c>
      <c r="HJ295">
        <v>5.4762491999999998</v>
      </c>
      <c r="HK295">
        <v>265.15735000000001</v>
      </c>
      <c r="HL295">
        <v>2257.0610000000001</v>
      </c>
      <c r="HM295">
        <v>29.48479</v>
      </c>
      <c r="HN295">
        <v>3441.2082999999998</v>
      </c>
      <c r="HR295" s="10">
        <v>22</v>
      </c>
      <c r="HS295" s="10">
        <v>16.399999999999999</v>
      </c>
      <c r="HT295" s="10">
        <v>27.2</v>
      </c>
      <c r="HU295" s="10">
        <v>93.2</v>
      </c>
      <c r="HV295">
        <v>33.799999999999997</v>
      </c>
      <c r="HW295" s="7">
        <v>17616000000</v>
      </c>
      <c r="HX295">
        <f t="shared" si="5"/>
        <v>38419.261973305416</v>
      </c>
      <c r="HY295">
        <v>458520</v>
      </c>
      <c r="HZ295">
        <v>214776.29</v>
      </c>
      <c r="ID295">
        <v>18568</v>
      </c>
      <c r="IE295" s="10">
        <v>88.8</v>
      </c>
    </row>
    <row r="296" spans="1:239" ht="15.95">
      <c r="A296" t="s">
        <v>252</v>
      </c>
      <c r="B296">
        <v>2008</v>
      </c>
      <c r="FK296">
        <v>18</v>
      </c>
      <c r="FL296">
        <v>14.8</v>
      </c>
      <c r="FM296">
        <v>0.46</v>
      </c>
      <c r="FP296">
        <v>4.9000000000000004</v>
      </c>
      <c r="FQ296" t="s">
        <v>559</v>
      </c>
      <c r="FR296">
        <v>19.5</v>
      </c>
      <c r="FS296" t="s">
        <v>559</v>
      </c>
      <c r="FT296">
        <v>69.8</v>
      </c>
      <c r="FU296" t="s">
        <v>559</v>
      </c>
      <c r="FV296">
        <v>11.5</v>
      </c>
      <c r="FW296">
        <v>12.23</v>
      </c>
      <c r="FX296">
        <v>10.17</v>
      </c>
      <c r="FY296">
        <v>11.66</v>
      </c>
      <c r="FZ296">
        <v>13.19</v>
      </c>
      <c r="GA296">
        <v>9.9499999999999904</v>
      </c>
      <c r="GD296">
        <v>23.456112000000001</v>
      </c>
      <c r="GE296">
        <v>14.735434</v>
      </c>
      <c r="GF296">
        <v>13.218123</v>
      </c>
      <c r="GG296">
        <v>51.409669000000001</v>
      </c>
      <c r="GH296">
        <v>0.52432913000000003</v>
      </c>
      <c r="GI296">
        <v>2.196706E-2</v>
      </c>
      <c r="GJ296">
        <v>0.28677069999999999</v>
      </c>
      <c r="GK296">
        <v>0</v>
      </c>
      <c r="GL296">
        <v>0.34745925999999999</v>
      </c>
      <c r="GM296">
        <v>5.7310399999999997E-3</v>
      </c>
      <c r="GN296">
        <v>1.1862572</v>
      </c>
      <c r="GO296">
        <v>0</v>
      </c>
      <c r="GP296">
        <v>0.33083942999999999</v>
      </c>
      <c r="GQ296">
        <v>0.33083942999999999</v>
      </c>
      <c r="GR296">
        <v>3.9340098000000001</v>
      </c>
      <c r="GS296">
        <v>0.12270847999999999</v>
      </c>
      <c r="GT296">
        <v>14.637574000000001</v>
      </c>
      <c r="GU296">
        <v>14.399089</v>
      </c>
      <c r="GV296">
        <v>0</v>
      </c>
      <c r="GW296">
        <v>0.26972610000000002</v>
      </c>
      <c r="GX296">
        <v>2.7319225999999999</v>
      </c>
      <c r="GY296">
        <v>36.095030000000001</v>
      </c>
      <c r="GZ296">
        <v>0</v>
      </c>
      <c r="HA296">
        <v>0</v>
      </c>
      <c r="HB296">
        <v>0</v>
      </c>
      <c r="HC296">
        <v>7.9219999999999997</v>
      </c>
      <c r="HD296">
        <v>5.0659999999999998</v>
      </c>
      <c r="HE296">
        <v>12.989000000000001</v>
      </c>
      <c r="HF296">
        <v>0.27892724000000002</v>
      </c>
      <c r="HG296">
        <v>0.33634525999999998</v>
      </c>
      <c r="HH296">
        <v>0.19426942999999999</v>
      </c>
      <c r="HI296">
        <v>0.80954192999999997</v>
      </c>
      <c r="HJ296">
        <v>3.2191907</v>
      </c>
      <c r="HK296">
        <v>269.05464999999998</v>
      </c>
      <c r="HL296">
        <v>500.24990000000003</v>
      </c>
      <c r="HM296">
        <v>16.280850000000001</v>
      </c>
      <c r="HN296">
        <v>691.74924999999996</v>
      </c>
      <c r="HR296" s="10">
        <v>26.6</v>
      </c>
      <c r="HS296" s="10">
        <v>20.399999999999999</v>
      </c>
      <c r="HT296" s="10">
        <v>32.700000000000003</v>
      </c>
      <c r="HU296" s="10">
        <v>96.3</v>
      </c>
      <c r="HV296">
        <v>40.1</v>
      </c>
      <c r="HW296" s="7">
        <v>834000000</v>
      </c>
      <c r="HX296">
        <f t="shared" si="5"/>
        <v>16292.24457901934</v>
      </c>
      <c r="HY296">
        <v>51190</v>
      </c>
      <c r="HZ296">
        <v>134065.49</v>
      </c>
      <c r="ID296">
        <v>14147</v>
      </c>
      <c r="IE296" s="10">
        <v>84.6</v>
      </c>
    </row>
    <row r="297" spans="1:239" ht="15.95">
      <c r="A297" t="s">
        <v>534</v>
      </c>
      <c r="B297">
        <v>2008</v>
      </c>
      <c r="FK297">
        <v>17</v>
      </c>
      <c r="FL297">
        <v>18.3</v>
      </c>
      <c r="FM297">
        <v>0.77</v>
      </c>
      <c r="FP297">
        <v>5.0999999999999996</v>
      </c>
      <c r="FQ297" t="s">
        <v>559</v>
      </c>
      <c r="FR297">
        <v>16.7</v>
      </c>
      <c r="FS297" t="s">
        <v>559</v>
      </c>
      <c r="FT297">
        <v>73.7</v>
      </c>
      <c r="FU297" t="s">
        <v>559</v>
      </c>
      <c r="FV297">
        <v>13.16</v>
      </c>
      <c r="FW297">
        <v>12.36</v>
      </c>
      <c r="FX297">
        <v>10.51</v>
      </c>
      <c r="FY297">
        <v>11.62</v>
      </c>
      <c r="FZ297">
        <v>12.67</v>
      </c>
      <c r="GA297">
        <v>10.29</v>
      </c>
      <c r="GD297">
        <v>122.60876</v>
      </c>
      <c r="GE297">
        <v>113.97702</v>
      </c>
      <c r="GF297">
        <v>1636.2101</v>
      </c>
      <c r="GG297">
        <v>1872.7959000000001</v>
      </c>
      <c r="GH297">
        <v>0</v>
      </c>
      <c r="GI297">
        <v>7.21486E-3</v>
      </c>
      <c r="GJ297">
        <v>0.22951442999999999</v>
      </c>
      <c r="GK297">
        <v>4.6262610000000003E-2</v>
      </c>
      <c r="GL297">
        <v>3.9105769999999998E-2</v>
      </c>
      <c r="GM297">
        <v>8.1747000000000005E-4</v>
      </c>
      <c r="GN297">
        <v>0.32291513999999999</v>
      </c>
      <c r="GO297">
        <v>42.653004000000003</v>
      </c>
      <c r="GP297">
        <v>0.32755777000000003</v>
      </c>
      <c r="GQ297">
        <v>42.980561000000002</v>
      </c>
      <c r="GR297">
        <v>1476.4007999999999</v>
      </c>
      <c r="GS297">
        <v>0.2760765</v>
      </c>
      <c r="GT297">
        <v>2.4930216999999999</v>
      </c>
      <c r="GU297">
        <v>109.94273</v>
      </c>
      <c r="GV297">
        <v>1.4377719</v>
      </c>
      <c r="GW297">
        <v>0.38074532</v>
      </c>
      <c r="GX297">
        <v>1.7743905</v>
      </c>
      <c r="GY297">
        <v>1592.7055</v>
      </c>
      <c r="GZ297">
        <v>92.162000000000006</v>
      </c>
      <c r="HA297">
        <v>73.131</v>
      </c>
      <c r="HB297">
        <v>165.29300000000001</v>
      </c>
      <c r="HC297">
        <v>27.085000000000001</v>
      </c>
      <c r="HD297">
        <v>41.546999999999997</v>
      </c>
      <c r="HE297">
        <v>68.632000000000005</v>
      </c>
      <c r="HF297">
        <v>0.31167048000000003</v>
      </c>
      <c r="HG297">
        <v>2.5502539</v>
      </c>
      <c r="HH297">
        <v>0</v>
      </c>
      <c r="HI297">
        <v>2.8619243999999999</v>
      </c>
      <c r="HJ297">
        <v>159.46427</v>
      </c>
      <c r="HK297">
        <v>394.41345000000001</v>
      </c>
      <c r="HL297">
        <v>1043.5509999999999</v>
      </c>
      <c r="HM297">
        <v>-552.33555999999999</v>
      </c>
      <c r="HN297">
        <v>1102.2106000000001</v>
      </c>
      <c r="HR297" s="10">
        <v>22.3</v>
      </c>
      <c r="HS297" s="10">
        <v>16.5</v>
      </c>
      <c r="HT297" s="10">
        <v>27.7</v>
      </c>
      <c r="HU297" s="10">
        <v>92.7</v>
      </c>
      <c r="HV297">
        <v>39.4</v>
      </c>
      <c r="HW297" s="7">
        <v>3271000000</v>
      </c>
      <c r="HX297">
        <f t="shared" si="5"/>
        <v>21660.817164426197</v>
      </c>
      <c r="HY297">
        <v>151010</v>
      </c>
      <c r="HZ297">
        <v>142955.9</v>
      </c>
      <c r="ID297">
        <v>14503</v>
      </c>
      <c r="IE297" s="10">
        <v>96.8</v>
      </c>
    </row>
    <row r="298" spans="1:239" ht="15.95">
      <c r="A298" t="s">
        <v>535</v>
      </c>
      <c r="B298">
        <v>2008</v>
      </c>
      <c r="FK298">
        <v>0.7</v>
      </c>
      <c r="FL298">
        <v>-3.6</v>
      </c>
      <c r="FM298">
        <v>0.86</v>
      </c>
      <c r="FP298">
        <v>6</v>
      </c>
      <c r="FQ298">
        <v>45</v>
      </c>
      <c r="FR298">
        <v>15.2</v>
      </c>
      <c r="FS298" t="s">
        <v>559</v>
      </c>
      <c r="FT298">
        <v>69.3</v>
      </c>
      <c r="FU298">
        <v>55</v>
      </c>
      <c r="FV298">
        <v>11.43</v>
      </c>
      <c r="FW298">
        <v>14.4</v>
      </c>
      <c r="FX298">
        <v>11.84</v>
      </c>
      <c r="FY298">
        <v>12.23</v>
      </c>
      <c r="FZ298">
        <v>13.21</v>
      </c>
      <c r="GA298">
        <v>11.06</v>
      </c>
      <c r="GD298">
        <v>192.21411000000001</v>
      </c>
      <c r="GE298">
        <v>181.56896</v>
      </c>
      <c r="GF298">
        <v>225.07736</v>
      </c>
      <c r="GG298">
        <v>598.86044000000004</v>
      </c>
      <c r="GH298">
        <v>3.7542152</v>
      </c>
      <c r="GI298">
        <v>0.31390822000000002</v>
      </c>
      <c r="GJ298">
        <v>1.6321882000000001</v>
      </c>
      <c r="GK298">
        <v>0.3133049</v>
      </c>
      <c r="GL298">
        <v>2.2431312000000001</v>
      </c>
      <c r="GM298">
        <v>4.7527229999999997E-2</v>
      </c>
      <c r="GN298">
        <v>8.3042750000000005</v>
      </c>
      <c r="GO298">
        <v>9.3134510000000004E-2</v>
      </c>
      <c r="GP298">
        <v>2.042052</v>
      </c>
      <c r="GQ298">
        <v>2.1351865000000001</v>
      </c>
      <c r="GR298">
        <v>34.772571999999997</v>
      </c>
      <c r="GS298">
        <v>1.4199687000000001</v>
      </c>
      <c r="GT298">
        <v>67.363274000000004</v>
      </c>
      <c r="GU298">
        <v>172.47767999999999</v>
      </c>
      <c r="GV298">
        <v>4.7529836000000003</v>
      </c>
      <c r="GW298">
        <v>4.5986605000000003</v>
      </c>
      <c r="GX298">
        <v>23.266745</v>
      </c>
      <c r="GY298">
        <v>308.65188000000001</v>
      </c>
      <c r="GZ298">
        <v>56.08</v>
      </c>
      <c r="HA298">
        <v>51.351999999999997</v>
      </c>
      <c r="HB298">
        <v>107.432</v>
      </c>
      <c r="HC298">
        <v>63.284999999999997</v>
      </c>
      <c r="HD298">
        <v>86.926000000000002</v>
      </c>
      <c r="HE298">
        <v>150.21</v>
      </c>
      <c r="HF298">
        <v>1.8116003000000001</v>
      </c>
      <c r="HG298">
        <v>4.0249977000000001</v>
      </c>
      <c r="HH298">
        <v>16.289501000000001</v>
      </c>
      <c r="HI298">
        <v>22.126099</v>
      </c>
      <c r="HJ298">
        <v>0.75041294000000003</v>
      </c>
      <c r="HK298">
        <v>123.00254</v>
      </c>
      <c r="HL298">
        <v>685.05769999999995</v>
      </c>
      <c r="HM298">
        <v>6.4083758</v>
      </c>
      <c r="HN298">
        <v>1018.7413</v>
      </c>
      <c r="HR298" s="10">
        <v>26.3</v>
      </c>
      <c r="HS298" s="10">
        <v>21.8</v>
      </c>
      <c r="HT298" s="10">
        <v>30.4</v>
      </c>
      <c r="HU298" s="10">
        <v>94.1</v>
      </c>
      <c r="HV298">
        <v>40</v>
      </c>
      <c r="HW298" s="7">
        <v>3122000000</v>
      </c>
      <c r="HX298">
        <f t="shared" si="5"/>
        <v>21636.981079769907</v>
      </c>
      <c r="HY298">
        <v>144290</v>
      </c>
      <c r="HZ298">
        <v>126765.98</v>
      </c>
      <c r="ID298">
        <v>14718</v>
      </c>
      <c r="IE298" s="10">
        <v>97.3</v>
      </c>
    </row>
    <row r="299" spans="1:239" ht="15.95">
      <c r="A299" t="s">
        <v>536</v>
      </c>
      <c r="B299">
        <v>2008</v>
      </c>
      <c r="FK299">
        <v>17.5</v>
      </c>
      <c r="FL299">
        <v>4.4000000000000004</v>
      </c>
      <c r="FM299">
        <v>0.56999999999999995</v>
      </c>
      <c r="FP299">
        <v>6</v>
      </c>
      <c r="FQ299" t="s">
        <v>559</v>
      </c>
      <c r="FR299">
        <v>18.100000000000001</v>
      </c>
      <c r="FS299" t="s">
        <v>559</v>
      </c>
      <c r="FT299">
        <v>71.900000000000006</v>
      </c>
      <c r="FU299">
        <v>80.599999999999795</v>
      </c>
      <c r="FV299">
        <v>12.57</v>
      </c>
      <c r="FW299">
        <v>11.27</v>
      </c>
      <c r="FX299">
        <v>11.6</v>
      </c>
      <c r="FY299">
        <v>12.54</v>
      </c>
      <c r="FZ299">
        <v>13.07</v>
      </c>
      <c r="GA299">
        <v>11.84</v>
      </c>
      <c r="GD299">
        <v>65.349096000000003</v>
      </c>
      <c r="GE299">
        <v>42.597636999999999</v>
      </c>
      <c r="GF299">
        <v>40.493547999999997</v>
      </c>
      <c r="GG299">
        <v>148.44028</v>
      </c>
      <c r="GH299">
        <v>0</v>
      </c>
      <c r="GI299">
        <v>3.6574099999999998E-3</v>
      </c>
      <c r="GJ299">
        <v>5.2002359999999997E-2</v>
      </c>
      <c r="GK299">
        <v>0</v>
      </c>
      <c r="GL299">
        <v>1.0487649999999999E-2</v>
      </c>
      <c r="GM299">
        <v>3.1644000000000003E-4</v>
      </c>
      <c r="GN299">
        <v>6.646386E-2</v>
      </c>
      <c r="GO299">
        <v>4.001648E-2</v>
      </c>
      <c r="GP299">
        <v>0.14866257999999999</v>
      </c>
      <c r="GQ299">
        <v>0.18867906000000001</v>
      </c>
      <c r="GR299">
        <v>2.0373101</v>
      </c>
      <c r="GS299">
        <v>4.3130549999999997E-2</v>
      </c>
      <c r="GT299">
        <v>0.50493664000000005</v>
      </c>
      <c r="GU299">
        <v>41.707149999999999</v>
      </c>
      <c r="GV299">
        <v>1.5874139999999998E-2</v>
      </c>
      <c r="GW299">
        <v>7.3624250000000002E-2</v>
      </c>
      <c r="GX299">
        <v>0.57800472000000003</v>
      </c>
      <c r="GY299">
        <v>44.960030000000003</v>
      </c>
      <c r="GZ299">
        <v>48.968000000000004</v>
      </c>
      <c r="HA299">
        <v>19.48</v>
      </c>
      <c r="HB299">
        <v>68.448999999999998</v>
      </c>
      <c r="HC299">
        <v>15.5</v>
      </c>
      <c r="HD299">
        <v>18.227</v>
      </c>
      <c r="HE299">
        <v>33.726999999999997</v>
      </c>
      <c r="HF299">
        <v>0.17549456999999999</v>
      </c>
      <c r="HG299">
        <v>0.87461339999999999</v>
      </c>
      <c r="HH299">
        <v>0</v>
      </c>
      <c r="HI299">
        <v>1.050108</v>
      </c>
      <c r="HJ299">
        <v>30.658128000000001</v>
      </c>
      <c r="HK299">
        <v>142.55788999999999</v>
      </c>
      <c r="HL299">
        <v>553.8605</v>
      </c>
      <c r="HM299">
        <v>-112.25154999999999</v>
      </c>
      <c r="HN299">
        <v>738.4923</v>
      </c>
      <c r="HR299" s="10">
        <v>23.4</v>
      </c>
      <c r="HS299" s="10">
        <v>16.5</v>
      </c>
      <c r="HT299" s="10">
        <v>30</v>
      </c>
      <c r="HU299" s="10">
        <v>96.2</v>
      </c>
      <c r="HV299">
        <v>37.799999999999997</v>
      </c>
      <c r="HW299" s="7">
        <v>1987000000</v>
      </c>
      <c r="HX299">
        <f t="shared" si="5"/>
        <v>16340.46052631579</v>
      </c>
      <c r="HY299">
        <v>121600</v>
      </c>
      <c r="HZ299">
        <v>126384.6</v>
      </c>
      <c r="ID299">
        <v>13453</v>
      </c>
      <c r="IE299" s="10">
        <v>106.6</v>
      </c>
    </row>
    <row r="300" spans="1:239" ht="15.95">
      <c r="A300" t="s">
        <v>537</v>
      </c>
      <c r="B300">
        <v>2008</v>
      </c>
      <c r="FK300">
        <v>29.4</v>
      </c>
      <c r="FL300">
        <v>18.5</v>
      </c>
      <c r="FM300">
        <v>0.43</v>
      </c>
      <c r="FP300">
        <v>4.4000000000000004</v>
      </c>
      <c r="FQ300">
        <v>30.3</v>
      </c>
      <c r="FR300">
        <v>8.1</v>
      </c>
      <c r="FS300" t="s">
        <v>559</v>
      </c>
      <c r="FT300">
        <v>75.2</v>
      </c>
      <c r="FU300">
        <v>69.7</v>
      </c>
      <c r="FV300">
        <v>12.59</v>
      </c>
      <c r="FW300">
        <v>12.79</v>
      </c>
      <c r="FX300">
        <v>12.33</v>
      </c>
      <c r="FY300">
        <v>15.73</v>
      </c>
      <c r="FZ300">
        <v>18.78</v>
      </c>
      <c r="GA300">
        <v>13.08</v>
      </c>
      <c r="GD300">
        <v>66.352986999999999</v>
      </c>
      <c r="GE300">
        <v>48.739395000000002</v>
      </c>
      <c r="GF300">
        <v>37.954742000000003</v>
      </c>
      <c r="GG300">
        <v>153.04712000000001</v>
      </c>
      <c r="GH300">
        <v>0.53900634999999997</v>
      </c>
      <c r="GI300">
        <v>1.9951779999999999E-2</v>
      </c>
      <c r="GJ300">
        <v>0.20333481</v>
      </c>
      <c r="GK300">
        <v>0</v>
      </c>
      <c r="GL300">
        <v>0.21848244999999999</v>
      </c>
      <c r="GM300">
        <v>1.9689500000000001E-3</v>
      </c>
      <c r="GN300">
        <v>0.98274433999999999</v>
      </c>
      <c r="GO300">
        <v>0</v>
      </c>
      <c r="GP300">
        <v>0.34454304000000002</v>
      </c>
      <c r="GQ300">
        <v>0.34454304000000002</v>
      </c>
      <c r="GR300">
        <v>4.1467480999999999</v>
      </c>
      <c r="GS300">
        <v>0.13459334000000001</v>
      </c>
      <c r="GT300">
        <v>3.2974253</v>
      </c>
      <c r="GU300">
        <v>46.942894000000003</v>
      </c>
      <c r="GV300">
        <v>0.76386487000000003</v>
      </c>
      <c r="GW300">
        <v>3.2163799999999999E-2</v>
      </c>
      <c r="GX300">
        <v>1.6945579</v>
      </c>
      <c r="GY300">
        <v>57.012247000000002</v>
      </c>
      <c r="GZ300">
        <v>49.847000000000001</v>
      </c>
      <c r="HA300">
        <v>14.141</v>
      </c>
      <c r="HB300">
        <v>63.988</v>
      </c>
      <c r="HC300">
        <v>12.308</v>
      </c>
      <c r="HD300">
        <v>16.832000000000001</v>
      </c>
      <c r="HE300">
        <v>29.14</v>
      </c>
      <c r="HF300">
        <v>0.35268411</v>
      </c>
      <c r="HG300">
        <v>1.0326363999999999</v>
      </c>
      <c r="HH300">
        <v>0.19426942999999999</v>
      </c>
      <c r="HI300">
        <v>1.5795899</v>
      </c>
      <c r="HJ300">
        <v>3.3065071000000001</v>
      </c>
      <c r="HK300">
        <v>70.281199000000001</v>
      </c>
      <c r="HL300">
        <v>417.76499999999999</v>
      </c>
      <c r="HM300">
        <v>19.625579999999999</v>
      </c>
      <c r="HN300">
        <v>617.42749000000003</v>
      </c>
      <c r="HR300" s="10">
        <v>21.3</v>
      </c>
      <c r="HS300" s="10">
        <v>18.5</v>
      </c>
      <c r="HT300" s="10">
        <v>24</v>
      </c>
      <c r="HU300" s="10">
        <v>93.7</v>
      </c>
      <c r="HV300">
        <v>37.799999999999997</v>
      </c>
      <c r="HW300" s="7">
        <v>1301000000</v>
      </c>
      <c r="HX300">
        <f t="shared" si="5"/>
        <v>12397.560510768059</v>
      </c>
      <c r="HY300">
        <v>104940</v>
      </c>
      <c r="HZ300">
        <v>204449.51</v>
      </c>
      <c r="ID300">
        <v>16273</v>
      </c>
      <c r="IE300" s="10">
        <v>82.4</v>
      </c>
    </row>
    <row r="301" spans="1:239" ht="15.95">
      <c r="A301" t="s">
        <v>538</v>
      </c>
      <c r="B301">
        <v>2008</v>
      </c>
      <c r="FK301">
        <v>-50.3</v>
      </c>
      <c r="FL301">
        <v>-31.9</v>
      </c>
      <c r="FM301">
        <v>0.54</v>
      </c>
      <c r="FP301">
        <v>3.4</v>
      </c>
      <c r="FQ301" t="s">
        <v>559</v>
      </c>
      <c r="FR301">
        <v>13.6</v>
      </c>
      <c r="FS301" t="s">
        <v>559</v>
      </c>
      <c r="FT301">
        <v>75.400000000000006</v>
      </c>
      <c r="FU301">
        <v>82</v>
      </c>
      <c r="FV301">
        <v>11.79</v>
      </c>
      <c r="FW301">
        <v>13.63</v>
      </c>
      <c r="FX301">
        <v>11.08</v>
      </c>
      <c r="FY301">
        <v>14.44</v>
      </c>
      <c r="FZ301">
        <v>14.75</v>
      </c>
      <c r="GA301">
        <v>14.07</v>
      </c>
      <c r="GD301">
        <v>78.848832999999999</v>
      </c>
      <c r="GE301">
        <v>52.321575000000003</v>
      </c>
      <c r="GF301">
        <v>158.29692</v>
      </c>
      <c r="GG301">
        <v>289.46733</v>
      </c>
      <c r="GH301">
        <v>0.41139805000000002</v>
      </c>
      <c r="GI301">
        <v>3.1232200000000002E-2</v>
      </c>
      <c r="GJ301">
        <v>0.50929332000000005</v>
      </c>
      <c r="GK301">
        <v>9.6401509999999996E-2</v>
      </c>
      <c r="GL301">
        <v>0.21350953</v>
      </c>
      <c r="GM301">
        <v>1.426608E-2</v>
      </c>
      <c r="GN301">
        <v>1.2761007</v>
      </c>
      <c r="GO301">
        <v>0</v>
      </c>
      <c r="GP301">
        <v>0.66997945000000003</v>
      </c>
      <c r="GQ301">
        <v>0.66997945000000003</v>
      </c>
      <c r="GR301">
        <v>9.2735375999999903</v>
      </c>
      <c r="GS301">
        <v>0.17924999999999999</v>
      </c>
      <c r="GT301">
        <v>15.066083000000001</v>
      </c>
      <c r="GU301">
        <v>50.364787999999997</v>
      </c>
      <c r="GV301">
        <v>0.70427722000000004</v>
      </c>
      <c r="GW301">
        <v>0.46074398999999999</v>
      </c>
      <c r="GX301">
        <v>7.1482023999999997</v>
      </c>
      <c r="GY301">
        <v>83.196882000000002</v>
      </c>
      <c r="GZ301">
        <v>44.238</v>
      </c>
      <c r="HA301">
        <v>111.408</v>
      </c>
      <c r="HB301">
        <v>155.64599999999999</v>
      </c>
      <c r="HC301">
        <v>17.754000000000001</v>
      </c>
      <c r="HD301">
        <v>29.09</v>
      </c>
      <c r="HE301">
        <v>46.844000000000001</v>
      </c>
      <c r="HF301">
        <v>0.61147748999999996</v>
      </c>
      <c r="HG301">
        <v>1.1561078</v>
      </c>
      <c r="HH301">
        <v>6.6780119999999998E-2</v>
      </c>
      <c r="HI301">
        <v>1.8343654</v>
      </c>
      <c r="HJ301">
        <v>16.750962999999999</v>
      </c>
      <c r="HK301">
        <v>743.63382000000001</v>
      </c>
      <c r="HL301">
        <v>1115.5509999999999</v>
      </c>
      <c r="HM301">
        <v>65.728094999999996</v>
      </c>
      <c r="HN301">
        <v>1435.2659000000001</v>
      </c>
      <c r="HR301" s="10">
        <v>22</v>
      </c>
      <c r="HS301" s="10">
        <v>17.2</v>
      </c>
      <c r="HT301" s="10">
        <v>26.4</v>
      </c>
      <c r="HU301" s="10">
        <v>92</v>
      </c>
      <c r="HV301">
        <v>36.799999999999997</v>
      </c>
      <c r="HW301" s="7">
        <v>1441000000</v>
      </c>
      <c r="HX301">
        <f t="shared" si="5"/>
        <v>14782.519491177678</v>
      </c>
      <c r="HY301">
        <v>97480</v>
      </c>
      <c r="HZ301">
        <v>194007.33</v>
      </c>
      <c r="ID301">
        <v>16502</v>
      </c>
      <c r="IE301" s="10">
        <v>80.7</v>
      </c>
    </row>
    <row r="302" spans="1:239" ht="15.95">
      <c r="A302" t="s">
        <v>539</v>
      </c>
      <c r="B302">
        <v>2008</v>
      </c>
      <c r="FK302">
        <v>12.6</v>
      </c>
      <c r="FL302">
        <v>15.1</v>
      </c>
      <c r="FM302">
        <v>0.39</v>
      </c>
      <c r="FP302">
        <v>3.6</v>
      </c>
      <c r="FQ302">
        <v>25.7</v>
      </c>
      <c r="FR302">
        <v>10.9</v>
      </c>
      <c r="FS302">
        <v>9.8000000000000007</v>
      </c>
      <c r="FT302">
        <v>75</v>
      </c>
      <c r="FU302">
        <v>66.8</v>
      </c>
      <c r="FV302">
        <v>11.58</v>
      </c>
      <c r="FW302">
        <v>10.09</v>
      </c>
      <c r="FX302">
        <v>13.13</v>
      </c>
      <c r="FY302">
        <v>16.190000000000001</v>
      </c>
      <c r="FZ302">
        <v>18.63</v>
      </c>
      <c r="GA302">
        <v>13.36</v>
      </c>
      <c r="GD302">
        <v>111.39503999999999</v>
      </c>
      <c r="GE302">
        <v>57.655759000000003</v>
      </c>
      <c r="GF302">
        <v>257.67874</v>
      </c>
      <c r="GG302">
        <v>426.72953999999999</v>
      </c>
      <c r="GH302">
        <v>20.414148000000001</v>
      </c>
      <c r="GI302">
        <v>2.1739600000000001E-2</v>
      </c>
      <c r="GJ302">
        <v>0.19116031999999999</v>
      </c>
      <c r="GK302">
        <v>0</v>
      </c>
      <c r="GL302">
        <v>8.5081530000000002E-2</v>
      </c>
      <c r="GM302">
        <v>2.1711199999999999E-3</v>
      </c>
      <c r="GN302">
        <v>20.714300999999999</v>
      </c>
      <c r="GO302">
        <v>7.1997839999999994E-2</v>
      </c>
      <c r="GP302">
        <v>0.35798857000000001</v>
      </c>
      <c r="GQ302">
        <v>0.42998640999999999</v>
      </c>
      <c r="GR302">
        <v>10.530111</v>
      </c>
      <c r="GS302">
        <v>0.14441878</v>
      </c>
      <c r="GT302">
        <v>4.1733197999999998</v>
      </c>
      <c r="GU302">
        <v>56.210293</v>
      </c>
      <c r="GV302">
        <v>0.22901358999999999</v>
      </c>
      <c r="GW302">
        <v>0.11964826000000001</v>
      </c>
      <c r="GX302">
        <v>3.5330305000000002</v>
      </c>
      <c r="GY302">
        <v>74.939835000000002</v>
      </c>
      <c r="GZ302">
        <v>82.149000000000001</v>
      </c>
      <c r="HA302">
        <v>159.864</v>
      </c>
      <c r="HB302">
        <v>242.01300000000001</v>
      </c>
      <c r="HC302">
        <v>24.143999999999998</v>
      </c>
      <c r="HD302">
        <v>48.853999999999999</v>
      </c>
      <c r="HE302">
        <v>72.998000000000005</v>
      </c>
      <c r="HF302">
        <v>0.37957108000000001</v>
      </c>
      <c r="HG302">
        <v>1.216453</v>
      </c>
      <c r="HH302">
        <v>14.038391000000001</v>
      </c>
      <c r="HI302">
        <v>15.634415000000001</v>
      </c>
      <c r="HJ302">
        <v>5.0026755999999999</v>
      </c>
      <c r="HK302">
        <v>21.252510999999998</v>
      </c>
      <c r="HL302">
        <v>309.48180000000002</v>
      </c>
      <c r="HM302">
        <v>29.736094999999999</v>
      </c>
      <c r="HN302">
        <v>544.46364000000005</v>
      </c>
      <c r="HR302" s="10">
        <v>22.2</v>
      </c>
      <c r="HS302" s="10">
        <v>17.3</v>
      </c>
      <c r="HT302" s="10">
        <v>26.9</v>
      </c>
      <c r="HU302" s="10">
        <v>94.5</v>
      </c>
      <c r="HV302">
        <v>38</v>
      </c>
      <c r="HW302" s="7">
        <v>1014000000</v>
      </c>
      <c r="HX302">
        <f t="shared" si="5"/>
        <v>11282.964281740291</v>
      </c>
      <c r="HY302">
        <v>89870</v>
      </c>
      <c r="HZ302">
        <v>211354.45</v>
      </c>
      <c r="ID302">
        <v>16269</v>
      </c>
      <c r="IE302" s="10">
        <v>82.1</v>
      </c>
    </row>
    <row r="303" spans="1:239" ht="15.95">
      <c r="A303" t="s">
        <v>540</v>
      </c>
      <c r="B303">
        <v>2008</v>
      </c>
      <c r="FK303" t="s">
        <v>533</v>
      </c>
      <c r="FL303">
        <v>16.3</v>
      </c>
      <c r="FM303">
        <v>0.65</v>
      </c>
      <c r="FP303">
        <v>3.5</v>
      </c>
      <c r="FQ303">
        <v>42.1</v>
      </c>
      <c r="FR303">
        <v>14</v>
      </c>
      <c r="FS303" t="s">
        <v>559</v>
      </c>
      <c r="FT303">
        <v>76.7</v>
      </c>
      <c r="FU303">
        <v>46.3</v>
      </c>
      <c r="FV303">
        <v>12.46</v>
      </c>
      <c r="FW303">
        <v>11.85</v>
      </c>
      <c r="FX303">
        <v>11.24</v>
      </c>
      <c r="FY303">
        <v>12.05</v>
      </c>
      <c r="FZ303">
        <v>12.76</v>
      </c>
      <c r="GA303">
        <v>11.17</v>
      </c>
      <c r="GD303">
        <v>16.319251999999999</v>
      </c>
      <c r="GE303">
        <v>9.0212824999999999</v>
      </c>
      <c r="GF303">
        <v>18.410619000000001</v>
      </c>
      <c r="GG303">
        <v>43.751154</v>
      </c>
      <c r="GH303">
        <v>0.12035385</v>
      </c>
      <c r="GI303">
        <v>3.0358929999999999E-2</v>
      </c>
      <c r="GJ303">
        <v>0.22273921999999999</v>
      </c>
      <c r="GK303">
        <v>0</v>
      </c>
      <c r="GL303">
        <v>0.50984043000000001</v>
      </c>
      <c r="GM303">
        <v>1.562852E-2</v>
      </c>
      <c r="GN303">
        <v>0.89892095000000005</v>
      </c>
      <c r="GO303">
        <v>0</v>
      </c>
      <c r="GP303">
        <v>0.26306212000000001</v>
      </c>
      <c r="GQ303">
        <v>0.26306212000000001</v>
      </c>
      <c r="GR303">
        <v>2.8093480999999998</v>
      </c>
      <c r="GS303">
        <v>0.32686967</v>
      </c>
      <c r="GT303">
        <v>8.3852186</v>
      </c>
      <c r="GU303">
        <v>8.8184728999999997</v>
      </c>
      <c r="GV303">
        <v>0</v>
      </c>
      <c r="GW303">
        <v>0.54706876999999998</v>
      </c>
      <c r="GX303">
        <v>9.3436546000000007</v>
      </c>
      <c r="GY303">
        <v>30.230633000000001</v>
      </c>
      <c r="GZ303">
        <v>0</v>
      </c>
      <c r="HA303">
        <v>0</v>
      </c>
      <c r="HB303">
        <v>0</v>
      </c>
      <c r="HC303">
        <v>7.2229999999999999</v>
      </c>
      <c r="HD303">
        <v>4.665</v>
      </c>
      <c r="HE303">
        <v>11.888</v>
      </c>
      <c r="HF303">
        <v>0.22523220999999999</v>
      </c>
      <c r="HG303">
        <v>0.20280960000000001</v>
      </c>
      <c r="HH303">
        <v>4.2496440000000003E-2</v>
      </c>
      <c r="HI303">
        <v>0.47053824999999999</v>
      </c>
      <c r="HJ303">
        <v>7.2202210000000004</v>
      </c>
      <c r="HK303">
        <v>2040.6673000000001</v>
      </c>
      <c r="HL303">
        <v>2589.5729999999999</v>
      </c>
      <c r="HM303">
        <v>76.686401000000004</v>
      </c>
      <c r="HN303">
        <v>3098.8166000000001</v>
      </c>
      <c r="HR303" s="10">
        <v>20.6</v>
      </c>
      <c r="HS303" s="10">
        <v>14.1</v>
      </c>
      <c r="HT303" s="10">
        <v>26.8</v>
      </c>
      <c r="HU303" s="10">
        <v>95.8</v>
      </c>
      <c r="HV303">
        <v>35.299999999999997</v>
      </c>
      <c r="HW303" s="7">
        <v>3558000000</v>
      </c>
      <c r="HX303">
        <f t="shared" si="5"/>
        <v>23210.907430360756</v>
      </c>
      <c r="HY303">
        <v>153290</v>
      </c>
      <c r="HZ303">
        <v>127031.31</v>
      </c>
      <c r="ID303">
        <v>14458</v>
      </c>
      <c r="IE303" s="10">
        <v>106.8</v>
      </c>
    </row>
    <row r="304" spans="1:239" ht="15.95">
      <c r="A304" t="s">
        <v>541</v>
      </c>
      <c r="B304">
        <v>2008</v>
      </c>
      <c r="FK304">
        <v>15.6</v>
      </c>
      <c r="FL304">
        <v>3.5</v>
      </c>
      <c r="FM304">
        <v>0.61</v>
      </c>
      <c r="FP304">
        <v>6.7</v>
      </c>
      <c r="FQ304" t="s">
        <v>559</v>
      </c>
      <c r="FR304">
        <v>10.199999999999999</v>
      </c>
      <c r="FS304" t="s">
        <v>559</v>
      </c>
      <c r="FT304">
        <v>74.099999999999795</v>
      </c>
      <c r="FU304">
        <v>89.599999999999795</v>
      </c>
      <c r="FV304">
        <v>13.33</v>
      </c>
      <c r="FW304">
        <v>13.98</v>
      </c>
      <c r="FX304">
        <v>11.06</v>
      </c>
      <c r="FY304">
        <v>12.96</v>
      </c>
      <c r="FZ304">
        <v>14.71</v>
      </c>
      <c r="GA304">
        <v>11.06</v>
      </c>
      <c r="GD304">
        <v>100.03346000000001</v>
      </c>
      <c r="GE304">
        <v>87.793259000000006</v>
      </c>
      <c r="GF304">
        <v>91.698338000000007</v>
      </c>
      <c r="GG304">
        <v>279.52506</v>
      </c>
      <c r="GH304">
        <v>3.4681763999999999</v>
      </c>
      <c r="GI304">
        <v>3.2732070000000002E-2</v>
      </c>
      <c r="GJ304">
        <v>0.62895763000000005</v>
      </c>
      <c r="GK304">
        <v>0</v>
      </c>
      <c r="GL304">
        <v>0.22847471</v>
      </c>
      <c r="GM304">
        <v>2.953422E-2</v>
      </c>
      <c r="GN304">
        <v>4.3878750000000002</v>
      </c>
      <c r="GO304">
        <v>2.8799140000000001E-2</v>
      </c>
      <c r="GP304">
        <v>0.77598637000000004</v>
      </c>
      <c r="GQ304">
        <v>0.80478550999999998</v>
      </c>
      <c r="GR304">
        <v>9.7573527999999996</v>
      </c>
      <c r="GS304">
        <v>0.38082263</v>
      </c>
      <c r="GT304">
        <v>21.677795</v>
      </c>
      <c r="GU304">
        <v>83.096130000000002</v>
      </c>
      <c r="GV304">
        <v>2.7512216999999999</v>
      </c>
      <c r="GW304">
        <v>0.15675926000000001</v>
      </c>
      <c r="GX304">
        <v>21.460650999999999</v>
      </c>
      <c r="GY304">
        <v>139.28073000000001</v>
      </c>
      <c r="GZ304">
        <v>51.756</v>
      </c>
      <c r="HA304">
        <v>28.672000000000001</v>
      </c>
      <c r="HB304">
        <v>80.427999999999997</v>
      </c>
      <c r="HC304">
        <v>24.512</v>
      </c>
      <c r="HD304">
        <v>26.196000000000002</v>
      </c>
      <c r="HE304">
        <v>50.707999999999998</v>
      </c>
      <c r="HF304">
        <v>0.68272263</v>
      </c>
      <c r="HG304">
        <v>1.9459069</v>
      </c>
      <c r="HH304">
        <v>1.2870349999999999</v>
      </c>
      <c r="HI304">
        <v>3.9156645000000001</v>
      </c>
      <c r="HJ304">
        <v>41.098388999999997</v>
      </c>
      <c r="HK304">
        <v>1876.3766000000001</v>
      </c>
      <c r="HL304">
        <v>3284.6619999999998</v>
      </c>
      <c r="HM304">
        <v>158.71763000000001</v>
      </c>
      <c r="HN304">
        <v>4402.5951999999997</v>
      </c>
      <c r="HR304" s="10">
        <v>20.5</v>
      </c>
      <c r="HS304" s="10">
        <v>15.2</v>
      </c>
      <c r="HT304" s="10">
        <v>25.6</v>
      </c>
      <c r="HU304" s="10">
        <v>95.6</v>
      </c>
      <c r="HV304">
        <v>35.799999999999997</v>
      </c>
      <c r="HW304" s="7">
        <v>6775000000</v>
      </c>
      <c r="HX304">
        <f t="shared" si="5"/>
        <v>18817.353627374738</v>
      </c>
      <c r="HY304">
        <v>360040</v>
      </c>
      <c r="HZ304">
        <v>141790.47</v>
      </c>
      <c r="ID304">
        <v>14269</v>
      </c>
      <c r="IE304" s="10">
        <v>96.2</v>
      </c>
    </row>
    <row r="305" spans="1:239" ht="15.95">
      <c r="A305" t="s">
        <v>542</v>
      </c>
      <c r="B305">
        <v>2008</v>
      </c>
      <c r="FK305">
        <v>21.3</v>
      </c>
      <c r="FL305">
        <v>20.6</v>
      </c>
      <c r="FM305">
        <v>1.1399999999999999</v>
      </c>
      <c r="FP305">
        <v>6.6</v>
      </c>
      <c r="FQ305">
        <v>43</v>
      </c>
      <c r="FR305">
        <v>20.3</v>
      </c>
      <c r="FS305">
        <v>12.3</v>
      </c>
      <c r="FT305">
        <v>64.8</v>
      </c>
      <c r="FU305">
        <v>50</v>
      </c>
      <c r="FV305">
        <v>11.69</v>
      </c>
      <c r="FW305">
        <v>14.28</v>
      </c>
      <c r="FX305">
        <v>12.31</v>
      </c>
      <c r="FY305">
        <v>12.45</v>
      </c>
      <c r="FZ305">
        <v>12.84</v>
      </c>
      <c r="GA305">
        <v>12.01</v>
      </c>
      <c r="GD305">
        <v>16.336895999999999</v>
      </c>
      <c r="GE305">
        <v>13.436180999999999</v>
      </c>
      <c r="GF305">
        <v>20.951974</v>
      </c>
      <c r="GG305">
        <v>50.725050000000003</v>
      </c>
      <c r="GH305">
        <v>0.27146015000000001</v>
      </c>
      <c r="GI305">
        <v>3.4879790000000001E-2</v>
      </c>
      <c r="GJ305">
        <v>0.21795767999999999</v>
      </c>
      <c r="GK305">
        <v>0</v>
      </c>
      <c r="GL305">
        <v>0.39962628</v>
      </c>
      <c r="GM305">
        <v>1.324645E-2</v>
      </c>
      <c r="GN305">
        <v>0.93717035000000004</v>
      </c>
      <c r="GO305">
        <v>2.9337490000000001E-2</v>
      </c>
      <c r="GP305">
        <v>0.25456997999999997</v>
      </c>
      <c r="GQ305">
        <v>0.28390747</v>
      </c>
      <c r="GR305">
        <v>5.9365277000000001</v>
      </c>
      <c r="GS305">
        <v>0.40683085000000002</v>
      </c>
      <c r="GT305">
        <v>6.9239788000000004</v>
      </c>
      <c r="GU305">
        <v>13.131644</v>
      </c>
      <c r="GV305">
        <v>0</v>
      </c>
      <c r="GW305">
        <v>0.36038282999999999</v>
      </c>
      <c r="GX305">
        <v>5.0545473000000003</v>
      </c>
      <c r="GY305">
        <v>31.813911999999998</v>
      </c>
      <c r="GZ305">
        <v>0</v>
      </c>
      <c r="HA305">
        <v>0</v>
      </c>
      <c r="HB305">
        <v>0</v>
      </c>
      <c r="HC305">
        <v>8.7240000000000002</v>
      </c>
      <c r="HD305">
        <v>8.3480000000000008</v>
      </c>
      <c r="HE305">
        <v>17.071999999999999</v>
      </c>
      <c r="HF305">
        <v>0.21638921</v>
      </c>
      <c r="HG305">
        <v>0.30453681999999999</v>
      </c>
      <c r="HH305">
        <v>9.7134719999999994E-2</v>
      </c>
      <c r="HI305">
        <v>0.61806075000000005</v>
      </c>
      <c r="HJ305">
        <v>1.9362060000000001</v>
      </c>
      <c r="HK305">
        <v>534.61365000000001</v>
      </c>
      <c r="HL305">
        <v>2793.3879999999999</v>
      </c>
      <c r="HM305">
        <v>20.934851999999999</v>
      </c>
      <c r="HN305">
        <v>4097.3023999999996</v>
      </c>
      <c r="HR305" s="10">
        <v>30.6</v>
      </c>
      <c r="HS305" s="10">
        <v>25.4</v>
      </c>
      <c r="HT305" s="10">
        <v>35.4</v>
      </c>
      <c r="HU305" s="10">
        <v>96.9</v>
      </c>
      <c r="HV305">
        <v>41.8</v>
      </c>
      <c r="HW305" s="7">
        <v>19084000000</v>
      </c>
      <c r="HX305">
        <f t="shared" si="5"/>
        <v>33120.444290177024</v>
      </c>
      <c r="HY305">
        <v>576200</v>
      </c>
      <c r="HZ305">
        <v>138963.38</v>
      </c>
      <c r="ID305">
        <v>13776</v>
      </c>
      <c r="IE305" s="10">
        <v>99.8</v>
      </c>
    </row>
    <row r="306" spans="1:239" ht="15.95">
      <c r="A306" t="s">
        <v>543</v>
      </c>
      <c r="B306">
        <v>2008</v>
      </c>
      <c r="FK306">
        <v>11.3</v>
      </c>
      <c r="FL306">
        <v>13.9</v>
      </c>
      <c r="FM306">
        <v>0.88</v>
      </c>
      <c r="FP306">
        <v>2.4</v>
      </c>
      <c r="FQ306" t="s">
        <v>559</v>
      </c>
      <c r="FR306">
        <v>9.9</v>
      </c>
      <c r="FS306" t="s">
        <v>559</v>
      </c>
      <c r="FT306">
        <v>79.2</v>
      </c>
      <c r="FU306">
        <v>53.4</v>
      </c>
      <c r="FV306">
        <v>11.38</v>
      </c>
      <c r="FW306">
        <v>12.61</v>
      </c>
      <c r="FX306">
        <v>10.77</v>
      </c>
      <c r="FY306">
        <v>12.11</v>
      </c>
      <c r="FZ306">
        <v>13.25</v>
      </c>
      <c r="GA306">
        <v>10.87</v>
      </c>
      <c r="GD306">
        <v>99.637286000000003</v>
      </c>
      <c r="GE306">
        <v>72.247016000000002</v>
      </c>
      <c r="GF306">
        <v>108.40495</v>
      </c>
      <c r="GG306">
        <v>280.28924999999998</v>
      </c>
      <c r="GH306">
        <v>3.7804079000000002</v>
      </c>
      <c r="GI306">
        <v>2.9645870000000001E-2</v>
      </c>
      <c r="GJ306">
        <v>0.30439698999999998</v>
      </c>
      <c r="GK306">
        <v>0</v>
      </c>
      <c r="GL306">
        <v>7.7212100000000006E-2</v>
      </c>
      <c r="GM306">
        <v>9.2206500000000004E-3</v>
      </c>
      <c r="GN306">
        <v>4.2008834999999998</v>
      </c>
      <c r="GO306">
        <v>0.29974708</v>
      </c>
      <c r="GP306">
        <v>0.48543914999999999</v>
      </c>
      <c r="GQ306">
        <v>0.78518622999999999</v>
      </c>
      <c r="GR306">
        <v>17.355606000000002</v>
      </c>
      <c r="GS306">
        <v>0.27397385000000002</v>
      </c>
      <c r="GT306">
        <v>7.1232294999999999</v>
      </c>
      <c r="GU306">
        <v>70.25515</v>
      </c>
      <c r="GV306">
        <v>0.40875736000000001</v>
      </c>
      <c r="GW306">
        <v>8.548161E-2</v>
      </c>
      <c r="GX306">
        <v>7.9316548999999998</v>
      </c>
      <c r="GY306">
        <v>103.43385000000001</v>
      </c>
      <c r="GZ306">
        <v>71.137</v>
      </c>
      <c r="HA306">
        <v>50.084000000000003</v>
      </c>
      <c r="HB306">
        <v>121.22199999999999</v>
      </c>
      <c r="HC306">
        <v>20.102</v>
      </c>
      <c r="HD306">
        <v>28.478000000000002</v>
      </c>
      <c r="HE306">
        <v>48.58</v>
      </c>
      <c r="HF306">
        <v>0.48522028</v>
      </c>
      <c r="HG306">
        <v>1.5831085</v>
      </c>
      <c r="HH306">
        <v>0</v>
      </c>
      <c r="HI306">
        <v>2.0683288000000002</v>
      </c>
      <c r="HJ306">
        <v>105.19244</v>
      </c>
      <c r="HK306">
        <v>669.80314999999996</v>
      </c>
      <c r="HL306">
        <v>1788.31</v>
      </c>
      <c r="HM306">
        <v>-1147.816</v>
      </c>
      <c r="HN306">
        <v>1311.2095999999999</v>
      </c>
      <c r="HR306" s="10">
        <v>18.8</v>
      </c>
      <c r="HS306" s="10">
        <v>11.8</v>
      </c>
      <c r="HT306" s="10">
        <v>25.9</v>
      </c>
      <c r="HU306" s="10">
        <v>92.2</v>
      </c>
      <c r="HV306">
        <v>35</v>
      </c>
      <c r="HW306" s="7">
        <v>4960000000</v>
      </c>
      <c r="HX306">
        <f t="shared" si="5"/>
        <v>21853.108340309293</v>
      </c>
      <c r="HY306">
        <v>226970</v>
      </c>
      <c r="HZ306">
        <v>157698.53</v>
      </c>
      <c r="ID306">
        <v>15297</v>
      </c>
      <c r="IE306" s="10">
        <v>87.3</v>
      </c>
    </row>
    <row r="307" spans="1:239" ht="15.95">
      <c r="A307" t="s">
        <v>544</v>
      </c>
      <c r="B307">
        <v>2008</v>
      </c>
      <c r="FK307">
        <v>17</v>
      </c>
      <c r="FL307">
        <v>14.2</v>
      </c>
      <c r="FM307">
        <v>0.62</v>
      </c>
      <c r="FP307">
        <v>5.8</v>
      </c>
      <c r="FQ307" t="s">
        <v>559</v>
      </c>
      <c r="FR307">
        <v>16</v>
      </c>
      <c r="FS307" t="s">
        <v>559</v>
      </c>
      <c r="FT307">
        <v>70.5</v>
      </c>
      <c r="FU307">
        <v>81.900000000000006</v>
      </c>
      <c r="FV307">
        <v>12.33</v>
      </c>
      <c r="FW307">
        <v>13.04</v>
      </c>
      <c r="FX307">
        <v>10.02</v>
      </c>
      <c r="FY307">
        <v>12.67</v>
      </c>
      <c r="FZ307">
        <v>15.05</v>
      </c>
      <c r="GA307">
        <v>10.65</v>
      </c>
      <c r="GD307">
        <v>260.59235000000001</v>
      </c>
      <c r="GE307">
        <v>214.17706000000001</v>
      </c>
      <c r="GF307">
        <v>188.74927</v>
      </c>
      <c r="GG307">
        <v>663.51868000000002</v>
      </c>
      <c r="GH307">
        <v>0.71960710999999999</v>
      </c>
      <c r="GI307">
        <v>2.2181300000000001E-2</v>
      </c>
      <c r="GJ307">
        <v>0.44742357999999999</v>
      </c>
      <c r="GK307">
        <v>0</v>
      </c>
      <c r="GL307">
        <v>0.32767691999999998</v>
      </c>
      <c r="GM307">
        <v>1.04864E-2</v>
      </c>
      <c r="GN307">
        <v>1.5273753000000001</v>
      </c>
      <c r="GO307">
        <v>1.1906595</v>
      </c>
      <c r="GP307">
        <v>0.78601330999999997</v>
      </c>
      <c r="GQ307">
        <v>1.9766728</v>
      </c>
      <c r="GR307">
        <v>25.173048000000001</v>
      </c>
      <c r="GS307">
        <v>0.27883351000000001</v>
      </c>
      <c r="GT307">
        <v>13.127591000000001</v>
      </c>
      <c r="GU307">
        <v>206.22778</v>
      </c>
      <c r="GV307">
        <v>2.7555966000000001</v>
      </c>
      <c r="GW307">
        <v>0.26273173</v>
      </c>
      <c r="GX307">
        <v>9.4919252000000007</v>
      </c>
      <c r="GY307">
        <v>257.31751000000003</v>
      </c>
      <c r="GZ307">
        <v>187.15199999999999</v>
      </c>
      <c r="HA307">
        <v>79.603999999999999</v>
      </c>
      <c r="HB307">
        <v>266.75599999999997</v>
      </c>
      <c r="HC307">
        <v>58.264000000000003</v>
      </c>
      <c r="HD307">
        <v>71.400999999999996</v>
      </c>
      <c r="HE307">
        <v>129.66399999999999</v>
      </c>
      <c r="HF307">
        <v>0.81532019</v>
      </c>
      <c r="HG307">
        <v>5.1936817</v>
      </c>
      <c r="HH307">
        <v>0.26712047999999999</v>
      </c>
      <c r="HI307">
        <v>6.2761224000000002</v>
      </c>
      <c r="HJ307">
        <v>2.7519543999999998</v>
      </c>
      <c r="HK307">
        <v>70.130120000000005</v>
      </c>
      <c r="HL307">
        <v>350.86</v>
      </c>
      <c r="HM307">
        <v>9.7159159000000006</v>
      </c>
      <c r="HN307">
        <v>510.30484999999999</v>
      </c>
      <c r="HR307" s="10">
        <v>25.2</v>
      </c>
      <c r="HS307" s="10">
        <v>21.5</v>
      </c>
      <c r="HT307" s="10">
        <v>28.7</v>
      </c>
      <c r="HU307" s="10">
        <v>93.7</v>
      </c>
      <c r="HV307">
        <v>39.4</v>
      </c>
      <c r="HW307" s="7">
        <v>1385000000</v>
      </c>
      <c r="HX307">
        <f t="shared" si="5"/>
        <v>16890.243902439026</v>
      </c>
      <c r="HY307">
        <v>82000</v>
      </c>
      <c r="HZ307">
        <v>128361.76</v>
      </c>
      <c r="ID307">
        <v>15524</v>
      </c>
      <c r="IE307" s="10">
        <v>110.2</v>
      </c>
    </row>
    <row r="308" spans="1:239" ht="15.95">
      <c r="A308" t="s">
        <v>545</v>
      </c>
      <c r="B308">
        <v>2008</v>
      </c>
      <c r="FK308">
        <v>17.399999999999999</v>
      </c>
      <c r="FL308">
        <v>21.9</v>
      </c>
      <c r="FM308">
        <v>0.56999999999999995</v>
      </c>
      <c r="FP308">
        <v>4.4000000000000004</v>
      </c>
      <c r="FQ308" t="s">
        <v>559</v>
      </c>
      <c r="FR308">
        <v>12.8</v>
      </c>
      <c r="FS308" t="s">
        <v>559</v>
      </c>
      <c r="FT308">
        <v>77.900000000000006</v>
      </c>
      <c r="FU308">
        <v>60.2</v>
      </c>
      <c r="FV308">
        <v>11.35</v>
      </c>
      <c r="FW308">
        <v>13.1</v>
      </c>
      <c r="FX308">
        <v>10.99</v>
      </c>
      <c r="FY308">
        <v>12.75</v>
      </c>
      <c r="FZ308">
        <v>14.34</v>
      </c>
      <c r="GA308">
        <v>11.12</v>
      </c>
      <c r="GD308">
        <v>74.822096000000002</v>
      </c>
      <c r="GE308">
        <v>90.440877</v>
      </c>
      <c r="GF308">
        <v>123.97808999999999</v>
      </c>
      <c r="GG308">
        <v>289.24106</v>
      </c>
      <c r="GH308">
        <v>6.1646449999999998E-2</v>
      </c>
      <c r="GI308">
        <v>3.9698299999999999E-2</v>
      </c>
      <c r="GJ308">
        <v>0.35831006999999998</v>
      </c>
      <c r="GK308">
        <v>0</v>
      </c>
      <c r="GL308">
        <v>0.14244862</v>
      </c>
      <c r="GM308">
        <v>7.2253400000000002E-3</v>
      </c>
      <c r="GN308">
        <v>0.60932876999999996</v>
      </c>
      <c r="GO308">
        <v>0.1026812</v>
      </c>
      <c r="GP308">
        <v>0.47893995</v>
      </c>
      <c r="GQ308">
        <v>0.58162115999999997</v>
      </c>
      <c r="GR308">
        <v>6.0841703000000003</v>
      </c>
      <c r="GS308">
        <v>0.39791410999999999</v>
      </c>
      <c r="GT308">
        <v>7.1689663000000001</v>
      </c>
      <c r="GU308">
        <v>86.761993000000004</v>
      </c>
      <c r="GV308">
        <v>1.6757042</v>
      </c>
      <c r="GW308">
        <v>0.18336788000000001</v>
      </c>
      <c r="GX308">
        <v>4.9235319999999998</v>
      </c>
      <c r="GY308">
        <v>107.19565</v>
      </c>
      <c r="GZ308">
        <v>48.813000000000002</v>
      </c>
      <c r="HA308">
        <v>67.75</v>
      </c>
      <c r="HB308">
        <v>116.563</v>
      </c>
      <c r="HC308">
        <v>17.562000000000001</v>
      </c>
      <c r="HD308">
        <v>27.096</v>
      </c>
      <c r="HE308">
        <v>44.658000000000001</v>
      </c>
      <c r="HF308">
        <v>0.44087981999999998</v>
      </c>
      <c r="HG308">
        <v>2.0031793000000002</v>
      </c>
      <c r="HH308">
        <v>17.189404</v>
      </c>
      <c r="HI308">
        <v>19.633462999999999</v>
      </c>
      <c r="HJ308">
        <v>9.2754084999999904</v>
      </c>
      <c r="HK308">
        <v>68.799307999999996</v>
      </c>
      <c r="HL308">
        <v>341.90960000000001</v>
      </c>
      <c r="HM308">
        <v>37.803947000000001</v>
      </c>
      <c r="HN308">
        <v>561.27147000000002</v>
      </c>
      <c r="HR308" s="10">
        <v>18.5</v>
      </c>
      <c r="HS308" s="10">
        <v>11</v>
      </c>
      <c r="HT308" s="10">
        <v>25.6</v>
      </c>
      <c r="HU308" s="10">
        <v>91.9</v>
      </c>
      <c r="HV308">
        <v>32.799999999999997</v>
      </c>
      <c r="HW308" s="7">
        <v>1222000000</v>
      </c>
      <c r="HX308">
        <f t="shared" si="5"/>
        <v>14984.671980380135</v>
      </c>
      <c r="HY308">
        <v>81550</v>
      </c>
      <c r="HZ308">
        <v>171417.43</v>
      </c>
      <c r="ID308">
        <v>16349</v>
      </c>
      <c r="IE308" s="10">
        <v>74.900000000000006</v>
      </c>
    </row>
    <row r="309" spans="1:239" ht="15.95">
      <c r="A309" t="s">
        <v>546</v>
      </c>
      <c r="B309">
        <v>2008</v>
      </c>
      <c r="FK309">
        <v>24.2</v>
      </c>
      <c r="FL309">
        <v>16.8</v>
      </c>
      <c r="FM309">
        <v>0.76</v>
      </c>
      <c r="FP309">
        <v>3.7</v>
      </c>
      <c r="FQ309">
        <v>20.399999999999999</v>
      </c>
      <c r="FR309">
        <v>10.199999999999999</v>
      </c>
      <c r="FS309" t="s">
        <v>559</v>
      </c>
      <c r="FT309">
        <v>79.599999999999795</v>
      </c>
      <c r="FU309">
        <v>79.599999999999795</v>
      </c>
      <c r="FV309">
        <v>12.87</v>
      </c>
      <c r="FW309">
        <v>12.87</v>
      </c>
      <c r="FX309">
        <v>9.98</v>
      </c>
      <c r="FY309">
        <v>11.31</v>
      </c>
      <c r="FZ309">
        <v>13.01</v>
      </c>
      <c r="GA309">
        <v>9.8699999999999903</v>
      </c>
      <c r="GD309">
        <v>181.37952999999999</v>
      </c>
      <c r="GE309">
        <v>101.80765</v>
      </c>
      <c r="GF309">
        <v>197.68906000000001</v>
      </c>
      <c r="GG309">
        <v>480.87623000000002</v>
      </c>
      <c r="GH309">
        <v>1.3334413000000001</v>
      </c>
      <c r="GI309">
        <v>5.215156E-2</v>
      </c>
      <c r="GJ309">
        <v>0.15385513000000001</v>
      </c>
      <c r="GK309">
        <v>0</v>
      </c>
      <c r="GL309">
        <v>0.98569404999999999</v>
      </c>
      <c r="GM309">
        <v>1.5206600000000001E-3</v>
      </c>
      <c r="GN309">
        <v>2.5266627000000002</v>
      </c>
      <c r="GO309">
        <v>1.7061242999999999</v>
      </c>
      <c r="GP309">
        <v>0.45734968999999998</v>
      </c>
      <c r="GQ309">
        <v>2.1634739999999999</v>
      </c>
      <c r="GR309">
        <v>31.720462999999999</v>
      </c>
      <c r="GS309">
        <v>0.1415652</v>
      </c>
      <c r="GT309">
        <v>2.1754264999999999</v>
      </c>
      <c r="GU309">
        <v>98.781929000000005</v>
      </c>
      <c r="GV309">
        <v>0.91901785000000003</v>
      </c>
      <c r="GW309">
        <v>1.6408117</v>
      </c>
      <c r="GX309">
        <v>0.88653493000000005</v>
      </c>
      <c r="GY309">
        <v>136.26575</v>
      </c>
      <c r="GZ309">
        <v>136.16300000000001</v>
      </c>
      <c r="HA309">
        <v>84.936000000000007</v>
      </c>
      <c r="HB309">
        <v>221.09899999999999</v>
      </c>
      <c r="HC309">
        <v>41.886000000000003</v>
      </c>
      <c r="HD309">
        <v>73.878</v>
      </c>
      <c r="HE309">
        <v>115.765</v>
      </c>
      <c r="HF309">
        <v>0.54389447000000002</v>
      </c>
      <c r="HG309">
        <v>2.1066988000000002</v>
      </c>
      <c r="HH309">
        <v>0.40675162999999998</v>
      </c>
      <c r="HI309">
        <v>3.0573448999999999</v>
      </c>
      <c r="HJ309">
        <v>41.751888000000001</v>
      </c>
      <c r="HK309">
        <v>335.46886999999998</v>
      </c>
      <c r="HL309">
        <v>758.69230000000005</v>
      </c>
      <c r="HM309">
        <v>-143.90432999999999</v>
      </c>
      <c r="HN309">
        <v>838.55525999999998</v>
      </c>
      <c r="HR309" s="10">
        <v>17.3</v>
      </c>
      <c r="HS309" s="10">
        <v>11.3</v>
      </c>
      <c r="HT309" s="10">
        <v>23.6</v>
      </c>
      <c r="HU309" s="10">
        <v>90.1</v>
      </c>
      <c r="HV309">
        <v>32.700000000000003</v>
      </c>
      <c r="HW309" s="7">
        <v>1912000000</v>
      </c>
      <c r="HX309">
        <f t="shared" si="5"/>
        <v>20594.571305471778</v>
      </c>
      <c r="HY309">
        <v>92840</v>
      </c>
      <c r="HZ309">
        <v>144288.13</v>
      </c>
      <c r="ID309">
        <v>15484</v>
      </c>
      <c r="IE309" s="10">
        <v>97.6</v>
      </c>
    </row>
    <row r="310" spans="1:239" ht="15.95">
      <c r="A310" t="s">
        <v>547</v>
      </c>
      <c r="B310">
        <v>2008</v>
      </c>
      <c r="FK310">
        <v>19.399999999999999</v>
      </c>
      <c r="FL310">
        <v>21.8</v>
      </c>
      <c r="FM310">
        <v>0.79</v>
      </c>
      <c r="FP310">
        <v>5.7</v>
      </c>
      <c r="FQ310" t="s">
        <v>559</v>
      </c>
      <c r="FR310">
        <v>10.4</v>
      </c>
      <c r="FS310" t="s">
        <v>559</v>
      </c>
      <c r="FT310">
        <v>77.400000000000006</v>
      </c>
      <c r="FU310" t="s">
        <v>559</v>
      </c>
      <c r="FV310">
        <v>12.07</v>
      </c>
      <c r="FW310">
        <v>14.29</v>
      </c>
      <c r="FX310">
        <v>11.72</v>
      </c>
      <c r="FY310">
        <v>12.69</v>
      </c>
      <c r="FZ310">
        <v>14.54</v>
      </c>
      <c r="GA310">
        <v>11.3</v>
      </c>
      <c r="GD310">
        <v>220.65584999999999</v>
      </c>
      <c r="GE310">
        <v>198.39750000000001</v>
      </c>
      <c r="GF310">
        <v>159.83152999999999</v>
      </c>
      <c r="GG310">
        <v>578.88489000000004</v>
      </c>
      <c r="GH310">
        <v>1.5952645999999999</v>
      </c>
      <c r="GI310">
        <v>8.8582629999999996E-2</v>
      </c>
      <c r="GJ310">
        <v>1.4913483000000001</v>
      </c>
      <c r="GK310">
        <v>0</v>
      </c>
      <c r="GL310">
        <v>0.80311573000000003</v>
      </c>
      <c r="GM310">
        <v>7.2789530000000005E-2</v>
      </c>
      <c r="GN310">
        <v>4.0511007000000001</v>
      </c>
      <c r="GO310">
        <v>1.4000853</v>
      </c>
      <c r="GP310">
        <v>1.8792343</v>
      </c>
      <c r="GQ310">
        <v>3.2793196</v>
      </c>
      <c r="GR310">
        <v>32.021903999999999</v>
      </c>
      <c r="GS310">
        <v>0.98257691000000003</v>
      </c>
      <c r="GT310">
        <v>63.319130000000001</v>
      </c>
      <c r="GU310">
        <v>190.30162000000001</v>
      </c>
      <c r="GV310">
        <v>3.6739128000000001</v>
      </c>
      <c r="GW310">
        <v>0.53373455999999997</v>
      </c>
      <c r="GX310">
        <v>27.450426</v>
      </c>
      <c r="GY310">
        <v>318.2833</v>
      </c>
      <c r="GZ310">
        <v>98.218999999999895</v>
      </c>
      <c r="HA310">
        <v>30.933</v>
      </c>
      <c r="HB310">
        <v>129.15199999999999</v>
      </c>
      <c r="HC310">
        <v>54.073</v>
      </c>
      <c r="HD310">
        <v>63.689</v>
      </c>
      <c r="HE310">
        <v>117.762</v>
      </c>
      <c r="HF310">
        <v>1.6741410000000001</v>
      </c>
      <c r="HG310">
        <v>4.4219698999999997</v>
      </c>
      <c r="HH310">
        <v>0.26104954000000002</v>
      </c>
      <c r="HI310">
        <v>6.3571605</v>
      </c>
      <c r="HJ310">
        <v>11.375088999999999</v>
      </c>
      <c r="HK310">
        <v>50.858902</v>
      </c>
      <c r="HL310">
        <v>174.78819999999999</v>
      </c>
      <c r="HM310">
        <v>431.14569</v>
      </c>
      <c r="HN310">
        <v>664.82389000000001</v>
      </c>
      <c r="HR310" s="10">
        <v>17.899999999999999</v>
      </c>
      <c r="HS310" s="10">
        <v>13.4</v>
      </c>
      <c r="HT310" s="10">
        <v>22.7</v>
      </c>
      <c r="HU310" s="10">
        <v>90.9</v>
      </c>
      <c r="HV310">
        <v>35.700000000000003</v>
      </c>
      <c r="HW310" s="7">
        <v>524000000</v>
      </c>
      <c r="HX310">
        <f t="shared" si="5"/>
        <v>19208.211143695014</v>
      </c>
      <c r="HY310">
        <v>27280</v>
      </c>
      <c r="HZ310">
        <v>100547.44</v>
      </c>
      <c r="ID310">
        <v>13279</v>
      </c>
      <c r="IE310" s="10">
        <v>105.6</v>
      </c>
    </row>
    <row r="311" spans="1:239" ht="15.95">
      <c r="A311" t="s">
        <v>548</v>
      </c>
      <c r="B311">
        <v>2008</v>
      </c>
      <c r="FK311">
        <v>7</v>
      </c>
      <c r="FL311">
        <v>8.6</v>
      </c>
      <c r="FM311">
        <v>0.56999999999999995</v>
      </c>
      <c r="FP311">
        <v>7.9</v>
      </c>
      <c r="FQ311" t="s">
        <v>559</v>
      </c>
      <c r="FR311">
        <v>16.3</v>
      </c>
      <c r="FS311" t="s">
        <v>559</v>
      </c>
      <c r="FT311">
        <v>69.099999999999795</v>
      </c>
      <c r="FU311">
        <v>100</v>
      </c>
      <c r="FV311">
        <v>13.04</v>
      </c>
      <c r="FW311">
        <v>12.68</v>
      </c>
      <c r="FX311">
        <v>11.53</v>
      </c>
      <c r="FY311">
        <v>12.36</v>
      </c>
      <c r="FZ311">
        <v>13.21</v>
      </c>
      <c r="GA311">
        <v>11.37</v>
      </c>
      <c r="GD311">
        <v>75.913191999999995</v>
      </c>
      <c r="GE311">
        <v>61.290250999999998</v>
      </c>
      <c r="GF311">
        <v>63.771248999999997</v>
      </c>
      <c r="GG311">
        <v>200.97469000000001</v>
      </c>
      <c r="GH311">
        <v>1.1912377000000001</v>
      </c>
      <c r="GI311">
        <v>0.10214412</v>
      </c>
      <c r="GJ311">
        <v>0.58621049000000003</v>
      </c>
      <c r="GK311">
        <v>0</v>
      </c>
      <c r="GL311">
        <v>0.62976198999999999</v>
      </c>
      <c r="GM311">
        <v>1.903902E-2</v>
      </c>
      <c r="GN311">
        <v>2.5283932999999998</v>
      </c>
      <c r="GO311">
        <v>4.3737060000000001E-2</v>
      </c>
      <c r="GP311">
        <v>0.71200770000000002</v>
      </c>
      <c r="GQ311">
        <v>0.75574476000000002</v>
      </c>
      <c r="GR311">
        <v>12.822841</v>
      </c>
      <c r="GS311">
        <v>0.43684408000000002</v>
      </c>
      <c r="GT311">
        <v>14.898485000000001</v>
      </c>
      <c r="GU311">
        <v>59.479149</v>
      </c>
      <c r="GV311">
        <v>0.46913349999999998</v>
      </c>
      <c r="GW311">
        <v>5.5150136999999999</v>
      </c>
      <c r="GX311">
        <v>9.0235243000000001</v>
      </c>
      <c r="GY311">
        <v>102.64499000000001</v>
      </c>
      <c r="GZ311">
        <v>32.524999999999999</v>
      </c>
      <c r="HA311">
        <v>12.871</v>
      </c>
      <c r="HB311">
        <v>45.396000000000001</v>
      </c>
      <c r="HC311">
        <v>26.571000000000002</v>
      </c>
      <c r="HD311">
        <v>20.678999999999998</v>
      </c>
      <c r="HE311">
        <v>47.25</v>
      </c>
      <c r="HF311">
        <v>0.62048851999999999</v>
      </c>
      <c r="HG311">
        <v>1.3419688999999999</v>
      </c>
      <c r="HH311">
        <v>0.43710621999999999</v>
      </c>
      <c r="HI311">
        <v>2.3995636</v>
      </c>
      <c r="HJ311">
        <v>16.171551999999998</v>
      </c>
      <c r="HK311">
        <v>576.40611000000001</v>
      </c>
      <c r="HL311">
        <v>1116.6880000000001</v>
      </c>
      <c r="HM311">
        <v>47.597422000000002</v>
      </c>
      <c r="HN311">
        <v>1397.8674000000001</v>
      </c>
      <c r="HR311" s="10">
        <v>25</v>
      </c>
      <c r="HS311" s="10">
        <v>17</v>
      </c>
      <c r="HT311" s="10">
        <v>32.4</v>
      </c>
      <c r="HU311" s="10">
        <v>96.4</v>
      </c>
      <c r="HV311">
        <v>40.4</v>
      </c>
      <c r="HW311" s="7">
        <v>2149000000</v>
      </c>
      <c r="HX311">
        <f t="shared" si="5"/>
        <v>15582.626350518454</v>
      </c>
      <c r="HY311">
        <v>137910</v>
      </c>
      <c r="HZ311">
        <v>120258.65</v>
      </c>
      <c r="ID311">
        <v>13300</v>
      </c>
      <c r="IE311" s="10">
        <v>95</v>
      </c>
    </row>
    <row r="312" spans="1:239" ht="15.95">
      <c r="A312" t="s">
        <v>549</v>
      </c>
      <c r="B312">
        <v>2008</v>
      </c>
      <c r="FK312">
        <v>13</v>
      </c>
      <c r="FL312">
        <v>17.399999999999999</v>
      </c>
      <c r="FM312">
        <v>0.64</v>
      </c>
      <c r="FP312">
        <v>6.8</v>
      </c>
      <c r="FQ312">
        <v>26.3</v>
      </c>
      <c r="FR312">
        <v>21</v>
      </c>
      <c r="FS312" t="s">
        <v>559</v>
      </c>
      <c r="FT312">
        <v>69.2</v>
      </c>
      <c r="FU312">
        <v>73.7</v>
      </c>
      <c r="FV312">
        <v>13.43</v>
      </c>
      <c r="FW312">
        <v>14.07</v>
      </c>
      <c r="FX312">
        <v>11.62</v>
      </c>
      <c r="FY312">
        <v>12.01</v>
      </c>
      <c r="FZ312">
        <v>12.92</v>
      </c>
      <c r="GA312">
        <v>10.77</v>
      </c>
      <c r="GD312">
        <v>366.82402999999999</v>
      </c>
      <c r="GE312">
        <v>263.33505000000002</v>
      </c>
      <c r="GF312">
        <v>352.52739000000003</v>
      </c>
      <c r="GG312">
        <v>982.68647999999996</v>
      </c>
      <c r="GH312">
        <v>0.99763714999999997</v>
      </c>
      <c r="GI312">
        <v>1.4575579999999999E-2</v>
      </c>
      <c r="GJ312">
        <v>0.35444561000000002</v>
      </c>
      <c r="GK312">
        <v>0</v>
      </c>
      <c r="GL312">
        <v>6.2438519999999997E-2</v>
      </c>
      <c r="GM312">
        <v>9.6688999999999998E-4</v>
      </c>
      <c r="GN312">
        <v>1.4300637</v>
      </c>
      <c r="GO312">
        <v>2.2434679999999999E-2</v>
      </c>
      <c r="GP312">
        <v>0.43406776000000002</v>
      </c>
      <c r="GQ312">
        <v>0.45650243000000001</v>
      </c>
      <c r="GR312">
        <v>20.709527999999999</v>
      </c>
      <c r="GS312">
        <v>0.31130861999999998</v>
      </c>
      <c r="GT312">
        <v>1.9143341</v>
      </c>
      <c r="GU312">
        <v>253.13024999999999</v>
      </c>
      <c r="GV312">
        <v>4.5946654999999996</v>
      </c>
      <c r="GW312">
        <v>0.68134271999999996</v>
      </c>
      <c r="GX312">
        <v>0.83583647000000005</v>
      </c>
      <c r="GY312">
        <v>282.17725999999999</v>
      </c>
      <c r="GZ312">
        <v>281.58199999999999</v>
      </c>
      <c r="HA312">
        <v>177.75200000000001</v>
      </c>
      <c r="HB312">
        <v>459.334</v>
      </c>
      <c r="HC312">
        <v>82.159000000000006</v>
      </c>
      <c r="HD312">
        <v>150.76900000000001</v>
      </c>
      <c r="HE312">
        <v>232.928</v>
      </c>
      <c r="HF312">
        <v>0.38018702999999998</v>
      </c>
      <c r="HG312">
        <v>5.6101317000000002</v>
      </c>
      <c r="HH312">
        <v>0.37032609999999999</v>
      </c>
      <c r="HI312">
        <v>6.3606448999999996</v>
      </c>
      <c r="HJ312">
        <v>9.5518921999999904</v>
      </c>
      <c r="HK312">
        <v>441.06835999999998</v>
      </c>
      <c r="HL312">
        <v>1547.462</v>
      </c>
      <c r="HM312">
        <v>90.045191000000003</v>
      </c>
      <c r="HN312">
        <v>2505.7748999999999</v>
      </c>
      <c r="HR312" s="10">
        <v>25.8</v>
      </c>
      <c r="HS312" s="10">
        <v>18</v>
      </c>
      <c r="HT312" s="10">
        <v>33.200000000000003</v>
      </c>
      <c r="HU312" s="10">
        <v>96.2</v>
      </c>
      <c r="HV312">
        <v>38.5</v>
      </c>
      <c r="HW312" s="7">
        <v>6385000000</v>
      </c>
      <c r="HX312">
        <f t="shared" si="5"/>
        <v>19158.065290446473</v>
      </c>
      <c r="HY312">
        <v>333280</v>
      </c>
      <c r="HZ312">
        <v>116707.2</v>
      </c>
      <c r="ID312">
        <v>13484</v>
      </c>
      <c r="IE312" s="10">
        <v>87.6</v>
      </c>
    </row>
    <row r="313" spans="1:239" ht="15.95">
      <c r="A313" t="s">
        <v>550</v>
      </c>
      <c r="B313">
        <v>2008</v>
      </c>
      <c r="FK313" t="s">
        <v>533</v>
      </c>
      <c r="FL313">
        <v>-7.2</v>
      </c>
      <c r="FM313">
        <v>0.86</v>
      </c>
      <c r="FP313">
        <v>2.2000000000000002</v>
      </c>
      <c r="FQ313" t="s">
        <v>559</v>
      </c>
      <c r="FR313">
        <v>10.5</v>
      </c>
      <c r="FS313" t="s">
        <v>559</v>
      </c>
      <c r="FT313">
        <v>81.900000000000006</v>
      </c>
      <c r="FU313" t="s">
        <v>559</v>
      </c>
      <c r="FV313">
        <v>11.88</v>
      </c>
      <c r="FW313">
        <v>13.1</v>
      </c>
      <c r="FX313">
        <v>13.81</v>
      </c>
      <c r="FY313">
        <v>12.91</v>
      </c>
      <c r="FZ313">
        <v>12.64</v>
      </c>
      <c r="GA313">
        <v>13.25</v>
      </c>
      <c r="GD313">
        <v>137.32126</v>
      </c>
      <c r="GE313">
        <v>106.19723</v>
      </c>
      <c r="GF313">
        <v>115.8061</v>
      </c>
      <c r="GG313">
        <v>359.32459</v>
      </c>
      <c r="GH313">
        <v>0</v>
      </c>
      <c r="GI313">
        <v>4.3900600000000003E-3</v>
      </c>
      <c r="GJ313">
        <v>8.5662279999999993E-2</v>
      </c>
      <c r="GK313">
        <v>0</v>
      </c>
      <c r="GL313">
        <v>1.50023E-2</v>
      </c>
      <c r="GM313">
        <v>4.8345000000000001E-4</v>
      </c>
      <c r="GN313">
        <v>0.10553808000000001</v>
      </c>
      <c r="GO313">
        <v>0</v>
      </c>
      <c r="GP313">
        <v>0.18235045999999999</v>
      </c>
      <c r="GQ313">
        <v>0.18235045999999999</v>
      </c>
      <c r="GR313">
        <v>14.080292</v>
      </c>
      <c r="GS313">
        <v>8.9633749999999998E-2</v>
      </c>
      <c r="GT313">
        <v>1.1562607</v>
      </c>
      <c r="GU313">
        <v>103.74326000000001</v>
      </c>
      <c r="GV313">
        <v>0.15689565</v>
      </c>
      <c r="GW313">
        <v>6.7553139999999998E-2</v>
      </c>
      <c r="GX313">
        <v>1.4057438</v>
      </c>
      <c r="GY313">
        <v>120.69963</v>
      </c>
      <c r="GZ313">
        <v>106.114</v>
      </c>
      <c r="HA313">
        <v>54.819000000000003</v>
      </c>
      <c r="HB313">
        <v>160.93299999999999</v>
      </c>
      <c r="HC313">
        <v>29.582000000000001</v>
      </c>
      <c r="HD313">
        <v>45.323999999999998</v>
      </c>
      <c r="HE313">
        <v>74.906000000000006</v>
      </c>
      <c r="HF313">
        <v>0.20098621</v>
      </c>
      <c r="HG313">
        <v>2.2970771999999999</v>
      </c>
      <c r="HH313">
        <v>0</v>
      </c>
      <c r="HI313">
        <v>2.4980633999999999</v>
      </c>
      <c r="HJ313">
        <v>34.581330000000001</v>
      </c>
      <c r="HK313">
        <v>55.505569999999999</v>
      </c>
      <c r="HL313">
        <v>156.31460000000001</v>
      </c>
      <c r="HM313">
        <v>148.75038000000001</v>
      </c>
      <c r="HN313">
        <v>342.55185</v>
      </c>
      <c r="HR313" s="10">
        <v>16.2</v>
      </c>
      <c r="HS313" s="10">
        <v>10</v>
      </c>
      <c r="HT313" s="10">
        <v>22.6</v>
      </c>
      <c r="HU313" s="10">
        <v>92.4</v>
      </c>
      <c r="HV313">
        <v>33.700000000000003</v>
      </c>
      <c r="HW313" s="7">
        <v>562000000</v>
      </c>
      <c r="HX313">
        <f t="shared" si="5"/>
        <v>27097.396335583413</v>
      </c>
      <c r="HY313">
        <v>20740</v>
      </c>
      <c r="HZ313">
        <v>114181.33</v>
      </c>
      <c r="ID313">
        <v>14845</v>
      </c>
      <c r="IE313" s="10">
        <v>109.6</v>
      </c>
    </row>
    <row r="314" spans="1:239" ht="15.95">
      <c r="A314" t="s">
        <v>551</v>
      </c>
      <c r="B314">
        <v>2008</v>
      </c>
      <c r="FK314">
        <v>32.4</v>
      </c>
      <c r="FL314">
        <v>18.399999999999999</v>
      </c>
      <c r="FM314">
        <v>0.8</v>
      </c>
      <c r="FP314">
        <v>3.9</v>
      </c>
      <c r="FQ314">
        <v>19.899999999999999</v>
      </c>
      <c r="FR314">
        <v>12.2</v>
      </c>
      <c r="FS314" t="s">
        <v>559</v>
      </c>
      <c r="FT314">
        <v>76.3</v>
      </c>
      <c r="FU314">
        <v>80.099999999999795</v>
      </c>
      <c r="FV314">
        <v>13.54</v>
      </c>
      <c r="FW314">
        <v>12.94</v>
      </c>
      <c r="FX314">
        <v>10.46</v>
      </c>
      <c r="FY314">
        <v>12.78</v>
      </c>
      <c r="FZ314">
        <v>14.08</v>
      </c>
      <c r="GA314">
        <v>11.47</v>
      </c>
      <c r="GD314">
        <v>69.005258999999995</v>
      </c>
      <c r="GE314">
        <v>47.045206999999998</v>
      </c>
      <c r="GF314">
        <v>50.218015000000001</v>
      </c>
      <c r="GG314">
        <v>166.26848000000001</v>
      </c>
      <c r="GH314">
        <v>0</v>
      </c>
      <c r="GI314">
        <v>1.1634E-3</v>
      </c>
      <c r="GJ314">
        <v>1.705804E-2</v>
      </c>
      <c r="GK314">
        <v>0</v>
      </c>
      <c r="GL314">
        <v>1.3605020000000001E-2</v>
      </c>
      <c r="GM314">
        <v>2.3733000000000001E-4</v>
      </c>
      <c r="GN314">
        <v>3.2063790000000002E-2</v>
      </c>
      <c r="GO314">
        <v>2.8799140000000001E-2</v>
      </c>
      <c r="GP314">
        <v>5.007089E-2</v>
      </c>
      <c r="GQ314">
        <v>7.8870029999999994E-2</v>
      </c>
      <c r="GR314">
        <v>3.9168980000000002</v>
      </c>
      <c r="GS314">
        <v>4.1961150000000003E-2</v>
      </c>
      <c r="GT314">
        <v>0.80572343000000002</v>
      </c>
      <c r="GU314">
        <v>45.983474999999999</v>
      </c>
      <c r="GV314">
        <v>9.2739119999999994E-2</v>
      </c>
      <c r="GW314">
        <v>9.4194390000000003E-2</v>
      </c>
      <c r="GX314">
        <v>0.59515673000000002</v>
      </c>
      <c r="GY314">
        <v>51.530147999999997</v>
      </c>
      <c r="GZ314">
        <v>53.042000000000002</v>
      </c>
      <c r="HA314">
        <v>25.355</v>
      </c>
      <c r="HB314">
        <v>78.397000000000006</v>
      </c>
      <c r="HC314">
        <v>15.031000000000001</v>
      </c>
      <c r="HD314">
        <v>20.170999999999999</v>
      </c>
      <c r="HE314">
        <v>35.203000000000003</v>
      </c>
      <c r="HF314">
        <v>5.9406269999999997E-2</v>
      </c>
      <c r="HG314">
        <v>0.96899301000000004</v>
      </c>
      <c r="HH314">
        <v>0</v>
      </c>
      <c r="HI314">
        <v>1.0283993</v>
      </c>
      <c r="HJ314">
        <v>73.179265999999998</v>
      </c>
      <c r="HK314">
        <v>203.15992</v>
      </c>
      <c r="HL314">
        <v>823.2124</v>
      </c>
      <c r="HM314">
        <v>-55.048648999999997</v>
      </c>
      <c r="HN314">
        <v>1419.1561999999999</v>
      </c>
      <c r="HR314" s="10">
        <v>20.6</v>
      </c>
      <c r="HS314" s="10">
        <v>14.8</v>
      </c>
      <c r="HT314" s="10">
        <v>26.2</v>
      </c>
      <c r="HU314" s="10">
        <v>90.9</v>
      </c>
      <c r="HV314">
        <v>37.200000000000003</v>
      </c>
      <c r="HW314" s="7">
        <v>3495000000</v>
      </c>
      <c r="HX314">
        <f t="shared" si="5"/>
        <v>24418.360930622512</v>
      </c>
      <c r="HY314">
        <v>143130</v>
      </c>
      <c r="HZ314">
        <v>176258.46</v>
      </c>
      <c r="ID314">
        <v>16976</v>
      </c>
      <c r="IE314" s="10">
        <v>80.2</v>
      </c>
    </row>
    <row r="315" spans="1:239" ht="15.95">
      <c r="A315" t="s">
        <v>552</v>
      </c>
      <c r="B315">
        <v>2008</v>
      </c>
      <c r="FK315">
        <v>25.8</v>
      </c>
      <c r="FL315">
        <v>21.1</v>
      </c>
      <c r="FM315">
        <v>0.76</v>
      </c>
      <c r="FP315">
        <v>6.2</v>
      </c>
      <c r="FQ315">
        <v>18.8</v>
      </c>
      <c r="FR315">
        <v>16.8</v>
      </c>
      <c r="FS315" t="s">
        <v>559</v>
      </c>
      <c r="FT315">
        <v>73.2</v>
      </c>
      <c r="FU315">
        <v>70.099999999999795</v>
      </c>
      <c r="FV315">
        <v>10.62</v>
      </c>
      <c r="FW315">
        <v>14.71</v>
      </c>
      <c r="FX315">
        <v>11.8</v>
      </c>
      <c r="FY315">
        <v>13.91</v>
      </c>
      <c r="FZ315">
        <v>14.85</v>
      </c>
      <c r="GA315">
        <v>12.79</v>
      </c>
      <c r="GD315">
        <v>137.62662</v>
      </c>
      <c r="GE315">
        <v>127.49596</v>
      </c>
      <c r="GF315">
        <v>131.42327</v>
      </c>
      <c r="GG315">
        <v>396.54584999999997</v>
      </c>
      <c r="GH315">
        <v>9.784800000000001E-4</v>
      </c>
      <c r="GI315">
        <v>7.2471499999999999E-3</v>
      </c>
      <c r="GJ315">
        <v>0.20583744000000001</v>
      </c>
      <c r="GK315">
        <v>0</v>
      </c>
      <c r="GL315">
        <v>5.7301060000000001E-2</v>
      </c>
      <c r="GM315">
        <v>1.8986299999999999E-3</v>
      </c>
      <c r="GN315">
        <v>0.27326276999999999</v>
      </c>
      <c r="GO315">
        <v>0.72912699000000003</v>
      </c>
      <c r="GP315">
        <v>0.44451450999999997</v>
      </c>
      <c r="GQ315">
        <v>1.1736415</v>
      </c>
      <c r="GR315">
        <v>13.639103</v>
      </c>
      <c r="GS315">
        <v>0.26071659000000003</v>
      </c>
      <c r="GT315">
        <v>2.9643799999999998</v>
      </c>
      <c r="GU315">
        <v>123.4007</v>
      </c>
      <c r="GV315">
        <v>1.2147971</v>
      </c>
      <c r="GW315">
        <v>0.10051148</v>
      </c>
      <c r="GX315">
        <v>2.2203846</v>
      </c>
      <c r="GY315">
        <v>143.80059</v>
      </c>
      <c r="GZ315">
        <v>107.04</v>
      </c>
      <c r="HA315">
        <v>61.939</v>
      </c>
      <c r="HB315">
        <v>168.97900000000001</v>
      </c>
      <c r="HC315">
        <v>26.48</v>
      </c>
      <c r="HD315">
        <v>52.466999999999999</v>
      </c>
      <c r="HE315">
        <v>78.947999999999894</v>
      </c>
      <c r="HF315">
        <v>0.49188817000000001</v>
      </c>
      <c r="HG315">
        <v>2.8804699999999999</v>
      </c>
      <c r="HH315">
        <v>0</v>
      </c>
      <c r="HI315">
        <v>3.3723581999999999</v>
      </c>
      <c r="HJ315">
        <v>6.0417224000000003</v>
      </c>
      <c r="HK315">
        <v>182.24133</v>
      </c>
      <c r="HL315">
        <v>813.53219999999999</v>
      </c>
      <c r="HM315">
        <v>25.80818</v>
      </c>
      <c r="HN315">
        <v>1294.4878000000001</v>
      </c>
      <c r="HR315" s="10">
        <v>22</v>
      </c>
      <c r="HS315" s="10">
        <v>16.100000000000001</v>
      </c>
      <c r="HT315" s="10">
        <v>27.4</v>
      </c>
      <c r="HU315" s="10">
        <v>95.3</v>
      </c>
      <c r="HV315">
        <v>36.6</v>
      </c>
      <c r="HW315" s="7">
        <v>3885000000</v>
      </c>
      <c r="HX315">
        <f t="shared" si="5"/>
        <v>22503.475440222428</v>
      </c>
      <c r="HY315">
        <v>172640</v>
      </c>
      <c r="HZ315">
        <v>128925.57</v>
      </c>
      <c r="ID315">
        <v>15771</v>
      </c>
      <c r="IE315" s="10">
        <v>96.2</v>
      </c>
    </row>
    <row r="316" spans="1:239" ht="15.95">
      <c r="A316" t="s">
        <v>553</v>
      </c>
      <c r="B316">
        <v>2008</v>
      </c>
      <c r="FK316">
        <v>12.1</v>
      </c>
      <c r="FL316">
        <v>15</v>
      </c>
      <c r="FM316">
        <v>0.77</v>
      </c>
      <c r="FP316">
        <v>4.2</v>
      </c>
      <c r="FQ316" t="s">
        <v>559</v>
      </c>
      <c r="FR316">
        <v>11.4</v>
      </c>
      <c r="FS316" t="s">
        <v>559</v>
      </c>
      <c r="FT316">
        <v>78</v>
      </c>
      <c r="FU316">
        <v>82.8</v>
      </c>
      <c r="FV316">
        <v>12.82</v>
      </c>
      <c r="FW316">
        <v>11.5</v>
      </c>
      <c r="FX316">
        <v>9.76</v>
      </c>
      <c r="FY316">
        <v>12.62</v>
      </c>
      <c r="FZ316">
        <v>13.58</v>
      </c>
      <c r="GA316">
        <v>11.4</v>
      </c>
      <c r="GD316">
        <v>97.400812999999999</v>
      </c>
      <c r="GE316">
        <v>82.436952000000005</v>
      </c>
      <c r="GF316">
        <v>75.224012999999999</v>
      </c>
      <c r="GG316">
        <v>255.06178</v>
      </c>
      <c r="GH316">
        <v>0.47554808999999998</v>
      </c>
      <c r="GI316">
        <v>1.9781819999999999E-2</v>
      </c>
      <c r="GJ316">
        <v>0.40497591999999999</v>
      </c>
      <c r="GK316">
        <v>2.1909400000000002E-3</v>
      </c>
      <c r="GL316">
        <v>0.14429728999999999</v>
      </c>
      <c r="GM316">
        <v>3.6768339999999997E-2</v>
      </c>
      <c r="GN316">
        <v>1.0835623999999999</v>
      </c>
      <c r="GO316">
        <v>0</v>
      </c>
      <c r="GP316">
        <v>0.59166753000000005</v>
      </c>
      <c r="GQ316">
        <v>0.59166753000000005</v>
      </c>
      <c r="GR316">
        <v>10.866304</v>
      </c>
      <c r="GS316">
        <v>0.22422253</v>
      </c>
      <c r="GT316">
        <v>13.648937</v>
      </c>
      <c r="GU316">
        <v>77.292732000000001</v>
      </c>
      <c r="GV316">
        <v>3.3132432000000001</v>
      </c>
      <c r="GW316">
        <v>6.6235550000000004E-2</v>
      </c>
      <c r="GX316">
        <v>6.4990816000000002</v>
      </c>
      <c r="GY316">
        <v>111.91076</v>
      </c>
      <c r="GZ316">
        <v>57.591999999999999</v>
      </c>
      <c r="HA316">
        <v>28.952999999999999</v>
      </c>
      <c r="HB316">
        <v>86.545000000000002</v>
      </c>
      <c r="HC316">
        <v>24.594000000000001</v>
      </c>
      <c r="HD316">
        <v>27.786999999999999</v>
      </c>
      <c r="HE316">
        <v>52.381</v>
      </c>
      <c r="HF316">
        <v>0.56923276</v>
      </c>
      <c r="HG316">
        <v>1.8287859</v>
      </c>
      <c r="HH316">
        <v>0.15177299</v>
      </c>
      <c r="HI316">
        <v>2.5497915999999998</v>
      </c>
      <c r="HJ316">
        <v>105.43658000000001</v>
      </c>
      <c r="HK316">
        <v>268.65025000000003</v>
      </c>
      <c r="HL316">
        <v>736.35530000000006</v>
      </c>
      <c r="HM316">
        <v>17.326515000000001</v>
      </c>
      <c r="HN316">
        <v>1038.6668999999999</v>
      </c>
      <c r="HR316" s="10">
        <v>18.600000000000001</v>
      </c>
      <c r="HS316" s="10">
        <v>13</v>
      </c>
      <c r="HT316" s="10">
        <v>24</v>
      </c>
      <c r="HU316" s="10">
        <v>93.3</v>
      </c>
      <c r="HV316">
        <v>27.8</v>
      </c>
      <c r="HW316" s="7">
        <v>2067000000</v>
      </c>
      <c r="HX316">
        <f t="shared" si="5"/>
        <v>18233.944954128441</v>
      </c>
      <c r="HY316">
        <v>113360</v>
      </c>
      <c r="HZ316">
        <v>168794.11</v>
      </c>
      <c r="ID316">
        <v>15931</v>
      </c>
      <c r="IE316" s="10">
        <v>89.4</v>
      </c>
    </row>
    <row r="317" spans="1:239" ht="15.95">
      <c r="A317" t="s">
        <v>554</v>
      </c>
      <c r="B317">
        <v>2008</v>
      </c>
      <c r="FK317" t="s">
        <v>533</v>
      </c>
      <c r="FL317">
        <v>31.6</v>
      </c>
      <c r="FM317">
        <v>1.03</v>
      </c>
      <c r="FP317">
        <v>1.4</v>
      </c>
      <c r="FQ317" t="s">
        <v>559</v>
      </c>
      <c r="FR317">
        <v>9.1</v>
      </c>
      <c r="FS317" t="s">
        <v>559</v>
      </c>
      <c r="FT317">
        <v>86.099999999999795</v>
      </c>
      <c r="FU317" t="s">
        <v>559</v>
      </c>
      <c r="FV317">
        <v>12.76</v>
      </c>
      <c r="FW317">
        <v>14.77</v>
      </c>
      <c r="FX317">
        <v>10.09</v>
      </c>
      <c r="FY317">
        <v>12.46</v>
      </c>
      <c r="FZ317">
        <v>14.28</v>
      </c>
      <c r="GA317">
        <v>9.8000000000000007</v>
      </c>
      <c r="GD317">
        <v>109.01721999999999</v>
      </c>
      <c r="GE317">
        <v>73.951971999999998</v>
      </c>
      <c r="GF317">
        <v>116.74447000000001</v>
      </c>
      <c r="GG317">
        <v>299.71366</v>
      </c>
      <c r="GH317">
        <v>0</v>
      </c>
      <c r="GI317">
        <v>9.8510000000000004E-5</v>
      </c>
      <c r="GJ317">
        <v>1.85179E-2</v>
      </c>
      <c r="GK317">
        <v>0</v>
      </c>
      <c r="GL317">
        <v>5.2105000000000001E-4</v>
      </c>
      <c r="GM317">
        <v>0</v>
      </c>
      <c r="GN317">
        <v>1.9137459999999999E-2</v>
      </c>
      <c r="GO317">
        <v>0</v>
      </c>
      <c r="GP317">
        <v>8.1655450000000004E-2</v>
      </c>
      <c r="GQ317">
        <v>8.1655450000000004E-2</v>
      </c>
      <c r="GR317">
        <v>16.455017000000002</v>
      </c>
      <c r="GS317">
        <v>4.7428409999999997E-2</v>
      </c>
      <c r="GT317">
        <v>0.52609271000000002</v>
      </c>
      <c r="GU317">
        <v>71.451117999999894</v>
      </c>
      <c r="GV317">
        <v>0.98666823000000003</v>
      </c>
      <c r="GW317">
        <v>4.793886E-2</v>
      </c>
      <c r="GX317">
        <v>8.1065540000000005E-2</v>
      </c>
      <c r="GY317">
        <v>89.595329000000007</v>
      </c>
      <c r="GZ317">
        <v>76.962000000000003</v>
      </c>
      <c r="HA317">
        <v>59.787999999999997</v>
      </c>
      <c r="HB317">
        <v>136.75</v>
      </c>
      <c r="HC317">
        <v>31.326000000000001</v>
      </c>
      <c r="HD317">
        <v>40.271999999999998</v>
      </c>
      <c r="HE317">
        <v>71.597999999999999</v>
      </c>
      <c r="HF317">
        <v>0.10294908</v>
      </c>
      <c r="HG317">
        <v>1.5141857999999999</v>
      </c>
      <c r="HH317">
        <v>5.240065E-2</v>
      </c>
      <c r="HI317">
        <v>1.6695355000000001</v>
      </c>
      <c r="HJ317">
        <v>17.766137000000001</v>
      </c>
      <c r="HK317">
        <v>72.473010000000002</v>
      </c>
      <c r="HL317">
        <v>184.28909999999999</v>
      </c>
      <c r="HM317">
        <v>353.77582000000001</v>
      </c>
      <c r="HN317">
        <v>594.28797999999904</v>
      </c>
      <c r="HR317" s="10">
        <v>12.7</v>
      </c>
      <c r="HS317" s="10">
        <v>9.4</v>
      </c>
      <c r="HT317" s="10">
        <v>16.399999999999999</v>
      </c>
      <c r="HU317" s="10">
        <v>88.3</v>
      </c>
      <c r="HV317">
        <v>41.5</v>
      </c>
      <c r="HW317" s="7">
        <v>645000000</v>
      </c>
      <c r="HX317">
        <f t="shared" si="5"/>
        <v>28692.170818505339</v>
      </c>
      <c r="HY317">
        <v>22480</v>
      </c>
      <c r="HZ317">
        <v>112277.36</v>
      </c>
      <c r="ID317">
        <v>15260</v>
      </c>
      <c r="IE317" s="10">
        <v>107.7</v>
      </c>
    </row>
    <row r="318" spans="1:239" ht="15.95">
      <c r="A318" t="s">
        <v>555</v>
      </c>
      <c r="B318">
        <v>2008</v>
      </c>
      <c r="FK318">
        <v>25</v>
      </c>
      <c r="FL318">
        <v>14.6</v>
      </c>
      <c r="FM318">
        <v>0.78</v>
      </c>
      <c r="FP318">
        <v>5.2</v>
      </c>
      <c r="FQ318">
        <v>23.9</v>
      </c>
      <c r="FR318">
        <v>13.9</v>
      </c>
      <c r="FS318" t="s">
        <v>559</v>
      </c>
      <c r="FT318">
        <v>72.5</v>
      </c>
      <c r="FU318">
        <v>76.099999999999795</v>
      </c>
      <c r="FV318">
        <v>12.08</v>
      </c>
      <c r="FW318">
        <v>13.66</v>
      </c>
      <c r="FX318">
        <v>11.54</v>
      </c>
      <c r="FY318">
        <v>13.79</v>
      </c>
      <c r="FZ318">
        <v>15.09</v>
      </c>
      <c r="GA318">
        <v>11.8</v>
      </c>
      <c r="GD318">
        <v>97.776679000000001</v>
      </c>
      <c r="GE318">
        <v>43.327956</v>
      </c>
      <c r="GF318">
        <v>35.275658</v>
      </c>
      <c r="GG318">
        <v>176.38029</v>
      </c>
      <c r="GH318">
        <v>0</v>
      </c>
      <c r="GI318">
        <v>8.8778000000000001E-4</v>
      </c>
      <c r="GJ318">
        <v>0.13491839</v>
      </c>
      <c r="GK318">
        <v>0</v>
      </c>
      <c r="GL318">
        <v>2.5322500000000002E-3</v>
      </c>
      <c r="GM318">
        <v>2.8128000000000002E-4</v>
      </c>
      <c r="GN318">
        <v>0.13861970000000001</v>
      </c>
      <c r="GO318">
        <v>1.148651E-2</v>
      </c>
      <c r="GP318">
        <v>0.21787153000000001</v>
      </c>
      <c r="GQ318">
        <v>0.22935804000000001</v>
      </c>
      <c r="GR318">
        <v>4.1903033000000001</v>
      </c>
      <c r="GS318">
        <v>4.8669810000000001E-2</v>
      </c>
      <c r="GT318">
        <v>0.87500674000000001</v>
      </c>
      <c r="GU318">
        <v>41.828014000000003</v>
      </c>
      <c r="GV318">
        <v>0.62331228999999999</v>
      </c>
      <c r="GW318">
        <v>4.6438180000000003E-2</v>
      </c>
      <c r="GX318">
        <v>0.68905872000000001</v>
      </c>
      <c r="GY318">
        <v>48.300803000000002</v>
      </c>
      <c r="GZ318">
        <v>79.037999999999997</v>
      </c>
      <c r="HA318">
        <v>14.038</v>
      </c>
      <c r="HB318">
        <v>93.075999999999894</v>
      </c>
      <c r="HC318">
        <v>17.292000000000002</v>
      </c>
      <c r="HD318">
        <v>16.248000000000001</v>
      </c>
      <c r="HE318">
        <v>33.54</v>
      </c>
      <c r="HF318">
        <v>0.2188821</v>
      </c>
      <c r="HG318">
        <v>0.87662916999999996</v>
      </c>
      <c r="HH318">
        <v>0</v>
      </c>
      <c r="HI318">
        <v>1.0955113000000001</v>
      </c>
      <c r="HJ318">
        <v>32.564557999999998</v>
      </c>
      <c r="HK318">
        <v>228.52796000000001</v>
      </c>
      <c r="HL318">
        <v>677.5643</v>
      </c>
      <c r="HM318">
        <v>-211.47067000000001</v>
      </c>
      <c r="HN318">
        <v>753.63423</v>
      </c>
      <c r="HR318" s="10">
        <v>23.6</v>
      </c>
      <c r="HS318" s="10">
        <v>16.600000000000001</v>
      </c>
      <c r="HT318" s="10">
        <v>30.1</v>
      </c>
      <c r="HU318" s="10">
        <v>96.3</v>
      </c>
      <c r="HV318">
        <v>37</v>
      </c>
      <c r="HW318" s="7">
        <v>2325000000</v>
      </c>
      <c r="HX318">
        <f t="shared" si="5"/>
        <v>20646.478998312759</v>
      </c>
      <c r="HY318">
        <v>112610</v>
      </c>
      <c r="HZ318">
        <v>150514.1</v>
      </c>
      <c r="ID318">
        <v>15472</v>
      </c>
      <c r="IE318" s="10">
        <v>97.6</v>
      </c>
    </row>
    <row r="319" spans="1:239" ht="15.95">
      <c r="A319" t="s">
        <v>556</v>
      </c>
      <c r="B319">
        <v>2008</v>
      </c>
      <c r="FK319">
        <v>17.600000000000001</v>
      </c>
      <c r="FL319">
        <v>16.2</v>
      </c>
      <c r="FM319">
        <v>0.66</v>
      </c>
      <c r="FP319">
        <v>3.4</v>
      </c>
      <c r="FQ319">
        <v>36.5</v>
      </c>
      <c r="FR319">
        <v>17.2</v>
      </c>
      <c r="FS319" t="s">
        <v>559</v>
      </c>
      <c r="FT319">
        <v>73.900000000000006</v>
      </c>
      <c r="FU319">
        <v>63.5</v>
      </c>
      <c r="FV319">
        <v>12.76</v>
      </c>
      <c r="FW319">
        <v>13</v>
      </c>
      <c r="FX319">
        <v>10.82</v>
      </c>
      <c r="FY319">
        <v>12.94</v>
      </c>
      <c r="FZ319">
        <v>13.65</v>
      </c>
      <c r="GA319">
        <v>12.07</v>
      </c>
      <c r="GD319">
        <v>313.4753</v>
      </c>
      <c r="GE319">
        <v>210.95758000000001</v>
      </c>
      <c r="GF319">
        <v>934.79834000000005</v>
      </c>
      <c r="GG319">
        <v>1459.2311999999999</v>
      </c>
      <c r="GH319">
        <v>82.090096000000003</v>
      </c>
      <c r="GI319">
        <v>2.7756980000000001E-2</v>
      </c>
      <c r="GJ319">
        <v>0.82357031000000003</v>
      </c>
      <c r="GK319">
        <v>0</v>
      </c>
      <c r="GL319">
        <v>0.70930855999999998</v>
      </c>
      <c r="GM319">
        <v>2.4330569999999999E-2</v>
      </c>
      <c r="GN319">
        <v>83.675061999999997</v>
      </c>
      <c r="GO319">
        <v>3.3124870999999998</v>
      </c>
      <c r="GP319">
        <v>1.3440776999999999</v>
      </c>
      <c r="GQ319">
        <v>4.6565647999999999</v>
      </c>
      <c r="GR319">
        <v>459.44321000000002</v>
      </c>
      <c r="GS319">
        <v>0.80902868999999999</v>
      </c>
      <c r="GT319">
        <v>10.621625999999999</v>
      </c>
      <c r="GU319">
        <v>199.26991000000001</v>
      </c>
      <c r="GV319">
        <v>7.2362327999999998</v>
      </c>
      <c r="GW319">
        <v>0.34503066999999998</v>
      </c>
      <c r="GX319">
        <v>6.8613838999999999</v>
      </c>
      <c r="GY319">
        <v>684.58641999999998</v>
      </c>
      <c r="GZ319">
        <v>239.88200000000001</v>
      </c>
      <c r="HA319">
        <v>293.613</v>
      </c>
      <c r="HB319">
        <v>533.495</v>
      </c>
      <c r="HC319">
        <v>59.448</v>
      </c>
      <c r="HD319">
        <v>87.501999999999995</v>
      </c>
      <c r="HE319">
        <v>146.94999999999999</v>
      </c>
      <c r="HF319">
        <v>1.3560281000000001</v>
      </c>
      <c r="HG319">
        <v>4.4514383999999998</v>
      </c>
      <c r="HH319">
        <v>6.0709199999999998E-2</v>
      </c>
      <c r="HI319">
        <v>5.8681757000000001</v>
      </c>
      <c r="HJ319">
        <v>39.993915999999999</v>
      </c>
      <c r="HK319">
        <v>365.48779000000002</v>
      </c>
      <c r="HL319">
        <v>1526.71</v>
      </c>
      <c r="HM319">
        <v>10.24394</v>
      </c>
      <c r="HN319">
        <v>2339.1586000000002</v>
      </c>
      <c r="HR319" s="10">
        <v>23.5</v>
      </c>
      <c r="HS319" s="10">
        <v>18.100000000000001</v>
      </c>
      <c r="HT319" s="10">
        <v>28.6</v>
      </c>
      <c r="HU319" s="10">
        <v>93.1</v>
      </c>
      <c r="HV319">
        <v>36.1</v>
      </c>
      <c r="HW319" s="7">
        <v>6230000000</v>
      </c>
      <c r="HX319">
        <f t="shared" si="5"/>
        <v>20012.206482284539</v>
      </c>
      <c r="HY319">
        <v>311310</v>
      </c>
      <c r="HZ319">
        <v>140323.47</v>
      </c>
      <c r="ID319">
        <v>14961</v>
      </c>
      <c r="IE319" s="10">
        <v>95</v>
      </c>
    </row>
    <row r="320" spans="1:239" ht="15.95">
      <c r="A320" t="s">
        <v>254</v>
      </c>
      <c r="B320">
        <v>2008</v>
      </c>
      <c r="FK320">
        <v>16.2</v>
      </c>
      <c r="FL320">
        <v>8.6</v>
      </c>
      <c r="FM320">
        <v>0.88</v>
      </c>
      <c r="FP320">
        <v>5.4</v>
      </c>
      <c r="FQ320">
        <v>35.299999999999997</v>
      </c>
      <c r="FR320">
        <v>11.3</v>
      </c>
      <c r="FS320" t="s">
        <v>559</v>
      </c>
      <c r="FT320">
        <v>74.099999999999795</v>
      </c>
      <c r="FU320">
        <v>64.7</v>
      </c>
      <c r="FV320">
        <v>12.35</v>
      </c>
      <c r="FW320">
        <v>13.33</v>
      </c>
      <c r="FX320">
        <v>12.06</v>
      </c>
      <c r="FY320">
        <v>16.41</v>
      </c>
      <c r="FZ320">
        <v>18.37</v>
      </c>
      <c r="GA320">
        <v>14.27</v>
      </c>
      <c r="GD320">
        <v>126.11044</v>
      </c>
      <c r="GE320">
        <v>183.60153</v>
      </c>
      <c r="GF320">
        <v>91.556815999999998</v>
      </c>
      <c r="GG320">
        <v>401.26877999999999</v>
      </c>
      <c r="GH320">
        <v>0.19625649000000001</v>
      </c>
      <c r="GI320">
        <v>9.5457020000000004E-2</v>
      </c>
      <c r="GJ320">
        <v>0.70515620999999995</v>
      </c>
      <c r="GK320">
        <v>0</v>
      </c>
      <c r="GL320">
        <v>0.39881634999999999</v>
      </c>
      <c r="GM320">
        <v>4.8564450000000002E-2</v>
      </c>
      <c r="GN320">
        <v>1.4442505000000001</v>
      </c>
      <c r="GO320">
        <v>0</v>
      </c>
      <c r="GP320">
        <v>0.90673208000000005</v>
      </c>
      <c r="GQ320">
        <v>0.90673208000000005</v>
      </c>
      <c r="GR320">
        <v>9.0885362999999906</v>
      </c>
      <c r="GS320">
        <v>0.38838394999999998</v>
      </c>
      <c r="GT320">
        <v>22.497364000000001</v>
      </c>
      <c r="GU320">
        <v>173.06575000000001</v>
      </c>
      <c r="GV320">
        <v>6.2953529000000001</v>
      </c>
      <c r="GW320">
        <v>0.27670154000000002</v>
      </c>
      <c r="GX320">
        <v>12.537248999999999</v>
      </c>
      <c r="GY320">
        <v>224.14934</v>
      </c>
      <c r="GZ320">
        <v>66.819999999999894</v>
      </c>
      <c r="HA320">
        <v>31.498999999999999</v>
      </c>
      <c r="HB320">
        <v>98.319000000000003</v>
      </c>
      <c r="HC320">
        <v>34.363999999999997</v>
      </c>
      <c r="HD320">
        <v>36.954999999999998</v>
      </c>
      <c r="HE320">
        <v>71.319000000000003</v>
      </c>
      <c r="HF320">
        <v>0.81718546000000003</v>
      </c>
      <c r="HG320">
        <v>4.2404241999999996</v>
      </c>
      <c r="HH320">
        <v>7.2851040000000006E-2</v>
      </c>
      <c r="HI320">
        <v>5.1304607000000004</v>
      </c>
      <c r="HJ320">
        <v>24.362680999999998</v>
      </c>
      <c r="HK320">
        <v>220.14478</v>
      </c>
      <c r="HL320">
        <v>585.99189999999999</v>
      </c>
      <c r="HM320">
        <v>-47.056156999999999</v>
      </c>
      <c r="HN320">
        <v>874.49017000000003</v>
      </c>
      <c r="HR320" s="10">
        <v>21.6</v>
      </c>
      <c r="HS320" s="10">
        <v>14.9</v>
      </c>
      <c r="HT320" s="10">
        <v>27.9</v>
      </c>
      <c r="HU320" s="10">
        <v>92.6</v>
      </c>
      <c r="HV320">
        <v>39.1</v>
      </c>
      <c r="HW320" s="7">
        <v>2336000000</v>
      </c>
      <c r="HX320">
        <f t="shared" si="5"/>
        <v>26383.55545516151</v>
      </c>
      <c r="HY320">
        <v>88540</v>
      </c>
      <c r="HZ320">
        <v>184376.13</v>
      </c>
      <c r="ID320">
        <v>17254</v>
      </c>
      <c r="IE320" s="10">
        <v>108</v>
      </c>
    </row>
    <row r="321" spans="1:239" ht="15.95">
      <c r="A321" t="s">
        <v>557</v>
      </c>
      <c r="B321">
        <v>2008</v>
      </c>
      <c r="FK321">
        <v>23.3</v>
      </c>
      <c r="FL321">
        <v>17.2</v>
      </c>
      <c r="FM321">
        <v>0.66</v>
      </c>
      <c r="FP321">
        <v>7</v>
      </c>
      <c r="FQ321" t="s">
        <v>559</v>
      </c>
      <c r="FR321">
        <v>18</v>
      </c>
      <c r="FS321" t="s">
        <v>559</v>
      </c>
      <c r="FT321">
        <v>69.8</v>
      </c>
      <c r="FU321">
        <v>57.5</v>
      </c>
      <c r="FV321">
        <v>12.06</v>
      </c>
      <c r="FW321">
        <v>13.74</v>
      </c>
      <c r="FX321">
        <v>11.3</v>
      </c>
      <c r="FY321">
        <v>12.12</v>
      </c>
      <c r="FZ321">
        <v>12.95</v>
      </c>
      <c r="GA321">
        <v>11.21</v>
      </c>
      <c r="GD321">
        <v>406.40055000000001</v>
      </c>
      <c r="GE321">
        <v>285.24565000000001</v>
      </c>
      <c r="GF321">
        <v>465.46701000000002</v>
      </c>
      <c r="GG321">
        <v>1157.1132</v>
      </c>
      <c r="GH321">
        <v>0</v>
      </c>
      <c r="GI321">
        <v>0</v>
      </c>
      <c r="GJ321">
        <v>0.12106854</v>
      </c>
      <c r="GK321">
        <v>0</v>
      </c>
      <c r="GL321">
        <v>0</v>
      </c>
      <c r="GM321">
        <v>0</v>
      </c>
      <c r="GN321">
        <v>0.12106854</v>
      </c>
      <c r="GO321">
        <v>0.24980462</v>
      </c>
      <c r="GP321">
        <v>0.24589248</v>
      </c>
      <c r="GQ321">
        <v>0.4956971</v>
      </c>
      <c r="GR321">
        <v>30.456554000000001</v>
      </c>
      <c r="GS321">
        <v>0.35327289000000001</v>
      </c>
      <c r="GT321">
        <v>1.2481895999999999</v>
      </c>
      <c r="GU321">
        <v>277.83765</v>
      </c>
      <c r="GV321">
        <v>1.1201352</v>
      </c>
      <c r="GW321">
        <v>0.35263926000000001</v>
      </c>
      <c r="GX321">
        <v>0.30174202</v>
      </c>
      <c r="GY321">
        <v>311.67018000000002</v>
      </c>
      <c r="GZ321">
        <v>301.21600000000001</v>
      </c>
      <c r="HA321">
        <v>247.364</v>
      </c>
      <c r="HB321">
        <v>548.58000000000004</v>
      </c>
      <c r="HC321">
        <v>103.30200000000001</v>
      </c>
      <c r="HD321">
        <v>186.38900000000001</v>
      </c>
      <c r="HE321">
        <v>289.69099999999997</v>
      </c>
      <c r="HF321">
        <v>0.26739594</v>
      </c>
      <c r="HG321">
        <v>6.2878674999999999</v>
      </c>
      <c r="HH321">
        <v>0</v>
      </c>
      <c r="HI321">
        <v>6.5552634999999997</v>
      </c>
      <c r="HJ321">
        <v>2.9103031000000001</v>
      </c>
      <c r="HK321">
        <v>66.558958000000004</v>
      </c>
      <c r="HL321">
        <v>363.35320000000002</v>
      </c>
      <c r="HM321">
        <v>2.5015860999999999</v>
      </c>
      <c r="HN321">
        <v>573.28495999999996</v>
      </c>
      <c r="HR321" s="10">
        <v>25</v>
      </c>
      <c r="HS321" s="10">
        <v>20.100000000000001</v>
      </c>
      <c r="HT321" s="10">
        <v>29.5</v>
      </c>
      <c r="HU321" s="10">
        <v>96.5</v>
      </c>
      <c r="HV321">
        <v>32.200000000000003</v>
      </c>
      <c r="HW321" s="7">
        <v>1659000000</v>
      </c>
      <c r="HX321">
        <f t="shared" si="5"/>
        <v>18192.784296523743</v>
      </c>
      <c r="HY321">
        <v>91190</v>
      </c>
      <c r="HZ321">
        <v>115827.17</v>
      </c>
      <c r="ID321">
        <v>15524</v>
      </c>
      <c r="IE321" s="10">
        <v>94</v>
      </c>
    </row>
    <row r="322" spans="1:239" ht="15.95">
      <c r="A322" t="s">
        <v>558</v>
      </c>
      <c r="B322">
        <v>2008</v>
      </c>
      <c r="FK322">
        <v>18.3</v>
      </c>
      <c r="FL322">
        <v>21.1</v>
      </c>
      <c r="FM322">
        <v>0.73</v>
      </c>
      <c r="FP322">
        <v>4.0999999999999996</v>
      </c>
      <c r="FQ322" t="s">
        <v>559</v>
      </c>
      <c r="FR322">
        <v>12.3</v>
      </c>
      <c r="FS322" t="s">
        <v>559</v>
      </c>
      <c r="FT322">
        <v>76.7</v>
      </c>
      <c r="FU322">
        <v>100</v>
      </c>
      <c r="FV322">
        <v>16.21</v>
      </c>
      <c r="FW322">
        <v>13.32</v>
      </c>
      <c r="FX322">
        <v>10.57</v>
      </c>
      <c r="FY322">
        <v>12.21</v>
      </c>
      <c r="FZ322">
        <v>13.47</v>
      </c>
      <c r="GA322">
        <v>10.77</v>
      </c>
      <c r="GD322">
        <v>263.05545999999998</v>
      </c>
      <c r="GE322">
        <v>228.61922000000001</v>
      </c>
      <c r="GF322">
        <v>225.02625</v>
      </c>
      <c r="GG322">
        <v>716.70093999999904</v>
      </c>
      <c r="GH322">
        <v>3.2709410000000001E-2</v>
      </c>
      <c r="GI322">
        <v>2.9547499999999999E-3</v>
      </c>
      <c r="GJ322">
        <v>0.34327200000000002</v>
      </c>
      <c r="GK322">
        <v>0</v>
      </c>
      <c r="GL322">
        <v>3.0781340000000001E-2</v>
      </c>
      <c r="GM322">
        <v>6.6803999999999995E-4</v>
      </c>
      <c r="GN322">
        <v>0.41038554999999999</v>
      </c>
      <c r="GO322">
        <v>4.0936933</v>
      </c>
      <c r="GP322">
        <v>0.87989687999999999</v>
      </c>
      <c r="GQ322">
        <v>4.9735901</v>
      </c>
      <c r="GR322">
        <v>31.033208999999999</v>
      </c>
      <c r="GS322">
        <v>0.39506042000000002</v>
      </c>
      <c r="GT322">
        <v>3.3957411999999998</v>
      </c>
      <c r="GU322">
        <v>221.67291</v>
      </c>
      <c r="GV322">
        <v>1.8712557999999999</v>
      </c>
      <c r="GW322">
        <v>6.7750740000000004E-2</v>
      </c>
      <c r="GX322">
        <v>2.0398793</v>
      </c>
      <c r="GY322">
        <v>260.47581000000002</v>
      </c>
      <c r="GZ322">
        <v>204.80500000000001</v>
      </c>
      <c r="HA322">
        <v>104.84099999999999</v>
      </c>
      <c r="HB322">
        <v>309.64600000000002</v>
      </c>
      <c r="HC322">
        <v>52.616</v>
      </c>
      <c r="HD322">
        <v>82.162000000000006</v>
      </c>
      <c r="HE322">
        <v>134.77799999999999</v>
      </c>
      <c r="HF322">
        <v>1.015552</v>
      </c>
      <c r="HG322">
        <v>5.0750526999999996</v>
      </c>
      <c r="HH322">
        <v>0.32654575000000002</v>
      </c>
      <c r="HI322">
        <v>6.4171505</v>
      </c>
      <c r="HJ322">
        <v>11.9536</v>
      </c>
      <c r="HK322">
        <v>274.22897999999998</v>
      </c>
      <c r="HL322">
        <v>906.82600000000002</v>
      </c>
      <c r="HM322">
        <v>42.155743000000001</v>
      </c>
      <c r="HN322">
        <v>1430.3541</v>
      </c>
      <c r="HR322" s="10">
        <v>20</v>
      </c>
      <c r="HS322" s="10">
        <v>13.4</v>
      </c>
      <c r="HT322" s="10">
        <v>26.2</v>
      </c>
      <c r="HU322" s="10">
        <v>96.7</v>
      </c>
      <c r="HV322">
        <v>36.4</v>
      </c>
      <c r="HW322" s="7">
        <v>4454000000</v>
      </c>
      <c r="HX322">
        <f t="shared" si="5"/>
        <v>25987.513857284557</v>
      </c>
      <c r="HY322">
        <v>171390</v>
      </c>
      <c r="HZ322">
        <v>142755.5</v>
      </c>
      <c r="ID322">
        <v>14469</v>
      </c>
      <c r="IE322" s="10">
        <v>97.8</v>
      </c>
    </row>
    <row r="323" spans="1:239" ht="15.95">
      <c r="A323" t="s">
        <v>528</v>
      </c>
      <c r="B323">
        <v>2009</v>
      </c>
      <c r="FK323">
        <v>23.7</v>
      </c>
      <c r="FL323">
        <v>24.4</v>
      </c>
      <c r="FM323">
        <v>1.23</v>
      </c>
      <c r="FP323">
        <v>2.9</v>
      </c>
      <c r="FQ323">
        <v>30.5</v>
      </c>
      <c r="FR323">
        <v>10.5</v>
      </c>
      <c r="FS323" t="s">
        <v>559</v>
      </c>
      <c r="FT323">
        <v>78.3</v>
      </c>
      <c r="FU323">
        <v>68.400000000000006</v>
      </c>
      <c r="FV323">
        <v>13.51</v>
      </c>
      <c r="FW323">
        <v>18.13</v>
      </c>
      <c r="FX323">
        <v>13.7</v>
      </c>
      <c r="FY323">
        <v>14.61</v>
      </c>
      <c r="FZ323">
        <v>16.57</v>
      </c>
      <c r="GA323">
        <v>12.28</v>
      </c>
      <c r="GD323">
        <v>39.401107000000003</v>
      </c>
      <c r="GE323">
        <v>22.816191</v>
      </c>
      <c r="GF323">
        <v>68.723191</v>
      </c>
      <c r="GG323">
        <v>130.94049000000001</v>
      </c>
      <c r="GH323">
        <v>0</v>
      </c>
      <c r="GI323">
        <v>7.7274400000000004E-3</v>
      </c>
      <c r="GJ323">
        <v>0.11712625</v>
      </c>
      <c r="GK323">
        <v>0</v>
      </c>
      <c r="GL323">
        <v>2.2783979999999999E-2</v>
      </c>
      <c r="GM323">
        <v>0</v>
      </c>
      <c r="GN323">
        <v>0.14763767</v>
      </c>
      <c r="GO323">
        <v>0.19695248000000001</v>
      </c>
      <c r="GP323">
        <v>0.11185695</v>
      </c>
      <c r="GQ323">
        <v>0.30880943</v>
      </c>
      <c r="GR323">
        <v>3.2544138</v>
      </c>
      <c r="GS323">
        <v>2.2523029999999999E-2</v>
      </c>
      <c r="GT323">
        <v>0.98075389999999996</v>
      </c>
      <c r="GU323">
        <v>22.186211</v>
      </c>
      <c r="GV323">
        <v>2.0818840000000002E-2</v>
      </c>
      <c r="GW323">
        <v>3.24084E-3</v>
      </c>
      <c r="GX323">
        <v>0.77119177999999999</v>
      </c>
      <c r="GY323">
        <v>27.239153000000002</v>
      </c>
      <c r="GZ323">
        <v>29.644165000000001</v>
      </c>
      <c r="HA323">
        <v>44.786248999999998</v>
      </c>
      <c r="HB323">
        <v>74.430413000000001</v>
      </c>
      <c r="HC323">
        <v>8.3330462000000001</v>
      </c>
      <c r="HD323">
        <v>19.658109</v>
      </c>
      <c r="HE323">
        <v>27.990155000000001</v>
      </c>
      <c r="HF323">
        <v>0.21415897</v>
      </c>
      <c r="HG323">
        <v>0.60916190999999997</v>
      </c>
      <c r="HH323">
        <v>0</v>
      </c>
      <c r="HI323">
        <v>0.82332088000000003</v>
      </c>
      <c r="HJ323">
        <v>4.5480887000000001</v>
      </c>
      <c r="HK323">
        <v>335.63857000000002</v>
      </c>
      <c r="HL323">
        <v>1165.51</v>
      </c>
      <c r="HM323">
        <v>17.923549000000001</v>
      </c>
      <c r="HN323">
        <v>1613.9572000000001</v>
      </c>
      <c r="HR323" s="10">
        <v>19.399999999999999</v>
      </c>
      <c r="HS323" s="10">
        <v>13.3</v>
      </c>
      <c r="HT323" s="10">
        <v>25.6</v>
      </c>
      <c r="HU323" s="10">
        <v>89</v>
      </c>
      <c r="HV323">
        <v>31.3</v>
      </c>
      <c r="HW323" s="7">
        <v>9823000000</v>
      </c>
      <c r="HX323">
        <f t="shared" si="5"/>
        <v>45263.109390839556</v>
      </c>
      <c r="HY323">
        <v>217020</v>
      </c>
      <c r="HZ323">
        <v>170324.46</v>
      </c>
      <c r="ID323">
        <v>18909</v>
      </c>
      <c r="IE323" s="10">
        <v>93.6</v>
      </c>
    </row>
    <row r="324" spans="1:239" ht="15.95">
      <c r="A324" t="s">
        <v>529</v>
      </c>
      <c r="B324">
        <v>2009</v>
      </c>
      <c r="FK324">
        <v>27.2</v>
      </c>
      <c r="FL324">
        <v>26.2</v>
      </c>
      <c r="FM324">
        <v>0.65</v>
      </c>
      <c r="FP324">
        <v>2.8</v>
      </c>
      <c r="FQ324">
        <v>28.3</v>
      </c>
      <c r="FR324">
        <v>10.199999999999999</v>
      </c>
      <c r="FS324" t="s">
        <v>559</v>
      </c>
      <c r="FT324">
        <v>80.400000000000006</v>
      </c>
      <c r="FU324">
        <v>71.7</v>
      </c>
      <c r="FV324">
        <v>11.61</v>
      </c>
      <c r="FW324">
        <v>14.97</v>
      </c>
      <c r="FX324">
        <v>11.08</v>
      </c>
      <c r="FY324">
        <v>15.28</v>
      </c>
      <c r="FZ324">
        <v>16.68</v>
      </c>
      <c r="GA324">
        <v>13.26</v>
      </c>
      <c r="GD324">
        <v>121.8597</v>
      </c>
      <c r="GE324">
        <v>172.40770000000001</v>
      </c>
      <c r="GF324">
        <v>146.13437999999999</v>
      </c>
      <c r="GG324">
        <v>440.40177999999997</v>
      </c>
      <c r="GH324">
        <v>4.0543541999999997</v>
      </c>
      <c r="GI324">
        <v>0.23841562999999999</v>
      </c>
      <c r="GJ324">
        <v>0.95724672</v>
      </c>
      <c r="GK324">
        <v>0</v>
      </c>
      <c r="GL324">
        <v>0.96861374</v>
      </c>
      <c r="GM324">
        <v>0</v>
      </c>
      <c r="GN324">
        <v>6.2186303000000001</v>
      </c>
      <c r="GO324">
        <v>1.6280763</v>
      </c>
      <c r="GP324">
        <v>0.73638307999999997</v>
      </c>
      <c r="GQ324">
        <v>2.3644593999999999</v>
      </c>
      <c r="GR324">
        <v>13.904506</v>
      </c>
      <c r="GS324">
        <v>0.36746045999999999</v>
      </c>
      <c r="GT324">
        <v>28.500268999999999</v>
      </c>
      <c r="GU324">
        <v>164.75317000000001</v>
      </c>
      <c r="GV324">
        <v>2.2290768999999999</v>
      </c>
      <c r="GW324">
        <v>0.25890862999999997</v>
      </c>
      <c r="GX324">
        <v>38.724274000000001</v>
      </c>
      <c r="GY324">
        <v>248.73767000000001</v>
      </c>
      <c r="GZ324">
        <v>58.409323999999998</v>
      </c>
      <c r="HA324">
        <v>35.567197</v>
      </c>
      <c r="HB324">
        <v>93.976522000000003</v>
      </c>
      <c r="HC324">
        <v>32.116177999999998</v>
      </c>
      <c r="HD324">
        <v>45.930255000000002</v>
      </c>
      <c r="HE324">
        <v>78.047432999999998</v>
      </c>
      <c r="HF324">
        <v>1.1402998</v>
      </c>
      <c r="HG324">
        <v>5.4254470000000001</v>
      </c>
      <c r="HH324">
        <v>4.4923223999999999</v>
      </c>
      <c r="HI324">
        <v>11.058069</v>
      </c>
      <c r="HJ324">
        <v>141.27751000000001</v>
      </c>
      <c r="HK324">
        <v>516.09113000000002</v>
      </c>
      <c r="HL324">
        <v>1439.106</v>
      </c>
      <c r="HM324">
        <v>286.17565000000002</v>
      </c>
      <c r="HN324">
        <v>2382.2683999999999</v>
      </c>
      <c r="HR324" s="10">
        <v>17.3</v>
      </c>
      <c r="HS324" s="10">
        <v>8.9</v>
      </c>
      <c r="HT324" s="10">
        <v>25.8</v>
      </c>
      <c r="HU324" s="10">
        <v>88.7</v>
      </c>
      <c r="HV324">
        <v>31.3</v>
      </c>
      <c r="HW324" s="7">
        <v>6356000000</v>
      </c>
      <c r="HX324">
        <f t="shared" si="5"/>
        <v>25524.054292827885</v>
      </c>
      <c r="HY324">
        <v>249020</v>
      </c>
      <c r="HZ324">
        <v>191616.88</v>
      </c>
      <c r="ID324">
        <v>18077</v>
      </c>
      <c r="IE324" s="10">
        <v>85.5</v>
      </c>
    </row>
    <row r="325" spans="1:239" ht="15.95">
      <c r="A325" t="s">
        <v>530</v>
      </c>
      <c r="B325">
        <v>2009</v>
      </c>
      <c r="FK325">
        <v>11.2</v>
      </c>
      <c r="FL325">
        <v>3</v>
      </c>
      <c r="FM325">
        <v>0.6</v>
      </c>
      <c r="FP325">
        <v>5.9</v>
      </c>
      <c r="FQ325" t="s">
        <v>559</v>
      </c>
      <c r="FR325">
        <v>10.5</v>
      </c>
      <c r="FS325" t="s">
        <v>559</v>
      </c>
      <c r="FT325">
        <v>74.3</v>
      </c>
      <c r="FU325">
        <v>83.9</v>
      </c>
      <c r="FV325">
        <v>12.5</v>
      </c>
      <c r="FW325">
        <v>11.99</v>
      </c>
      <c r="FX325">
        <v>11.24</v>
      </c>
      <c r="FY325">
        <v>12.44</v>
      </c>
      <c r="FZ325">
        <v>13.3</v>
      </c>
      <c r="GA325">
        <v>11.33</v>
      </c>
      <c r="GD325">
        <v>97.931039999999996</v>
      </c>
      <c r="GE325">
        <v>77.003765000000001</v>
      </c>
      <c r="GF325">
        <v>87.654623000000001</v>
      </c>
      <c r="GG325">
        <v>262.58942999999999</v>
      </c>
      <c r="GH325">
        <v>4.0252537999999998</v>
      </c>
      <c r="GI325">
        <v>6.2892589999999998E-2</v>
      </c>
      <c r="GJ325">
        <v>0.47535803999999998</v>
      </c>
      <c r="GK325">
        <v>0</v>
      </c>
      <c r="GL325">
        <v>0.22364864000000001</v>
      </c>
      <c r="GM325">
        <v>0</v>
      </c>
      <c r="GN325">
        <v>4.787153</v>
      </c>
      <c r="GO325">
        <v>2.404953E-2</v>
      </c>
      <c r="GP325">
        <v>0.39833707000000002</v>
      </c>
      <c r="GQ325">
        <v>0.42238659000000001</v>
      </c>
      <c r="GR325">
        <v>7.5020204000000001</v>
      </c>
      <c r="GS325">
        <v>0.10933548</v>
      </c>
      <c r="GT325">
        <v>4.0485348999999999</v>
      </c>
      <c r="GU325">
        <v>74.416916000000001</v>
      </c>
      <c r="GV325">
        <v>0.39014529999999997</v>
      </c>
      <c r="GW325">
        <v>0.11166888</v>
      </c>
      <c r="GX325">
        <v>7.4787654999999997</v>
      </c>
      <c r="GY325">
        <v>94.057385999999894</v>
      </c>
      <c r="GZ325">
        <v>74.042411000000001</v>
      </c>
      <c r="HA325">
        <v>31.548175000000001</v>
      </c>
      <c r="HB325">
        <v>105.58959</v>
      </c>
      <c r="HC325">
        <v>18.288101999999999</v>
      </c>
      <c r="HD325">
        <v>21.753121</v>
      </c>
      <c r="HE325">
        <v>40.041221999999998</v>
      </c>
      <c r="HF325">
        <v>0.67829782000000005</v>
      </c>
      <c r="HG325">
        <v>2.1967037</v>
      </c>
      <c r="HH325">
        <v>14.815692</v>
      </c>
      <c r="HI325">
        <v>17.690693</v>
      </c>
      <c r="HJ325">
        <v>34.899203999999997</v>
      </c>
      <c r="HK325">
        <v>204.07584</v>
      </c>
      <c r="HL325">
        <v>598.13099999999997</v>
      </c>
      <c r="HM325">
        <v>112.65204</v>
      </c>
      <c r="HN325">
        <v>976.11041</v>
      </c>
      <c r="HR325" s="10">
        <v>21</v>
      </c>
      <c r="HS325" s="10">
        <v>15.4</v>
      </c>
      <c r="HT325" s="10">
        <v>26.6</v>
      </c>
      <c r="HU325" s="10">
        <v>93.2</v>
      </c>
      <c r="HV325">
        <v>38.299999999999997</v>
      </c>
      <c r="HW325" s="7">
        <v>1768000000</v>
      </c>
      <c r="HX325">
        <f t="shared" si="5"/>
        <v>15396.673343202996</v>
      </c>
      <c r="HY325">
        <v>114830</v>
      </c>
      <c r="HZ325">
        <v>139563.9</v>
      </c>
      <c r="ID325">
        <v>14418</v>
      </c>
      <c r="IE325" s="10">
        <v>83.8</v>
      </c>
    </row>
    <row r="326" spans="1:239" ht="15.95">
      <c r="A326" t="s">
        <v>531</v>
      </c>
      <c r="B326">
        <v>2009</v>
      </c>
      <c r="FK326">
        <v>20.5</v>
      </c>
      <c r="FL326">
        <v>20.100000000000001</v>
      </c>
      <c r="FM326">
        <v>0.83</v>
      </c>
      <c r="FP326">
        <v>6.5</v>
      </c>
      <c r="FQ326">
        <v>37.9</v>
      </c>
      <c r="FR326">
        <v>10.3</v>
      </c>
      <c r="FS326" t="s">
        <v>559</v>
      </c>
      <c r="FT326">
        <v>73.3</v>
      </c>
      <c r="FU326">
        <v>49.6</v>
      </c>
      <c r="FV326">
        <v>15.8</v>
      </c>
      <c r="FW326">
        <v>13.91</v>
      </c>
      <c r="FX326">
        <v>11.04</v>
      </c>
      <c r="FY326">
        <v>12.55</v>
      </c>
      <c r="FZ326">
        <v>13.82</v>
      </c>
      <c r="GA326">
        <v>11.25</v>
      </c>
      <c r="GD326">
        <v>74.166477</v>
      </c>
      <c r="GE326">
        <v>65.364653000000004</v>
      </c>
      <c r="GF326">
        <v>100.20820000000001</v>
      </c>
      <c r="GG326">
        <v>239.73933</v>
      </c>
      <c r="GH326">
        <v>26.551300000000001</v>
      </c>
      <c r="GI326">
        <v>0.10550867</v>
      </c>
      <c r="GJ326">
        <v>0.34637701999999998</v>
      </c>
      <c r="GK326">
        <v>0</v>
      </c>
      <c r="GL326">
        <v>0.12369035</v>
      </c>
      <c r="GM326">
        <v>0</v>
      </c>
      <c r="GN326">
        <v>27.126875999999999</v>
      </c>
      <c r="GO326">
        <v>0.16585470999999999</v>
      </c>
      <c r="GP326">
        <v>0.29887303999999998</v>
      </c>
      <c r="GQ326">
        <v>0.46472774</v>
      </c>
      <c r="GR326">
        <v>4.6634916999999998</v>
      </c>
      <c r="GS326">
        <v>0.15593597000000001</v>
      </c>
      <c r="GT326">
        <v>5.5600323999999999</v>
      </c>
      <c r="GU326">
        <v>60.675232000000001</v>
      </c>
      <c r="GV326">
        <v>2.9574954999999998</v>
      </c>
      <c r="GW326">
        <v>2.7035799999999999E-2</v>
      </c>
      <c r="GX326">
        <v>2.9485058999999998</v>
      </c>
      <c r="GY326">
        <v>76.987729000000002</v>
      </c>
      <c r="GZ326">
        <v>50.336278999999998</v>
      </c>
      <c r="HA326">
        <v>19.169105999999999</v>
      </c>
      <c r="HB326">
        <v>69.505386000000001</v>
      </c>
      <c r="HC326">
        <v>17.101095000000001</v>
      </c>
      <c r="HD326">
        <v>22.930126999999999</v>
      </c>
      <c r="HE326">
        <v>40.031222</v>
      </c>
      <c r="HF326">
        <v>0.52381991999999999</v>
      </c>
      <c r="HG326">
        <v>1.7319256999999999</v>
      </c>
      <c r="HH326">
        <v>23.367640999999999</v>
      </c>
      <c r="HI326">
        <v>25.623387000000001</v>
      </c>
      <c r="HJ326">
        <v>37.313415999999997</v>
      </c>
      <c r="HK326">
        <v>159.84162000000001</v>
      </c>
      <c r="HL326">
        <v>520.33669999999995</v>
      </c>
      <c r="HM326">
        <v>-449.05207999999999</v>
      </c>
      <c r="HN326">
        <v>285.50225</v>
      </c>
      <c r="HR326" s="10">
        <v>21.6</v>
      </c>
      <c r="HS326" s="10">
        <v>16.3</v>
      </c>
      <c r="HT326" s="10">
        <v>27.1</v>
      </c>
      <c r="HU326" s="10">
        <v>89.1</v>
      </c>
      <c r="HV326">
        <v>39</v>
      </c>
      <c r="HW326" s="7">
        <v>1807000000</v>
      </c>
      <c r="HX326">
        <f t="shared" si="5"/>
        <v>20201.2297372834</v>
      </c>
      <c r="HY326">
        <v>89450</v>
      </c>
      <c r="HZ326">
        <v>149244.25</v>
      </c>
      <c r="ID326">
        <v>15604</v>
      </c>
      <c r="IE326" s="10">
        <v>102.4</v>
      </c>
    </row>
    <row r="327" spans="1:239" ht="15.95">
      <c r="A327" t="s">
        <v>532</v>
      </c>
      <c r="B327">
        <v>2009</v>
      </c>
      <c r="FK327">
        <v>47.2</v>
      </c>
      <c r="FL327">
        <v>37.299999999999997</v>
      </c>
      <c r="FM327">
        <v>1.05</v>
      </c>
      <c r="FP327">
        <v>6.6</v>
      </c>
      <c r="FQ327">
        <v>39.9</v>
      </c>
      <c r="FR327">
        <v>8.1999999999999904</v>
      </c>
      <c r="FS327">
        <v>9.1999999999999904</v>
      </c>
      <c r="FT327">
        <v>72.099999999999795</v>
      </c>
      <c r="FU327">
        <v>54.6</v>
      </c>
      <c r="FV327">
        <v>13.84</v>
      </c>
      <c r="FW327">
        <v>16.89</v>
      </c>
      <c r="FX327">
        <v>14.57</v>
      </c>
      <c r="FY327">
        <v>15.87</v>
      </c>
      <c r="FZ327">
        <v>17.14</v>
      </c>
      <c r="GA327">
        <v>14.42</v>
      </c>
      <c r="GD327">
        <v>77.566540000000003</v>
      </c>
      <c r="GE327">
        <v>54.231658000000003</v>
      </c>
      <c r="GF327">
        <v>21.699753000000001</v>
      </c>
      <c r="GG327">
        <v>153.49795</v>
      </c>
      <c r="GH327">
        <v>0</v>
      </c>
      <c r="GI327">
        <v>1.6126000000000001E-3</v>
      </c>
      <c r="GJ327">
        <v>9.148908E-2</v>
      </c>
      <c r="GK327">
        <v>0</v>
      </c>
      <c r="GL327">
        <v>0</v>
      </c>
      <c r="GM327">
        <v>0</v>
      </c>
      <c r="GN327">
        <v>9.3101690000000001E-2</v>
      </c>
      <c r="GO327">
        <v>0</v>
      </c>
      <c r="GP327">
        <v>0.12037373</v>
      </c>
      <c r="GQ327">
        <v>0.12037373</v>
      </c>
      <c r="GR327">
        <v>1.1847436</v>
      </c>
      <c r="GS327">
        <v>9.3571699999999997E-3</v>
      </c>
      <c r="GT327">
        <v>0.95075726999999999</v>
      </c>
      <c r="GU327">
        <v>52.543430000000001</v>
      </c>
      <c r="GV327">
        <v>0.22559708000000001</v>
      </c>
      <c r="GW327">
        <v>1.631146E-2</v>
      </c>
      <c r="GX327">
        <v>1.1816207999999999</v>
      </c>
      <c r="GY327">
        <v>56.111818</v>
      </c>
      <c r="GZ327">
        <v>61.127338999999999</v>
      </c>
      <c r="HA327">
        <v>9.5730530999999903</v>
      </c>
      <c r="HB327">
        <v>70.699392000000003</v>
      </c>
      <c r="HC327">
        <v>14.996083</v>
      </c>
      <c r="HD327">
        <v>9.7330539999999903</v>
      </c>
      <c r="HE327">
        <v>24.729137000000001</v>
      </c>
      <c r="HF327">
        <v>0.28049773</v>
      </c>
      <c r="HG327">
        <v>1.4626302</v>
      </c>
      <c r="HH327">
        <v>0</v>
      </c>
      <c r="HI327">
        <v>1.7431279</v>
      </c>
      <c r="HJ327">
        <v>5.3298601999999997</v>
      </c>
      <c r="HK327">
        <v>233.65651</v>
      </c>
      <c r="HL327">
        <v>2009.3240000000001</v>
      </c>
      <c r="HM327">
        <v>27.854339</v>
      </c>
      <c r="HN327">
        <v>3140.6187</v>
      </c>
      <c r="HR327" s="10">
        <v>22.8</v>
      </c>
      <c r="HS327" s="10">
        <v>19</v>
      </c>
      <c r="HT327" s="10">
        <v>26.6</v>
      </c>
      <c r="HU327" s="10">
        <v>93.8</v>
      </c>
      <c r="HV327">
        <v>34.9</v>
      </c>
      <c r="HW327" s="7">
        <v>17977000000</v>
      </c>
      <c r="HX327">
        <f t="shared" si="5"/>
        <v>38807.935582755868</v>
      </c>
      <c r="HY327">
        <v>463230</v>
      </c>
      <c r="HZ327">
        <v>202875.31</v>
      </c>
      <c r="ID327">
        <v>18710</v>
      </c>
      <c r="IE327" s="10">
        <v>88.6</v>
      </c>
    </row>
    <row r="328" spans="1:239" ht="15.95">
      <c r="A328" t="s">
        <v>252</v>
      </c>
      <c r="B328">
        <v>2009</v>
      </c>
      <c r="FK328">
        <v>14</v>
      </c>
      <c r="FL328">
        <v>12.4</v>
      </c>
      <c r="FM328">
        <v>0.49</v>
      </c>
      <c r="FP328">
        <v>6.7</v>
      </c>
      <c r="FQ328" t="s">
        <v>559</v>
      </c>
      <c r="FR328">
        <v>18.8</v>
      </c>
      <c r="FS328" t="s">
        <v>559</v>
      </c>
      <c r="FT328">
        <v>69.7</v>
      </c>
      <c r="FU328">
        <v>88.3</v>
      </c>
      <c r="FV328">
        <v>12.37</v>
      </c>
      <c r="FW328">
        <v>16.68</v>
      </c>
      <c r="FX328">
        <v>10.44</v>
      </c>
      <c r="FY328">
        <v>11.92</v>
      </c>
      <c r="FZ328">
        <v>13.33</v>
      </c>
      <c r="GA328">
        <v>10.23</v>
      </c>
      <c r="GD328">
        <v>22.985393999999999</v>
      </c>
      <c r="GE328">
        <v>14.830462000000001</v>
      </c>
      <c r="GF328">
        <v>13.076377000000001</v>
      </c>
      <c r="GG328">
        <v>50.892232</v>
      </c>
      <c r="GH328">
        <v>0.68097854000000002</v>
      </c>
      <c r="GI328">
        <v>6.95495E-2</v>
      </c>
      <c r="GJ328">
        <v>0.28735176000000001</v>
      </c>
      <c r="GK328">
        <v>0</v>
      </c>
      <c r="GL328">
        <v>0.36397471999999997</v>
      </c>
      <c r="GM328">
        <v>0</v>
      </c>
      <c r="GN328">
        <v>1.4018545</v>
      </c>
      <c r="GO328">
        <v>4.0082499999999997E-3</v>
      </c>
      <c r="GP328">
        <v>0.20898630000000001</v>
      </c>
      <c r="GQ328">
        <v>0.21299455</v>
      </c>
      <c r="GR328">
        <v>3.7984886000000002</v>
      </c>
      <c r="GS328">
        <v>8.5243689999999997E-2</v>
      </c>
      <c r="GT328">
        <v>14.221102999999999</v>
      </c>
      <c r="GU328">
        <v>14.401678</v>
      </c>
      <c r="GV328">
        <v>0</v>
      </c>
      <c r="GW328">
        <v>0.13395724000000001</v>
      </c>
      <c r="GX328">
        <v>2.7716546000000002</v>
      </c>
      <c r="GY328">
        <v>35.412125000000003</v>
      </c>
      <c r="GZ328">
        <v>0</v>
      </c>
      <c r="HA328">
        <v>0</v>
      </c>
      <c r="HB328">
        <v>0</v>
      </c>
      <c r="HC328">
        <v>7.9670442000000001</v>
      </c>
      <c r="HD328">
        <v>5.0740281999999999</v>
      </c>
      <c r="HE328">
        <v>13.041072</v>
      </c>
      <c r="HF328">
        <v>0.30090909999999998</v>
      </c>
      <c r="HG328">
        <v>0.42878347999999999</v>
      </c>
      <c r="HH328">
        <v>9.4493430000000003E-2</v>
      </c>
      <c r="HI328">
        <v>0.82418601000000002</v>
      </c>
      <c r="HJ328">
        <v>3.3349745999999998</v>
      </c>
      <c r="HK328">
        <v>227.05190999999999</v>
      </c>
      <c r="HL328">
        <v>418.5573</v>
      </c>
      <c r="HM328">
        <v>15.284122999999999</v>
      </c>
      <c r="HN328">
        <v>575.75260000000003</v>
      </c>
      <c r="HR328" s="10">
        <v>25.3</v>
      </c>
      <c r="HS328" s="10">
        <v>17.600000000000001</v>
      </c>
      <c r="HT328" s="10">
        <v>32.799999999999997</v>
      </c>
      <c r="HU328" s="10">
        <v>97.8</v>
      </c>
      <c r="HV328">
        <v>39.6</v>
      </c>
      <c r="HW328" s="7">
        <v>809000000</v>
      </c>
      <c r="HX328">
        <f t="shared" si="5"/>
        <v>15773.055176447651</v>
      </c>
      <c r="HY328">
        <v>51290</v>
      </c>
      <c r="HZ328">
        <v>131868.13</v>
      </c>
      <c r="ID328">
        <v>14577</v>
      </c>
      <c r="IE328" s="10">
        <v>81.7</v>
      </c>
    </row>
    <row r="329" spans="1:239" ht="15.95">
      <c r="A329" t="s">
        <v>534</v>
      </c>
      <c r="B329">
        <v>2009</v>
      </c>
      <c r="FK329">
        <v>13.9</v>
      </c>
      <c r="FL329">
        <v>16.3</v>
      </c>
      <c r="FM329">
        <v>0.75</v>
      </c>
      <c r="FP329">
        <v>5.4</v>
      </c>
      <c r="FQ329" t="s">
        <v>559</v>
      </c>
      <c r="FR329">
        <v>15.7</v>
      </c>
      <c r="FS329" t="s">
        <v>559</v>
      </c>
      <c r="FT329">
        <v>74.5</v>
      </c>
      <c r="FU329">
        <v>100</v>
      </c>
      <c r="FV329">
        <v>13.47</v>
      </c>
      <c r="FW329">
        <v>13.25</v>
      </c>
      <c r="FX329">
        <v>11.45</v>
      </c>
      <c r="FY329">
        <v>12.5</v>
      </c>
      <c r="FZ329">
        <v>13.38</v>
      </c>
      <c r="GA329">
        <v>11.44</v>
      </c>
      <c r="GD329">
        <v>115.59294</v>
      </c>
      <c r="GE329">
        <v>112.18133</v>
      </c>
      <c r="GF329">
        <v>1523.1512</v>
      </c>
      <c r="GG329">
        <v>1750.9255000000001</v>
      </c>
      <c r="GH329">
        <v>0</v>
      </c>
      <c r="GI329">
        <v>2.4159340000000001E-2</v>
      </c>
      <c r="GJ329">
        <v>0.22997946</v>
      </c>
      <c r="GK329">
        <v>4.6149419999999997E-2</v>
      </c>
      <c r="GL329">
        <v>4.0820839999999997E-2</v>
      </c>
      <c r="GM329">
        <v>0</v>
      </c>
      <c r="GN329">
        <v>0.34110905000000002</v>
      </c>
      <c r="GO329">
        <v>57.713669000000003</v>
      </c>
      <c r="GP329">
        <v>0.19506896000000001</v>
      </c>
      <c r="GQ329">
        <v>57.908738</v>
      </c>
      <c r="GR329">
        <v>1376.5890999999999</v>
      </c>
      <c r="GS329">
        <v>0.19095743000000001</v>
      </c>
      <c r="GT329">
        <v>2.4400327000000002</v>
      </c>
      <c r="GU329">
        <v>107.58262000000001</v>
      </c>
      <c r="GV329">
        <v>1.4275007</v>
      </c>
      <c r="GW329">
        <v>0.18828465</v>
      </c>
      <c r="GX329">
        <v>1.8007632</v>
      </c>
      <c r="GY329">
        <v>1490.2193</v>
      </c>
      <c r="GZ329">
        <v>85.755476000000002</v>
      </c>
      <c r="HA329">
        <v>47.360263000000003</v>
      </c>
      <c r="HB329">
        <v>133.11673999999999</v>
      </c>
      <c r="HC329">
        <v>26.636147999999999</v>
      </c>
      <c r="HD329">
        <v>39.243217999999999</v>
      </c>
      <c r="HE329">
        <v>65.878366</v>
      </c>
      <c r="HF329">
        <v>0.33623278000000001</v>
      </c>
      <c r="HG329">
        <v>3.1250600999999998</v>
      </c>
      <c r="HH329">
        <v>0</v>
      </c>
      <c r="HI329">
        <v>3.4612929000000001</v>
      </c>
      <c r="HJ329">
        <v>160.76096000000001</v>
      </c>
      <c r="HK329">
        <v>374.58001000000002</v>
      </c>
      <c r="HL329">
        <v>972.19240000000002</v>
      </c>
      <c r="HM329">
        <v>-571.09726999999998</v>
      </c>
      <c r="HN329">
        <v>986.89422000000002</v>
      </c>
      <c r="HR329" s="10">
        <v>21.3</v>
      </c>
      <c r="HS329" s="10">
        <v>16.2</v>
      </c>
      <c r="HT329" s="10">
        <v>26.1</v>
      </c>
      <c r="HU329" s="10">
        <v>92.5</v>
      </c>
      <c r="HV329">
        <v>39</v>
      </c>
      <c r="HW329" s="7">
        <v>3212000000</v>
      </c>
      <c r="HX329">
        <f t="shared" si="5"/>
        <v>21249.007673987828</v>
      </c>
      <c r="HY329">
        <v>151160</v>
      </c>
      <c r="HZ329">
        <v>135191.07999999999</v>
      </c>
      <c r="ID329">
        <v>15016</v>
      </c>
      <c r="IE329" s="10">
        <v>93.1</v>
      </c>
    </row>
    <row r="330" spans="1:239" ht="15.95">
      <c r="A330" t="s">
        <v>535</v>
      </c>
      <c r="B330">
        <v>2009</v>
      </c>
      <c r="FK330">
        <v>-0.2</v>
      </c>
      <c r="FL330">
        <v>-4.8</v>
      </c>
      <c r="FM330">
        <v>0.87</v>
      </c>
      <c r="FP330">
        <v>8.1999999999999904</v>
      </c>
      <c r="FQ330">
        <v>34.4</v>
      </c>
      <c r="FR330">
        <v>13.6</v>
      </c>
      <c r="FS330">
        <v>9.5</v>
      </c>
      <c r="FT330">
        <v>68.2</v>
      </c>
      <c r="FU330">
        <v>59.4</v>
      </c>
      <c r="FV330">
        <v>11.78</v>
      </c>
      <c r="FW330">
        <v>14.58</v>
      </c>
      <c r="FX330">
        <v>12.28</v>
      </c>
      <c r="FY330">
        <v>12.41</v>
      </c>
      <c r="FZ330">
        <v>13.3</v>
      </c>
      <c r="GA330">
        <v>11.36</v>
      </c>
      <c r="GD330">
        <v>188.08784</v>
      </c>
      <c r="GE330">
        <v>182.34845999999999</v>
      </c>
      <c r="GF330">
        <v>219.29650000000001</v>
      </c>
      <c r="GG330">
        <v>589.7328</v>
      </c>
      <c r="GH330">
        <v>4.3900347000000002</v>
      </c>
      <c r="GI330">
        <v>0.94091981999999996</v>
      </c>
      <c r="GJ330">
        <v>1.6354952</v>
      </c>
      <c r="GK330">
        <v>0.31253832999999998</v>
      </c>
      <c r="GL330">
        <v>2.3518903</v>
      </c>
      <c r="GM330">
        <v>0</v>
      </c>
      <c r="GN330">
        <v>9.6308782999999902</v>
      </c>
      <c r="GO330">
        <v>7.5818389999999999E-2</v>
      </c>
      <c r="GP330">
        <v>1.2599248999999999</v>
      </c>
      <c r="GQ330">
        <v>1.3357433000000001</v>
      </c>
      <c r="GR330">
        <v>33.103214000000001</v>
      </c>
      <c r="GS330">
        <v>0.98345744999999996</v>
      </c>
      <c r="GT330">
        <v>65.427391</v>
      </c>
      <c r="GU330">
        <v>172.24871999999999</v>
      </c>
      <c r="GV330">
        <v>4.7210349999999996</v>
      </c>
      <c r="GW330">
        <v>3.7522323000000002</v>
      </c>
      <c r="GX330">
        <v>23.595559999999999</v>
      </c>
      <c r="GY330">
        <v>303.83161000000001</v>
      </c>
      <c r="GZ330">
        <v>54.344301999999999</v>
      </c>
      <c r="HA330">
        <v>50.355279000000003</v>
      </c>
      <c r="HB330">
        <v>104.69958</v>
      </c>
      <c r="HC330">
        <v>63.466352000000001</v>
      </c>
      <c r="HD330">
        <v>76.673426000000006</v>
      </c>
      <c r="HE330">
        <v>140.13978</v>
      </c>
      <c r="HF330">
        <v>1.9543699999999999</v>
      </c>
      <c r="HG330">
        <v>5.0661725999999998</v>
      </c>
      <c r="HH330">
        <v>23.074667000000002</v>
      </c>
      <c r="HI330">
        <v>30.095210000000002</v>
      </c>
      <c r="HJ330">
        <v>0.74173657999999998</v>
      </c>
      <c r="HK330">
        <v>108.163</v>
      </c>
      <c r="HL330">
        <v>609.25980000000004</v>
      </c>
      <c r="HM330">
        <v>5.9970344000000004</v>
      </c>
      <c r="HN330">
        <v>924.35730999999998</v>
      </c>
      <c r="HR330" s="10">
        <v>25.7</v>
      </c>
      <c r="HS330" s="10">
        <v>20.3</v>
      </c>
      <c r="HT330" s="10">
        <v>30.7</v>
      </c>
      <c r="HU330" s="10">
        <v>95.7</v>
      </c>
      <c r="HV330">
        <v>39.4</v>
      </c>
      <c r="HW330" s="7">
        <v>3084000000</v>
      </c>
      <c r="HX330">
        <f t="shared" si="5"/>
        <v>21244.058689811944</v>
      </c>
      <c r="HY330">
        <v>145170</v>
      </c>
      <c r="HZ330">
        <v>127076.31</v>
      </c>
      <c r="ID330">
        <v>14822</v>
      </c>
      <c r="IE330" s="10">
        <v>95.4</v>
      </c>
    </row>
    <row r="331" spans="1:239" ht="15.95">
      <c r="A331" t="s">
        <v>536</v>
      </c>
      <c r="B331">
        <v>2009</v>
      </c>
      <c r="FK331">
        <v>24.8</v>
      </c>
      <c r="FL331">
        <v>11</v>
      </c>
      <c r="FM331">
        <v>0.56999999999999995</v>
      </c>
      <c r="FP331">
        <v>10.9</v>
      </c>
      <c r="FQ331" t="s">
        <v>559</v>
      </c>
      <c r="FR331">
        <v>17.3</v>
      </c>
      <c r="FS331" t="s">
        <v>559</v>
      </c>
      <c r="FT331">
        <v>67.3</v>
      </c>
      <c r="FU331">
        <v>72.599999999999795</v>
      </c>
      <c r="FV331">
        <v>13.26</v>
      </c>
      <c r="FW331">
        <v>11.63</v>
      </c>
      <c r="FX331">
        <v>11.95</v>
      </c>
      <c r="FY331">
        <v>12.74</v>
      </c>
      <c r="FZ331">
        <v>13.26</v>
      </c>
      <c r="GA331">
        <v>12.12</v>
      </c>
      <c r="GD331">
        <v>60.835531000000003</v>
      </c>
      <c r="GE331">
        <v>41.213085</v>
      </c>
      <c r="GF331">
        <v>35.156740999999997</v>
      </c>
      <c r="GG331">
        <v>137.20536000000001</v>
      </c>
      <c r="GH331">
        <v>0</v>
      </c>
      <c r="GI331">
        <v>9.4328299999999997E-3</v>
      </c>
      <c r="GJ331">
        <v>5.2107729999999998E-2</v>
      </c>
      <c r="GK331">
        <v>0</v>
      </c>
      <c r="GL331">
        <v>1.0991849999999999E-2</v>
      </c>
      <c r="GM331">
        <v>0</v>
      </c>
      <c r="GN331">
        <v>7.2532399999999997E-2</v>
      </c>
      <c r="GO331">
        <v>2.9469490000000001E-2</v>
      </c>
      <c r="GP331">
        <v>7.717744E-2</v>
      </c>
      <c r="GQ331">
        <v>0.10664692000000001</v>
      </c>
      <c r="GR331">
        <v>1.514532</v>
      </c>
      <c r="GS331">
        <v>2.9995999999999998E-2</v>
      </c>
      <c r="GT331">
        <v>0.49858808999999998</v>
      </c>
      <c r="GU331">
        <v>40.117812999999998</v>
      </c>
      <c r="GV331">
        <v>1.545381E-2</v>
      </c>
      <c r="GW331">
        <v>4.2443689999999999E-2</v>
      </c>
      <c r="GX331">
        <v>0.58869278000000003</v>
      </c>
      <c r="GY331">
        <v>42.807518999999999</v>
      </c>
      <c r="GZ331">
        <v>45.222251</v>
      </c>
      <c r="HA331">
        <v>17.032095000000002</v>
      </c>
      <c r="HB331">
        <v>62.254345999999998</v>
      </c>
      <c r="HC331">
        <v>14.796082</v>
      </c>
      <c r="HD331">
        <v>15.899088000000001</v>
      </c>
      <c r="HE331">
        <v>30.696169999999999</v>
      </c>
      <c r="HF331">
        <v>0.18932503000000001</v>
      </c>
      <c r="HG331">
        <v>1.0798179999999999</v>
      </c>
      <c r="HH331">
        <v>0</v>
      </c>
      <c r="HI331">
        <v>1.2691429999999999</v>
      </c>
      <c r="HJ331">
        <v>30.807952</v>
      </c>
      <c r="HK331">
        <v>128.81711999999999</v>
      </c>
      <c r="HL331">
        <v>496.27249999999998</v>
      </c>
      <c r="HM331">
        <v>-118.21297</v>
      </c>
      <c r="HN331">
        <v>665.35661000000005</v>
      </c>
      <c r="HR331" s="10">
        <v>24.4</v>
      </c>
      <c r="HS331" s="10">
        <v>17</v>
      </c>
      <c r="HT331" s="10">
        <v>31.4</v>
      </c>
      <c r="HU331" s="10">
        <v>95.3</v>
      </c>
      <c r="HV331">
        <v>38.700000000000003</v>
      </c>
      <c r="HW331" s="7">
        <v>1961000000</v>
      </c>
      <c r="HX331">
        <f t="shared" si="5"/>
        <v>16059.290803374008</v>
      </c>
      <c r="HY331">
        <v>122110</v>
      </c>
      <c r="HZ331">
        <v>117078.67</v>
      </c>
      <c r="ID331">
        <v>13703</v>
      </c>
      <c r="IE331" s="10">
        <v>102.1</v>
      </c>
    </row>
    <row r="332" spans="1:239" ht="15.95">
      <c r="A332" t="s">
        <v>537</v>
      </c>
      <c r="B332">
        <v>2009</v>
      </c>
      <c r="FK332">
        <v>20.8</v>
      </c>
      <c r="FL332">
        <v>16.3</v>
      </c>
      <c r="FM332">
        <v>0.42</v>
      </c>
      <c r="FP332">
        <v>6.3</v>
      </c>
      <c r="FQ332">
        <v>16.600000000000001</v>
      </c>
      <c r="FR332">
        <v>7.4</v>
      </c>
      <c r="FS332" t="s">
        <v>559</v>
      </c>
      <c r="FT332">
        <v>74.7</v>
      </c>
      <c r="FU332">
        <v>83.4</v>
      </c>
      <c r="FV332">
        <v>12.33</v>
      </c>
      <c r="FW332">
        <v>14.01</v>
      </c>
      <c r="FX332">
        <v>12.63</v>
      </c>
      <c r="FY332">
        <v>16.57</v>
      </c>
      <c r="FZ332">
        <v>19.66</v>
      </c>
      <c r="GA332">
        <v>13.9</v>
      </c>
      <c r="GD332">
        <v>61.123412000000002</v>
      </c>
      <c r="GE332">
        <v>48.355978</v>
      </c>
      <c r="GF332">
        <v>37.241436999999998</v>
      </c>
      <c r="GG332">
        <v>146.72083000000001</v>
      </c>
      <c r="GH332">
        <v>0.83252155999999999</v>
      </c>
      <c r="GI332">
        <v>7.3367390000000005E-2</v>
      </c>
      <c r="GJ332">
        <v>0.20374680000000001</v>
      </c>
      <c r="GK332">
        <v>0</v>
      </c>
      <c r="GL332">
        <v>0.23143952000000001</v>
      </c>
      <c r="GM332">
        <v>0</v>
      </c>
      <c r="GN332">
        <v>1.3410753</v>
      </c>
      <c r="GO332">
        <v>4.0082499999999997E-3</v>
      </c>
      <c r="GP332">
        <v>0.19689461999999999</v>
      </c>
      <c r="GQ332">
        <v>0.20090287000000001</v>
      </c>
      <c r="GR332">
        <v>3.7934934999999999</v>
      </c>
      <c r="GS332">
        <v>9.386775E-2</v>
      </c>
      <c r="GT332">
        <v>3.2089753000000001</v>
      </c>
      <c r="GU332">
        <v>46.296073999999997</v>
      </c>
      <c r="GV332">
        <v>0.76644504000000002</v>
      </c>
      <c r="GW332">
        <v>1.5902900000000001E-2</v>
      </c>
      <c r="GX332">
        <v>1.7241739</v>
      </c>
      <c r="GY332">
        <v>55.898932000000002</v>
      </c>
      <c r="GZ332">
        <v>44.829248999999997</v>
      </c>
      <c r="HA332">
        <v>14.813082</v>
      </c>
      <c r="HB332">
        <v>59.643331000000003</v>
      </c>
      <c r="HC332">
        <v>12.304067999999999</v>
      </c>
      <c r="HD332">
        <v>15.565086000000001</v>
      </c>
      <c r="HE332">
        <v>27.870155</v>
      </c>
      <c r="HF332">
        <v>0.38047864999999997</v>
      </c>
      <c r="HG332">
        <v>1.2934589000000001</v>
      </c>
      <c r="HH332">
        <v>9.4493430000000003E-2</v>
      </c>
      <c r="HI332">
        <v>1.7684310000000001</v>
      </c>
      <c r="HJ332">
        <v>3.3889146999999999</v>
      </c>
      <c r="HK332">
        <v>57.399909999999998</v>
      </c>
      <c r="HL332">
        <v>367.31180000000001</v>
      </c>
      <c r="HM332">
        <v>18.522096999999999</v>
      </c>
      <c r="HN332">
        <v>558.90809999999999</v>
      </c>
      <c r="HR332" s="10">
        <v>20.3</v>
      </c>
      <c r="HS332" s="10">
        <v>16.100000000000001</v>
      </c>
      <c r="HT332" s="10">
        <v>24.3</v>
      </c>
      <c r="HU332" s="10">
        <v>95.9</v>
      </c>
      <c r="HV332">
        <v>37.9</v>
      </c>
      <c r="HW332" s="7">
        <v>1247000000</v>
      </c>
      <c r="HX332">
        <f t="shared" si="5"/>
        <v>11880.716463414634</v>
      </c>
      <c r="HY332">
        <v>104960</v>
      </c>
      <c r="HZ332">
        <v>191459.35</v>
      </c>
      <c r="ID332">
        <v>16517</v>
      </c>
      <c r="IE332" s="10">
        <v>80.5</v>
      </c>
    </row>
    <row r="333" spans="1:239" ht="15.95">
      <c r="A333" t="s">
        <v>538</v>
      </c>
      <c r="B333">
        <v>2009</v>
      </c>
      <c r="FK333">
        <v>-31.8</v>
      </c>
      <c r="FL333">
        <v>-25.1</v>
      </c>
      <c r="FM333">
        <v>0.48</v>
      </c>
      <c r="FP333">
        <v>4.5999999999999996</v>
      </c>
      <c r="FQ333" t="s">
        <v>559</v>
      </c>
      <c r="FR333">
        <v>11.9</v>
      </c>
      <c r="FS333" t="s">
        <v>559</v>
      </c>
      <c r="FT333">
        <v>75</v>
      </c>
      <c r="FU333">
        <v>69.599999999999795</v>
      </c>
      <c r="FV333">
        <v>12.36</v>
      </c>
      <c r="FW333">
        <v>13.28</v>
      </c>
      <c r="FX333">
        <v>11</v>
      </c>
      <c r="FY333">
        <v>13.96</v>
      </c>
      <c r="FZ333">
        <v>14.26</v>
      </c>
      <c r="GA333">
        <v>13.56</v>
      </c>
      <c r="GD333">
        <v>74.155590000000004</v>
      </c>
      <c r="GE333">
        <v>50.941527000000001</v>
      </c>
      <c r="GF333">
        <v>141.25806</v>
      </c>
      <c r="GG333">
        <v>266.35516999999999</v>
      </c>
      <c r="GH333">
        <v>0.43917590000000001</v>
      </c>
      <c r="GI333">
        <v>0.11809496999999999</v>
      </c>
      <c r="GJ333">
        <v>0.51032524999999995</v>
      </c>
      <c r="GK333">
        <v>9.6165630000000002E-2</v>
      </c>
      <c r="GL333">
        <v>0.22280865999999999</v>
      </c>
      <c r="GM333">
        <v>0</v>
      </c>
      <c r="GN333">
        <v>1.3865704000000001</v>
      </c>
      <c r="GO333">
        <v>1.37784E-3</v>
      </c>
      <c r="GP333">
        <v>0.40766424000000001</v>
      </c>
      <c r="GQ333">
        <v>0.40904207999999997</v>
      </c>
      <c r="GR333">
        <v>8.7017936999999996</v>
      </c>
      <c r="GS333">
        <v>0.1248001</v>
      </c>
      <c r="GT333">
        <v>14.685612000000001</v>
      </c>
      <c r="GU333">
        <v>48.723979999999997</v>
      </c>
      <c r="GV333">
        <v>0.70660250999999996</v>
      </c>
      <c r="GW333">
        <v>0.38527890999999997</v>
      </c>
      <c r="GX333">
        <v>7.2355580000000002</v>
      </c>
      <c r="GY333">
        <v>80.563625000000002</v>
      </c>
      <c r="GZ333">
        <v>40.000222000000001</v>
      </c>
      <c r="HA333">
        <v>95.346529000000004</v>
      </c>
      <c r="HB333">
        <v>135.34674999999999</v>
      </c>
      <c r="HC333">
        <v>17.892099000000002</v>
      </c>
      <c r="HD333">
        <v>28.650158999999999</v>
      </c>
      <c r="HE333">
        <v>46.541257999999999</v>
      </c>
      <c r="HF333">
        <v>0.65966718999999996</v>
      </c>
      <c r="HG333">
        <v>1.4147787000000001</v>
      </c>
      <c r="HH333">
        <v>3.2482120000000003E-2</v>
      </c>
      <c r="HI333">
        <v>2.1069279999999999</v>
      </c>
      <c r="HJ333">
        <v>16.272020999999999</v>
      </c>
      <c r="HK333">
        <v>531.48076000000003</v>
      </c>
      <c r="HL333">
        <v>855.04750000000001</v>
      </c>
      <c r="HM333">
        <v>63.437291999999999</v>
      </c>
      <c r="HN333">
        <v>1155.2941000000001</v>
      </c>
      <c r="HR333" s="10">
        <v>21.3</v>
      </c>
      <c r="HS333" s="10">
        <v>19.100000000000001</v>
      </c>
      <c r="HT333" s="10">
        <v>23.4</v>
      </c>
      <c r="HU333" s="10">
        <v>91.4</v>
      </c>
      <c r="HV333">
        <v>36.6</v>
      </c>
      <c r="HW333" s="7">
        <v>1396000000</v>
      </c>
      <c r="HX333">
        <f t="shared" si="5"/>
        <v>14195.647752694733</v>
      </c>
      <c r="HY333">
        <v>98340</v>
      </c>
      <c r="HZ333">
        <v>191240.07</v>
      </c>
      <c r="ID333">
        <v>16686</v>
      </c>
      <c r="IE333" s="10">
        <v>78.599999999999994</v>
      </c>
    </row>
    <row r="334" spans="1:239" ht="15.95">
      <c r="A334" t="s">
        <v>539</v>
      </c>
      <c r="B334">
        <v>2009</v>
      </c>
      <c r="FK334">
        <v>9.8000000000000007</v>
      </c>
      <c r="FL334">
        <v>13.9</v>
      </c>
      <c r="FM334">
        <v>0.41</v>
      </c>
      <c r="FP334">
        <v>5.6</v>
      </c>
      <c r="FQ334">
        <v>30.8</v>
      </c>
      <c r="FR334">
        <v>10.3</v>
      </c>
      <c r="FS334" t="s">
        <v>559</v>
      </c>
      <c r="FT334">
        <v>72.8</v>
      </c>
      <c r="FU334">
        <v>65.599999999999795</v>
      </c>
      <c r="FV334">
        <v>12.55</v>
      </c>
      <c r="FW334">
        <v>10.98</v>
      </c>
      <c r="FX334">
        <v>13.69</v>
      </c>
      <c r="FY334">
        <v>16.84</v>
      </c>
      <c r="FZ334">
        <v>19.29</v>
      </c>
      <c r="GA334">
        <v>14.14</v>
      </c>
      <c r="GD334">
        <v>105.05262</v>
      </c>
      <c r="GE334">
        <v>56.582492999999999</v>
      </c>
      <c r="GF334">
        <v>314.27706999999998</v>
      </c>
      <c r="GG334">
        <v>475.91217</v>
      </c>
      <c r="GH334">
        <v>4.0912680999999997</v>
      </c>
      <c r="GI334">
        <v>6.0600250000000001E-2</v>
      </c>
      <c r="GJ334">
        <v>0.19154765000000001</v>
      </c>
      <c r="GK334">
        <v>0</v>
      </c>
      <c r="GL334">
        <v>8.9327229999999994E-2</v>
      </c>
      <c r="GM334">
        <v>0</v>
      </c>
      <c r="GN334">
        <v>4.4327432</v>
      </c>
      <c r="GO334">
        <v>5.1829600000000003E-2</v>
      </c>
      <c r="GP334">
        <v>0.20020083999999999</v>
      </c>
      <c r="GQ334">
        <v>0.25203044000000002</v>
      </c>
      <c r="GR334">
        <v>10.210932</v>
      </c>
      <c r="GS334">
        <v>9.9756230000000001E-2</v>
      </c>
      <c r="GT334">
        <v>4.0618261999999996</v>
      </c>
      <c r="GU334">
        <v>54.854278999999998</v>
      </c>
      <c r="GV334">
        <v>0.22327891</v>
      </c>
      <c r="GW334">
        <v>5.9435700000000001E-2</v>
      </c>
      <c r="GX334">
        <v>3.5949650000000002</v>
      </c>
      <c r="GY334">
        <v>73.104472000000001</v>
      </c>
      <c r="GZ334">
        <v>76.222423000000006</v>
      </c>
      <c r="HA334">
        <v>130.85873000000001</v>
      </c>
      <c r="HB334">
        <v>207.08115000000001</v>
      </c>
      <c r="HC334">
        <v>23.967133</v>
      </c>
      <c r="HD334">
        <v>45.830253999999996</v>
      </c>
      <c r="HE334">
        <v>69.797387000000001</v>
      </c>
      <c r="HF334">
        <v>0.40948456999999999</v>
      </c>
      <c r="HG334">
        <v>1.5049359</v>
      </c>
      <c r="HH334">
        <v>119.32997</v>
      </c>
      <c r="HI334">
        <v>121.24439</v>
      </c>
      <c r="HJ334">
        <v>5.0867073999999999</v>
      </c>
      <c r="HK334">
        <v>22.553342000000001</v>
      </c>
      <c r="HL334">
        <v>292.17110000000002</v>
      </c>
      <c r="HM334">
        <v>28.691154999999998</v>
      </c>
      <c r="HN334">
        <v>523.67741000000001</v>
      </c>
      <c r="HR334" s="10">
        <v>22.8</v>
      </c>
      <c r="HS334" s="10">
        <v>17.100000000000001</v>
      </c>
      <c r="HT334" s="10">
        <v>28.2</v>
      </c>
      <c r="HU334" s="10">
        <v>92.9</v>
      </c>
      <c r="HV334">
        <v>38.4</v>
      </c>
      <c r="HW334" s="7">
        <v>964000000</v>
      </c>
      <c r="HX334">
        <f t="shared" si="5"/>
        <v>10713.491887086018</v>
      </c>
      <c r="HY334">
        <v>89980</v>
      </c>
      <c r="HZ334">
        <v>197652.75</v>
      </c>
      <c r="ID334">
        <v>16385</v>
      </c>
      <c r="IE334" s="10">
        <v>80.900000000000006</v>
      </c>
    </row>
    <row r="335" spans="1:239" ht="15.95">
      <c r="A335" t="s">
        <v>540</v>
      </c>
      <c r="B335">
        <v>2009</v>
      </c>
      <c r="FK335" t="s">
        <v>533</v>
      </c>
      <c r="FL335">
        <v>-3.5</v>
      </c>
      <c r="FM335">
        <v>0.64</v>
      </c>
      <c r="FP335">
        <v>6.7</v>
      </c>
      <c r="FQ335">
        <v>39</v>
      </c>
      <c r="FR335">
        <v>11.6</v>
      </c>
      <c r="FS335" t="s">
        <v>559</v>
      </c>
      <c r="FT335">
        <v>72.8</v>
      </c>
      <c r="FU335">
        <v>61</v>
      </c>
      <c r="FV335">
        <v>12.61</v>
      </c>
      <c r="FW335">
        <v>13.12</v>
      </c>
      <c r="FX335">
        <v>11.91</v>
      </c>
      <c r="FY335">
        <v>12.63</v>
      </c>
      <c r="FZ335">
        <v>13.57</v>
      </c>
      <c r="GA335">
        <v>11.56</v>
      </c>
      <c r="GD335">
        <v>15.799416000000001</v>
      </c>
      <c r="GE335">
        <v>8.9787376999999999</v>
      </c>
      <c r="GF335">
        <v>18.117626000000001</v>
      </c>
      <c r="GG335">
        <v>42.895778999999997</v>
      </c>
      <c r="GH335">
        <v>0.20737126</v>
      </c>
      <c r="GI335">
        <v>0.11559597000000001</v>
      </c>
      <c r="GJ335">
        <v>0.22319052</v>
      </c>
      <c r="GK335">
        <v>0</v>
      </c>
      <c r="GL335">
        <v>0.53659027999999998</v>
      </c>
      <c r="GM335">
        <v>0</v>
      </c>
      <c r="GN335">
        <v>1.082748</v>
      </c>
      <c r="GO335">
        <v>8.7681E-4</v>
      </c>
      <c r="GP335">
        <v>0.16502254</v>
      </c>
      <c r="GQ335">
        <v>0.16589934000000001</v>
      </c>
      <c r="GR335">
        <v>2.7183077</v>
      </c>
      <c r="GS335">
        <v>0.22644675</v>
      </c>
      <c r="GT335">
        <v>8.2071819000000001</v>
      </c>
      <c r="GU335">
        <v>8.7252989000000003</v>
      </c>
      <c r="GV335">
        <v>0</v>
      </c>
      <c r="GW335">
        <v>0.27501881</v>
      </c>
      <c r="GX335">
        <v>9.4947224000000006</v>
      </c>
      <c r="GY335">
        <v>29.646975999999999</v>
      </c>
      <c r="GZ335">
        <v>0</v>
      </c>
      <c r="HA335">
        <v>0</v>
      </c>
      <c r="HB335">
        <v>0</v>
      </c>
      <c r="HC335">
        <v>6.9610386000000002</v>
      </c>
      <c r="HD335">
        <v>4.5220250999999996</v>
      </c>
      <c r="HE335">
        <v>11.484064</v>
      </c>
      <c r="HF335">
        <v>0.24298244999999999</v>
      </c>
      <c r="HG335">
        <v>0.25343883</v>
      </c>
      <c r="HH335">
        <v>2.0670440000000002E-2</v>
      </c>
      <c r="HI335">
        <v>0.51709172000000003</v>
      </c>
      <c r="HJ335">
        <v>7.4991466000000004</v>
      </c>
      <c r="HK335">
        <v>2298.7226999999998</v>
      </c>
      <c r="HL335">
        <v>2783.5230000000001</v>
      </c>
      <c r="HM335">
        <v>80.486587999999998</v>
      </c>
      <c r="HN335">
        <v>3273.9618</v>
      </c>
      <c r="HR335" s="10">
        <v>22</v>
      </c>
      <c r="HS335" s="10">
        <v>16</v>
      </c>
      <c r="HT335" s="10">
        <v>27.7</v>
      </c>
      <c r="HU335" s="10">
        <v>97.3</v>
      </c>
      <c r="HV335">
        <v>36.700000000000003</v>
      </c>
      <c r="HW335" s="7">
        <v>3550000000</v>
      </c>
      <c r="HX335">
        <f t="shared" si="5"/>
        <v>23020.556384151481</v>
      </c>
      <c r="HY335">
        <v>154210</v>
      </c>
      <c r="HZ335">
        <v>119224.67</v>
      </c>
      <c r="ID335">
        <v>14310</v>
      </c>
      <c r="IE335" s="10">
        <v>101.2</v>
      </c>
    </row>
    <row r="336" spans="1:239" ht="15.95">
      <c r="A336" t="s">
        <v>541</v>
      </c>
      <c r="B336">
        <v>2009</v>
      </c>
      <c r="FK336">
        <v>22.6</v>
      </c>
      <c r="FL336">
        <v>9.1999999999999904</v>
      </c>
      <c r="FM336">
        <v>0.61</v>
      </c>
      <c r="FP336">
        <v>9.1999999999999904</v>
      </c>
      <c r="FQ336">
        <v>22.6</v>
      </c>
      <c r="FR336">
        <v>9.9</v>
      </c>
      <c r="FS336" t="s">
        <v>559</v>
      </c>
      <c r="FT336">
        <v>71.2</v>
      </c>
      <c r="FU336">
        <v>72.8</v>
      </c>
      <c r="FV336">
        <v>14.04</v>
      </c>
      <c r="FW336">
        <v>13.75</v>
      </c>
      <c r="FX336">
        <v>11.44</v>
      </c>
      <c r="FY336">
        <v>13.14</v>
      </c>
      <c r="FZ336">
        <v>14.49</v>
      </c>
      <c r="GA336">
        <v>11.6</v>
      </c>
      <c r="GD336">
        <v>94.756566000000007</v>
      </c>
      <c r="GE336">
        <v>84.240239000000003</v>
      </c>
      <c r="GF336">
        <v>89.849525</v>
      </c>
      <c r="GG336">
        <v>268.84633000000002</v>
      </c>
      <c r="GH336">
        <v>4.4546542000000002</v>
      </c>
      <c r="GI336">
        <v>0.11390786</v>
      </c>
      <c r="GJ336">
        <v>0.63023198000000002</v>
      </c>
      <c r="GK336">
        <v>0</v>
      </c>
      <c r="GL336">
        <v>0.23852333000000001</v>
      </c>
      <c r="GM336">
        <v>0</v>
      </c>
      <c r="GN336">
        <v>5.4373174000000004</v>
      </c>
      <c r="GO336">
        <v>4.7286519999999999E-2</v>
      </c>
      <c r="GP336">
        <v>0.48067390999999998</v>
      </c>
      <c r="GQ336">
        <v>0.52796043000000004</v>
      </c>
      <c r="GR336">
        <v>8.7549066999999905</v>
      </c>
      <c r="GS336">
        <v>0.26373509000000001</v>
      </c>
      <c r="GT336">
        <v>21.042733999999999</v>
      </c>
      <c r="GU336">
        <v>79.144668999999894</v>
      </c>
      <c r="GV336">
        <v>2.7551863000000001</v>
      </c>
      <c r="GW336">
        <v>8.0381040000000001E-2</v>
      </c>
      <c r="GX336">
        <v>21.808814999999999</v>
      </c>
      <c r="GY336">
        <v>133.85042999999999</v>
      </c>
      <c r="GZ336">
        <v>47.389263</v>
      </c>
      <c r="HA336">
        <v>26.898149</v>
      </c>
      <c r="HB336">
        <v>74.287412000000003</v>
      </c>
      <c r="HC336">
        <v>24.477136000000002</v>
      </c>
      <c r="HD336">
        <v>26.563147000000001</v>
      </c>
      <c r="HE336">
        <v>51.040283000000002</v>
      </c>
      <c r="HF336">
        <v>0.73652702999999997</v>
      </c>
      <c r="HG336">
        <v>2.3403844999999999</v>
      </c>
      <c r="HH336">
        <v>0.62601899999999999</v>
      </c>
      <c r="HI336">
        <v>3.7029304999999999</v>
      </c>
      <c r="HJ336">
        <v>39.621129000000003</v>
      </c>
      <c r="HK336">
        <v>1628.0077000000001</v>
      </c>
      <c r="HL336">
        <v>2834.6849999999999</v>
      </c>
      <c r="HM336">
        <v>151.51760999999999</v>
      </c>
      <c r="HN336">
        <v>3828.4944999999998</v>
      </c>
      <c r="HR336" s="10">
        <v>21.6</v>
      </c>
      <c r="HS336" s="10">
        <v>14</v>
      </c>
      <c r="HT336" s="10">
        <v>28.8</v>
      </c>
      <c r="HU336" s="10">
        <v>92.3</v>
      </c>
      <c r="HV336">
        <v>36.1</v>
      </c>
      <c r="HW336" s="7">
        <v>6574000000</v>
      </c>
      <c r="HX336">
        <f t="shared" si="5"/>
        <v>18189.364174644459</v>
      </c>
      <c r="HY336">
        <v>361420</v>
      </c>
      <c r="HZ336">
        <v>135429.57</v>
      </c>
      <c r="ID336">
        <v>14564</v>
      </c>
      <c r="IE336" s="10">
        <v>92.9</v>
      </c>
    </row>
    <row r="337" spans="1:239" ht="15.95">
      <c r="A337" t="s">
        <v>542</v>
      </c>
      <c r="B337">
        <v>2009</v>
      </c>
      <c r="FK337">
        <v>19.7</v>
      </c>
      <c r="FL337">
        <v>16.399999999999999</v>
      </c>
      <c r="FM337">
        <v>1.1000000000000001</v>
      </c>
      <c r="FP337">
        <v>10.3</v>
      </c>
      <c r="FQ337">
        <v>52</v>
      </c>
      <c r="FR337">
        <v>20</v>
      </c>
      <c r="FS337">
        <v>15.6</v>
      </c>
      <c r="FT337">
        <v>61.8</v>
      </c>
      <c r="FU337">
        <v>40.4</v>
      </c>
      <c r="FV337">
        <v>12.1</v>
      </c>
      <c r="FW337">
        <v>15.29</v>
      </c>
      <c r="FX337">
        <v>12.69</v>
      </c>
      <c r="FY337">
        <v>13.27</v>
      </c>
      <c r="FZ337">
        <v>14.08</v>
      </c>
      <c r="GA337">
        <v>12.39</v>
      </c>
      <c r="GD337">
        <v>16.115539999999999</v>
      </c>
      <c r="GE337">
        <v>13.118865</v>
      </c>
      <c r="GF337">
        <v>20.54599</v>
      </c>
      <c r="GG337">
        <v>49.780394999999999</v>
      </c>
      <c r="GH337">
        <v>0.45605837999999999</v>
      </c>
      <c r="GI337">
        <v>0.126415</v>
      </c>
      <c r="GJ337">
        <v>0.21839929</v>
      </c>
      <c r="GK337">
        <v>0</v>
      </c>
      <c r="GL337">
        <v>0.41975442000000002</v>
      </c>
      <c r="GM337">
        <v>0</v>
      </c>
      <c r="GN337">
        <v>1.2206271</v>
      </c>
      <c r="GO337">
        <v>2.2735970000000001E-2</v>
      </c>
      <c r="GP337">
        <v>0.16021967000000001</v>
      </c>
      <c r="GQ337">
        <v>0.18295564</v>
      </c>
      <c r="GR337">
        <v>5.7202453999999996</v>
      </c>
      <c r="GS337">
        <v>0.28396635999999997</v>
      </c>
      <c r="GT337">
        <v>6.7714299999999996</v>
      </c>
      <c r="GU337">
        <v>12.748098000000001</v>
      </c>
      <c r="GV337">
        <v>0</v>
      </c>
      <c r="GW337">
        <v>0.18056136</v>
      </c>
      <c r="GX337">
        <v>5.1179614000000004</v>
      </c>
      <c r="GY337">
        <v>30.822263</v>
      </c>
      <c r="GZ337">
        <v>0</v>
      </c>
      <c r="HA337">
        <v>0</v>
      </c>
      <c r="HB337">
        <v>0</v>
      </c>
      <c r="HC337">
        <v>8.7320484999999906</v>
      </c>
      <c r="HD337">
        <v>8.1710452999999905</v>
      </c>
      <c r="HE337">
        <v>16.903093999999999</v>
      </c>
      <c r="HF337">
        <v>0.23344253000000001</v>
      </c>
      <c r="HG337">
        <v>0.37076630999999999</v>
      </c>
      <c r="HH337">
        <v>4.7246719999999999E-2</v>
      </c>
      <c r="HI337">
        <v>0.65145556000000004</v>
      </c>
      <c r="HJ337">
        <v>1.9918391</v>
      </c>
      <c r="HK337">
        <v>440.22327000000001</v>
      </c>
      <c r="HL337">
        <v>2355.0360000000001</v>
      </c>
      <c r="HM337">
        <v>19.856525000000001</v>
      </c>
      <c r="HN337">
        <v>3563.9814999999999</v>
      </c>
      <c r="HR337" s="10">
        <v>31.1</v>
      </c>
      <c r="HS337" s="10">
        <v>28.4</v>
      </c>
      <c r="HT337" s="10">
        <v>33.6</v>
      </c>
      <c r="HU337" s="10">
        <v>95.8</v>
      </c>
      <c r="HV337">
        <v>42</v>
      </c>
      <c r="HW337" s="7">
        <v>18870000000</v>
      </c>
      <c r="HX337">
        <f t="shared" si="5"/>
        <v>32443.863691069771</v>
      </c>
      <c r="HY337">
        <v>581620</v>
      </c>
      <c r="HZ337">
        <v>131715.26999999999</v>
      </c>
      <c r="ID337">
        <v>14033</v>
      </c>
      <c r="IE337" s="10">
        <v>96.1</v>
      </c>
    </row>
    <row r="338" spans="1:239" ht="15.95">
      <c r="A338" t="s">
        <v>543</v>
      </c>
      <c r="B338">
        <v>2009</v>
      </c>
      <c r="FK338">
        <v>14.5</v>
      </c>
      <c r="FL338">
        <v>17.2</v>
      </c>
      <c r="FM338">
        <v>0.83</v>
      </c>
      <c r="FP338">
        <v>2.8</v>
      </c>
      <c r="FQ338" t="s">
        <v>559</v>
      </c>
      <c r="FR338">
        <v>8</v>
      </c>
      <c r="FS338" t="s">
        <v>559</v>
      </c>
      <c r="FT338">
        <v>81.8</v>
      </c>
      <c r="FU338">
        <v>100</v>
      </c>
      <c r="FV338">
        <v>12.42</v>
      </c>
      <c r="FW338">
        <v>13.02</v>
      </c>
      <c r="FX338">
        <v>11.05</v>
      </c>
      <c r="FY338">
        <v>12.38</v>
      </c>
      <c r="FZ338">
        <v>13.47</v>
      </c>
      <c r="GA338">
        <v>11.1</v>
      </c>
      <c r="GD338">
        <v>93.544532000000004</v>
      </c>
      <c r="GE338">
        <v>71.276726999999894</v>
      </c>
      <c r="GF338">
        <v>101.68164</v>
      </c>
      <c r="GG338">
        <v>266.50290000000001</v>
      </c>
      <c r="GH338">
        <v>4.1854620000000002</v>
      </c>
      <c r="GI338">
        <v>8.2097149999999994E-2</v>
      </c>
      <c r="GJ338">
        <v>0.30501374999999997</v>
      </c>
      <c r="GK338">
        <v>0</v>
      </c>
      <c r="GL338">
        <v>8.0720009999999995E-2</v>
      </c>
      <c r="GM338">
        <v>0</v>
      </c>
      <c r="GN338">
        <v>4.6532929000000003</v>
      </c>
      <c r="GO338">
        <v>0.21605603000000001</v>
      </c>
      <c r="GP338">
        <v>0.28131088999999998</v>
      </c>
      <c r="GQ338">
        <v>0.49736691999999999</v>
      </c>
      <c r="GR338">
        <v>17.259219999999999</v>
      </c>
      <c r="GS338">
        <v>0.19077842</v>
      </c>
      <c r="GT338">
        <v>6.9262728999999998</v>
      </c>
      <c r="GU338">
        <v>68.914398000000006</v>
      </c>
      <c r="GV338">
        <v>0.40640568999999999</v>
      </c>
      <c r="GW338">
        <v>4.1978550000000003E-2</v>
      </c>
      <c r="GX338">
        <v>8.0689287000000007</v>
      </c>
      <c r="GY338">
        <v>101.80798</v>
      </c>
      <c r="GZ338">
        <v>65.655364000000006</v>
      </c>
      <c r="HA338">
        <v>45.030250000000002</v>
      </c>
      <c r="HB338">
        <v>110.68561</v>
      </c>
      <c r="HC338">
        <v>19.853110000000001</v>
      </c>
      <c r="HD338">
        <v>26.526147000000002</v>
      </c>
      <c r="HE338">
        <v>46.378256999999998</v>
      </c>
      <c r="HF338">
        <v>0.52345978999999998</v>
      </c>
      <c r="HG338">
        <v>1.9559233</v>
      </c>
      <c r="HH338">
        <v>0</v>
      </c>
      <c r="HI338">
        <v>2.4793831000000002</v>
      </c>
      <c r="HJ338">
        <v>106.59069</v>
      </c>
      <c r="HK338">
        <v>617.38212999999996</v>
      </c>
      <c r="HL338">
        <v>1621.0889999999999</v>
      </c>
      <c r="HM338">
        <v>-1197.2847999999999</v>
      </c>
      <c r="HN338">
        <v>1075.3969999999999</v>
      </c>
      <c r="HR338" s="10">
        <v>15.9</v>
      </c>
      <c r="HS338" s="10">
        <v>10.5</v>
      </c>
      <c r="HT338" s="10">
        <v>21.2</v>
      </c>
      <c r="HU338" s="10">
        <v>91.5</v>
      </c>
      <c r="HV338">
        <v>32.9</v>
      </c>
      <c r="HW338" s="7">
        <v>4852000000</v>
      </c>
      <c r="HX338">
        <f t="shared" si="5"/>
        <v>21210.928961748636</v>
      </c>
      <c r="HY338">
        <v>228750</v>
      </c>
      <c r="HZ338">
        <v>153515.94</v>
      </c>
      <c r="ID338">
        <v>15612</v>
      </c>
      <c r="IE338" s="10">
        <v>84.6</v>
      </c>
    </row>
    <row r="339" spans="1:239" ht="15.95">
      <c r="A339" t="s">
        <v>544</v>
      </c>
      <c r="B339">
        <v>2009</v>
      </c>
      <c r="FK339">
        <v>20.2</v>
      </c>
      <c r="FL339">
        <v>14.1</v>
      </c>
      <c r="FM339">
        <v>0.57999999999999996</v>
      </c>
      <c r="FP339">
        <v>9.6</v>
      </c>
      <c r="FQ339">
        <v>43.9</v>
      </c>
      <c r="FR339">
        <v>13.7</v>
      </c>
      <c r="FS339" t="s">
        <v>559</v>
      </c>
      <c r="FT339">
        <v>66.8</v>
      </c>
      <c r="FU339">
        <v>56.1</v>
      </c>
      <c r="FV339">
        <v>13.63</v>
      </c>
      <c r="FW339">
        <v>13.83</v>
      </c>
      <c r="FX339">
        <v>11.45</v>
      </c>
      <c r="FY339">
        <v>13.16</v>
      </c>
      <c r="FZ339">
        <v>14.72</v>
      </c>
      <c r="GA339">
        <v>11.62</v>
      </c>
      <c r="GD339">
        <v>244.72015999999999</v>
      </c>
      <c r="GE339">
        <v>212.16514000000001</v>
      </c>
      <c r="GF339">
        <v>158.89551</v>
      </c>
      <c r="GG339">
        <v>615.7808</v>
      </c>
      <c r="GH339">
        <v>0.93224996000000004</v>
      </c>
      <c r="GI339">
        <v>8.0201289999999995E-2</v>
      </c>
      <c r="GJ339">
        <v>0.44833010000000001</v>
      </c>
      <c r="GK339">
        <v>0</v>
      </c>
      <c r="GL339">
        <v>0.34278637000000001</v>
      </c>
      <c r="GM339">
        <v>0</v>
      </c>
      <c r="GN339">
        <v>1.8035677000000001</v>
      </c>
      <c r="GO339">
        <v>0.92340016000000003</v>
      </c>
      <c r="GP339">
        <v>0.44559935000000001</v>
      </c>
      <c r="GQ339">
        <v>1.3689994999999999</v>
      </c>
      <c r="GR339">
        <v>22.804565</v>
      </c>
      <c r="GS339">
        <v>0.19451202000000001</v>
      </c>
      <c r="GT339">
        <v>12.784376</v>
      </c>
      <c r="GU339">
        <v>203.10831999999999</v>
      </c>
      <c r="GV339">
        <v>2.7344048000000001</v>
      </c>
      <c r="GW339">
        <v>0.12984082</v>
      </c>
      <c r="GX339">
        <v>9.6373358000000007</v>
      </c>
      <c r="GY339">
        <v>251.39336</v>
      </c>
      <c r="GZ339">
        <v>172.93396000000001</v>
      </c>
      <c r="HA339">
        <v>61.393340999999999</v>
      </c>
      <c r="HB339">
        <v>234.32730000000001</v>
      </c>
      <c r="HC339">
        <v>57.228318000000002</v>
      </c>
      <c r="HD339">
        <v>62.327345999999999</v>
      </c>
      <c r="HE339">
        <v>119.55665999999999</v>
      </c>
      <c r="HF339">
        <v>0.87957441999999997</v>
      </c>
      <c r="HG339">
        <v>6.3224130000000001</v>
      </c>
      <c r="HH339">
        <v>0.12992846999999999</v>
      </c>
      <c r="HI339">
        <v>7.3319159000000003</v>
      </c>
      <c r="HJ339">
        <v>2.7625522</v>
      </c>
      <c r="HK339">
        <v>57.443976999999997</v>
      </c>
      <c r="HL339">
        <v>300.75400000000002</v>
      </c>
      <c r="HM339">
        <v>9.2224272999999997</v>
      </c>
      <c r="HN339">
        <v>449.89420000000001</v>
      </c>
      <c r="HR339" s="10">
        <v>26.1</v>
      </c>
      <c r="HS339" s="10">
        <v>22.6</v>
      </c>
      <c r="HT339" s="10">
        <v>29.4</v>
      </c>
      <c r="HU339" s="10">
        <v>93.5</v>
      </c>
      <c r="HV339">
        <v>40.9</v>
      </c>
      <c r="HW339" s="7">
        <v>1357000000</v>
      </c>
      <c r="HX339">
        <f t="shared" si="5"/>
        <v>16615.648340884047</v>
      </c>
      <c r="HY339">
        <v>81670</v>
      </c>
      <c r="HZ339">
        <v>116073.23</v>
      </c>
      <c r="ID339">
        <v>15732</v>
      </c>
      <c r="IE339" s="10">
        <v>107</v>
      </c>
    </row>
    <row r="340" spans="1:239" ht="15.95">
      <c r="A340" t="s">
        <v>545</v>
      </c>
      <c r="B340">
        <v>2009</v>
      </c>
      <c r="FK340">
        <v>11.9</v>
      </c>
      <c r="FL340">
        <v>17.399999999999999</v>
      </c>
      <c r="FM340">
        <v>0.57999999999999996</v>
      </c>
      <c r="FP340">
        <v>8.5</v>
      </c>
      <c r="FQ340" t="s">
        <v>559</v>
      </c>
      <c r="FR340">
        <v>12.6</v>
      </c>
      <c r="FS340" t="s">
        <v>559</v>
      </c>
      <c r="FT340">
        <v>75.5</v>
      </c>
      <c r="FU340">
        <v>87</v>
      </c>
      <c r="FV340">
        <v>11.8</v>
      </c>
      <c r="FW340">
        <v>14.75</v>
      </c>
      <c r="FX340">
        <v>12.04</v>
      </c>
      <c r="FY340">
        <v>13.13</v>
      </c>
      <c r="FZ340">
        <v>14.11</v>
      </c>
      <c r="GA340">
        <v>12.18</v>
      </c>
      <c r="GD340">
        <v>71.603915999999998</v>
      </c>
      <c r="GE340">
        <v>87.909317999999999</v>
      </c>
      <c r="GF340">
        <v>116.48456</v>
      </c>
      <c r="GG340">
        <v>275.99779000000001</v>
      </c>
      <c r="GH340">
        <v>0.13657151000000001</v>
      </c>
      <c r="GI340">
        <v>0.11242697</v>
      </c>
      <c r="GJ340">
        <v>0.35903605999999999</v>
      </c>
      <c r="GK340">
        <v>0</v>
      </c>
      <c r="GL340">
        <v>0.14854032</v>
      </c>
      <c r="GM340">
        <v>0</v>
      </c>
      <c r="GN340">
        <v>0.75657485999999996</v>
      </c>
      <c r="GO340">
        <v>7.281195E-2</v>
      </c>
      <c r="GP340">
        <v>0.29016756999999999</v>
      </c>
      <c r="GQ340">
        <v>0.36297952</v>
      </c>
      <c r="GR340">
        <v>5.3129134000000002</v>
      </c>
      <c r="GS340">
        <v>0.27646825000000003</v>
      </c>
      <c r="GT340">
        <v>6.9517350000000002</v>
      </c>
      <c r="GU340">
        <v>83.815574999999995</v>
      </c>
      <c r="GV340">
        <v>1.6675707</v>
      </c>
      <c r="GW340">
        <v>0.11087862</v>
      </c>
      <c r="GX340">
        <v>4.9609008000000001</v>
      </c>
      <c r="GY340">
        <v>103.09604</v>
      </c>
      <c r="GZ340">
        <v>45.796253999999998</v>
      </c>
      <c r="HA340">
        <v>62.478346999999999</v>
      </c>
      <c r="HB340">
        <v>108.27460000000001</v>
      </c>
      <c r="HC340">
        <v>17.731097999999999</v>
      </c>
      <c r="HD340">
        <v>26.134145</v>
      </c>
      <c r="HE340">
        <v>43.865243</v>
      </c>
      <c r="HF340">
        <v>0.47562494999999999</v>
      </c>
      <c r="HG340">
        <v>2.4261723000000002</v>
      </c>
      <c r="HH340">
        <v>16.740552999999998</v>
      </c>
      <c r="HI340">
        <v>19.64235</v>
      </c>
      <c r="HJ340">
        <v>9.0723476000000005</v>
      </c>
      <c r="HK340">
        <v>62.131143999999999</v>
      </c>
      <c r="HL340">
        <v>306.12299999999999</v>
      </c>
      <c r="HM340">
        <v>41.512117000000003</v>
      </c>
      <c r="HN340">
        <v>522.36685999999997</v>
      </c>
      <c r="HR340" s="10">
        <v>17.399999999999999</v>
      </c>
      <c r="HS340" s="10">
        <v>12.5</v>
      </c>
      <c r="HT340" s="10">
        <v>22</v>
      </c>
      <c r="HU340" s="10">
        <v>94.6</v>
      </c>
      <c r="HV340">
        <v>32.9</v>
      </c>
      <c r="HW340" s="7">
        <v>1183000000</v>
      </c>
      <c r="HX340">
        <f t="shared" si="5"/>
        <v>14444.444444444445</v>
      </c>
      <c r="HY340">
        <v>81900</v>
      </c>
      <c r="HZ340">
        <v>166345.78</v>
      </c>
      <c r="ID340">
        <v>16629</v>
      </c>
      <c r="IE340" s="10">
        <v>73</v>
      </c>
    </row>
    <row r="341" spans="1:239" ht="15.95">
      <c r="A341" t="s">
        <v>546</v>
      </c>
      <c r="B341">
        <v>2009</v>
      </c>
      <c r="FK341">
        <v>20.2</v>
      </c>
      <c r="FL341">
        <v>18.2</v>
      </c>
      <c r="FM341">
        <v>0.73</v>
      </c>
      <c r="FP341">
        <v>5.0999999999999996</v>
      </c>
      <c r="FQ341" t="s">
        <v>559</v>
      </c>
      <c r="FR341">
        <v>9.4</v>
      </c>
      <c r="FS341" t="s">
        <v>559</v>
      </c>
      <c r="FT341">
        <v>77.8</v>
      </c>
      <c r="FU341">
        <v>80.3</v>
      </c>
      <c r="FV341">
        <v>13.96</v>
      </c>
      <c r="FW341">
        <v>13.32</v>
      </c>
      <c r="FX341">
        <v>10.26</v>
      </c>
      <c r="FY341">
        <v>11.73</v>
      </c>
      <c r="FZ341">
        <v>13.25</v>
      </c>
      <c r="GA341">
        <v>10.3</v>
      </c>
      <c r="GD341">
        <v>169.29303999999999</v>
      </c>
      <c r="GE341">
        <v>98.776231999999894</v>
      </c>
      <c r="GF341">
        <v>185.23595</v>
      </c>
      <c r="GG341">
        <v>453.30522000000002</v>
      </c>
      <c r="GH341">
        <v>1.6939371000000001</v>
      </c>
      <c r="GI341">
        <v>0.22420022000000001</v>
      </c>
      <c r="GJ341">
        <v>0.15416685999999999</v>
      </c>
      <c r="GK341">
        <v>0</v>
      </c>
      <c r="GL341">
        <v>1.0379518000000001</v>
      </c>
      <c r="GM341">
        <v>0</v>
      </c>
      <c r="GN341">
        <v>3.1102560000000001</v>
      </c>
      <c r="GO341">
        <v>1.3061278999999999</v>
      </c>
      <c r="GP341">
        <v>0.23609720000000001</v>
      </c>
      <c r="GQ341">
        <v>1.5422251</v>
      </c>
      <c r="GR341">
        <v>28.065080999999999</v>
      </c>
      <c r="GS341">
        <v>0.10008916</v>
      </c>
      <c r="GT341">
        <v>2.1430981</v>
      </c>
      <c r="GU341">
        <v>95.267166000000003</v>
      </c>
      <c r="GV341">
        <v>0.92104036</v>
      </c>
      <c r="GW341">
        <v>1.5466260999999999</v>
      </c>
      <c r="GX341">
        <v>0.89325332999999996</v>
      </c>
      <c r="GY341">
        <v>128.93635</v>
      </c>
      <c r="GZ341">
        <v>124.89269</v>
      </c>
      <c r="HA341">
        <v>79.041438999999997</v>
      </c>
      <c r="HB341">
        <v>203.93413000000001</v>
      </c>
      <c r="HC341">
        <v>41.280228999999999</v>
      </c>
      <c r="HD341">
        <v>71.129395000000002</v>
      </c>
      <c r="HE341">
        <v>112.40962</v>
      </c>
      <c r="HF341">
        <v>0.58675807999999996</v>
      </c>
      <c r="HG341">
        <v>2.5880250999999999</v>
      </c>
      <c r="HH341">
        <v>0.19784562</v>
      </c>
      <c r="HI341">
        <v>3.3726288000000002</v>
      </c>
      <c r="HJ341">
        <v>40.288542</v>
      </c>
      <c r="HK341">
        <v>305.09134999999998</v>
      </c>
      <c r="HL341">
        <v>685.43179999999995</v>
      </c>
      <c r="HM341">
        <v>-150.80529999999999</v>
      </c>
      <c r="HN341">
        <v>745.19888000000003</v>
      </c>
      <c r="HR341" s="10">
        <v>18</v>
      </c>
      <c r="HS341" s="10">
        <v>8.8000000000000007</v>
      </c>
      <c r="HT341" s="10">
        <v>27.5</v>
      </c>
      <c r="HU341" s="10">
        <v>90.6</v>
      </c>
      <c r="HV341">
        <v>33.799999999999997</v>
      </c>
      <c r="HW341" s="7">
        <v>1913000000</v>
      </c>
      <c r="HX341">
        <f t="shared" si="5"/>
        <v>20534.564190639761</v>
      </c>
      <c r="HY341">
        <v>93160</v>
      </c>
      <c r="HZ341">
        <v>142705.84</v>
      </c>
      <c r="ID341">
        <v>15644</v>
      </c>
      <c r="IE341" s="10">
        <v>97.3</v>
      </c>
    </row>
    <row r="342" spans="1:239" ht="15.95">
      <c r="A342" t="s">
        <v>547</v>
      </c>
      <c r="B342">
        <v>2009</v>
      </c>
      <c r="FK342">
        <v>23.4</v>
      </c>
      <c r="FL342">
        <v>21.8</v>
      </c>
      <c r="FM342">
        <v>0.71</v>
      </c>
      <c r="FP342">
        <v>9.3000000000000007</v>
      </c>
      <c r="FQ342" t="s">
        <v>559</v>
      </c>
      <c r="FR342">
        <v>10.4</v>
      </c>
      <c r="FS342" t="s">
        <v>559</v>
      </c>
      <c r="FT342">
        <v>71.2</v>
      </c>
      <c r="FU342" t="s">
        <v>559</v>
      </c>
      <c r="FV342">
        <v>12.39</v>
      </c>
      <c r="FW342">
        <v>13.76</v>
      </c>
      <c r="FX342">
        <v>14.18</v>
      </c>
      <c r="FY342">
        <v>13.45</v>
      </c>
      <c r="FZ342">
        <v>12.96</v>
      </c>
      <c r="GA342">
        <v>14.02</v>
      </c>
      <c r="GD342">
        <v>211.66219000000001</v>
      </c>
      <c r="GE342">
        <v>200.53251</v>
      </c>
      <c r="GF342">
        <v>157.38613000000001</v>
      </c>
      <c r="GG342">
        <v>569.58082999999999</v>
      </c>
      <c r="GH342">
        <v>3.0161448000000002</v>
      </c>
      <c r="GI342">
        <v>0.37202463000000002</v>
      </c>
      <c r="GJ342">
        <v>1.49437</v>
      </c>
      <c r="GK342">
        <v>0</v>
      </c>
      <c r="GL342">
        <v>0.84251445999999997</v>
      </c>
      <c r="GM342">
        <v>0</v>
      </c>
      <c r="GN342">
        <v>5.7250538000000004</v>
      </c>
      <c r="GO342">
        <v>1.0641092999999999</v>
      </c>
      <c r="GP342">
        <v>1.1571385000000001</v>
      </c>
      <c r="GQ342">
        <v>2.2212478</v>
      </c>
      <c r="GR342">
        <v>29.497161999999999</v>
      </c>
      <c r="GS342">
        <v>0.68359482000000005</v>
      </c>
      <c r="GT342">
        <v>61.669800000000002</v>
      </c>
      <c r="GU342">
        <v>191.28757999999999</v>
      </c>
      <c r="GV342">
        <v>3.6786196000000002</v>
      </c>
      <c r="GW342">
        <v>0.26288462000000001</v>
      </c>
      <c r="GX342">
        <v>27.744202000000001</v>
      </c>
      <c r="GY342">
        <v>314.82384000000002</v>
      </c>
      <c r="GZ342">
        <v>91.193505999999999</v>
      </c>
      <c r="HA342">
        <v>32.315179000000001</v>
      </c>
      <c r="HB342">
        <v>123.50869</v>
      </c>
      <c r="HC342">
        <v>54.341301999999999</v>
      </c>
      <c r="HD342">
        <v>61.461340999999997</v>
      </c>
      <c r="HE342">
        <v>115.80364</v>
      </c>
      <c r="HF342">
        <v>1.8060776999999999</v>
      </c>
      <c r="HG342">
        <v>5.5663033000000004</v>
      </c>
      <c r="HH342">
        <v>0.12697554999999999</v>
      </c>
      <c r="HI342">
        <v>7.4993565000000002</v>
      </c>
      <c r="HJ342">
        <v>11.784011</v>
      </c>
      <c r="HK342">
        <v>49.439711000000003</v>
      </c>
      <c r="HL342">
        <v>164.69649999999999</v>
      </c>
      <c r="HM342">
        <v>427.18801999999999</v>
      </c>
      <c r="HN342">
        <v>649.62783000000002</v>
      </c>
      <c r="HR342" s="10">
        <v>21.4</v>
      </c>
      <c r="HS342" s="10">
        <v>16.100000000000001</v>
      </c>
      <c r="HT342" s="10">
        <v>26.9</v>
      </c>
      <c r="HU342" s="10">
        <v>95</v>
      </c>
      <c r="HV342">
        <v>39.200000000000003</v>
      </c>
      <c r="HW342" s="7">
        <v>521000000</v>
      </c>
      <c r="HX342">
        <f t="shared" si="5"/>
        <v>19000.72939460248</v>
      </c>
      <c r="HY342">
        <v>27420</v>
      </c>
      <c r="HZ342">
        <v>92440.486000000004</v>
      </c>
      <c r="ID342">
        <v>13789</v>
      </c>
      <c r="IE342" s="10">
        <v>105.1</v>
      </c>
    </row>
    <row r="343" spans="1:239" ht="15.95">
      <c r="A343" t="s">
        <v>548</v>
      </c>
      <c r="B343">
        <v>2009</v>
      </c>
      <c r="FK343">
        <v>22.8</v>
      </c>
      <c r="FL343">
        <v>13.4</v>
      </c>
      <c r="FM343">
        <v>0.49</v>
      </c>
      <c r="FP343">
        <v>11.5</v>
      </c>
      <c r="FQ343">
        <v>31.2</v>
      </c>
      <c r="FR343">
        <v>13.9</v>
      </c>
      <c r="FS343" t="s">
        <v>559</v>
      </c>
      <c r="FT343">
        <v>65</v>
      </c>
      <c r="FU343">
        <v>68.8</v>
      </c>
      <c r="FV343">
        <v>13.48</v>
      </c>
      <c r="FW343">
        <v>13.41</v>
      </c>
      <c r="FX343">
        <v>11.48</v>
      </c>
      <c r="FY343">
        <v>12.41</v>
      </c>
      <c r="FZ343">
        <v>13.15</v>
      </c>
      <c r="GA343">
        <v>11.56</v>
      </c>
      <c r="GD343">
        <v>72.869950000000003</v>
      </c>
      <c r="GE343">
        <v>60.550322000000001</v>
      </c>
      <c r="GF343">
        <v>62.659584000000002</v>
      </c>
      <c r="GG343">
        <v>196.07986</v>
      </c>
      <c r="GH343">
        <v>1.6705022</v>
      </c>
      <c r="GI343">
        <v>0.29563879999999998</v>
      </c>
      <c r="GJ343">
        <v>0.58739817000000005</v>
      </c>
      <c r="GK343">
        <v>0</v>
      </c>
      <c r="GL343">
        <v>0.66257798999999995</v>
      </c>
      <c r="GM343">
        <v>0</v>
      </c>
      <c r="GN343">
        <v>3.2161171</v>
      </c>
      <c r="GO343">
        <v>4.0116329999999999E-2</v>
      </c>
      <c r="GP343">
        <v>0.44302609999999998</v>
      </c>
      <c r="GQ343">
        <v>0.48314243000000001</v>
      </c>
      <c r="GR343">
        <v>12.661797999999999</v>
      </c>
      <c r="GS343">
        <v>0.30283939999999998</v>
      </c>
      <c r="GT343">
        <v>14.377822</v>
      </c>
      <c r="GU343">
        <v>58.414279999999998</v>
      </c>
      <c r="GV343">
        <v>0.46576603999999999</v>
      </c>
      <c r="GW343">
        <v>4.7006797999999996</v>
      </c>
      <c r="GX343">
        <v>9.1456374999999905</v>
      </c>
      <c r="GY343">
        <v>100.06882</v>
      </c>
      <c r="GZ343">
        <v>30.426169000000002</v>
      </c>
      <c r="HA343">
        <v>12.994071999999999</v>
      </c>
      <c r="HB343">
        <v>43.420240999999997</v>
      </c>
      <c r="HC343">
        <v>26.366146000000001</v>
      </c>
      <c r="HD343">
        <v>19.973110999999999</v>
      </c>
      <c r="HE343">
        <v>46.338256999999999</v>
      </c>
      <c r="HF343">
        <v>0.66938834999999997</v>
      </c>
      <c r="HG343">
        <v>1.6702764000000001</v>
      </c>
      <c r="HH343">
        <v>0.21261023000000001</v>
      </c>
      <c r="HI343">
        <v>2.5522749999999998</v>
      </c>
      <c r="HJ343">
        <v>16.150922000000001</v>
      </c>
      <c r="HK343">
        <v>437.07646999999997</v>
      </c>
      <c r="HL343">
        <v>916.20259999999996</v>
      </c>
      <c r="HM343">
        <v>45.028682000000003</v>
      </c>
      <c r="HN343">
        <v>1179.7118</v>
      </c>
      <c r="HR343" s="10">
        <v>26.6</v>
      </c>
      <c r="HS343" s="10">
        <v>19.600000000000001</v>
      </c>
      <c r="HT343" s="10">
        <v>33.1</v>
      </c>
      <c r="HU343" s="10">
        <v>94.7</v>
      </c>
      <c r="HV343">
        <v>42</v>
      </c>
      <c r="HW343" s="7">
        <v>2091000000</v>
      </c>
      <c r="HX343">
        <f t="shared" si="5"/>
        <v>15170.862656896177</v>
      </c>
      <c r="HY343">
        <v>137830</v>
      </c>
      <c r="HZ343">
        <v>112033.64</v>
      </c>
      <c r="ID343">
        <v>13577</v>
      </c>
      <c r="IE343" s="10">
        <v>91.6</v>
      </c>
    </row>
    <row r="344" spans="1:239" ht="15.95">
      <c r="A344" t="s">
        <v>549</v>
      </c>
      <c r="B344">
        <v>2009</v>
      </c>
      <c r="FK344">
        <v>14.9</v>
      </c>
      <c r="FL344">
        <v>16.100000000000001</v>
      </c>
      <c r="FM344">
        <v>0.61</v>
      </c>
      <c r="FP344">
        <v>8.1999999999999904</v>
      </c>
      <c r="FQ344">
        <v>29.8</v>
      </c>
      <c r="FR344">
        <v>18.7</v>
      </c>
      <c r="FS344" t="s">
        <v>559</v>
      </c>
      <c r="FT344">
        <v>72.3</v>
      </c>
      <c r="FU344">
        <v>70.2</v>
      </c>
      <c r="FV344">
        <v>13</v>
      </c>
      <c r="FW344">
        <v>14.48</v>
      </c>
      <c r="FX344">
        <v>12.16</v>
      </c>
      <c r="FY344">
        <v>12.33</v>
      </c>
      <c r="FZ344">
        <v>13.24</v>
      </c>
      <c r="GA344">
        <v>11.15</v>
      </c>
      <c r="GD344">
        <v>340.09088000000003</v>
      </c>
      <c r="GE344">
        <v>262.08488999999997</v>
      </c>
      <c r="GF344">
        <v>330.70503000000002</v>
      </c>
      <c r="GG344">
        <v>932.88081</v>
      </c>
      <c r="GH344">
        <v>1.2788568</v>
      </c>
      <c r="GI344">
        <v>6.8297010000000005E-2</v>
      </c>
      <c r="GJ344">
        <v>0.35516375</v>
      </c>
      <c r="GK344">
        <v>0</v>
      </c>
      <c r="GL344">
        <v>6.696597E-2</v>
      </c>
      <c r="GM344">
        <v>0</v>
      </c>
      <c r="GN344">
        <v>1.7692835</v>
      </c>
      <c r="GO344">
        <v>2.5116030000000001E-2</v>
      </c>
      <c r="GP344">
        <v>0.26944797999999998</v>
      </c>
      <c r="GQ344">
        <v>0.29456401999999998</v>
      </c>
      <c r="GR344">
        <v>18.165520000000001</v>
      </c>
      <c r="GS344">
        <v>0.21825992</v>
      </c>
      <c r="GT344">
        <v>1.8962524999999999</v>
      </c>
      <c r="GU344">
        <v>250.4657</v>
      </c>
      <c r="GV344">
        <v>4.6029901999999998</v>
      </c>
      <c r="GW344">
        <v>0.35093977999999998</v>
      </c>
      <c r="GX344">
        <v>0.81722598999999996</v>
      </c>
      <c r="GY344">
        <v>276.51688999999999</v>
      </c>
      <c r="GZ344">
        <v>256.18842000000001</v>
      </c>
      <c r="HA344">
        <v>163.31191000000001</v>
      </c>
      <c r="HB344">
        <v>419.50033000000002</v>
      </c>
      <c r="HC344">
        <v>80.971449000000007</v>
      </c>
      <c r="HD344">
        <v>146.22181</v>
      </c>
      <c r="HE344">
        <v>227.19326000000001</v>
      </c>
      <c r="HF344">
        <v>0.41014904000000002</v>
      </c>
      <c r="HG344">
        <v>7.0162053000000002</v>
      </c>
      <c r="HH344">
        <v>0.18012811000000001</v>
      </c>
      <c r="HI344">
        <v>7.6064825000000003</v>
      </c>
      <c r="HJ344">
        <v>9.7747560999999905</v>
      </c>
      <c r="HK344">
        <v>393.89647000000002</v>
      </c>
      <c r="HL344">
        <v>1392.0450000000001</v>
      </c>
      <c r="HM344">
        <v>95.399997999999997</v>
      </c>
      <c r="HN344">
        <v>2323.7193000000002</v>
      </c>
      <c r="HR344" s="10">
        <v>21.2</v>
      </c>
      <c r="HS344" s="10">
        <v>16.3</v>
      </c>
      <c r="HT344" s="10">
        <v>25.8</v>
      </c>
      <c r="HU344" s="10">
        <v>95.3</v>
      </c>
      <c r="HV344">
        <v>34.299999999999997</v>
      </c>
      <c r="HW344" s="7">
        <v>6222000000</v>
      </c>
      <c r="HX344">
        <f t="shared" si="5"/>
        <v>18564.267812388112</v>
      </c>
      <c r="HY344">
        <v>335160</v>
      </c>
      <c r="HZ344">
        <v>109481.62</v>
      </c>
      <c r="ID344">
        <v>13620</v>
      </c>
      <c r="IE344" s="10">
        <v>83.6</v>
      </c>
    </row>
    <row r="345" spans="1:239" ht="15.95">
      <c r="A345" t="s">
        <v>550</v>
      </c>
      <c r="B345">
        <v>2009</v>
      </c>
      <c r="FK345" t="s">
        <v>533</v>
      </c>
      <c r="FL345">
        <v>4</v>
      </c>
      <c r="FM345">
        <v>0.91</v>
      </c>
      <c r="FP345">
        <v>2.9</v>
      </c>
      <c r="FQ345" t="s">
        <v>559</v>
      </c>
      <c r="FR345">
        <v>11.6</v>
      </c>
      <c r="FS345" t="s">
        <v>559</v>
      </c>
      <c r="FT345">
        <v>85.099999999999795</v>
      </c>
      <c r="FU345" t="s">
        <v>559</v>
      </c>
      <c r="FV345">
        <v>11.92</v>
      </c>
      <c r="FW345">
        <v>13.34</v>
      </c>
      <c r="FX345">
        <v>12.7</v>
      </c>
      <c r="FY345">
        <v>12.66</v>
      </c>
      <c r="FZ345">
        <v>12.57</v>
      </c>
      <c r="GA345">
        <v>12.74</v>
      </c>
      <c r="GD345">
        <v>129.42278999999999</v>
      </c>
      <c r="GE345">
        <v>102.47476</v>
      </c>
      <c r="GF345">
        <v>111.39228</v>
      </c>
      <c r="GG345">
        <v>343.28982999999999</v>
      </c>
      <c r="GH345">
        <v>0</v>
      </c>
      <c r="GI345">
        <v>1.183001E-2</v>
      </c>
      <c r="GJ345">
        <v>8.5835839999999997E-2</v>
      </c>
      <c r="GK345">
        <v>0</v>
      </c>
      <c r="GL345">
        <v>1.5728929999999999E-2</v>
      </c>
      <c r="GM345">
        <v>0</v>
      </c>
      <c r="GN345">
        <v>0.11339478</v>
      </c>
      <c r="GO345">
        <v>0</v>
      </c>
      <c r="GP345">
        <v>9.9428269999999999E-2</v>
      </c>
      <c r="GQ345">
        <v>9.9428269999999999E-2</v>
      </c>
      <c r="GR345">
        <v>11.733072999999999</v>
      </c>
      <c r="GS345">
        <v>6.2950370000000005E-2</v>
      </c>
      <c r="GT345">
        <v>1.1429936999999999</v>
      </c>
      <c r="GU345">
        <v>99.535895999999894</v>
      </c>
      <c r="GV345">
        <v>0.15268603</v>
      </c>
      <c r="GW345">
        <v>3.3413949999999998E-2</v>
      </c>
      <c r="GX345">
        <v>1.4297378999999999</v>
      </c>
      <c r="GY345">
        <v>114.09075</v>
      </c>
      <c r="GZ345">
        <v>98.609547000000006</v>
      </c>
      <c r="HA345">
        <v>52.227290000000004</v>
      </c>
      <c r="HB345">
        <v>150.83583999999999</v>
      </c>
      <c r="HC345">
        <v>29.268162</v>
      </c>
      <c r="HD345">
        <v>45.878255000000003</v>
      </c>
      <c r="HE345">
        <v>75.146417</v>
      </c>
      <c r="HF345">
        <v>0.21682565000000001</v>
      </c>
      <c r="HG345">
        <v>2.7861760000000002</v>
      </c>
      <c r="HH345">
        <v>0</v>
      </c>
      <c r="HI345">
        <v>3.0030016000000002</v>
      </c>
      <c r="HJ345">
        <v>34.30254</v>
      </c>
      <c r="HK345">
        <v>53.704095000000002</v>
      </c>
      <c r="HL345">
        <v>144.70760000000001</v>
      </c>
      <c r="HM345">
        <v>146.84280999999999</v>
      </c>
      <c r="HN345">
        <v>327.19218000000001</v>
      </c>
      <c r="HR345" s="10">
        <v>12.3</v>
      </c>
      <c r="HS345" s="10">
        <v>7.1</v>
      </c>
      <c r="HT345" s="10">
        <v>17.3</v>
      </c>
      <c r="HU345" s="10">
        <v>87.7</v>
      </c>
      <c r="HV345">
        <v>29</v>
      </c>
      <c r="HW345" s="7">
        <v>574000000</v>
      </c>
      <c r="HX345">
        <f t="shared" si="5"/>
        <v>27411.652340019104</v>
      </c>
      <c r="HY345">
        <v>20940</v>
      </c>
      <c r="HZ345">
        <v>115718.95</v>
      </c>
      <c r="ID345">
        <v>15767</v>
      </c>
      <c r="IE345" s="10">
        <v>111.3</v>
      </c>
    </row>
    <row r="346" spans="1:239" ht="15.95">
      <c r="A346" t="s">
        <v>551</v>
      </c>
      <c r="B346">
        <v>2009</v>
      </c>
      <c r="FK346">
        <v>19</v>
      </c>
      <c r="FL346">
        <v>15.2</v>
      </c>
      <c r="FM346">
        <v>0.81</v>
      </c>
      <c r="FP346">
        <v>4.0999999999999996</v>
      </c>
      <c r="FQ346" t="s">
        <v>559</v>
      </c>
      <c r="FR346">
        <v>13.1</v>
      </c>
      <c r="FS346" t="s">
        <v>559</v>
      </c>
      <c r="FT346">
        <v>75.3</v>
      </c>
      <c r="FU346">
        <v>87.599999999999795</v>
      </c>
      <c r="FV346">
        <v>13.97</v>
      </c>
      <c r="FW346">
        <v>12.75</v>
      </c>
      <c r="FX346">
        <v>10.85</v>
      </c>
      <c r="FY346">
        <v>13.12</v>
      </c>
      <c r="FZ346">
        <v>13.92</v>
      </c>
      <c r="GA346">
        <v>12.25</v>
      </c>
      <c r="GD346">
        <v>64.041548000000006</v>
      </c>
      <c r="GE346">
        <v>47.562044999999998</v>
      </c>
      <c r="GF346">
        <v>46.257829000000001</v>
      </c>
      <c r="GG346">
        <v>157.86142000000001</v>
      </c>
      <c r="GH346">
        <v>0</v>
      </c>
      <c r="GI346">
        <v>4.95416E-3</v>
      </c>
      <c r="GJ346">
        <v>1.7092599999999999E-2</v>
      </c>
      <c r="GK346">
        <v>0</v>
      </c>
      <c r="GL346">
        <v>1.414748E-2</v>
      </c>
      <c r="GM346">
        <v>0</v>
      </c>
      <c r="GN346">
        <v>3.6194240000000003E-2</v>
      </c>
      <c r="GO346">
        <v>2.0731840000000001E-2</v>
      </c>
      <c r="GP346">
        <v>2.5894609999999998E-2</v>
      </c>
      <c r="GQ346">
        <v>4.662645E-2</v>
      </c>
      <c r="GR346">
        <v>3.4711818999999999</v>
      </c>
      <c r="GS346">
        <v>2.907773E-2</v>
      </c>
      <c r="GT346">
        <v>0.78812258999999996</v>
      </c>
      <c r="GU346">
        <v>46.233238</v>
      </c>
      <c r="GV346">
        <v>9.1706289999999996E-2</v>
      </c>
      <c r="GW346">
        <v>7.8487840000000003E-2</v>
      </c>
      <c r="GX346">
        <v>0.60601455000000004</v>
      </c>
      <c r="GY346">
        <v>51.297829</v>
      </c>
      <c r="GZ346">
        <v>48.416269</v>
      </c>
      <c r="HA346">
        <v>21.54712</v>
      </c>
      <c r="HB346">
        <v>69.963387999999895</v>
      </c>
      <c r="HC346">
        <v>14.730081999999999</v>
      </c>
      <c r="HD346">
        <v>20.486114000000001</v>
      </c>
      <c r="HE346">
        <v>35.216194999999999</v>
      </c>
      <c r="HF346">
        <v>6.4087989999999997E-2</v>
      </c>
      <c r="HG346">
        <v>1.2371000000000001</v>
      </c>
      <c r="HH346">
        <v>0</v>
      </c>
      <c r="HI346">
        <v>1.301188</v>
      </c>
      <c r="HJ346">
        <v>70.482634000000004</v>
      </c>
      <c r="HK346">
        <v>190.60559000000001</v>
      </c>
      <c r="HL346">
        <v>760.61260000000004</v>
      </c>
      <c r="HM346">
        <v>-67.798934000000003</v>
      </c>
      <c r="HN346">
        <v>1324.3018</v>
      </c>
      <c r="HR346" s="10">
        <v>21.4</v>
      </c>
      <c r="HS346" s="10">
        <v>16.600000000000001</v>
      </c>
      <c r="HT346" s="10">
        <v>26.1</v>
      </c>
      <c r="HU346" s="10">
        <v>92.9</v>
      </c>
      <c r="HV346">
        <v>38.200000000000003</v>
      </c>
      <c r="HW346" s="7">
        <v>3622000000</v>
      </c>
      <c r="HX346">
        <f t="shared" si="5"/>
        <v>25088.31474683106</v>
      </c>
      <c r="HY346">
        <v>144370</v>
      </c>
      <c r="HZ346">
        <v>171702.66</v>
      </c>
      <c r="ID346">
        <v>17037</v>
      </c>
      <c r="IE346" s="10">
        <v>81</v>
      </c>
    </row>
    <row r="347" spans="1:239" ht="15.95">
      <c r="A347" t="s">
        <v>552</v>
      </c>
      <c r="B347">
        <v>2009</v>
      </c>
      <c r="FK347">
        <v>18.600000000000001</v>
      </c>
      <c r="FL347">
        <v>16.7</v>
      </c>
      <c r="FM347">
        <v>0.73</v>
      </c>
      <c r="FP347">
        <v>8</v>
      </c>
      <c r="FQ347">
        <v>14.3</v>
      </c>
      <c r="FR347">
        <v>17.100000000000001</v>
      </c>
      <c r="FS347" t="s">
        <v>559</v>
      </c>
      <c r="FT347">
        <v>71.8</v>
      </c>
      <c r="FU347">
        <v>80.5</v>
      </c>
      <c r="FV347">
        <v>11.27</v>
      </c>
      <c r="FW347">
        <v>15.01</v>
      </c>
      <c r="FX347">
        <v>12.62</v>
      </c>
      <c r="FY347">
        <v>13.89</v>
      </c>
      <c r="FZ347">
        <v>14.68</v>
      </c>
      <c r="GA347">
        <v>12.94</v>
      </c>
      <c r="GD347">
        <v>128.00004000000001</v>
      </c>
      <c r="GE347">
        <v>126.86118</v>
      </c>
      <c r="GF347">
        <v>121.19395</v>
      </c>
      <c r="GG347">
        <v>376.05516999999998</v>
      </c>
      <c r="GH347">
        <v>1.010287E-2</v>
      </c>
      <c r="GI347">
        <v>2.5094169999999999E-2</v>
      </c>
      <c r="GJ347">
        <v>0.20625450000000001</v>
      </c>
      <c r="GK347">
        <v>0</v>
      </c>
      <c r="GL347">
        <v>5.9730369999999998E-2</v>
      </c>
      <c r="GM347">
        <v>0</v>
      </c>
      <c r="GN347">
        <v>0.3011819</v>
      </c>
      <c r="GO347">
        <v>0.56794721000000004</v>
      </c>
      <c r="GP347">
        <v>0.24172676000000001</v>
      </c>
      <c r="GQ347">
        <v>0.80967396000000003</v>
      </c>
      <c r="GR347">
        <v>11.691034999999999</v>
      </c>
      <c r="GS347">
        <v>0.18335043000000001</v>
      </c>
      <c r="GT347">
        <v>2.90272</v>
      </c>
      <c r="GU347">
        <v>122.08232</v>
      </c>
      <c r="GV347">
        <v>1.2105162</v>
      </c>
      <c r="GW347">
        <v>4.9304920000000002E-2</v>
      </c>
      <c r="GX347">
        <v>2.2487968999999999</v>
      </c>
      <c r="GY347">
        <v>140.36804000000001</v>
      </c>
      <c r="GZ347">
        <v>98.073543999999998</v>
      </c>
      <c r="HA347">
        <v>58.227322999999998</v>
      </c>
      <c r="HB347">
        <v>156.30187000000001</v>
      </c>
      <c r="HC347">
        <v>26.045145000000002</v>
      </c>
      <c r="HD347">
        <v>48.131267000000001</v>
      </c>
      <c r="HE347">
        <v>74.176411999999999</v>
      </c>
      <c r="HF347">
        <v>0.53065317999999895</v>
      </c>
      <c r="HG347">
        <v>3.5683405000000001</v>
      </c>
      <c r="HH347">
        <v>0</v>
      </c>
      <c r="HI347">
        <v>4.0989937000000003</v>
      </c>
      <c r="HJ347">
        <v>6.1421801</v>
      </c>
      <c r="HK347">
        <v>164.27838</v>
      </c>
      <c r="HL347">
        <v>740.63160000000005</v>
      </c>
      <c r="HM347">
        <v>24.692260999999998</v>
      </c>
      <c r="HN347">
        <v>1200.6327000000001</v>
      </c>
      <c r="HR347" s="10">
        <v>21.9</v>
      </c>
      <c r="HS347" s="10">
        <v>17.600000000000001</v>
      </c>
      <c r="HT347" s="10">
        <v>25.9</v>
      </c>
      <c r="HU347" s="10">
        <v>95.7</v>
      </c>
      <c r="HV347">
        <v>37.4</v>
      </c>
      <c r="HW347" s="7">
        <v>3763000000</v>
      </c>
      <c r="HX347">
        <f t="shared" si="5"/>
        <v>21748.930759449773</v>
      </c>
      <c r="HY347">
        <v>173020</v>
      </c>
      <c r="HZ347">
        <v>120947.36</v>
      </c>
      <c r="ID347">
        <v>16074</v>
      </c>
      <c r="IE347" s="10">
        <v>92.1</v>
      </c>
    </row>
    <row r="348" spans="1:239" ht="15.95">
      <c r="A348" t="s">
        <v>553</v>
      </c>
      <c r="B348">
        <v>2009</v>
      </c>
      <c r="FK348">
        <v>3.8</v>
      </c>
      <c r="FL348">
        <v>6.4</v>
      </c>
      <c r="FM348">
        <v>0.72</v>
      </c>
      <c r="FP348">
        <v>7.2</v>
      </c>
      <c r="FQ348" t="s">
        <v>559</v>
      </c>
      <c r="FR348">
        <v>10.4</v>
      </c>
      <c r="FS348" t="s">
        <v>559</v>
      </c>
      <c r="FT348">
        <v>74.900000000000006</v>
      </c>
      <c r="FU348">
        <v>68.900000000000006</v>
      </c>
      <c r="FV348">
        <v>12.98</v>
      </c>
      <c r="FW348">
        <v>11.67</v>
      </c>
      <c r="FX348">
        <v>10.84</v>
      </c>
      <c r="FY348">
        <v>13.27</v>
      </c>
      <c r="FZ348">
        <v>14.21</v>
      </c>
      <c r="GA348">
        <v>12.06</v>
      </c>
      <c r="GD348">
        <v>90.911462999999998</v>
      </c>
      <c r="GE348">
        <v>80.594935000000007</v>
      </c>
      <c r="GF348">
        <v>72.757655999999997</v>
      </c>
      <c r="GG348">
        <v>244.26405</v>
      </c>
      <c r="GH348">
        <v>0.66718805000000003</v>
      </c>
      <c r="GI348">
        <v>9.4407190000000002E-2</v>
      </c>
      <c r="GJ348">
        <v>0.40579647000000002</v>
      </c>
      <c r="GK348">
        <v>2.1855799999999999E-3</v>
      </c>
      <c r="GL348">
        <v>0.15105084999999999</v>
      </c>
      <c r="GM348">
        <v>0</v>
      </c>
      <c r="GN348">
        <v>1.3206281</v>
      </c>
      <c r="GO348">
        <v>3.13145E-3</v>
      </c>
      <c r="GP348">
        <v>0.35026415999999999</v>
      </c>
      <c r="GQ348">
        <v>0.35339561000000003</v>
      </c>
      <c r="GR348">
        <v>10.265914</v>
      </c>
      <c r="GS348">
        <v>0.15528589000000001</v>
      </c>
      <c r="GT348">
        <v>13.284886</v>
      </c>
      <c r="GU348">
        <v>75.056358000000003</v>
      </c>
      <c r="GV348">
        <v>3.3158194999999999</v>
      </c>
      <c r="GW348">
        <v>3.245427E-2</v>
      </c>
      <c r="GX348">
        <v>6.4850969000000003</v>
      </c>
      <c r="GY348">
        <v>108.59582</v>
      </c>
      <c r="GZ348">
        <v>51.813288</v>
      </c>
      <c r="HA348">
        <v>29.276161999999999</v>
      </c>
      <c r="HB348">
        <v>81.089449999999999</v>
      </c>
      <c r="HC348">
        <v>24.443135999999999</v>
      </c>
      <c r="HD348">
        <v>25.553142000000001</v>
      </c>
      <c r="HE348">
        <v>49.995277000000002</v>
      </c>
      <c r="HF348">
        <v>0.61409318000000002</v>
      </c>
      <c r="HG348">
        <v>2.2205713</v>
      </c>
      <c r="HH348">
        <v>7.3823E-2</v>
      </c>
      <c r="HI348">
        <v>2.9084875000000001</v>
      </c>
      <c r="HJ348">
        <v>104.2034</v>
      </c>
      <c r="HK348">
        <v>257.55628000000002</v>
      </c>
      <c r="HL348">
        <v>686.73860000000002</v>
      </c>
      <c r="HM348">
        <v>5.2302708000000004</v>
      </c>
      <c r="HN348">
        <v>970.66831999999999</v>
      </c>
      <c r="HR348" s="10">
        <v>19.3</v>
      </c>
      <c r="HS348" s="10">
        <v>14.5</v>
      </c>
      <c r="HT348" s="10">
        <v>23.8</v>
      </c>
      <c r="HU348" s="10">
        <v>93</v>
      </c>
      <c r="HV348">
        <v>28.3</v>
      </c>
      <c r="HW348" s="7">
        <v>2014000000</v>
      </c>
      <c r="HX348">
        <f t="shared" si="5"/>
        <v>17730.434017078969</v>
      </c>
      <c r="HY348">
        <v>113590</v>
      </c>
      <c r="HZ348">
        <v>163185.87</v>
      </c>
      <c r="ID348">
        <v>16197</v>
      </c>
      <c r="IE348" s="10">
        <v>87</v>
      </c>
    </row>
    <row r="349" spans="1:239" ht="15.95">
      <c r="A349" t="s">
        <v>554</v>
      </c>
      <c r="B349">
        <v>2009</v>
      </c>
      <c r="FK349">
        <v>5.8</v>
      </c>
      <c r="FL349">
        <v>0.2</v>
      </c>
      <c r="FM349">
        <v>1.1100000000000001</v>
      </c>
      <c r="FP349">
        <v>3.7</v>
      </c>
      <c r="FQ349" t="s">
        <v>559</v>
      </c>
      <c r="FR349">
        <v>4.5999999999999996</v>
      </c>
      <c r="FS349" t="s">
        <v>559</v>
      </c>
      <c r="FT349">
        <v>84.8</v>
      </c>
      <c r="FU349" t="s">
        <v>559</v>
      </c>
      <c r="FV349">
        <v>13.21</v>
      </c>
      <c r="FW349">
        <v>13.01</v>
      </c>
      <c r="FX349">
        <v>12.93</v>
      </c>
      <c r="FY349">
        <v>12.9</v>
      </c>
      <c r="FZ349">
        <v>12.99</v>
      </c>
      <c r="GA349">
        <v>12.72</v>
      </c>
      <c r="GD349">
        <v>101.42597000000001</v>
      </c>
      <c r="GE349">
        <v>72.241404000000003</v>
      </c>
      <c r="GF349">
        <v>110.43241999999999</v>
      </c>
      <c r="GG349">
        <v>284.09978999999998</v>
      </c>
      <c r="GH349">
        <v>7.3689999999999997E-3</v>
      </c>
      <c r="GI349">
        <v>6.0508999999999997E-4</v>
      </c>
      <c r="GJ349">
        <v>1.855542E-2</v>
      </c>
      <c r="GK349">
        <v>0</v>
      </c>
      <c r="GL349">
        <v>5.4471000000000001E-4</v>
      </c>
      <c r="GM349">
        <v>0</v>
      </c>
      <c r="GN349">
        <v>2.707422E-2</v>
      </c>
      <c r="GO349">
        <v>0</v>
      </c>
      <c r="GP349">
        <v>4.020435E-2</v>
      </c>
      <c r="GQ349">
        <v>4.020435E-2</v>
      </c>
      <c r="GR349">
        <v>14.775072</v>
      </c>
      <c r="GS349">
        <v>3.3500580000000002E-2</v>
      </c>
      <c r="GT349">
        <v>0.52259003999999998</v>
      </c>
      <c r="GU349">
        <v>69.378692999999998</v>
      </c>
      <c r="GV349">
        <v>0.98693984999999995</v>
      </c>
      <c r="GW349">
        <v>4.6370330000000001E-2</v>
      </c>
      <c r="GX349">
        <v>8.047414E-2</v>
      </c>
      <c r="GY349">
        <v>85.823639999999997</v>
      </c>
      <c r="GZ349">
        <v>69.881388000000001</v>
      </c>
      <c r="HA349">
        <v>56.469313</v>
      </c>
      <c r="HB349">
        <v>126.3497</v>
      </c>
      <c r="HC349">
        <v>30.852170999999998</v>
      </c>
      <c r="HD349">
        <v>38.945216000000002</v>
      </c>
      <c r="HE349">
        <v>69.796386999999996</v>
      </c>
      <c r="HF349">
        <v>0.11106235</v>
      </c>
      <c r="HG349">
        <v>1.875772</v>
      </c>
      <c r="HH349">
        <v>7.3953599999999994E-2</v>
      </c>
      <c r="HI349">
        <v>2.0607878999999998</v>
      </c>
      <c r="HJ349">
        <v>18.013604999999998</v>
      </c>
      <c r="HK349">
        <v>69.530240000000006</v>
      </c>
      <c r="HL349">
        <v>171.77770000000001</v>
      </c>
      <c r="HM349">
        <v>351.09055000000001</v>
      </c>
      <c r="HN349">
        <v>576.13409999999999</v>
      </c>
      <c r="HR349" s="10">
        <v>11.9</v>
      </c>
      <c r="HS349" s="10">
        <v>7.7</v>
      </c>
      <c r="HT349" s="10">
        <v>16.3</v>
      </c>
      <c r="HU349" s="10">
        <v>91.8</v>
      </c>
      <c r="HV349">
        <v>41</v>
      </c>
      <c r="HW349" s="7">
        <v>697000000</v>
      </c>
      <c r="HX349">
        <f t="shared" si="5"/>
        <v>30570.175438596492</v>
      </c>
      <c r="HY349">
        <v>22800</v>
      </c>
      <c r="HZ349">
        <v>105259.29</v>
      </c>
      <c r="ID349">
        <v>16806</v>
      </c>
      <c r="IE349" s="10">
        <v>112</v>
      </c>
    </row>
    <row r="350" spans="1:239" ht="15.95">
      <c r="A350" t="s">
        <v>555</v>
      </c>
      <c r="B350">
        <v>2009</v>
      </c>
      <c r="FK350">
        <v>22.4</v>
      </c>
      <c r="FL350">
        <v>15</v>
      </c>
      <c r="FM350">
        <v>0.77</v>
      </c>
      <c r="FP350">
        <v>8.1</v>
      </c>
      <c r="FQ350" t="s">
        <v>559</v>
      </c>
      <c r="FR350">
        <v>13.3</v>
      </c>
      <c r="FS350" t="s">
        <v>559</v>
      </c>
      <c r="FT350">
        <v>70.599999999999795</v>
      </c>
      <c r="FU350">
        <v>74.3</v>
      </c>
      <c r="FV350">
        <v>12.44</v>
      </c>
      <c r="FW350">
        <v>14.29</v>
      </c>
      <c r="FX350">
        <v>11.99</v>
      </c>
      <c r="FY350">
        <v>14.57</v>
      </c>
      <c r="FZ350">
        <v>15.59</v>
      </c>
      <c r="GA350">
        <v>13.28</v>
      </c>
      <c r="GD350">
        <v>91.459022000000004</v>
      </c>
      <c r="GE350">
        <v>43.170431000000001</v>
      </c>
      <c r="GF350">
        <v>31.285223999999999</v>
      </c>
      <c r="GG350">
        <v>165.91468</v>
      </c>
      <c r="GH350">
        <v>9.7959199999999996E-3</v>
      </c>
      <c r="GI350">
        <v>3.1996500000000001E-3</v>
      </c>
      <c r="GJ350">
        <v>0.13519175</v>
      </c>
      <c r="GK350">
        <v>0</v>
      </c>
      <c r="GL350">
        <v>2.63715E-3</v>
      </c>
      <c r="GM350">
        <v>0</v>
      </c>
      <c r="GN350">
        <v>0.15082448000000001</v>
      </c>
      <c r="GO350">
        <v>8.7376499999999996E-3</v>
      </c>
      <c r="GP350">
        <v>0.12588621999999999</v>
      </c>
      <c r="GQ350">
        <v>0.13462387000000001</v>
      </c>
      <c r="GR350">
        <v>3.7344135999999999</v>
      </c>
      <c r="GS350">
        <v>3.3855099999999999E-2</v>
      </c>
      <c r="GT350">
        <v>0.86431223000000001</v>
      </c>
      <c r="GU350">
        <v>41.435595999999997</v>
      </c>
      <c r="GV350">
        <v>0.62568438000000004</v>
      </c>
      <c r="GW350">
        <v>2.268326E-2</v>
      </c>
      <c r="GX350">
        <v>0.69875282000000005</v>
      </c>
      <c r="GY350">
        <v>47.415298</v>
      </c>
      <c r="GZ350">
        <v>73.046404999999893</v>
      </c>
      <c r="HA350">
        <v>12.227067999999999</v>
      </c>
      <c r="HB350">
        <v>85.273472999999996</v>
      </c>
      <c r="HC350">
        <v>17.051095</v>
      </c>
      <c r="HD350">
        <v>14.544081</v>
      </c>
      <c r="HE350">
        <v>31.595175000000001</v>
      </c>
      <c r="HF350">
        <v>0.23613189000000001</v>
      </c>
      <c r="HG350">
        <v>1.1091503</v>
      </c>
      <c r="HH350">
        <v>0</v>
      </c>
      <c r="HI350">
        <v>1.3452822</v>
      </c>
      <c r="HJ350">
        <v>32.799035000000003</v>
      </c>
      <c r="HK350">
        <v>214.29732000000001</v>
      </c>
      <c r="HL350">
        <v>614.7568</v>
      </c>
      <c r="HM350">
        <v>-216.90188000000001</v>
      </c>
      <c r="HN350">
        <v>673.87049999999999</v>
      </c>
      <c r="HR350" s="10">
        <v>23.2</v>
      </c>
      <c r="HS350" s="10">
        <v>16.7</v>
      </c>
      <c r="HT350" s="10">
        <v>29.3</v>
      </c>
      <c r="HU350" s="10">
        <v>94.5</v>
      </c>
      <c r="HV350">
        <v>36.700000000000003</v>
      </c>
      <c r="HW350" s="7">
        <v>2304000000</v>
      </c>
      <c r="HX350">
        <f t="shared" si="5"/>
        <v>20481.820606276113</v>
      </c>
      <c r="HY350">
        <v>112490</v>
      </c>
      <c r="HZ350">
        <v>149759.1</v>
      </c>
      <c r="ID350">
        <v>15795</v>
      </c>
      <c r="IE350" s="10">
        <v>95.8</v>
      </c>
    </row>
    <row r="351" spans="1:239" ht="15.95">
      <c r="A351" t="s">
        <v>556</v>
      </c>
      <c r="B351">
        <v>2009</v>
      </c>
      <c r="FK351">
        <v>20</v>
      </c>
      <c r="FL351">
        <v>14</v>
      </c>
      <c r="FM351">
        <v>0.63</v>
      </c>
      <c r="FP351">
        <v>6.8</v>
      </c>
      <c r="FQ351">
        <v>12.4</v>
      </c>
      <c r="FR351">
        <v>16</v>
      </c>
      <c r="FS351" t="s">
        <v>559</v>
      </c>
      <c r="FT351">
        <v>71.8</v>
      </c>
      <c r="FU351">
        <v>79.8</v>
      </c>
      <c r="FV351">
        <v>13.75</v>
      </c>
      <c r="FW351">
        <v>13.25</v>
      </c>
      <c r="FX351">
        <v>11.3</v>
      </c>
      <c r="FY351">
        <v>13.2</v>
      </c>
      <c r="FZ351">
        <v>14.03</v>
      </c>
      <c r="GA351">
        <v>12.23</v>
      </c>
      <c r="GD351">
        <v>289.92993000000001</v>
      </c>
      <c r="GE351">
        <v>207.47892999999999</v>
      </c>
      <c r="GF351">
        <v>744.77939000000003</v>
      </c>
      <c r="GG351">
        <v>1242.1883</v>
      </c>
      <c r="GH351">
        <v>75.915290999999996</v>
      </c>
      <c r="GI351">
        <v>9.4835939999999994E-2</v>
      </c>
      <c r="GJ351">
        <v>0.82523899999999895</v>
      </c>
      <c r="GK351">
        <v>0</v>
      </c>
      <c r="GL351">
        <v>0.73834628000000002</v>
      </c>
      <c r="GM351">
        <v>0</v>
      </c>
      <c r="GN351">
        <v>77.573712</v>
      </c>
      <c r="GO351">
        <v>2.5174886999999999</v>
      </c>
      <c r="GP351">
        <v>0.77470176999999996</v>
      </c>
      <c r="GQ351">
        <v>3.2921904999999998</v>
      </c>
      <c r="GR351">
        <v>380.28951999999998</v>
      </c>
      <c r="GS351">
        <v>0.56415629</v>
      </c>
      <c r="GT351">
        <v>10.360559</v>
      </c>
      <c r="GU351">
        <v>194.73624000000001</v>
      </c>
      <c r="GV351">
        <v>7.2692604000000003</v>
      </c>
      <c r="GW351">
        <v>0.16944681</v>
      </c>
      <c r="GX351">
        <v>6.8849206000000001</v>
      </c>
      <c r="GY351">
        <v>600.27409999999998</v>
      </c>
      <c r="GZ351">
        <v>217.81321</v>
      </c>
      <c r="HA351">
        <v>182.72501</v>
      </c>
      <c r="HB351">
        <v>400.53822000000002</v>
      </c>
      <c r="HC351">
        <v>58.693325999999999</v>
      </c>
      <c r="HD351">
        <v>80.812449000000001</v>
      </c>
      <c r="HE351">
        <v>139.50577000000001</v>
      </c>
      <c r="HF351">
        <v>1.4628947000000001</v>
      </c>
      <c r="HG351">
        <v>5.4734353999999996</v>
      </c>
      <c r="HH351">
        <v>14.067921</v>
      </c>
      <c r="HI351">
        <v>21.004251</v>
      </c>
      <c r="HJ351">
        <v>40.145949000000002</v>
      </c>
      <c r="HK351">
        <v>307.13727999999998</v>
      </c>
      <c r="HL351">
        <v>1320.588</v>
      </c>
      <c r="HM351">
        <v>8.4667195</v>
      </c>
      <c r="HN351">
        <v>2098.9893000000002</v>
      </c>
      <c r="HR351" s="10">
        <v>22.9</v>
      </c>
      <c r="HS351" s="10">
        <v>16.7</v>
      </c>
      <c r="HT351" s="10">
        <v>28.8</v>
      </c>
      <c r="HU351" s="10">
        <v>92.6</v>
      </c>
      <c r="HV351">
        <v>35.200000000000003</v>
      </c>
      <c r="HW351" s="7">
        <v>6128000000</v>
      </c>
      <c r="HX351">
        <f t="shared" si="5"/>
        <v>19629.700813633161</v>
      </c>
      <c r="HY351">
        <v>312180</v>
      </c>
      <c r="HZ351">
        <v>131086.54999999999</v>
      </c>
      <c r="ID351">
        <v>15112</v>
      </c>
      <c r="IE351" s="10">
        <v>89.7</v>
      </c>
    </row>
    <row r="352" spans="1:239" ht="15.95">
      <c r="A352" t="s">
        <v>254</v>
      </c>
      <c r="B352">
        <v>2009</v>
      </c>
      <c r="FK352">
        <v>21.9</v>
      </c>
      <c r="FL352">
        <v>19.100000000000001</v>
      </c>
      <c r="FM352">
        <v>0.88</v>
      </c>
      <c r="FP352">
        <v>8.3000000000000007</v>
      </c>
      <c r="FQ352">
        <v>30.6</v>
      </c>
      <c r="FR352">
        <v>12.3</v>
      </c>
      <c r="FS352" t="s">
        <v>559</v>
      </c>
      <c r="FT352">
        <v>73.2</v>
      </c>
      <c r="FU352">
        <v>69.400000000000006</v>
      </c>
      <c r="FV352">
        <v>12.81</v>
      </c>
      <c r="FW352">
        <v>15.25</v>
      </c>
      <c r="FX352">
        <v>12.23</v>
      </c>
      <c r="FY352">
        <v>17.36</v>
      </c>
      <c r="FZ352">
        <v>18.98</v>
      </c>
      <c r="GA352">
        <v>15.62</v>
      </c>
      <c r="GD352">
        <v>121.06585</v>
      </c>
      <c r="GE352">
        <v>180.91208</v>
      </c>
      <c r="GF352">
        <v>88.394682000000003</v>
      </c>
      <c r="GG352">
        <v>390.37261000000001</v>
      </c>
      <c r="GH352">
        <v>0.25157836</v>
      </c>
      <c r="GI352">
        <v>0.29705256000000002</v>
      </c>
      <c r="GJ352">
        <v>0.70658493</v>
      </c>
      <c r="GK352">
        <v>0</v>
      </c>
      <c r="GL352">
        <v>0.4173134</v>
      </c>
      <c r="GM352">
        <v>0</v>
      </c>
      <c r="GN352">
        <v>1.6725293000000001</v>
      </c>
      <c r="GO352">
        <v>1.5031000000000001E-3</v>
      </c>
      <c r="GP352">
        <v>0.55518120999999998</v>
      </c>
      <c r="GQ352">
        <v>0.55668430000000002</v>
      </c>
      <c r="GR352">
        <v>8.5439205000000005</v>
      </c>
      <c r="GS352">
        <v>0.26936855999999998</v>
      </c>
      <c r="GT352">
        <v>21.888956</v>
      </c>
      <c r="GU352">
        <v>169.48287999999999</v>
      </c>
      <c r="GV352">
        <v>6.2608819000000002</v>
      </c>
      <c r="GW352">
        <v>0.13655012999999999</v>
      </c>
      <c r="GX352">
        <v>12.616595</v>
      </c>
      <c r="GY352">
        <v>219.19915</v>
      </c>
      <c r="GZ352">
        <v>62.132345000000001</v>
      </c>
      <c r="HA352">
        <v>29.239162</v>
      </c>
      <c r="HB352">
        <v>91.371506999999895</v>
      </c>
      <c r="HC352">
        <v>34.901193999999997</v>
      </c>
      <c r="HD352">
        <v>36.586202999999998</v>
      </c>
      <c r="HE352">
        <v>71.487397000000001</v>
      </c>
      <c r="HF352">
        <v>0.88158672999999999</v>
      </c>
      <c r="HG352">
        <v>5.1683215999999996</v>
      </c>
      <c r="HH352">
        <v>3.5435040000000001E-2</v>
      </c>
      <c r="HI352">
        <v>6.0853434000000002</v>
      </c>
      <c r="HJ352">
        <v>24.291326999999999</v>
      </c>
      <c r="HK352">
        <v>199.84705</v>
      </c>
      <c r="HL352">
        <v>532.87009999999998</v>
      </c>
      <c r="HM352">
        <v>-53.382412000000002</v>
      </c>
      <c r="HN352">
        <v>799.91215999999997</v>
      </c>
      <c r="HR352" s="10">
        <v>20.2</v>
      </c>
      <c r="HS352" s="10">
        <v>14.2</v>
      </c>
      <c r="HT352" s="10">
        <v>25.9</v>
      </c>
      <c r="HU352" s="10">
        <v>91.3</v>
      </c>
      <c r="HV352">
        <v>39.9</v>
      </c>
      <c r="HW352" s="7">
        <v>2309000000</v>
      </c>
      <c r="HX352">
        <f t="shared" si="5"/>
        <v>26034.502198669525</v>
      </c>
      <c r="HY352">
        <v>88690</v>
      </c>
      <c r="HZ352">
        <v>180764.33</v>
      </c>
      <c r="ID352">
        <v>17279</v>
      </c>
      <c r="IE352" s="10">
        <v>105.6</v>
      </c>
    </row>
    <row r="353" spans="1:239" ht="15.95">
      <c r="A353" t="s">
        <v>557</v>
      </c>
      <c r="B353">
        <v>2009</v>
      </c>
      <c r="FK353">
        <v>19.399999999999999</v>
      </c>
      <c r="FL353">
        <v>15.5</v>
      </c>
      <c r="FM353">
        <v>0.6</v>
      </c>
      <c r="FP353">
        <v>8.6999999999999904</v>
      </c>
      <c r="FQ353">
        <v>23.4</v>
      </c>
      <c r="FR353">
        <v>17.3</v>
      </c>
      <c r="FS353" t="s">
        <v>559</v>
      </c>
      <c r="FT353">
        <v>67.8</v>
      </c>
      <c r="FU353">
        <v>76.599999999999795</v>
      </c>
      <c r="FV353">
        <v>12.03</v>
      </c>
      <c r="FW353">
        <v>14.04</v>
      </c>
      <c r="FX353">
        <v>11.78</v>
      </c>
      <c r="FY353">
        <v>12.46</v>
      </c>
      <c r="FZ353">
        <v>13.36</v>
      </c>
      <c r="GA353">
        <v>11.49</v>
      </c>
      <c r="GD353">
        <v>379.10701</v>
      </c>
      <c r="GE353">
        <v>278.30518999999998</v>
      </c>
      <c r="GF353">
        <v>412.06225000000001</v>
      </c>
      <c r="GG353">
        <v>1069.4744000000001</v>
      </c>
      <c r="GH353">
        <v>0</v>
      </c>
      <c r="GI353">
        <v>0</v>
      </c>
      <c r="GJ353">
        <v>0.12131383</v>
      </c>
      <c r="GK353">
        <v>0</v>
      </c>
      <c r="GL353">
        <v>0</v>
      </c>
      <c r="GM353">
        <v>0</v>
      </c>
      <c r="GN353">
        <v>0.12131383</v>
      </c>
      <c r="GO353">
        <v>0.18777914000000001</v>
      </c>
      <c r="GP353">
        <v>0.13528465000000001</v>
      </c>
      <c r="GQ353">
        <v>0.32306379000000002</v>
      </c>
      <c r="GR353">
        <v>26.053286</v>
      </c>
      <c r="GS353">
        <v>0.24734634</v>
      </c>
      <c r="GT353">
        <v>1.2428437000000001</v>
      </c>
      <c r="GU353">
        <v>269.53870000000001</v>
      </c>
      <c r="GV353">
        <v>1.1186213</v>
      </c>
      <c r="GW353">
        <v>0.30075257999999999</v>
      </c>
      <c r="GX353">
        <v>0.30594513000000001</v>
      </c>
      <c r="GY353">
        <v>298.80748999999997</v>
      </c>
      <c r="GZ353">
        <v>277.80554000000001</v>
      </c>
      <c r="HA353">
        <v>230.30027999999999</v>
      </c>
      <c r="HB353">
        <v>508.10581999999999</v>
      </c>
      <c r="HC353">
        <v>99.513552000000004</v>
      </c>
      <c r="HD353">
        <v>154.66686000000001</v>
      </c>
      <c r="HE353">
        <v>254.18040999999999</v>
      </c>
      <c r="HF353">
        <v>0.28846902000000002</v>
      </c>
      <c r="HG353">
        <v>7.6478691000000003</v>
      </c>
      <c r="HH353">
        <v>0</v>
      </c>
      <c r="HI353">
        <v>7.9363381000000004</v>
      </c>
      <c r="HJ353">
        <v>2.9527066</v>
      </c>
      <c r="HK353">
        <v>59.991934999999998</v>
      </c>
      <c r="HL353">
        <v>326.50319999999999</v>
      </c>
      <c r="HM353">
        <v>1.611089</v>
      </c>
      <c r="HN353">
        <v>528.46337000000005</v>
      </c>
      <c r="HR353" s="10">
        <v>25.8</v>
      </c>
      <c r="HS353" s="10">
        <v>20.399999999999999</v>
      </c>
      <c r="HT353" s="10">
        <v>30.8</v>
      </c>
      <c r="HU353" s="10">
        <v>95.6</v>
      </c>
      <c r="HV353">
        <v>33.9</v>
      </c>
      <c r="HW353" s="7">
        <v>1622000000</v>
      </c>
      <c r="HX353">
        <f t="shared" si="5"/>
        <v>17808.519982433027</v>
      </c>
      <c r="HY353">
        <v>91080</v>
      </c>
      <c r="HZ353">
        <v>104841.37</v>
      </c>
      <c r="ID353">
        <v>15864</v>
      </c>
      <c r="IE353" s="10">
        <v>90.5</v>
      </c>
    </row>
    <row r="354" spans="1:239" ht="15.95">
      <c r="A354" t="s">
        <v>558</v>
      </c>
      <c r="B354">
        <v>2009</v>
      </c>
      <c r="FK354">
        <v>18.8</v>
      </c>
      <c r="FL354">
        <v>10.7</v>
      </c>
      <c r="FM354">
        <v>0.72</v>
      </c>
      <c r="FP354">
        <v>6.3</v>
      </c>
      <c r="FQ354">
        <v>22.3</v>
      </c>
      <c r="FR354">
        <v>12.6</v>
      </c>
      <c r="FS354" t="s">
        <v>559</v>
      </c>
      <c r="FT354">
        <v>72.7</v>
      </c>
      <c r="FU354">
        <v>71</v>
      </c>
      <c r="FV354">
        <v>16.79</v>
      </c>
      <c r="FW354">
        <v>12.71</v>
      </c>
      <c r="FX354">
        <v>11.28</v>
      </c>
      <c r="FY354">
        <v>13.06</v>
      </c>
      <c r="FZ354">
        <v>14.21</v>
      </c>
      <c r="GA354">
        <v>11.7</v>
      </c>
      <c r="GD354">
        <v>247.47645</v>
      </c>
      <c r="GE354">
        <v>224.73219</v>
      </c>
      <c r="GF354">
        <v>212.42903000000001</v>
      </c>
      <c r="GG354">
        <v>684.63766999999996</v>
      </c>
      <c r="GH354">
        <v>8.6143719999999993E-2</v>
      </c>
      <c r="GI354">
        <v>1.7276639999999999E-2</v>
      </c>
      <c r="GJ354">
        <v>0.34396749999999998</v>
      </c>
      <c r="GK354">
        <v>0</v>
      </c>
      <c r="GL354">
        <v>3.244184E-2</v>
      </c>
      <c r="GM354">
        <v>0</v>
      </c>
      <c r="GN354">
        <v>0.47982968999999998</v>
      </c>
      <c r="GO354">
        <v>3.0452631000000001</v>
      </c>
      <c r="GP354">
        <v>0.46451800999999998</v>
      </c>
      <c r="GQ354">
        <v>3.5097811000000001</v>
      </c>
      <c r="GR354">
        <v>27.800232000000001</v>
      </c>
      <c r="GS354">
        <v>0.28031039000000002</v>
      </c>
      <c r="GT354">
        <v>3.3260380999999999</v>
      </c>
      <c r="GU354">
        <v>216.63774000000001</v>
      </c>
      <c r="GV354">
        <v>1.8522589</v>
      </c>
      <c r="GW354">
        <v>3.561835E-2</v>
      </c>
      <c r="GX354">
        <v>2.0611215000000001</v>
      </c>
      <c r="GY354">
        <v>251.99332000000001</v>
      </c>
      <c r="GZ354">
        <v>190.32105999999999</v>
      </c>
      <c r="HA354">
        <v>100.07656</v>
      </c>
      <c r="HB354">
        <v>290.39760999999999</v>
      </c>
      <c r="HC354">
        <v>51.925288000000002</v>
      </c>
      <c r="HD354">
        <v>78.544436000000005</v>
      </c>
      <c r="HE354">
        <v>130.46972</v>
      </c>
      <c r="HF354">
        <v>1.0955862999999999</v>
      </c>
      <c r="HG354">
        <v>6.2421927000000004</v>
      </c>
      <c r="HH354">
        <v>0.44962742999999999</v>
      </c>
      <c r="HI354">
        <v>7.7874065000000003</v>
      </c>
      <c r="HJ354">
        <v>11.795271</v>
      </c>
      <c r="HK354">
        <v>239.02636999999999</v>
      </c>
      <c r="HL354">
        <v>798.09810000000004</v>
      </c>
      <c r="HM354">
        <v>39.061824999999999</v>
      </c>
      <c r="HN354">
        <v>1297.8726999999999</v>
      </c>
      <c r="HR354" s="10">
        <v>22.3</v>
      </c>
      <c r="HS354" s="10">
        <v>15.3</v>
      </c>
      <c r="HT354" s="10">
        <v>29.1</v>
      </c>
      <c r="HU354" s="10">
        <v>94</v>
      </c>
      <c r="HV354">
        <v>36.700000000000003</v>
      </c>
      <c r="HW354" s="7">
        <v>4246000000</v>
      </c>
      <c r="HX354">
        <f t="shared" si="5"/>
        <v>24537.679149329633</v>
      </c>
      <c r="HY354">
        <v>173040</v>
      </c>
      <c r="HZ354">
        <v>138216.57999999999</v>
      </c>
      <c r="ID354">
        <v>14286</v>
      </c>
      <c r="IE354" s="10">
        <v>93.2</v>
      </c>
    </row>
    <row r="355" spans="1:239" ht="15.95">
      <c r="A355" t="s">
        <v>528</v>
      </c>
      <c r="B355">
        <v>2010</v>
      </c>
      <c r="I355">
        <v>447</v>
      </c>
      <c r="FK355">
        <v>27.1</v>
      </c>
      <c r="FL355">
        <v>25.8</v>
      </c>
      <c r="FM355">
        <v>1.19</v>
      </c>
      <c r="FP355">
        <v>5.7</v>
      </c>
      <c r="FQ355">
        <v>14.9</v>
      </c>
      <c r="FR355">
        <v>9.1999999999999904</v>
      </c>
      <c r="FS355">
        <v>8.3000000000000007</v>
      </c>
      <c r="FT355">
        <v>78.400000000000006</v>
      </c>
      <c r="FU355">
        <v>78.099999999999795</v>
      </c>
      <c r="FV355">
        <v>13.23</v>
      </c>
      <c r="FW355">
        <v>18.79</v>
      </c>
      <c r="FX355">
        <v>13.96</v>
      </c>
      <c r="FY355">
        <v>15.22</v>
      </c>
      <c r="FZ355">
        <v>17.239999999999998</v>
      </c>
      <c r="GA355">
        <v>12.66</v>
      </c>
      <c r="GD355">
        <v>39.053686999999996</v>
      </c>
      <c r="GE355">
        <v>22.628028</v>
      </c>
      <c r="GF355">
        <v>96.920327999999998</v>
      </c>
      <c r="GG355">
        <v>158.60203999999999</v>
      </c>
      <c r="GH355">
        <v>0</v>
      </c>
      <c r="GI355">
        <v>1.42278E-3</v>
      </c>
      <c r="GJ355">
        <v>0.12225161</v>
      </c>
      <c r="GK355">
        <v>0</v>
      </c>
      <c r="GL355">
        <v>2.3337630000000002E-2</v>
      </c>
      <c r="GM355">
        <v>1.7530000000000001E-4</v>
      </c>
      <c r="GN355">
        <v>0.14718734</v>
      </c>
      <c r="GO355">
        <v>0.22969691</v>
      </c>
      <c r="GP355">
        <v>0.11782201</v>
      </c>
      <c r="GQ355">
        <v>0.34751893</v>
      </c>
      <c r="GR355">
        <v>3.7321331999999998</v>
      </c>
      <c r="GS355">
        <v>2.4810490000000001E-2</v>
      </c>
      <c r="GT355">
        <v>1.1031413999999999</v>
      </c>
      <c r="GU355">
        <v>21.893003</v>
      </c>
      <c r="GV355">
        <v>2.0750379999999999E-2</v>
      </c>
      <c r="GW355">
        <v>2.0734099999999999E-3</v>
      </c>
      <c r="GX355">
        <v>0.77777916000000002</v>
      </c>
      <c r="GY355">
        <v>27.553691000000001</v>
      </c>
      <c r="GZ355">
        <v>29.155723999999999</v>
      </c>
      <c r="HA355">
        <v>71.759150000000005</v>
      </c>
      <c r="HB355">
        <v>100.91486999999999</v>
      </c>
      <c r="HC355">
        <v>8.2639513000000004</v>
      </c>
      <c r="HD355">
        <v>20.36975</v>
      </c>
      <c r="HE355">
        <v>28.633700999999999</v>
      </c>
      <c r="HF355">
        <v>0.29079679000000003</v>
      </c>
      <c r="HG355">
        <v>0.71427423000000001</v>
      </c>
      <c r="HH355">
        <v>0</v>
      </c>
      <c r="HI355">
        <v>1.005071</v>
      </c>
      <c r="HJ355">
        <v>4.6458082000000003</v>
      </c>
      <c r="HK355">
        <v>352.24241999999998</v>
      </c>
      <c r="HL355">
        <v>1231.684</v>
      </c>
      <c r="HM355">
        <v>17.146965999999999</v>
      </c>
      <c r="HN355">
        <v>1680.7421999999999</v>
      </c>
      <c r="HR355" s="10">
        <v>16.899999999999999</v>
      </c>
      <c r="HS355" s="10">
        <v>13</v>
      </c>
      <c r="HT355" s="10">
        <v>20.8</v>
      </c>
      <c r="HU355" s="10">
        <v>89.8</v>
      </c>
      <c r="HV355">
        <v>29.3</v>
      </c>
      <c r="HW355" s="7">
        <v>10272000000</v>
      </c>
      <c r="HX355">
        <f t="shared" ref="HX355:HX418" si="6">HW355/HY355</f>
        <v>46748.281982432985</v>
      </c>
      <c r="HY355">
        <v>219730</v>
      </c>
      <c r="HZ355">
        <v>181700.58</v>
      </c>
      <c r="ID355">
        <v>19182</v>
      </c>
      <c r="IE355" s="10">
        <v>96.9</v>
      </c>
    </row>
    <row r="356" spans="1:239" ht="15.95">
      <c r="A356" t="s">
        <v>529</v>
      </c>
      <c r="B356">
        <v>2010</v>
      </c>
      <c r="I356">
        <v>627</v>
      </c>
      <c r="FK356">
        <v>26.6</v>
      </c>
      <c r="FL356">
        <v>26.7</v>
      </c>
      <c r="FM356">
        <v>0.65</v>
      </c>
      <c r="FP356">
        <v>4.0999999999999996</v>
      </c>
      <c r="FQ356" t="s">
        <v>559</v>
      </c>
      <c r="FR356">
        <v>8</v>
      </c>
      <c r="FS356" t="s">
        <v>559</v>
      </c>
      <c r="FT356">
        <v>81.099999999999795</v>
      </c>
      <c r="FU356">
        <v>70.099999999999795</v>
      </c>
      <c r="FV356">
        <v>11.88</v>
      </c>
      <c r="FW356">
        <v>14.75</v>
      </c>
      <c r="FX356">
        <v>10.85</v>
      </c>
      <c r="FY356">
        <v>15.07</v>
      </c>
      <c r="FZ356">
        <v>16.68</v>
      </c>
      <c r="GA356">
        <v>12.75</v>
      </c>
      <c r="GD356">
        <v>125.86673999999999</v>
      </c>
      <c r="GE356">
        <v>170.96605</v>
      </c>
      <c r="GF356">
        <v>161.24668</v>
      </c>
      <c r="GG356">
        <v>458.07947000000001</v>
      </c>
      <c r="GH356">
        <v>4.9548592999999999</v>
      </c>
      <c r="GI356">
        <v>4.6239479999999999E-2</v>
      </c>
      <c r="GJ356">
        <v>0.99913514000000003</v>
      </c>
      <c r="GK356">
        <v>0</v>
      </c>
      <c r="GL356">
        <v>0.99195564000000003</v>
      </c>
      <c r="GM356">
        <v>1.5842100000000001E-2</v>
      </c>
      <c r="GN356">
        <v>7.0080315999999998</v>
      </c>
      <c r="GO356">
        <v>1.8718914</v>
      </c>
      <c r="GP356">
        <v>0.78916596999999999</v>
      </c>
      <c r="GQ356">
        <v>2.6610573999999998</v>
      </c>
      <c r="GR356">
        <v>14.11276</v>
      </c>
      <c r="GS356">
        <v>0.40704753999999999</v>
      </c>
      <c r="GT356">
        <v>32.469352999999998</v>
      </c>
      <c r="GU356">
        <v>162.8681</v>
      </c>
      <c r="GV356">
        <v>2.2507923000000001</v>
      </c>
      <c r="GW356">
        <v>0.16632684</v>
      </c>
      <c r="GX356">
        <v>39.035502999999999</v>
      </c>
      <c r="GY356">
        <v>251.30989</v>
      </c>
      <c r="GZ356">
        <v>58.184088000000003</v>
      </c>
      <c r="HA356">
        <v>46.277515000000001</v>
      </c>
      <c r="HB356">
        <v>104.4616</v>
      </c>
      <c r="HC356">
        <v>31.876639000000001</v>
      </c>
      <c r="HD356">
        <v>49.078612</v>
      </c>
      <c r="HE356">
        <v>80.955251000000004</v>
      </c>
      <c r="HF356">
        <v>1.5483614999999999</v>
      </c>
      <c r="HG356">
        <v>5.8471564999999996</v>
      </c>
      <c r="HH356">
        <v>4.2881241000000001</v>
      </c>
      <c r="HI356">
        <v>11.683642000000001</v>
      </c>
      <c r="HJ356">
        <v>144.45481000000001</v>
      </c>
      <c r="HK356">
        <v>499.67457000000002</v>
      </c>
      <c r="HL356">
        <v>1488.4269999999999</v>
      </c>
      <c r="HM356">
        <v>273.69072</v>
      </c>
      <c r="HN356">
        <v>2415.7044999999998</v>
      </c>
      <c r="HR356" s="10">
        <v>15.4</v>
      </c>
      <c r="HS356" s="10">
        <v>8.5</v>
      </c>
      <c r="HT356" s="10">
        <v>22.4</v>
      </c>
      <c r="HU356" s="10">
        <v>91</v>
      </c>
      <c r="HV356">
        <v>30.3</v>
      </c>
      <c r="HW356" s="7">
        <v>6505000000</v>
      </c>
      <c r="HX356">
        <f t="shared" si="6"/>
        <v>25872.012090840391</v>
      </c>
      <c r="HY356">
        <v>251430</v>
      </c>
      <c r="HZ356">
        <v>201639.55</v>
      </c>
      <c r="ID356">
        <v>18308</v>
      </c>
      <c r="IE356" s="10">
        <v>87.3</v>
      </c>
    </row>
    <row r="357" spans="1:239" ht="15.95">
      <c r="A357" t="s">
        <v>530</v>
      </c>
      <c r="B357">
        <v>2010</v>
      </c>
      <c r="I357">
        <v>400</v>
      </c>
      <c r="FK357">
        <v>15.7</v>
      </c>
      <c r="FL357">
        <v>7.4</v>
      </c>
      <c r="FM357">
        <v>0.59</v>
      </c>
      <c r="FP357">
        <v>7.4</v>
      </c>
      <c r="FQ357" t="s">
        <v>559</v>
      </c>
      <c r="FR357">
        <v>9.1999999999999904</v>
      </c>
      <c r="FS357" t="s">
        <v>559</v>
      </c>
      <c r="FT357">
        <v>73</v>
      </c>
      <c r="FU357">
        <v>100</v>
      </c>
      <c r="FV357">
        <v>12.47</v>
      </c>
      <c r="FW357">
        <v>12.56</v>
      </c>
      <c r="FX357">
        <v>11.21</v>
      </c>
      <c r="FY357">
        <v>12.52</v>
      </c>
      <c r="FZ357">
        <v>13.45</v>
      </c>
      <c r="GA357">
        <v>11.33</v>
      </c>
      <c r="GD357">
        <v>95.936357000000001</v>
      </c>
      <c r="GE357">
        <v>75.920186999999999</v>
      </c>
      <c r="GF357">
        <v>91.710666000000003</v>
      </c>
      <c r="GG357">
        <v>263.56720999999999</v>
      </c>
      <c r="GH357">
        <v>5.7286105000000003</v>
      </c>
      <c r="GI357">
        <v>9.3668799999999993E-3</v>
      </c>
      <c r="GJ357">
        <v>0.49615936999999999</v>
      </c>
      <c r="GK357">
        <v>0</v>
      </c>
      <c r="GL357">
        <v>0.23103874999999999</v>
      </c>
      <c r="GM357">
        <v>2.9262300000000002E-3</v>
      </c>
      <c r="GN357">
        <v>6.4681018000000003</v>
      </c>
      <c r="GO357">
        <v>5.6285600000000003E-3</v>
      </c>
      <c r="GP357">
        <v>0.42380789000000002</v>
      </c>
      <c r="GQ357">
        <v>0.42943645000000003</v>
      </c>
      <c r="GR357">
        <v>7.8861203</v>
      </c>
      <c r="GS357">
        <v>0.11974944999999999</v>
      </c>
      <c r="GT357">
        <v>4.5178699</v>
      </c>
      <c r="GU357">
        <v>73.057129000000003</v>
      </c>
      <c r="GV357">
        <v>0.39029576999999999</v>
      </c>
      <c r="GW357">
        <v>7.6802400000000007E-2</v>
      </c>
      <c r="GX357">
        <v>7.5398278000000003</v>
      </c>
      <c r="GY357">
        <v>93.587795</v>
      </c>
      <c r="GZ357">
        <v>71.411188999999894</v>
      </c>
      <c r="HA357">
        <v>31.427229000000001</v>
      </c>
      <c r="HB357">
        <v>102.83842</v>
      </c>
      <c r="HC357">
        <v>18.166301000000001</v>
      </c>
      <c r="HD357">
        <v>24.320352</v>
      </c>
      <c r="HE357">
        <v>42.486652999999997</v>
      </c>
      <c r="HF357">
        <v>0.92102998000000003</v>
      </c>
      <c r="HG357">
        <v>2.4727625999999998</v>
      </c>
      <c r="HH357">
        <v>14.363014</v>
      </c>
      <c r="HI357">
        <v>17.756806999999998</v>
      </c>
      <c r="HJ357">
        <v>35.785575000000001</v>
      </c>
      <c r="HK357">
        <v>206.03237999999999</v>
      </c>
      <c r="HL357">
        <v>623.9194</v>
      </c>
      <c r="HM357">
        <v>107.16099</v>
      </c>
      <c r="HN357">
        <v>998.10203000000001</v>
      </c>
      <c r="HR357" s="10">
        <v>21.3</v>
      </c>
      <c r="HS357" s="10">
        <v>16.7</v>
      </c>
      <c r="HT357" s="10">
        <v>25.7</v>
      </c>
      <c r="HU357" s="10">
        <v>93.3</v>
      </c>
      <c r="HV357">
        <v>38.6</v>
      </c>
      <c r="HW357" s="7">
        <v>1803000000</v>
      </c>
      <c r="HX357">
        <f t="shared" si="6"/>
        <v>15622.563036132051</v>
      </c>
      <c r="HY357">
        <v>115410</v>
      </c>
      <c r="HZ357">
        <v>144661.41</v>
      </c>
      <c r="ID357">
        <v>14224</v>
      </c>
      <c r="IE357" s="10">
        <v>84.2</v>
      </c>
    </row>
    <row r="358" spans="1:239" ht="15.95">
      <c r="A358" t="s">
        <v>531</v>
      </c>
      <c r="B358">
        <v>2010</v>
      </c>
      <c r="I358">
        <v>551</v>
      </c>
      <c r="FK358">
        <v>17.100000000000001</v>
      </c>
      <c r="FL358">
        <v>17.399999999999999</v>
      </c>
      <c r="FM358">
        <v>0.87</v>
      </c>
      <c r="FP358">
        <v>6.1</v>
      </c>
      <c r="FQ358">
        <v>31.9</v>
      </c>
      <c r="FR358">
        <v>9.4</v>
      </c>
      <c r="FS358" t="s">
        <v>559</v>
      </c>
      <c r="FT358">
        <v>72.400000000000006</v>
      </c>
      <c r="FU358">
        <v>57.1</v>
      </c>
      <c r="FV358">
        <v>15.79</v>
      </c>
      <c r="FW358">
        <v>13.62</v>
      </c>
      <c r="FX358">
        <v>11.2</v>
      </c>
      <c r="FY358">
        <v>13.63</v>
      </c>
      <c r="FZ358">
        <v>15.34</v>
      </c>
      <c r="GA358">
        <v>11.63</v>
      </c>
      <c r="GD358">
        <v>74.976347000000004</v>
      </c>
      <c r="GE358">
        <v>64.753480999999894</v>
      </c>
      <c r="GF358">
        <v>107.29998999999999</v>
      </c>
      <c r="GG358">
        <v>247.02982</v>
      </c>
      <c r="GH358">
        <v>30.771191000000002</v>
      </c>
      <c r="GI358">
        <v>1.7338280000000001E-2</v>
      </c>
      <c r="GJ358">
        <v>0.36153424000000001</v>
      </c>
      <c r="GK358">
        <v>0</v>
      </c>
      <c r="GL358">
        <v>0.12676372999999999</v>
      </c>
      <c r="GM358">
        <v>3.3307800000000002E-3</v>
      </c>
      <c r="GN358">
        <v>31.280158</v>
      </c>
      <c r="GO358">
        <v>0.19342898</v>
      </c>
      <c r="GP358">
        <v>0.31723734999999997</v>
      </c>
      <c r="GQ358">
        <v>0.51066632999999895</v>
      </c>
      <c r="GR358">
        <v>4.6891202999999999</v>
      </c>
      <c r="GS358">
        <v>0.17297762999999999</v>
      </c>
      <c r="GT358">
        <v>6.3572911999999997</v>
      </c>
      <c r="GU358">
        <v>59.774666000000003</v>
      </c>
      <c r="GV358">
        <v>2.9923750999999998</v>
      </c>
      <c r="GW358">
        <v>1.7608639999999998E-2</v>
      </c>
      <c r="GX358">
        <v>2.9787271</v>
      </c>
      <c r="GY358">
        <v>76.982765999999998</v>
      </c>
      <c r="GZ358">
        <v>50.156196000000001</v>
      </c>
      <c r="HA358">
        <v>19.624967999999999</v>
      </c>
      <c r="HB358">
        <v>69.781165000000001</v>
      </c>
      <c r="HC358">
        <v>17.072817000000001</v>
      </c>
      <c r="HD358">
        <v>22.665972</v>
      </c>
      <c r="HE358">
        <v>39.738788</v>
      </c>
      <c r="HF358">
        <v>0.71127145999999997</v>
      </c>
      <c r="HG358">
        <v>1.9864402000000001</v>
      </c>
      <c r="HH358">
        <v>26.038567</v>
      </c>
      <c r="HI358">
        <v>28.736277999999999</v>
      </c>
      <c r="HJ358">
        <v>37.950220999999999</v>
      </c>
      <c r="HK358">
        <v>168.88276999999999</v>
      </c>
      <c r="HL358">
        <v>548.43520000000001</v>
      </c>
      <c r="HM358">
        <v>-431.24898999999999</v>
      </c>
      <c r="HN358">
        <v>329.48741999999999</v>
      </c>
      <c r="HR358" s="10">
        <v>22.8</v>
      </c>
      <c r="HS358" s="10">
        <v>18.100000000000001</v>
      </c>
      <c r="HT358" s="10">
        <v>27.6</v>
      </c>
      <c r="HU358" s="10">
        <v>89.8</v>
      </c>
      <c r="HV358">
        <v>40.799999999999997</v>
      </c>
      <c r="HW358" s="7">
        <v>1813000000</v>
      </c>
      <c r="HX358">
        <f t="shared" si="6"/>
        <v>20458.135860979462</v>
      </c>
      <c r="HY358">
        <v>88620</v>
      </c>
      <c r="HZ358">
        <v>155999.03</v>
      </c>
      <c r="ID358">
        <v>15772</v>
      </c>
      <c r="IE358" s="10">
        <v>102.9</v>
      </c>
    </row>
    <row r="359" spans="1:239" ht="15.95">
      <c r="A359" t="s">
        <v>532</v>
      </c>
      <c r="B359">
        <v>2010</v>
      </c>
      <c r="I359">
        <v>399</v>
      </c>
      <c r="FK359">
        <v>47.3</v>
      </c>
      <c r="FL359">
        <v>40.799999999999997</v>
      </c>
      <c r="FM359">
        <v>1.01</v>
      </c>
      <c r="FP359">
        <v>5.9</v>
      </c>
      <c r="FQ359">
        <v>36.9</v>
      </c>
      <c r="FR359">
        <v>7.5</v>
      </c>
      <c r="FS359">
        <v>13</v>
      </c>
      <c r="FT359">
        <v>69.8</v>
      </c>
      <c r="FU359">
        <v>54.9</v>
      </c>
      <c r="FV359">
        <v>14.22</v>
      </c>
      <c r="FW359">
        <v>16.75</v>
      </c>
      <c r="FX359">
        <v>14.61</v>
      </c>
      <c r="FY359">
        <v>15.74</v>
      </c>
      <c r="FZ359">
        <v>16.88</v>
      </c>
      <c r="GA359">
        <v>14.37</v>
      </c>
      <c r="GD359">
        <v>76.225936000000004</v>
      </c>
      <c r="GE359">
        <v>53.204213000000003</v>
      </c>
      <c r="GF359">
        <v>22.061433999999998</v>
      </c>
      <c r="GG359">
        <v>151.49158</v>
      </c>
      <c r="GH359">
        <v>0</v>
      </c>
      <c r="GI359">
        <v>9.7720000000000006E-5</v>
      </c>
      <c r="GJ359">
        <v>9.5492579999999994E-2</v>
      </c>
      <c r="GK359">
        <v>0</v>
      </c>
      <c r="GL359">
        <v>0</v>
      </c>
      <c r="GM359">
        <v>2.9397000000000001E-4</v>
      </c>
      <c r="GN359">
        <v>9.5884269999999994E-2</v>
      </c>
      <c r="GO359">
        <v>0</v>
      </c>
      <c r="GP359">
        <v>0.1242848</v>
      </c>
      <c r="GQ359">
        <v>0.1242848</v>
      </c>
      <c r="GR359">
        <v>1.1980397</v>
      </c>
      <c r="GS359">
        <v>1.0744770000000001E-2</v>
      </c>
      <c r="GT359">
        <v>1.0431404</v>
      </c>
      <c r="GU359">
        <v>51.295177000000002</v>
      </c>
      <c r="GV359">
        <v>0.22480494000000001</v>
      </c>
      <c r="GW359">
        <v>1.0501470000000001E-2</v>
      </c>
      <c r="GX359">
        <v>1.1917333999999999</v>
      </c>
      <c r="GY359">
        <v>54.974142000000001</v>
      </c>
      <c r="GZ359">
        <v>59.835042000000001</v>
      </c>
      <c r="HA359">
        <v>9.8956713999999906</v>
      </c>
      <c r="HB359">
        <v>69.730712999999895</v>
      </c>
      <c r="HC359">
        <v>14.747101000000001</v>
      </c>
      <c r="HD359">
        <v>9.7543513999999902</v>
      </c>
      <c r="HE359">
        <v>24.501452</v>
      </c>
      <c r="HF359">
        <v>0.38087520000000002</v>
      </c>
      <c r="HG359">
        <v>1.6842303000000001</v>
      </c>
      <c r="HH359">
        <v>0</v>
      </c>
      <c r="HI359">
        <v>2.0651055</v>
      </c>
      <c r="HJ359">
        <v>5.4751430000000001</v>
      </c>
      <c r="HK359">
        <v>248.04597000000001</v>
      </c>
      <c r="HL359">
        <v>2115.0100000000002</v>
      </c>
      <c r="HM359">
        <v>26.445336999999999</v>
      </c>
      <c r="HN359">
        <v>3237.7687000000001</v>
      </c>
      <c r="HR359" s="10">
        <v>25.8</v>
      </c>
      <c r="HS359" s="10">
        <v>20.5</v>
      </c>
      <c r="HT359" s="10">
        <v>30.8</v>
      </c>
      <c r="HU359" s="10">
        <v>93.2</v>
      </c>
      <c r="HV359">
        <v>37.200000000000003</v>
      </c>
      <c r="HW359" s="7">
        <v>17855000000</v>
      </c>
      <c r="HX359">
        <f t="shared" si="6"/>
        <v>37995.020534973293</v>
      </c>
      <c r="HY359">
        <v>469930</v>
      </c>
      <c r="HZ359">
        <v>219500.6</v>
      </c>
      <c r="ID359">
        <v>18671</v>
      </c>
      <c r="IE359" s="10">
        <v>86.9</v>
      </c>
    </row>
    <row r="360" spans="1:239" ht="15.95">
      <c r="A360" t="s">
        <v>252</v>
      </c>
      <c r="B360">
        <v>2010</v>
      </c>
      <c r="I360">
        <v>282</v>
      </c>
      <c r="FK360">
        <v>24</v>
      </c>
      <c r="FL360">
        <v>15.1</v>
      </c>
      <c r="FM360">
        <v>0.47</v>
      </c>
      <c r="FP360">
        <v>4.4000000000000004</v>
      </c>
      <c r="FQ360" t="s">
        <v>559</v>
      </c>
      <c r="FR360">
        <v>12.9</v>
      </c>
      <c r="FS360" t="s">
        <v>559</v>
      </c>
      <c r="FT360">
        <v>76.099999999999795</v>
      </c>
      <c r="FU360">
        <v>77.599999999999795</v>
      </c>
      <c r="FV360">
        <v>12.74</v>
      </c>
      <c r="FW360">
        <v>17.63</v>
      </c>
      <c r="FX360">
        <v>10.56</v>
      </c>
      <c r="FY360">
        <v>12.67</v>
      </c>
      <c r="FZ360">
        <v>14.54</v>
      </c>
      <c r="GA360">
        <v>10.54</v>
      </c>
      <c r="GD360">
        <v>25.197842000000001</v>
      </c>
      <c r="GE360">
        <v>14.956988000000001</v>
      </c>
      <c r="GF360">
        <v>13.758188000000001</v>
      </c>
      <c r="GG360">
        <v>53.913018999999998</v>
      </c>
      <c r="GH360">
        <v>0.97541754999999997</v>
      </c>
      <c r="GI360">
        <v>1.406169E-2</v>
      </c>
      <c r="GJ360">
        <v>0.29992606999999999</v>
      </c>
      <c r="GK360">
        <v>0</v>
      </c>
      <c r="GL360">
        <v>0.37331048</v>
      </c>
      <c r="GM360">
        <v>1.75844E-3</v>
      </c>
      <c r="GN360">
        <v>1.6644741999999999</v>
      </c>
      <c r="GO360">
        <v>9.3809000000000004E-4</v>
      </c>
      <c r="GP360">
        <v>0.22510456000000001</v>
      </c>
      <c r="GQ360">
        <v>0.22604265000000001</v>
      </c>
      <c r="GR360">
        <v>3.9955006000000002</v>
      </c>
      <c r="GS360">
        <v>9.5462350000000001E-2</v>
      </c>
      <c r="GT360">
        <v>16.200109000000001</v>
      </c>
      <c r="GU360">
        <v>14.461963000000001</v>
      </c>
      <c r="GV360">
        <v>0</v>
      </c>
      <c r="GW360">
        <v>8.6884799999999998E-2</v>
      </c>
      <c r="GX360">
        <v>2.7953152999999999</v>
      </c>
      <c r="GY360">
        <v>37.635235000000002</v>
      </c>
      <c r="GZ360">
        <v>0</v>
      </c>
      <c r="HA360">
        <v>0</v>
      </c>
      <c r="HB360">
        <v>0</v>
      </c>
      <c r="HC360">
        <v>8.0641105999999905</v>
      </c>
      <c r="HD360">
        <v>5.4004921000000001</v>
      </c>
      <c r="HE360">
        <v>13.464603</v>
      </c>
      <c r="HF360">
        <v>0.40859087999999999</v>
      </c>
      <c r="HG360">
        <v>0.49502578000000003</v>
      </c>
      <c r="HH360">
        <v>1.9047109999999999E-2</v>
      </c>
      <c r="HI360">
        <v>0.92266376999999999</v>
      </c>
      <c r="HJ360">
        <v>3.3844433999999999</v>
      </c>
      <c r="HK360">
        <v>259.10482000000002</v>
      </c>
      <c r="HL360">
        <v>485.65789999999998</v>
      </c>
      <c r="HM360">
        <v>14.576230000000001</v>
      </c>
      <c r="HN360">
        <v>679.06854999999996</v>
      </c>
      <c r="HR360" s="10">
        <v>20.399999999999999</v>
      </c>
      <c r="HS360" s="10">
        <v>14</v>
      </c>
      <c r="HT360" s="10">
        <v>26.5</v>
      </c>
      <c r="HU360" s="10">
        <v>94.1</v>
      </c>
      <c r="HV360">
        <v>34.299999999999997</v>
      </c>
      <c r="HW360" s="7">
        <v>814000000</v>
      </c>
      <c r="HX360">
        <f t="shared" si="6"/>
        <v>15858.172608610948</v>
      </c>
      <c r="HY360">
        <v>51330</v>
      </c>
      <c r="HZ360">
        <v>129154.91</v>
      </c>
      <c r="ID360">
        <v>14633</v>
      </c>
      <c r="IE360" s="10">
        <v>78.5</v>
      </c>
    </row>
    <row r="361" spans="1:239" ht="15.95">
      <c r="A361" t="s">
        <v>534</v>
      </c>
      <c r="B361">
        <v>2010</v>
      </c>
      <c r="I361">
        <v>540</v>
      </c>
      <c r="FK361">
        <v>8.1999999999999904</v>
      </c>
      <c r="FL361">
        <v>14.6</v>
      </c>
      <c r="FM361">
        <v>0.73</v>
      </c>
      <c r="FP361">
        <v>5</v>
      </c>
      <c r="FQ361" t="s">
        <v>559</v>
      </c>
      <c r="FR361">
        <v>11</v>
      </c>
      <c r="FS361" t="s">
        <v>559</v>
      </c>
      <c r="FT361">
        <v>72.599999999999795</v>
      </c>
      <c r="FU361">
        <v>100</v>
      </c>
      <c r="FV361">
        <v>13.8</v>
      </c>
      <c r="FW361">
        <v>13.86</v>
      </c>
      <c r="FX361">
        <v>11.64</v>
      </c>
      <c r="FY361">
        <v>12.74</v>
      </c>
      <c r="FZ361">
        <v>13.91</v>
      </c>
      <c r="GA361">
        <v>11.47</v>
      </c>
      <c r="GD361">
        <v>115.09905999999999</v>
      </c>
      <c r="GE361">
        <v>109.77388000000001</v>
      </c>
      <c r="GF361">
        <v>1428.472</v>
      </c>
      <c r="GG361">
        <v>1653.345</v>
      </c>
      <c r="GH361">
        <v>0</v>
      </c>
      <c r="GI361">
        <v>4.6055599999999999E-3</v>
      </c>
      <c r="GJ361">
        <v>0.24004321000000001</v>
      </c>
      <c r="GK361">
        <v>4.6593740000000002E-2</v>
      </c>
      <c r="GL361">
        <v>4.1850209999999999E-2</v>
      </c>
      <c r="GM361">
        <v>2.5082000000000001E-4</v>
      </c>
      <c r="GN361">
        <v>0.33334353999999999</v>
      </c>
      <c r="GO361">
        <v>52.457512000000001</v>
      </c>
      <c r="GP361">
        <v>0.20733847</v>
      </c>
      <c r="GQ361">
        <v>52.664850000000001</v>
      </c>
      <c r="GR361">
        <v>1261.5491</v>
      </c>
      <c r="GS361">
        <v>0.20817319000000001</v>
      </c>
      <c r="GT361">
        <v>2.7151713000000002</v>
      </c>
      <c r="GU361">
        <v>104.77924</v>
      </c>
      <c r="GV361">
        <v>1.4350365</v>
      </c>
      <c r="GW361">
        <v>0.13483095</v>
      </c>
      <c r="GX361">
        <v>1.8160776000000001</v>
      </c>
      <c r="GY361">
        <v>1372.6376</v>
      </c>
      <c r="GZ361">
        <v>84.797599000000005</v>
      </c>
      <c r="HA361">
        <v>72.258679000000001</v>
      </c>
      <c r="HB361">
        <v>157.05627999999999</v>
      </c>
      <c r="HC361">
        <v>26.682354</v>
      </c>
      <c r="HD361">
        <v>40.000979999999998</v>
      </c>
      <c r="HE361">
        <v>66.683334000000002</v>
      </c>
      <c r="HF361">
        <v>0.45655530999999999</v>
      </c>
      <c r="HG361">
        <v>3.5130021999999999</v>
      </c>
      <c r="HH361">
        <v>0</v>
      </c>
      <c r="HI361">
        <v>3.9695575000000001</v>
      </c>
      <c r="HJ361">
        <v>163.54087999999999</v>
      </c>
      <c r="HK361">
        <v>419.73338999999999</v>
      </c>
      <c r="HL361">
        <v>1075.1559999999999</v>
      </c>
      <c r="HM361">
        <v>-526.08866</v>
      </c>
      <c r="HN361">
        <v>1137.5646999999999</v>
      </c>
      <c r="HR361" s="10">
        <v>23.6</v>
      </c>
      <c r="HS361" s="10">
        <v>20.6</v>
      </c>
      <c r="HT361" s="10">
        <v>26.4</v>
      </c>
      <c r="HU361" s="10">
        <v>91.8</v>
      </c>
      <c r="HV361">
        <v>41.2</v>
      </c>
      <c r="HW361" s="7">
        <v>3192000000</v>
      </c>
      <c r="HX361">
        <f t="shared" si="6"/>
        <v>21125.08272667108</v>
      </c>
      <c r="HY361">
        <v>151100</v>
      </c>
      <c r="HZ361">
        <v>138401.96</v>
      </c>
      <c r="ID361">
        <v>15109</v>
      </c>
      <c r="IE361" s="10">
        <v>93</v>
      </c>
    </row>
    <row r="362" spans="1:239" ht="15.95">
      <c r="A362" t="s">
        <v>535</v>
      </c>
      <c r="B362">
        <v>2010</v>
      </c>
      <c r="I362">
        <v>280</v>
      </c>
      <c r="FK362">
        <v>11.2</v>
      </c>
      <c r="FL362">
        <v>-4.9000000000000004</v>
      </c>
      <c r="FM362">
        <v>0.81</v>
      </c>
      <c r="FP362">
        <v>9</v>
      </c>
      <c r="FQ362">
        <v>36</v>
      </c>
      <c r="FR362">
        <v>10.4</v>
      </c>
      <c r="FS362" t="s">
        <v>559</v>
      </c>
      <c r="FT362">
        <v>69.400000000000006</v>
      </c>
      <c r="FU362">
        <v>60.2</v>
      </c>
      <c r="FV362">
        <v>12.02</v>
      </c>
      <c r="FW362">
        <v>14.79</v>
      </c>
      <c r="FX362">
        <v>12.68</v>
      </c>
      <c r="FY362">
        <v>12.86</v>
      </c>
      <c r="FZ362">
        <v>13.77</v>
      </c>
      <c r="GA362">
        <v>11.77</v>
      </c>
      <c r="GD362">
        <v>198.19219000000001</v>
      </c>
      <c r="GE362">
        <v>180.59834000000001</v>
      </c>
      <c r="GF362">
        <v>282.18182000000002</v>
      </c>
      <c r="GG362">
        <v>660.97235000000001</v>
      </c>
      <c r="GH362">
        <v>5.4482822000000004</v>
      </c>
      <c r="GI362">
        <v>0.20081224</v>
      </c>
      <c r="GJ362">
        <v>1.7070634</v>
      </c>
      <c r="GK362">
        <v>0.31554744000000001</v>
      </c>
      <c r="GL362">
        <v>2.4152300000000002</v>
      </c>
      <c r="GM362">
        <v>1.4582599999999999E-2</v>
      </c>
      <c r="GN362">
        <v>10.101518</v>
      </c>
      <c r="GO362">
        <v>7.5533489999999995E-2</v>
      </c>
      <c r="GP362">
        <v>1.3500662000000001</v>
      </c>
      <c r="GQ362">
        <v>1.4255997</v>
      </c>
      <c r="GR362">
        <v>35.536385000000003</v>
      </c>
      <c r="GS362">
        <v>1.1039745999999999</v>
      </c>
      <c r="GT362">
        <v>74.586455999999998</v>
      </c>
      <c r="GU362">
        <v>169.79300000000001</v>
      </c>
      <c r="GV362">
        <v>4.7420001000000003</v>
      </c>
      <c r="GW362">
        <v>3.4538883999999999</v>
      </c>
      <c r="GX362">
        <v>23.799247999999999</v>
      </c>
      <c r="GY362">
        <v>313.01495</v>
      </c>
      <c r="GZ362">
        <v>54.635885999999999</v>
      </c>
      <c r="HA362">
        <v>51.801952</v>
      </c>
      <c r="HB362">
        <v>106.43783999999999</v>
      </c>
      <c r="HC362">
        <v>63.258972</v>
      </c>
      <c r="HD362">
        <v>87.906226000000004</v>
      </c>
      <c r="HE362">
        <v>151.1652</v>
      </c>
      <c r="HF362">
        <v>2.6537506999999998</v>
      </c>
      <c r="HG362">
        <v>5.7477898999999999</v>
      </c>
      <c r="HH362">
        <v>70.425704999999894</v>
      </c>
      <c r="HI362">
        <v>78.827245000000005</v>
      </c>
      <c r="HJ362">
        <v>0.76557845999999996</v>
      </c>
      <c r="HK362">
        <v>111.82731</v>
      </c>
      <c r="HL362">
        <v>633.48310000000004</v>
      </c>
      <c r="HM362">
        <v>5.6968503000000004</v>
      </c>
      <c r="HN362">
        <v>943.33501000000001</v>
      </c>
      <c r="HR362" s="10">
        <v>23.7</v>
      </c>
      <c r="HS362" s="10">
        <v>19.8</v>
      </c>
      <c r="HT362" s="10">
        <v>27.3</v>
      </c>
      <c r="HU362" s="10">
        <v>95.1</v>
      </c>
      <c r="HV362">
        <v>37.700000000000003</v>
      </c>
      <c r="HW362" s="7">
        <v>3156000000</v>
      </c>
      <c r="HX362">
        <f t="shared" si="6"/>
        <v>21607.558537587294</v>
      </c>
      <c r="HY362">
        <v>146060</v>
      </c>
      <c r="HZ362">
        <v>125259.59</v>
      </c>
      <c r="ID362">
        <v>14611</v>
      </c>
      <c r="IE362" s="10">
        <v>96.2</v>
      </c>
    </row>
    <row r="363" spans="1:239" ht="15.95">
      <c r="A363" t="s">
        <v>536</v>
      </c>
      <c r="B363">
        <v>2010</v>
      </c>
      <c r="I363">
        <v>311</v>
      </c>
      <c r="FK363">
        <v>22.3</v>
      </c>
      <c r="FL363">
        <v>13.5</v>
      </c>
      <c r="FM363">
        <v>0.56999999999999995</v>
      </c>
      <c r="FP363">
        <v>8.5</v>
      </c>
      <c r="FQ363" t="s">
        <v>559</v>
      </c>
      <c r="FR363">
        <v>16.3</v>
      </c>
      <c r="FS363" t="s">
        <v>559</v>
      </c>
      <c r="FT363">
        <v>70.3</v>
      </c>
      <c r="FU363">
        <v>93.7</v>
      </c>
      <c r="FV363">
        <v>14</v>
      </c>
      <c r="FW363">
        <v>11.89</v>
      </c>
      <c r="FX363">
        <v>12.15</v>
      </c>
      <c r="FY363">
        <v>13.21</v>
      </c>
      <c r="FZ363">
        <v>13.88</v>
      </c>
      <c r="GA363">
        <v>12.33</v>
      </c>
      <c r="GD363">
        <v>59.277023</v>
      </c>
      <c r="GE363">
        <v>39.996366000000002</v>
      </c>
      <c r="GF363">
        <v>37.222985000000001</v>
      </c>
      <c r="GG363">
        <v>136.49637000000001</v>
      </c>
      <c r="GH363">
        <v>0</v>
      </c>
      <c r="GI363">
        <v>2.3447899999999998E-3</v>
      </c>
      <c r="GJ363">
        <v>5.4387919999999999E-2</v>
      </c>
      <c r="GK363">
        <v>0</v>
      </c>
      <c r="GL363">
        <v>1.1239219999999999E-2</v>
      </c>
      <c r="GM363">
        <v>9.7089999999999994E-5</v>
      </c>
      <c r="GN363">
        <v>6.8069030000000003E-2</v>
      </c>
      <c r="GO363">
        <v>3.2602199999999998E-2</v>
      </c>
      <c r="GP363">
        <v>7.9209570000000007E-2</v>
      </c>
      <c r="GQ363">
        <v>0.11181177</v>
      </c>
      <c r="GR363">
        <v>1.5115722</v>
      </c>
      <c r="GS363">
        <v>3.3899890000000002E-2</v>
      </c>
      <c r="GT363">
        <v>0.53935140000000004</v>
      </c>
      <c r="GU363">
        <v>38.729134000000002</v>
      </c>
      <c r="GV363">
        <v>1.5659590000000001E-2</v>
      </c>
      <c r="GW363">
        <v>3.1827439999999999E-2</v>
      </c>
      <c r="GX363">
        <v>0.59323471999999999</v>
      </c>
      <c r="GY363">
        <v>41.454678999999999</v>
      </c>
      <c r="GZ363">
        <v>44.145093000000003</v>
      </c>
      <c r="HA363">
        <v>17.616413000000001</v>
      </c>
      <c r="HB363">
        <v>61.761505999999997</v>
      </c>
      <c r="HC363">
        <v>14.201905999999999</v>
      </c>
      <c r="HD363">
        <v>17.389754</v>
      </c>
      <c r="HE363">
        <v>31.591660000000001</v>
      </c>
      <c r="HF363">
        <v>0.25707594</v>
      </c>
      <c r="HG363">
        <v>1.2515731000000001</v>
      </c>
      <c r="HH363">
        <v>0</v>
      </c>
      <c r="HI363">
        <v>1.5086489999999999</v>
      </c>
      <c r="HJ363">
        <v>31.328596000000001</v>
      </c>
      <c r="HK363">
        <v>138.85175000000001</v>
      </c>
      <c r="HL363">
        <v>532.70749999999998</v>
      </c>
      <c r="HM363">
        <v>-114.08544999999999</v>
      </c>
      <c r="HN363">
        <v>706.75028999999904</v>
      </c>
      <c r="HR363" s="10">
        <v>23.1</v>
      </c>
      <c r="HS363" s="10">
        <v>17.100000000000001</v>
      </c>
      <c r="HT363" s="10">
        <v>28.8</v>
      </c>
      <c r="HU363" s="10">
        <v>96</v>
      </c>
      <c r="HV363">
        <v>38.6</v>
      </c>
      <c r="HW363" s="7">
        <v>1972000000</v>
      </c>
      <c r="HX363">
        <f t="shared" si="6"/>
        <v>16109.79495139286</v>
      </c>
      <c r="HY363">
        <v>122410</v>
      </c>
      <c r="HZ363">
        <v>114726.96</v>
      </c>
      <c r="ID363">
        <v>14157</v>
      </c>
      <c r="IE363" s="10">
        <v>102.1</v>
      </c>
    </row>
    <row r="364" spans="1:239" ht="15.95">
      <c r="A364" t="s">
        <v>537</v>
      </c>
      <c r="B364">
        <v>2010</v>
      </c>
      <c r="I364">
        <v>316</v>
      </c>
      <c r="FK364">
        <v>21.3</v>
      </c>
      <c r="FL364">
        <v>12.5</v>
      </c>
      <c r="FM364">
        <v>0.4</v>
      </c>
      <c r="FP364">
        <v>6.7</v>
      </c>
      <c r="FQ364">
        <v>29.1</v>
      </c>
      <c r="FR364">
        <v>7.6</v>
      </c>
      <c r="FS364" t="s">
        <v>559</v>
      </c>
      <c r="FT364">
        <v>74</v>
      </c>
      <c r="FU364">
        <v>69</v>
      </c>
      <c r="FV364">
        <v>12.82</v>
      </c>
      <c r="FW364">
        <v>14.96</v>
      </c>
      <c r="FX364">
        <v>12.98</v>
      </c>
      <c r="FY364">
        <v>16.559999999999999</v>
      </c>
      <c r="FZ364">
        <v>19.53</v>
      </c>
      <c r="GA364">
        <v>13.84</v>
      </c>
      <c r="GD364">
        <v>61.941431999999999</v>
      </c>
      <c r="GE364">
        <v>47.245652</v>
      </c>
      <c r="GF364">
        <v>38.967922999999999</v>
      </c>
      <c r="GG364">
        <v>148.15501</v>
      </c>
      <c r="GH364">
        <v>1.2851535999999999</v>
      </c>
      <c r="GI364">
        <v>1.278456E-2</v>
      </c>
      <c r="GJ364">
        <v>0.21266261</v>
      </c>
      <c r="GK364">
        <v>0</v>
      </c>
      <c r="GL364">
        <v>0.23934975</v>
      </c>
      <c r="GM364">
        <v>6.0411999999999998E-4</v>
      </c>
      <c r="GN364">
        <v>1.7505546999999999</v>
      </c>
      <c r="GO364">
        <v>9.3809000000000004E-4</v>
      </c>
      <c r="GP364">
        <v>0.20721866</v>
      </c>
      <c r="GQ364">
        <v>0.20815675</v>
      </c>
      <c r="GR364">
        <v>4.0643124999999998</v>
      </c>
      <c r="GS364">
        <v>0.10641374000000001</v>
      </c>
      <c r="GT364">
        <v>3.6350904000000002</v>
      </c>
      <c r="GU364">
        <v>45.005360000000003</v>
      </c>
      <c r="GV364">
        <v>0.76379715999999997</v>
      </c>
      <c r="GW364">
        <v>1.026589E-2</v>
      </c>
      <c r="GX364">
        <v>1.7378545999999999</v>
      </c>
      <c r="GY364">
        <v>55.323093999999998</v>
      </c>
      <c r="GZ364">
        <v>45.060749000000001</v>
      </c>
      <c r="HA364">
        <v>14.614773</v>
      </c>
      <c r="HB364">
        <v>59.675522999999998</v>
      </c>
      <c r="HC364">
        <v>12.309077</v>
      </c>
      <c r="HD364">
        <v>16.876425999999999</v>
      </c>
      <c r="HE364">
        <v>29.185502</v>
      </c>
      <c r="HF364">
        <v>0.51663475999999997</v>
      </c>
      <c r="HG364">
        <v>1.4764953999999999</v>
      </c>
      <c r="HH364">
        <v>1.9047109999999999E-2</v>
      </c>
      <c r="HI364">
        <v>2.0121772999999998</v>
      </c>
      <c r="HJ364">
        <v>3.4478095999999998</v>
      </c>
      <c r="HK364">
        <v>61.595917</v>
      </c>
      <c r="HL364">
        <v>393.58229999999998</v>
      </c>
      <c r="HM364">
        <v>17.771954999999998</v>
      </c>
      <c r="HN364">
        <v>582.69721000000004</v>
      </c>
      <c r="HR364" s="10">
        <v>20.7</v>
      </c>
      <c r="HS364" s="10">
        <v>17.5</v>
      </c>
      <c r="HT364" s="10">
        <v>23.8</v>
      </c>
      <c r="HU364" s="10">
        <v>94.6</v>
      </c>
      <c r="HV364">
        <v>37.9</v>
      </c>
      <c r="HW364" s="7">
        <v>1238000000</v>
      </c>
      <c r="HX364">
        <f t="shared" si="6"/>
        <v>11799.466260007624</v>
      </c>
      <c r="HY364">
        <v>104920</v>
      </c>
      <c r="HZ364">
        <v>200410.7</v>
      </c>
      <c r="ID364">
        <v>16724</v>
      </c>
      <c r="IE364" s="10">
        <v>79.900000000000006</v>
      </c>
    </row>
    <row r="365" spans="1:239" ht="15.95">
      <c r="A365" t="s">
        <v>538</v>
      </c>
      <c r="B365">
        <v>2010</v>
      </c>
      <c r="I365">
        <v>351</v>
      </c>
      <c r="FK365" t="s">
        <v>533</v>
      </c>
      <c r="FL365">
        <v>-9.1999999999999904</v>
      </c>
      <c r="FM365">
        <v>0.49</v>
      </c>
      <c r="FP365">
        <v>8.5</v>
      </c>
      <c r="FQ365" t="s">
        <v>559</v>
      </c>
      <c r="FR365">
        <v>11.1</v>
      </c>
      <c r="FS365" t="s">
        <v>559</v>
      </c>
      <c r="FT365">
        <v>71.3</v>
      </c>
      <c r="FU365">
        <v>77.599999999999795</v>
      </c>
      <c r="FV365">
        <v>11.81</v>
      </c>
      <c r="FW365">
        <v>13.49</v>
      </c>
      <c r="FX365">
        <v>11.93</v>
      </c>
      <c r="FY365">
        <v>14.78</v>
      </c>
      <c r="FZ365">
        <v>15.25</v>
      </c>
      <c r="GA365">
        <v>14.09</v>
      </c>
      <c r="GD365">
        <v>76.617321000000004</v>
      </c>
      <c r="GE365">
        <v>50.469898999999998</v>
      </c>
      <c r="GF365">
        <v>144.29965000000001</v>
      </c>
      <c r="GG365">
        <v>271.38686999999999</v>
      </c>
      <c r="GH365">
        <v>0.52219545999999895</v>
      </c>
      <c r="GI365">
        <v>1.9973330000000001E-2</v>
      </c>
      <c r="GJ365">
        <v>0.53265673000000002</v>
      </c>
      <c r="GK365">
        <v>9.7091520000000001E-2</v>
      </c>
      <c r="GL365">
        <v>0.22827312</v>
      </c>
      <c r="GM365">
        <v>4.3772100000000003E-3</v>
      </c>
      <c r="GN365">
        <v>1.4045673999999999</v>
      </c>
      <c r="GO365">
        <v>3.2246999999999999E-4</v>
      </c>
      <c r="GP365">
        <v>0.43546163999999998</v>
      </c>
      <c r="GQ365">
        <v>0.43578411</v>
      </c>
      <c r="GR365">
        <v>9.0967664999999904</v>
      </c>
      <c r="GS365">
        <v>0.14051287000000001</v>
      </c>
      <c r="GT365">
        <v>16.571266000000001</v>
      </c>
      <c r="GU365">
        <v>48.052086000000003</v>
      </c>
      <c r="GV365">
        <v>0.70636964000000002</v>
      </c>
      <c r="GW365">
        <v>0.36206576000000001</v>
      </c>
      <c r="GX365">
        <v>7.3011584000000003</v>
      </c>
      <c r="GY365">
        <v>82.230225000000004</v>
      </c>
      <c r="GZ365">
        <v>40.521343999999999</v>
      </c>
      <c r="HA365">
        <v>98.709286000000006</v>
      </c>
      <c r="HB365">
        <v>139.23062999999999</v>
      </c>
      <c r="HC365">
        <v>17.66086</v>
      </c>
      <c r="HD365">
        <v>27.908169999999998</v>
      </c>
      <c r="HE365">
        <v>45.569029999999998</v>
      </c>
      <c r="HF365">
        <v>0.89573228000000005</v>
      </c>
      <c r="HG365">
        <v>1.6143519</v>
      </c>
      <c r="HH365">
        <v>6.5474399999999999E-3</v>
      </c>
      <c r="HI365">
        <v>2.5166316000000002</v>
      </c>
      <c r="HJ365">
        <v>16.688559000000001</v>
      </c>
      <c r="HK365">
        <v>528.15403000000003</v>
      </c>
      <c r="HL365">
        <v>871.98109999999997</v>
      </c>
      <c r="HM365">
        <v>60.552424999999999</v>
      </c>
      <c r="HN365">
        <v>1169.8226</v>
      </c>
      <c r="HR365" s="10">
        <v>22</v>
      </c>
      <c r="HS365" s="10">
        <v>19.5</v>
      </c>
      <c r="HT365" s="10">
        <v>24.4</v>
      </c>
      <c r="HU365" s="10">
        <v>90.9</v>
      </c>
      <c r="HV365">
        <v>37.200000000000003</v>
      </c>
      <c r="HW365" s="7">
        <v>1441000000</v>
      </c>
      <c r="HX365">
        <f t="shared" si="6"/>
        <v>14535.001008674602</v>
      </c>
      <c r="HY365">
        <v>99140</v>
      </c>
      <c r="HZ365">
        <v>210342.52</v>
      </c>
      <c r="ID365">
        <v>17336</v>
      </c>
      <c r="IE365" s="10">
        <v>83.5</v>
      </c>
    </row>
    <row r="366" spans="1:239" ht="15.95">
      <c r="A366" t="s">
        <v>539</v>
      </c>
      <c r="B366">
        <v>2010</v>
      </c>
      <c r="I366">
        <v>319</v>
      </c>
      <c r="FK366">
        <v>6.8</v>
      </c>
      <c r="FL366">
        <v>12.9</v>
      </c>
      <c r="FM366">
        <v>0.38</v>
      </c>
      <c r="FP366">
        <v>7.7</v>
      </c>
      <c r="FQ366">
        <v>40.299999999999997</v>
      </c>
      <c r="FR366">
        <v>8.5</v>
      </c>
      <c r="FS366" t="s">
        <v>559</v>
      </c>
      <c r="FT366">
        <v>71.8</v>
      </c>
      <c r="FU366">
        <v>54</v>
      </c>
      <c r="FV366">
        <v>13.05</v>
      </c>
      <c r="FW366">
        <v>11.28</v>
      </c>
      <c r="FX366">
        <v>12.24</v>
      </c>
      <c r="FY366">
        <v>17.739999999999998</v>
      </c>
      <c r="FZ366">
        <v>19.8</v>
      </c>
      <c r="GA366">
        <v>15.24</v>
      </c>
      <c r="GD366">
        <v>103.09162999999999</v>
      </c>
      <c r="GE366">
        <v>55.594396000000003</v>
      </c>
      <c r="GF366">
        <v>331.14598000000001</v>
      </c>
      <c r="GG366">
        <v>489.83201000000003</v>
      </c>
      <c r="GH366">
        <v>0.49557769000000002</v>
      </c>
      <c r="GI366">
        <v>1.391789E-2</v>
      </c>
      <c r="GJ366">
        <v>0.19992963999999999</v>
      </c>
      <c r="GK366">
        <v>0</v>
      </c>
      <c r="GL366">
        <v>9.186213E-2</v>
      </c>
      <c r="GM366">
        <v>6.6615999999999995E-4</v>
      </c>
      <c r="GN366">
        <v>0.80195351000000004</v>
      </c>
      <c r="GO366">
        <v>6.0446560000000003E-2</v>
      </c>
      <c r="GP366">
        <v>0.20956445000000001</v>
      </c>
      <c r="GQ366">
        <v>0.270011</v>
      </c>
      <c r="GR366">
        <v>12.206572</v>
      </c>
      <c r="GS366">
        <v>0.11177564</v>
      </c>
      <c r="GT366">
        <v>4.5975351</v>
      </c>
      <c r="GU366">
        <v>53.618481000000003</v>
      </c>
      <c r="GV366">
        <v>0.22606666</v>
      </c>
      <c r="GW366">
        <v>3.8647389999999997E-2</v>
      </c>
      <c r="GX366">
        <v>3.6234565000000001</v>
      </c>
      <c r="GY366">
        <v>74.422533999999999</v>
      </c>
      <c r="GZ366">
        <v>73.722620000000006</v>
      </c>
      <c r="HA366">
        <v>121.9885</v>
      </c>
      <c r="HB366">
        <v>195.71111999999999</v>
      </c>
      <c r="HC366">
        <v>23.805958</v>
      </c>
      <c r="HD366">
        <v>43.618307000000001</v>
      </c>
      <c r="HE366">
        <v>67.424266000000003</v>
      </c>
      <c r="HF366">
        <v>0.55602056</v>
      </c>
      <c r="HG366">
        <v>1.7498484000000001</v>
      </c>
      <c r="HH366">
        <v>148.89626000000001</v>
      </c>
      <c r="HI366">
        <v>151.20212000000001</v>
      </c>
      <c r="HJ366">
        <v>5.1664542999999998</v>
      </c>
      <c r="HK366">
        <v>23.197472999999999</v>
      </c>
      <c r="HL366">
        <v>307.91789999999997</v>
      </c>
      <c r="HM366">
        <v>28.042798000000001</v>
      </c>
      <c r="HN366">
        <v>536.56709000000001</v>
      </c>
      <c r="HR366" s="10">
        <v>22.2</v>
      </c>
      <c r="HS366" s="10">
        <v>17.5</v>
      </c>
      <c r="HT366" s="10">
        <v>26.5</v>
      </c>
      <c r="HU366" s="10">
        <v>93.4</v>
      </c>
      <c r="HV366">
        <v>37.799999999999997</v>
      </c>
      <c r="HW366" s="7">
        <v>985000000</v>
      </c>
      <c r="HX366">
        <f t="shared" si="6"/>
        <v>10894.812520738857</v>
      </c>
      <c r="HY366">
        <v>90410</v>
      </c>
      <c r="HZ366">
        <v>207828.2</v>
      </c>
      <c r="ID366">
        <v>16367</v>
      </c>
      <c r="IE366" s="10">
        <v>86</v>
      </c>
    </row>
    <row r="367" spans="1:239" ht="15.95">
      <c r="A367" t="s">
        <v>540</v>
      </c>
      <c r="B367">
        <v>2010</v>
      </c>
      <c r="I367">
        <v>290</v>
      </c>
      <c r="FK367" t="s">
        <v>533</v>
      </c>
      <c r="FL367">
        <v>-1.2</v>
      </c>
      <c r="FM367">
        <v>0.6</v>
      </c>
      <c r="FP367">
        <v>8.1999999999999904</v>
      </c>
      <c r="FQ367">
        <v>20</v>
      </c>
      <c r="FR367">
        <v>11.8</v>
      </c>
      <c r="FS367" t="s">
        <v>559</v>
      </c>
      <c r="FT367">
        <v>71.900000000000006</v>
      </c>
      <c r="FU367">
        <v>75.3</v>
      </c>
      <c r="FV367">
        <v>13.2</v>
      </c>
      <c r="FW367">
        <v>13.75</v>
      </c>
      <c r="FX367">
        <v>12.21</v>
      </c>
      <c r="FY367">
        <v>12.97</v>
      </c>
      <c r="FZ367">
        <v>13.89</v>
      </c>
      <c r="GA367">
        <v>12.06</v>
      </c>
      <c r="GD367">
        <v>17.041515</v>
      </c>
      <c r="GE367">
        <v>8.9843416999999999</v>
      </c>
      <c r="GF367">
        <v>19.524985999999998</v>
      </c>
      <c r="GG367">
        <v>45.550843</v>
      </c>
      <c r="GH367">
        <v>0.33275001999999998</v>
      </c>
      <c r="GI367">
        <v>1.942234E-2</v>
      </c>
      <c r="GJ367">
        <v>0.23295718000000001</v>
      </c>
      <c r="GK367">
        <v>0</v>
      </c>
      <c r="GL367">
        <v>0.55256455999999998</v>
      </c>
      <c r="GM367">
        <v>4.7952400000000001E-3</v>
      </c>
      <c r="GN367">
        <v>1.1424893</v>
      </c>
      <c r="GO367">
        <v>2.0521E-4</v>
      </c>
      <c r="GP367">
        <v>0.17748062000000001</v>
      </c>
      <c r="GQ367">
        <v>0.17768582999999999</v>
      </c>
      <c r="GR367">
        <v>2.9341354000000002</v>
      </c>
      <c r="GS367">
        <v>0.25182018</v>
      </c>
      <c r="GT367">
        <v>9.1537704000000009</v>
      </c>
      <c r="GU367">
        <v>8.6916598999999906</v>
      </c>
      <c r="GV367">
        <v>0</v>
      </c>
      <c r="GW367">
        <v>0.18053825000000001</v>
      </c>
      <c r="GX367">
        <v>9.5725593999999905</v>
      </c>
      <c r="GY367">
        <v>30.784483999999999</v>
      </c>
      <c r="GZ367">
        <v>0</v>
      </c>
      <c r="HA367">
        <v>0</v>
      </c>
      <c r="HB367">
        <v>0</v>
      </c>
      <c r="HC367">
        <v>7.1473715999999996</v>
      </c>
      <c r="HD367">
        <v>5.6720293000000002</v>
      </c>
      <c r="HE367">
        <v>12.819400999999999</v>
      </c>
      <c r="HF367">
        <v>0.32993489999999998</v>
      </c>
      <c r="HG367">
        <v>0.29268178</v>
      </c>
      <c r="HH367">
        <v>4.1665499999999998E-3</v>
      </c>
      <c r="HI367">
        <v>0.62678323000000002</v>
      </c>
      <c r="HJ367">
        <v>7.6018042000000001</v>
      </c>
      <c r="HK367">
        <v>1966.7614000000001</v>
      </c>
      <c r="HL367">
        <v>2492.7689999999998</v>
      </c>
      <c r="HM367">
        <v>74.446931000000006</v>
      </c>
      <c r="HN367">
        <v>2979.0437999999999</v>
      </c>
      <c r="HR367" s="10">
        <v>21.7</v>
      </c>
      <c r="HS367" s="10">
        <v>15.9</v>
      </c>
      <c r="HT367" s="10">
        <v>27.1</v>
      </c>
      <c r="HU367" s="10">
        <v>94.8</v>
      </c>
      <c r="HV367">
        <v>35.700000000000003</v>
      </c>
      <c r="HW367" s="7">
        <v>3553000000</v>
      </c>
      <c r="HX367">
        <f t="shared" si="6"/>
        <v>22903.371365951138</v>
      </c>
      <c r="HY367">
        <v>155130</v>
      </c>
      <c r="HZ367">
        <v>121433.15</v>
      </c>
      <c r="ID367">
        <v>14127</v>
      </c>
      <c r="IE367" s="10">
        <v>98.7</v>
      </c>
    </row>
    <row r="368" spans="1:239" ht="15.95">
      <c r="A368" t="s">
        <v>541</v>
      </c>
      <c r="B368">
        <v>2010</v>
      </c>
      <c r="I368">
        <v>297</v>
      </c>
      <c r="FK368">
        <v>20.9</v>
      </c>
      <c r="FL368">
        <v>10.5</v>
      </c>
      <c r="FM368">
        <v>0.6</v>
      </c>
      <c r="FP368">
        <v>9.3000000000000007</v>
      </c>
      <c r="FQ368">
        <v>35</v>
      </c>
      <c r="FR368">
        <v>9.5</v>
      </c>
      <c r="FS368" t="s">
        <v>559</v>
      </c>
      <c r="FT368">
        <v>71.5</v>
      </c>
      <c r="FU368">
        <v>60.7</v>
      </c>
      <c r="FV368">
        <v>14.18</v>
      </c>
      <c r="FW368">
        <v>14.17</v>
      </c>
      <c r="FX368">
        <v>12.05</v>
      </c>
      <c r="FY368">
        <v>13.67</v>
      </c>
      <c r="FZ368">
        <v>15.01</v>
      </c>
      <c r="GA368">
        <v>11.97</v>
      </c>
      <c r="GD368">
        <v>97.992525000000001</v>
      </c>
      <c r="GE368">
        <v>83.015514999999894</v>
      </c>
      <c r="GF368">
        <v>93.306391000000005</v>
      </c>
      <c r="GG368">
        <v>274.31443000000002</v>
      </c>
      <c r="GH368">
        <v>6.3459902000000001</v>
      </c>
      <c r="GI368">
        <v>2.092712E-2</v>
      </c>
      <c r="GJ368">
        <v>0.65781051000000001</v>
      </c>
      <c r="GK368">
        <v>0</v>
      </c>
      <c r="GL368">
        <v>0.24435588999999999</v>
      </c>
      <c r="GM368">
        <v>9.0618699999999996E-3</v>
      </c>
      <c r="GN368">
        <v>7.2781456000000002</v>
      </c>
      <c r="GO368">
        <v>3.0393489999999999E-2</v>
      </c>
      <c r="GP368">
        <v>0.51551908000000002</v>
      </c>
      <c r="GQ368">
        <v>0.54591257000000004</v>
      </c>
      <c r="GR368">
        <v>9.5361890999999996</v>
      </c>
      <c r="GS368">
        <v>0.29047862000000002</v>
      </c>
      <c r="GT368">
        <v>24.026087</v>
      </c>
      <c r="GU368">
        <v>77.612976000000003</v>
      </c>
      <c r="GV368">
        <v>2.7703783999999998</v>
      </c>
      <c r="GW368">
        <v>0.10403363</v>
      </c>
      <c r="GX368">
        <v>21.987558</v>
      </c>
      <c r="GY368">
        <v>136.32769999999999</v>
      </c>
      <c r="GZ368">
        <v>47.514035</v>
      </c>
      <c r="HA368">
        <v>26.904440999999998</v>
      </c>
      <c r="HB368">
        <v>74.418475999999998</v>
      </c>
      <c r="HC368">
        <v>24.278977000000001</v>
      </c>
      <c r="HD368">
        <v>27.706776000000001</v>
      </c>
      <c r="HE368">
        <v>51.985751999999998</v>
      </c>
      <c r="HF368">
        <v>1.0000967999999999</v>
      </c>
      <c r="HG368">
        <v>2.6321607</v>
      </c>
      <c r="HH368">
        <v>0.12618707000000001</v>
      </c>
      <c r="HI368">
        <v>3.7584445</v>
      </c>
      <c r="HJ368">
        <v>40.701177999999999</v>
      </c>
      <c r="HK368">
        <v>1830.4659999999999</v>
      </c>
      <c r="HL368">
        <v>3193.3620000000001</v>
      </c>
      <c r="HM368">
        <v>143.66379000000001</v>
      </c>
      <c r="HN368">
        <v>4303.0025999999998</v>
      </c>
      <c r="HR368" s="10">
        <v>21.1</v>
      </c>
      <c r="HS368" s="10">
        <v>13.9</v>
      </c>
      <c r="HT368" s="10">
        <v>28</v>
      </c>
      <c r="HU368" s="10">
        <v>92</v>
      </c>
      <c r="HV368">
        <v>36.200000000000003</v>
      </c>
      <c r="HW368" s="7">
        <v>6705000000</v>
      </c>
      <c r="HX368">
        <f t="shared" si="6"/>
        <v>18490.940680069496</v>
      </c>
      <c r="HY368">
        <v>362610</v>
      </c>
      <c r="HZ368">
        <v>136049.41</v>
      </c>
      <c r="ID368">
        <v>14723</v>
      </c>
      <c r="IE368" s="10">
        <v>93.8</v>
      </c>
    </row>
    <row r="369" spans="1:239" ht="15.95">
      <c r="A369" t="s">
        <v>542</v>
      </c>
      <c r="B369">
        <v>2010</v>
      </c>
      <c r="I369">
        <v>336</v>
      </c>
      <c r="FK369">
        <v>17</v>
      </c>
      <c r="FL369">
        <v>15.3</v>
      </c>
      <c r="FM369">
        <v>1.02</v>
      </c>
      <c r="FP369">
        <v>12.6</v>
      </c>
      <c r="FQ369">
        <v>43.4</v>
      </c>
      <c r="FR369">
        <v>21.3</v>
      </c>
      <c r="FS369">
        <v>14.9</v>
      </c>
      <c r="FT369">
        <v>61.4</v>
      </c>
      <c r="FU369">
        <v>48.2</v>
      </c>
      <c r="FV369">
        <v>12.82</v>
      </c>
      <c r="FW369">
        <v>15.48</v>
      </c>
      <c r="FX369">
        <v>12.85</v>
      </c>
      <c r="FY369">
        <v>13.14</v>
      </c>
      <c r="FZ369">
        <v>13.75</v>
      </c>
      <c r="GA369">
        <v>12.5</v>
      </c>
      <c r="GD369">
        <v>17.186874</v>
      </c>
      <c r="GE369">
        <v>13.053167999999999</v>
      </c>
      <c r="GF369">
        <v>21.116503999999999</v>
      </c>
      <c r="GG369">
        <v>51.356546000000002</v>
      </c>
      <c r="GH369">
        <v>0.70135409000000004</v>
      </c>
      <c r="GI369">
        <v>2.2288519999999999E-2</v>
      </c>
      <c r="GJ369">
        <v>0.22795628000000001</v>
      </c>
      <c r="GK369">
        <v>0</v>
      </c>
      <c r="GL369">
        <v>0.43142356999999998</v>
      </c>
      <c r="GM369">
        <v>4.0643600000000004E-3</v>
      </c>
      <c r="GN369">
        <v>1.3870868000000001</v>
      </c>
      <c r="GO369">
        <v>2.464767E-2</v>
      </c>
      <c r="GP369">
        <v>0.17243889000000001</v>
      </c>
      <c r="GQ369">
        <v>0.19708655999999999</v>
      </c>
      <c r="GR369">
        <v>6.1108970999999999</v>
      </c>
      <c r="GS369">
        <v>0.31280279</v>
      </c>
      <c r="GT369">
        <v>7.5692491999999998</v>
      </c>
      <c r="GU369">
        <v>12.629334</v>
      </c>
      <c r="GV369">
        <v>0</v>
      </c>
      <c r="GW369">
        <v>0.11811152</v>
      </c>
      <c r="GX369">
        <v>5.1637912000000004</v>
      </c>
      <c r="GY369">
        <v>31.904185999999999</v>
      </c>
      <c r="GZ369">
        <v>0</v>
      </c>
      <c r="HA369">
        <v>0</v>
      </c>
      <c r="HB369">
        <v>0</v>
      </c>
      <c r="HC369">
        <v>8.9002488999999905</v>
      </c>
      <c r="HD369">
        <v>8.2175999999999902</v>
      </c>
      <c r="HE369">
        <v>17.117849</v>
      </c>
      <c r="HF369">
        <v>0.31698108000000003</v>
      </c>
      <c r="HG369">
        <v>0.42383340000000003</v>
      </c>
      <c r="HH369">
        <v>9.5235500000000004E-3</v>
      </c>
      <c r="HI369">
        <v>0.75033802999999999</v>
      </c>
      <c r="HJ369">
        <v>2.0343051999999999</v>
      </c>
      <c r="HK369">
        <v>471.65800999999999</v>
      </c>
      <c r="HL369">
        <v>2518.2310000000002</v>
      </c>
      <c r="HM369">
        <v>19.106598000000002</v>
      </c>
      <c r="HN369">
        <v>3732.3618999999999</v>
      </c>
      <c r="HR369" s="10">
        <v>29.8</v>
      </c>
      <c r="HS369" s="10">
        <v>25.1</v>
      </c>
      <c r="HT369" s="10">
        <v>34.200000000000003</v>
      </c>
      <c r="HU369" s="10">
        <v>96.1</v>
      </c>
      <c r="HV369">
        <v>40.799999999999997</v>
      </c>
      <c r="HW369" s="7">
        <v>18543000000</v>
      </c>
      <c r="HX369">
        <f t="shared" si="6"/>
        <v>31616.368286445013</v>
      </c>
      <c r="HY369">
        <v>586500</v>
      </c>
      <c r="HZ369">
        <v>134101.65</v>
      </c>
      <c r="ID369">
        <v>13886</v>
      </c>
      <c r="IE369" s="10">
        <v>94.1</v>
      </c>
    </row>
    <row r="370" spans="1:239" ht="15.95">
      <c r="A370" t="s">
        <v>543</v>
      </c>
      <c r="B370">
        <v>2010</v>
      </c>
      <c r="I370">
        <v>569</v>
      </c>
      <c r="FK370">
        <v>11</v>
      </c>
      <c r="FL370">
        <v>17.100000000000001</v>
      </c>
      <c r="FM370">
        <v>0.82</v>
      </c>
      <c r="FP370">
        <v>2.6</v>
      </c>
      <c r="FQ370" t="s">
        <v>559</v>
      </c>
      <c r="FR370">
        <v>6.5</v>
      </c>
      <c r="FS370" t="s">
        <v>559</v>
      </c>
      <c r="FT370">
        <v>79.2</v>
      </c>
      <c r="FU370">
        <v>82.9</v>
      </c>
      <c r="FV370">
        <v>12.98</v>
      </c>
      <c r="FW370">
        <v>14.06</v>
      </c>
      <c r="FX370">
        <v>11.25</v>
      </c>
      <c r="FY370">
        <v>12.87</v>
      </c>
      <c r="FZ370">
        <v>14.27</v>
      </c>
      <c r="GA370">
        <v>11.13</v>
      </c>
      <c r="GD370">
        <v>92.646972000000005</v>
      </c>
      <c r="GE370">
        <v>70.949000999999996</v>
      </c>
      <c r="GF370">
        <v>101.42212000000001</v>
      </c>
      <c r="GG370">
        <v>265.01808999999997</v>
      </c>
      <c r="GH370">
        <v>1.4903928</v>
      </c>
      <c r="GI370">
        <v>1.8974890000000001E-2</v>
      </c>
      <c r="GJ370">
        <v>0.31836091999999999</v>
      </c>
      <c r="GK370">
        <v>0</v>
      </c>
      <c r="GL370">
        <v>8.2766850000000003E-2</v>
      </c>
      <c r="GM370">
        <v>2.82914E-3</v>
      </c>
      <c r="GN370">
        <v>1.9133245999999999</v>
      </c>
      <c r="GO370">
        <v>0.25020980999999998</v>
      </c>
      <c r="GP370">
        <v>0.29707109999999998</v>
      </c>
      <c r="GQ370">
        <v>0.54728091000000001</v>
      </c>
      <c r="GR370">
        <v>17.015657000000001</v>
      </c>
      <c r="GS370">
        <v>0.20843993</v>
      </c>
      <c r="GT370">
        <v>7.8672174999999998</v>
      </c>
      <c r="GU370">
        <v>68.277305999999996</v>
      </c>
      <c r="GV370">
        <v>0.40704298</v>
      </c>
      <c r="GW370">
        <v>2.7016060000000001E-2</v>
      </c>
      <c r="GX370">
        <v>8.1332407</v>
      </c>
      <c r="GY370">
        <v>101.93592</v>
      </c>
      <c r="GZ370">
        <v>63.650936999999999</v>
      </c>
      <c r="HA370">
        <v>47.900604999999999</v>
      </c>
      <c r="HB370">
        <v>111.55154</v>
      </c>
      <c r="HC370">
        <v>19.802603000000001</v>
      </c>
      <c r="HD370">
        <v>26.291986999999999</v>
      </c>
      <c r="HE370">
        <v>46.094588999999999</v>
      </c>
      <c r="HF370">
        <v>0.71078240999999998</v>
      </c>
      <c r="HG370">
        <v>2.2646527000000001</v>
      </c>
      <c r="HH370">
        <v>0</v>
      </c>
      <c r="HI370">
        <v>2.9754350999999999</v>
      </c>
      <c r="HJ370">
        <v>108.50107</v>
      </c>
      <c r="HK370">
        <v>686.63379999999995</v>
      </c>
      <c r="HL370">
        <v>1785.6310000000001</v>
      </c>
      <c r="HM370">
        <v>-1131.8404</v>
      </c>
      <c r="HN370">
        <v>1310.6025999999999</v>
      </c>
      <c r="HR370" s="10">
        <v>18.600000000000001</v>
      </c>
      <c r="HS370" s="10">
        <v>13.2</v>
      </c>
      <c r="HT370" s="10">
        <v>24</v>
      </c>
      <c r="HU370" s="10">
        <v>89.7</v>
      </c>
      <c r="HV370">
        <v>34.6</v>
      </c>
      <c r="HW370" s="7">
        <v>5166000000</v>
      </c>
      <c r="HX370">
        <f t="shared" si="6"/>
        <v>22389.8062670654</v>
      </c>
      <c r="HY370">
        <v>230730</v>
      </c>
      <c r="HZ370">
        <v>155061.46</v>
      </c>
      <c r="ID370">
        <v>15848</v>
      </c>
      <c r="IE370" s="10">
        <v>88.8</v>
      </c>
    </row>
    <row r="371" spans="1:239" ht="15.95">
      <c r="A371" t="s">
        <v>544</v>
      </c>
      <c r="B371">
        <v>2010</v>
      </c>
      <c r="I371">
        <v>249</v>
      </c>
      <c r="FK371">
        <v>22.8</v>
      </c>
      <c r="FL371">
        <v>19.600000000000001</v>
      </c>
      <c r="FM371">
        <v>0.61</v>
      </c>
      <c r="FP371">
        <v>7.9</v>
      </c>
      <c r="FQ371" t="s">
        <v>559</v>
      </c>
      <c r="FR371">
        <v>12.5</v>
      </c>
      <c r="FS371" t="s">
        <v>559</v>
      </c>
      <c r="FT371">
        <v>70.599999999999795</v>
      </c>
      <c r="FU371">
        <v>83.8</v>
      </c>
      <c r="FV371">
        <v>13.55</v>
      </c>
      <c r="FW371">
        <v>14.03</v>
      </c>
      <c r="FX371">
        <v>12.27</v>
      </c>
      <c r="FY371">
        <v>12.9</v>
      </c>
      <c r="FZ371">
        <v>14.01</v>
      </c>
      <c r="GA371">
        <v>11.89</v>
      </c>
      <c r="GD371">
        <v>242.31771000000001</v>
      </c>
      <c r="GE371">
        <v>208.59071</v>
      </c>
      <c r="GF371">
        <v>163.90873999999999</v>
      </c>
      <c r="GG371">
        <v>614.81714999999997</v>
      </c>
      <c r="GH371">
        <v>1.3215462</v>
      </c>
      <c r="GI371">
        <v>1.418377E-2</v>
      </c>
      <c r="GJ371">
        <v>0.4679487</v>
      </c>
      <c r="GK371">
        <v>0</v>
      </c>
      <c r="GL371">
        <v>0.35071122999999998</v>
      </c>
      <c r="GM371">
        <v>3.2174999999999999E-3</v>
      </c>
      <c r="GN371">
        <v>2.1576073999999998</v>
      </c>
      <c r="GO371">
        <v>0.90924161999999997</v>
      </c>
      <c r="GP371">
        <v>0.46803667999999998</v>
      </c>
      <c r="GQ371">
        <v>1.3772783</v>
      </c>
      <c r="GR371">
        <v>24.651420999999999</v>
      </c>
      <c r="GS371">
        <v>0.21604245999999999</v>
      </c>
      <c r="GT371">
        <v>14.452940999999999</v>
      </c>
      <c r="GU371">
        <v>198.90111999999999</v>
      </c>
      <c r="GV371">
        <v>2.7648001</v>
      </c>
      <c r="GW371">
        <v>8.3982310000000004E-2</v>
      </c>
      <c r="GX371">
        <v>9.7183455999999904</v>
      </c>
      <c r="GY371">
        <v>250.78865999999999</v>
      </c>
      <c r="GZ371">
        <v>168.86035000000001</v>
      </c>
      <c r="HA371">
        <v>66.025239999999997</v>
      </c>
      <c r="HB371">
        <v>234.88559000000001</v>
      </c>
      <c r="HC371">
        <v>56.874099000000001</v>
      </c>
      <c r="HD371">
        <v>60.588614999999997</v>
      </c>
      <c r="HE371">
        <v>117.46271</v>
      </c>
      <c r="HF371">
        <v>1.1943344</v>
      </c>
      <c r="HG371">
        <v>6.9247842000000004</v>
      </c>
      <c r="HH371">
        <v>2.6189770000000001E-2</v>
      </c>
      <c r="HI371">
        <v>8.1453082999999999</v>
      </c>
      <c r="HJ371">
        <v>2.8165144</v>
      </c>
      <c r="HK371">
        <v>64.456678999999895</v>
      </c>
      <c r="HL371">
        <v>321.93169999999998</v>
      </c>
      <c r="HM371">
        <v>8.8391631999999998</v>
      </c>
      <c r="HN371">
        <v>469.79563999999999</v>
      </c>
      <c r="HR371" s="10">
        <v>23.3</v>
      </c>
      <c r="HS371" s="10">
        <v>18.600000000000001</v>
      </c>
      <c r="HT371" s="10">
        <v>27.9</v>
      </c>
      <c r="HU371" s="10">
        <v>94.4</v>
      </c>
      <c r="HV371">
        <v>39</v>
      </c>
      <c r="HW371" s="7">
        <v>1343000000</v>
      </c>
      <c r="HX371">
        <f t="shared" si="6"/>
        <v>16476.50595019016</v>
      </c>
      <c r="HY371">
        <v>81510</v>
      </c>
      <c r="HZ371">
        <v>128134.57</v>
      </c>
      <c r="ID371">
        <v>15724</v>
      </c>
      <c r="IE371" s="10">
        <v>105</v>
      </c>
    </row>
    <row r="372" spans="1:239" ht="15.95">
      <c r="A372" t="s">
        <v>545</v>
      </c>
      <c r="B372">
        <v>2010</v>
      </c>
      <c r="I372">
        <v>326</v>
      </c>
      <c r="FK372">
        <v>14.1</v>
      </c>
      <c r="FL372">
        <v>13.5</v>
      </c>
      <c r="FM372">
        <v>0.55000000000000004</v>
      </c>
      <c r="FP372">
        <v>8.1999999999999904</v>
      </c>
      <c r="FQ372" t="s">
        <v>559</v>
      </c>
      <c r="FR372">
        <v>11.8</v>
      </c>
      <c r="FS372" t="s">
        <v>559</v>
      </c>
      <c r="FT372">
        <v>73</v>
      </c>
      <c r="FU372" t="s">
        <v>559</v>
      </c>
      <c r="FV372">
        <v>11.93</v>
      </c>
      <c r="FW372">
        <v>14.37</v>
      </c>
      <c r="FX372">
        <v>12.31</v>
      </c>
      <c r="FY372">
        <v>13.83</v>
      </c>
      <c r="FZ372">
        <v>14.85</v>
      </c>
      <c r="GA372">
        <v>12.61</v>
      </c>
      <c r="GD372">
        <v>73.293840000000003</v>
      </c>
      <c r="GE372">
        <v>86.526178999999999</v>
      </c>
      <c r="GF372">
        <v>126.59417999999999</v>
      </c>
      <c r="GG372">
        <v>286.41419999999999</v>
      </c>
      <c r="GH372">
        <v>0.14509918999999999</v>
      </c>
      <c r="GI372">
        <v>2.5416439999999998E-2</v>
      </c>
      <c r="GJ372">
        <v>0.37474721999999999</v>
      </c>
      <c r="GK372">
        <v>0</v>
      </c>
      <c r="GL372">
        <v>0.15209276999999999</v>
      </c>
      <c r="GM372">
        <v>2.2169199999999998E-3</v>
      </c>
      <c r="GN372">
        <v>0.69957254000000002</v>
      </c>
      <c r="GO372">
        <v>8.4683809999999998E-2</v>
      </c>
      <c r="GP372">
        <v>0.30964813000000002</v>
      </c>
      <c r="GQ372">
        <v>0.39433193999999999</v>
      </c>
      <c r="GR372">
        <v>5.4670486</v>
      </c>
      <c r="GS372">
        <v>0.30750244999999998</v>
      </c>
      <c r="GT372">
        <v>7.9576998000000003</v>
      </c>
      <c r="GU372">
        <v>82.099853999999894</v>
      </c>
      <c r="GV372">
        <v>1.6746837999999999</v>
      </c>
      <c r="GW372">
        <v>8.5894789999999999E-2</v>
      </c>
      <c r="GX372">
        <v>5.0110703000000001</v>
      </c>
      <c r="GY372">
        <v>102.60375000000001</v>
      </c>
      <c r="GZ372">
        <v>46.16442</v>
      </c>
      <c r="HA372">
        <v>70.02525</v>
      </c>
      <c r="HB372">
        <v>116.18967000000001</v>
      </c>
      <c r="HC372">
        <v>17.841494999999998</v>
      </c>
      <c r="HD372">
        <v>27.497126000000002</v>
      </c>
      <c r="HE372">
        <v>45.338621000000003</v>
      </c>
      <c r="HF372">
        <v>0.64582961999999999</v>
      </c>
      <c r="HG372">
        <v>2.7516419999999999</v>
      </c>
      <c r="HH372">
        <v>17.790779000000001</v>
      </c>
      <c r="HI372">
        <v>21.188251000000001</v>
      </c>
      <c r="HJ372">
        <v>9.2781794000000009</v>
      </c>
      <c r="HK372">
        <v>68.189700999999999</v>
      </c>
      <c r="HL372">
        <v>333.28469999999999</v>
      </c>
      <c r="HM372">
        <v>49.779443999999998</v>
      </c>
      <c r="HN372">
        <v>557.94664999999998</v>
      </c>
      <c r="HR372" s="10">
        <v>20.5</v>
      </c>
      <c r="HS372" s="10">
        <v>15.6</v>
      </c>
      <c r="HT372" s="10">
        <v>25</v>
      </c>
      <c r="HU372" s="10">
        <v>92.5</v>
      </c>
      <c r="HV372">
        <v>35.299999999999997</v>
      </c>
      <c r="HW372" s="7">
        <v>1215000000</v>
      </c>
      <c r="HX372">
        <f t="shared" si="6"/>
        <v>14752.306945118989</v>
      </c>
      <c r="HY372">
        <v>82360</v>
      </c>
      <c r="HZ372">
        <v>170095.03</v>
      </c>
      <c r="ID372">
        <v>17081</v>
      </c>
      <c r="IE372" s="10">
        <v>74.2</v>
      </c>
    </row>
    <row r="373" spans="1:239" ht="15.95">
      <c r="A373" t="s">
        <v>546</v>
      </c>
      <c r="B373">
        <v>2010</v>
      </c>
      <c r="I373">
        <v>429</v>
      </c>
      <c r="FK373">
        <v>26.1</v>
      </c>
      <c r="FL373">
        <v>14.8</v>
      </c>
      <c r="FM373">
        <v>0.71</v>
      </c>
      <c r="FP373">
        <v>3.1</v>
      </c>
      <c r="FQ373">
        <v>36</v>
      </c>
      <c r="FR373">
        <v>9.3000000000000007</v>
      </c>
      <c r="FS373" t="s">
        <v>559</v>
      </c>
      <c r="FT373">
        <v>79.900000000000006</v>
      </c>
      <c r="FU373">
        <v>40.700000000000003</v>
      </c>
      <c r="FV373">
        <v>13.45</v>
      </c>
      <c r="FW373">
        <v>12.71</v>
      </c>
      <c r="FX373">
        <v>11.12</v>
      </c>
      <c r="FY373">
        <v>12.37</v>
      </c>
      <c r="FZ373">
        <v>13.1</v>
      </c>
      <c r="GA373">
        <v>11.52</v>
      </c>
      <c r="GD373">
        <v>168.08783</v>
      </c>
      <c r="GE373">
        <v>96.931557999999995</v>
      </c>
      <c r="GF373">
        <v>187.61193</v>
      </c>
      <c r="GG373">
        <v>452.63132000000002</v>
      </c>
      <c r="GH373">
        <v>2.2815356000000002</v>
      </c>
      <c r="GI373">
        <v>3.3648869999999997E-2</v>
      </c>
      <c r="GJ373">
        <v>0.16091309000000001</v>
      </c>
      <c r="GK373">
        <v>0</v>
      </c>
      <c r="GL373">
        <v>1.0699599</v>
      </c>
      <c r="GM373">
        <v>4.6658000000000002E-4</v>
      </c>
      <c r="GN373">
        <v>3.5465239999999998</v>
      </c>
      <c r="GO373">
        <v>1.3264130000000001</v>
      </c>
      <c r="GP373">
        <v>0.24193355</v>
      </c>
      <c r="GQ373">
        <v>1.5683465999999999</v>
      </c>
      <c r="GR373">
        <v>28.410826</v>
      </c>
      <c r="GS373">
        <v>0.11133485</v>
      </c>
      <c r="GT373">
        <v>2.3377135</v>
      </c>
      <c r="GU373">
        <v>92.990386999999998</v>
      </c>
      <c r="GV373">
        <v>0.92330301000000004</v>
      </c>
      <c r="GW373">
        <v>1.7109239000000001</v>
      </c>
      <c r="GX373">
        <v>0.90230845999999998</v>
      </c>
      <c r="GY373">
        <v>127.38679999999999</v>
      </c>
      <c r="GZ373">
        <v>123.66419</v>
      </c>
      <c r="HA373">
        <v>79.644288000000003</v>
      </c>
      <c r="HB373">
        <v>203.30848</v>
      </c>
      <c r="HC373">
        <v>40.886344000000001</v>
      </c>
      <c r="HD373">
        <v>72.080347000000003</v>
      </c>
      <c r="HE373">
        <v>112.96669</v>
      </c>
      <c r="HF373">
        <v>0.79673225000000003</v>
      </c>
      <c r="HG373">
        <v>3.0178677999999999</v>
      </c>
      <c r="HH373">
        <v>3.9879879999999999E-2</v>
      </c>
      <c r="HI373">
        <v>3.8544798999999998</v>
      </c>
      <c r="HJ373">
        <v>41.310921999999998</v>
      </c>
      <c r="HK373">
        <v>317.06864999999999</v>
      </c>
      <c r="HL373">
        <v>724.71960000000001</v>
      </c>
      <c r="HM373">
        <v>-143.06235000000001</v>
      </c>
      <c r="HN373">
        <v>794.90518999999904</v>
      </c>
      <c r="HR373" s="10">
        <v>17.600000000000001</v>
      </c>
      <c r="HS373" s="10">
        <v>10.4</v>
      </c>
      <c r="HT373" s="10">
        <v>25.2</v>
      </c>
      <c r="HU373" s="10">
        <v>91.3</v>
      </c>
      <c r="HV373">
        <v>34.200000000000003</v>
      </c>
      <c r="HW373" s="7">
        <v>1921000000</v>
      </c>
      <c r="HX373">
        <f t="shared" si="6"/>
        <v>20503.789091685347</v>
      </c>
      <c r="HY373">
        <v>93690</v>
      </c>
      <c r="HZ373">
        <v>140505.97</v>
      </c>
      <c r="ID373">
        <v>15850</v>
      </c>
      <c r="IE373" s="10">
        <v>96.8</v>
      </c>
    </row>
    <row r="374" spans="1:239" ht="15.95">
      <c r="A374" t="s">
        <v>547</v>
      </c>
      <c r="B374">
        <v>2010</v>
      </c>
      <c r="I374">
        <v>495</v>
      </c>
      <c r="FK374">
        <v>18.600000000000001</v>
      </c>
      <c r="FL374">
        <v>11.2</v>
      </c>
      <c r="FM374">
        <v>0.72</v>
      </c>
      <c r="FP374">
        <v>4</v>
      </c>
      <c r="FQ374" t="s">
        <v>559</v>
      </c>
      <c r="FR374">
        <v>10.4</v>
      </c>
      <c r="FS374" t="s">
        <v>559</v>
      </c>
      <c r="FT374">
        <v>68.7</v>
      </c>
      <c r="FU374" t="s">
        <v>559</v>
      </c>
      <c r="FV374">
        <v>12.76</v>
      </c>
      <c r="FW374">
        <v>13.42</v>
      </c>
      <c r="FX374">
        <v>13.49</v>
      </c>
      <c r="FY374">
        <v>12.55</v>
      </c>
      <c r="FZ374">
        <v>12.24</v>
      </c>
      <c r="GA374">
        <v>13.08</v>
      </c>
      <c r="GD374">
        <v>222.32023000000001</v>
      </c>
      <c r="GE374">
        <v>199.09493000000001</v>
      </c>
      <c r="GF374">
        <v>156.80045999999999</v>
      </c>
      <c r="GG374">
        <v>578.21561999999903</v>
      </c>
      <c r="GH374">
        <v>3.8266311000000002</v>
      </c>
      <c r="GI374">
        <v>5.6517680000000001E-2</v>
      </c>
      <c r="GJ374">
        <v>1.5597626</v>
      </c>
      <c r="GK374">
        <v>0</v>
      </c>
      <c r="GL374">
        <v>0.86666136999999999</v>
      </c>
      <c r="GM374">
        <v>2.2333740000000001E-2</v>
      </c>
      <c r="GN374">
        <v>6.3319064999999997</v>
      </c>
      <c r="GO374">
        <v>1.0575603</v>
      </c>
      <c r="GP374">
        <v>1.2393670999999999</v>
      </c>
      <c r="GQ374">
        <v>2.2969274999999998</v>
      </c>
      <c r="GR374">
        <v>31.667750999999999</v>
      </c>
      <c r="GS374">
        <v>0.75497895000000004</v>
      </c>
      <c r="GT374">
        <v>69.752289000000005</v>
      </c>
      <c r="GU374">
        <v>189.05727999999999</v>
      </c>
      <c r="GV374">
        <v>3.6923708999999998</v>
      </c>
      <c r="GW374">
        <v>0.16935396</v>
      </c>
      <c r="GX374">
        <v>28.004159999999999</v>
      </c>
      <c r="GY374">
        <v>323.09818999999999</v>
      </c>
      <c r="GZ374">
        <v>92.634448000000006</v>
      </c>
      <c r="HA374">
        <v>28.378765000000001</v>
      </c>
      <c r="HB374">
        <v>121.01321</v>
      </c>
      <c r="HC374">
        <v>54.681973999999997</v>
      </c>
      <c r="HD374">
        <v>61.970157</v>
      </c>
      <c r="HE374">
        <v>116.65213</v>
      </c>
      <c r="HF374">
        <v>2.4523914000000002</v>
      </c>
      <c r="HG374">
        <v>6.3452735000000002</v>
      </c>
      <c r="HH374">
        <v>2.5594550000000001E-2</v>
      </c>
      <c r="HI374">
        <v>8.8232593999999995</v>
      </c>
      <c r="HJ374">
        <v>11.988175</v>
      </c>
      <c r="HK374">
        <v>50.751972000000002</v>
      </c>
      <c r="HL374">
        <v>175.5909</v>
      </c>
      <c r="HM374">
        <v>425.14780999999999</v>
      </c>
      <c r="HN374">
        <v>659.08951999999999</v>
      </c>
      <c r="HR374" s="10">
        <v>28.4</v>
      </c>
      <c r="HS374" s="10">
        <v>20.2</v>
      </c>
      <c r="HT374" s="10">
        <v>37.200000000000003</v>
      </c>
      <c r="HU374" s="10">
        <v>90.9</v>
      </c>
      <c r="HV374">
        <v>44.8</v>
      </c>
      <c r="HW374" s="7">
        <v>545000000</v>
      </c>
      <c r="HX374">
        <f t="shared" si="6"/>
        <v>19746.376811594204</v>
      </c>
      <c r="HY374">
        <v>27600</v>
      </c>
      <c r="HZ374">
        <v>96584.260999999999</v>
      </c>
      <c r="ID374">
        <v>14164</v>
      </c>
      <c r="IE374" s="10">
        <v>108.9</v>
      </c>
    </row>
    <row r="375" spans="1:239" ht="15.95">
      <c r="A375" t="s">
        <v>548</v>
      </c>
      <c r="B375">
        <v>2010</v>
      </c>
      <c r="I375">
        <v>286</v>
      </c>
      <c r="FK375">
        <v>21.8</v>
      </c>
      <c r="FL375">
        <v>8.1999999999999904</v>
      </c>
      <c r="FM375">
        <v>0.51</v>
      </c>
      <c r="FP375">
        <v>12.6</v>
      </c>
      <c r="FQ375" t="s">
        <v>559</v>
      </c>
      <c r="FR375">
        <v>12.7</v>
      </c>
      <c r="FS375" t="s">
        <v>559</v>
      </c>
      <c r="FT375">
        <v>63.4</v>
      </c>
      <c r="FU375">
        <v>71.599999999999795</v>
      </c>
      <c r="FV375">
        <v>13.11</v>
      </c>
      <c r="FW375">
        <v>13.4</v>
      </c>
      <c r="FX375">
        <v>12.09</v>
      </c>
      <c r="FY375">
        <v>13.04</v>
      </c>
      <c r="FZ375">
        <v>13.91</v>
      </c>
      <c r="GA375">
        <v>12.02</v>
      </c>
      <c r="GD375">
        <v>74.736546000000004</v>
      </c>
      <c r="GE375">
        <v>59.827064999999997</v>
      </c>
      <c r="GF375">
        <v>64.546599000000001</v>
      </c>
      <c r="GG375">
        <v>199.11021</v>
      </c>
      <c r="GH375">
        <v>2.4547951000000001</v>
      </c>
      <c r="GI375">
        <v>6.5349439999999995E-2</v>
      </c>
      <c r="GJ375">
        <v>0.61310231999999998</v>
      </c>
      <c r="GK375">
        <v>0</v>
      </c>
      <c r="GL375">
        <v>0.68212271000000002</v>
      </c>
      <c r="GM375">
        <v>5.8416700000000002E-3</v>
      </c>
      <c r="GN375">
        <v>3.8212112999999999</v>
      </c>
      <c r="GO375">
        <v>3.8378639999999999E-2</v>
      </c>
      <c r="GP375">
        <v>0.47561595000000001</v>
      </c>
      <c r="GQ375">
        <v>0.51399459000000003</v>
      </c>
      <c r="GR375">
        <v>14.01084</v>
      </c>
      <c r="GS375">
        <v>0.33848782999999999</v>
      </c>
      <c r="GT375">
        <v>16.686695</v>
      </c>
      <c r="GU375">
        <v>57.441315000000003</v>
      </c>
      <c r="GV375">
        <v>0.46754161</v>
      </c>
      <c r="GW375">
        <v>5.5771666</v>
      </c>
      <c r="GX375">
        <v>9.2257671000000006</v>
      </c>
      <c r="GY375">
        <v>103.74781</v>
      </c>
      <c r="GZ375">
        <v>29.851171999999998</v>
      </c>
      <c r="HA375">
        <v>11.682314999999999</v>
      </c>
      <c r="HB375">
        <v>41.533487000000001</v>
      </c>
      <c r="HC375">
        <v>26.201028999999998</v>
      </c>
      <c r="HD375">
        <v>20.422678999999999</v>
      </c>
      <c r="HE375">
        <v>46.623708000000001</v>
      </c>
      <c r="HF375">
        <v>0.90893221000000002</v>
      </c>
      <c r="HG375">
        <v>1.9182085</v>
      </c>
      <c r="HH375">
        <v>4.2855989999999997E-2</v>
      </c>
      <c r="HI375">
        <v>2.8699967000000002</v>
      </c>
      <c r="HJ375">
        <v>16.460632</v>
      </c>
      <c r="HK375">
        <v>434.87983000000003</v>
      </c>
      <c r="HL375">
        <v>928.53880000000004</v>
      </c>
      <c r="HM375">
        <v>44.192708000000003</v>
      </c>
      <c r="HN375">
        <v>1187.4632999999999</v>
      </c>
      <c r="HR375" s="10">
        <v>27.5</v>
      </c>
      <c r="HS375" s="10">
        <v>21.1</v>
      </c>
      <c r="HT375" s="10">
        <v>33.299999999999997</v>
      </c>
      <c r="HU375" s="10">
        <v>94.3</v>
      </c>
      <c r="HV375">
        <v>42.4</v>
      </c>
      <c r="HW375" s="7">
        <v>2135000000</v>
      </c>
      <c r="HX375">
        <f t="shared" si="6"/>
        <v>15493.468795355588</v>
      </c>
      <c r="HY375">
        <v>137800</v>
      </c>
      <c r="HZ375">
        <v>117292.17</v>
      </c>
      <c r="ID375">
        <v>14050</v>
      </c>
      <c r="IE375" s="10">
        <v>94.7</v>
      </c>
    </row>
    <row r="376" spans="1:239" ht="15.95">
      <c r="A376" t="s">
        <v>549</v>
      </c>
      <c r="B376">
        <v>2010</v>
      </c>
      <c r="I376">
        <v>249</v>
      </c>
      <c r="FK376">
        <v>14.9</v>
      </c>
      <c r="FL376">
        <v>9.1999999999999904</v>
      </c>
      <c r="FM376">
        <v>0.6</v>
      </c>
      <c r="FP376">
        <v>11.6</v>
      </c>
      <c r="FQ376">
        <v>34.9</v>
      </c>
      <c r="FR376">
        <v>19.8</v>
      </c>
      <c r="FS376" t="s">
        <v>559</v>
      </c>
      <c r="FT376">
        <v>68.900000000000006</v>
      </c>
      <c r="FU376">
        <v>58.9</v>
      </c>
      <c r="FV376">
        <v>14.63</v>
      </c>
      <c r="FW376">
        <v>13.66</v>
      </c>
      <c r="FX376">
        <v>12.4</v>
      </c>
      <c r="FY376">
        <v>12.42</v>
      </c>
      <c r="FZ376">
        <v>13.25</v>
      </c>
      <c r="GA376">
        <v>11.36</v>
      </c>
      <c r="GD376">
        <v>336.93328000000002</v>
      </c>
      <c r="GE376">
        <v>254.10938999999999</v>
      </c>
      <c r="GF376">
        <v>334.02935000000002</v>
      </c>
      <c r="GG376">
        <v>925.07201999999995</v>
      </c>
      <c r="GH376">
        <v>1.8200274000000001</v>
      </c>
      <c r="GI376">
        <v>9.3954099999999999E-3</v>
      </c>
      <c r="GJ376">
        <v>0.37070549000000003</v>
      </c>
      <c r="GK376">
        <v>0</v>
      </c>
      <c r="GL376">
        <v>7.0159189999999996E-2</v>
      </c>
      <c r="GM376">
        <v>2.9667000000000002E-4</v>
      </c>
      <c r="GN376">
        <v>2.2705841000000002</v>
      </c>
      <c r="GO376">
        <v>1.86354E-2</v>
      </c>
      <c r="GP376">
        <v>0.28911731000000002</v>
      </c>
      <c r="GQ376">
        <v>0.30775269999999999</v>
      </c>
      <c r="GR376">
        <v>18.337192999999999</v>
      </c>
      <c r="GS376">
        <v>0.24169885999999999</v>
      </c>
      <c r="GT376">
        <v>2.027946</v>
      </c>
      <c r="GU376">
        <v>241.52626000000001</v>
      </c>
      <c r="GV376">
        <v>4.6162004000000003</v>
      </c>
      <c r="GW376">
        <v>0.64709746999999995</v>
      </c>
      <c r="GX376">
        <v>0.83119916999999999</v>
      </c>
      <c r="GY376">
        <v>268.22759000000002</v>
      </c>
      <c r="GZ376">
        <v>253.47457</v>
      </c>
      <c r="HA376">
        <v>167.50549000000001</v>
      </c>
      <c r="HB376">
        <v>420.98005999999998</v>
      </c>
      <c r="HC376">
        <v>80.214018999999894</v>
      </c>
      <c r="HD376">
        <v>144.51184000000001</v>
      </c>
      <c r="HE376">
        <v>224.72586000000001</v>
      </c>
      <c r="HF376">
        <v>0.55692284999999997</v>
      </c>
      <c r="HG376">
        <v>7.9669280000000002</v>
      </c>
      <c r="HH376">
        <v>3.6308550000000002E-2</v>
      </c>
      <c r="HI376">
        <v>8.5601593999999999</v>
      </c>
      <c r="HJ376">
        <v>9.9437668000000006</v>
      </c>
      <c r="HK376">
        <v>395.44677000000001</v>
      </c>
      <c r="HL376">
        <v>1435.873</v>
      </c>
      <c r="HM376">
        <v>103.34644</v>
      </c>
      <c r="HN376">
        <v>2358.4254999999998</v>
      </c>
      <c r="HR376" s="10">
        <v>22</v>
      </c>
      <c r="HS376" s="10">
        <v>17.399999999999999</v>
      </c>
      <c r="HT376" s="10">
        <v>26.4</v>
      </c>
      <c r="HU376" s="10">
        <v>96.8</v>
      </c>
      <c r="HV376">
        <v>35.9</v>
      </c>
      <c r="HW376" s="7">
        <v>6347000000</v>
      </c>
      <c r="HX376">
        <f t="shared" si="6"/>
        <v>18874.152491970977</v>
      </c>
      <c r="HY376">
        <v>336280</v>
      </c>
      <c r="HZ376">
        <v>111060.62</v>
      </c>
      <c r="ID376">
        <v>13691</v>
      </c>
      <c r="IE376" s="10">
        <v>84.7</v>
      </c>
    </row>
    <row r="377" spans="1:239" ht="15.95">
      <c r="A377" t="s">
        <v>550</v>
      </c>
      <c r="B377">
        <v>2010</v>
      </c>
      <c r="I377">
        <v>870</v>
      </c>
      <c r="FK377" t="s">
        <v>533</v>
      </c>
      <c r="FL377">
        <v>18.100000000000001</v>
      </c>
      <c r="FM377">
        <v>0.9</v>
      </c>
      <c r="FP377">
        <v>2.2999999999999998</v>
      </c>
      <c r="FQ377" t="s">
        <v>559</v>
      </c>
      <c r="FR377">
        <v>8.5</v>
      </c>
      <c r="FS377" t="s">
        <v>559</v>
      </c>
      <c r="FT377">
        <v>79.599999999999795</v>
      </c>
      <c r="FU377" t="s">
        <v>559</v>
      </c>
      <c r="FV377">
        <v>12.13</v>
      </c>
      <c r="FW377">
        <v>16.350000000000001</v>
      </c>
      <c r="FX377">
        <v>13.23</v>
      </c>
      <c r="FY377">
        <v>14.47</v>
      </c>
      <c r="FZ377">
        <v>15.91</v>
      </c>
      <c r="GA377">
        <v>13.14</v>
      </c>
      <c r="GD377">
        <v>127.37327000000001</v>
      </c>
      <c r="GE377">
        <v>100.69475</v>
      </c>
      <c r="GF377">
        <v>115.91748</v>
      </c>
      <c r="GG377">
        <v>343.9855</v>
      </c>
      <c r="GH377">
        <v>0</v>
      </c>
      <c r="GI377">
        <v>2.8076400000000001E-3</v>
      </c>
      <c r="GJ377">
        <v>8.9591950000000004E-2</v>
      </c>
      <c r="GK377">
        <v>0</v>
      </c>
      <c r="GL377">
        <v>1.6081709999999999E-2</v>
      </c>
      <c r="GM377">
        <v>1.4833000000000001E-4</v>
      </c>
      <c r="GN377">
        <v>0.10862964</v>
      </c>
      <c r="GO377">
        <v>0</v>
      </c>
      <c r="GP377">
        <v>0.10340398000000001</v>
      </c>
      <c r="GQ377">
        <v>0.10340398000000001</v>
      </c>
      <c r="GR377">
        <v>11.654724</v>
      </c>
      <c r="GS377">
        <v>7.0717799999999997E-2</v>
      </c>
      <c r="GT377">
        <v>1.2314892</v>
      </c>
      <c r="GU377">
        <v>97.334007</v>
      </c>
      <c r="GV377">
        <v>0.15475030000000001</v>
      </c>
      <c r="GW377">
        <v>2.1591719999999998E-2</v>
      </c>
      <c r="GX377">
        <v>1.4412218000000001</v>
      </c>
      <c r="GY377">
        <v>111.9085</v>
      </c>
      <c r="GZ377">
        <v>97.045804000000004</v>
      </c>
      <c r="HA377">
        <v>55.246454</v>
      </c>
      <c r="HB377">
        <v>152.29226</v>
      </c>
      <c r="HC377">
        <v>28.608561000000002</v>
      </c>
      <c r="HD377">
        <v>47.463734000000002</v>
      </c>
      <c r="HE377">
        <v>76.072294999999997</v>
      </c>
      <c r="HF377">
        <v>0.29441777000000002</v>
      </c>
      <c r="HG377">
        <v>3.2059924999999998</v>
      </c>
      <c r="HH377">
        <v>0</v>
      </c>
      <c r="HI377">
        <v>3.5004102000000001</v>
      </c>
      <c r="HJ377">
        <v>34.913372000000003</v>
      </c>
      <c r="HK377">
        <v>57.064597999999997</v>
      </c>
      <c r="HL377">
        <v>158.0592</v>
      </c>
      <c r="HM377">
        <v>145.41449</v>
      </c>
      <c r="HN377">
        <v>339.79185999999999</v>
      </c>
      <c r="HR377" s="10">
        <v>18.5</v>
      </c>
      <c r="HS377" s="10">
        <v>10.7</v>
      </c>
      <c r="HT377" s="10">
        <v>26.1</v>
      </c>
      <c r="HU377" s="10">
        <v>89.3</v>
      </c>
      <c r="HV377">
        <v>34.799999999999997</v>
      </c>
      <c r="HW377" s="7">
        <v>592000000</v>
      </c>
      <c r="HX377">
        <f t="shared" si="6"/>
        <v>27898.209236569273</v>
      </c>
      <c r="HY377">
        <v>21220</v>
      </c>
      <c r="HZ377">
        <v>112016.82</v>
      </c>
      <c r="ID377">
        <v>16243</v>
      </c>
      <c r="IE377" s="10">
        <v>115.3</v>
      </c>
    </row>
    <row r="378" spans="1:239" ht="15.95">
      <c r="A378" t="s">
        <v>551</v>
      </c>
      <c r="B378">
        <v>2010</v>
      </c>
      <c r="I378">
        <v>517</v>
      </c>
      <c r="FK378">
        <v>18.600000000000001</v>
      </c>
      <c r="FL378">
        <v>15.7</v>
      </c>
      <c r="FM378">
        <v>0.77</v>
      </c>
      <c r="FP378">
        <v>5.7</v>
      </c>
      <c r="FQ378">
        <v>31.9</v>
      </c>
      <c r="FR378">
        <v>12.8</v>
      </c>
      <c r="FS378" t="s">
        <v>559</v>
      </c>
      <c r="FT378">
        <v>73.8</v>
      </c>
      <c r="FU378">
        <v>58.8</v>
      </c>
      <c r="FV378">
        <v>14.24</v>
      </c>
      <c r="FW378">
        <v>13.03</v>
      </c>
      <c r="FX378">
        <v>10.99</v>
      </c>
      <c r="FY378">
        <v>13.21</v>
      </c>
      <c r="FZ378">
        <v>13.84</v>
      </c>
      <c r="GA378">
        <v>12.5</v>
      </c>
      <c r="GD378">
        <v>62.816158000000001</v>
      </c>
      <c r="GE378">
        <v>46.412756999999999</v>
      </c>
      <c r="GF378">
        <v>49.725552999999998</v>
      </c>
      <c r="GG378">
        <v>158.95446999999999</v>
      </c>
      <c r="GH378">
        <v>0</v>
      </c>
      <c r="GI378">
        <v>7.4456000000000001E-4</v>
      </c>
      <c r="GJ378">
        <v>1.7840559999999998E-2</v>
      </c>
      <c r="GK378">
        <v>0</v>
      </c>
      <c r="GL378">
        <v>1.44908E-2</v>
      </c>
      <c r="GM378">
        <v>7.2819999999999997E-5</v>
      </c>
      <c r="GN378">
        <v>3.3148740000000003E-2</v>
      </c>
      <c r="GO378">
        <v>2.4178620000000001E-2</v>
      </c>
      <c r="GP378">
        <v>2.6548080000000002E-2</v>
      </c>
      <c r="GQ378">
        <v>5.07267E-2</v>
      </c>
      <c r="GR378">
        <v>3.5296322999999998</v>
      </c>
      <c r="GS378">
        <v>3.2774159999999997E-2</v>
      </c>
      <c r="GT378">
        <v>0.87717025999999998</v>
      </c>
      <c r="GU378">
        <v>44.873291000000002</v>
      </c>
      <c r="GV378">
        <v>9.2259209999999994E-2</v>
      </c>
      <c r="GW378">
        <v>7.3023790000000005E-2</v>
      </c>
      <c r="GX378">
        <v>0.61072641999999999</v>
      </c>
      <c r="GY378">
        <v>50.088876999999997</v>
      </c>
      <c r="GZ378">
        <v>47.283971000000001</v>
      </c>
      <c r="HA378">
        <v>25.189240999999999</v>
      </c>
      <c r="HB378">
        <v>72.473212000000004</v>
      </c>
      <c r="HC378">
        <v>14.523605999999999</v>
      </c>
      <c r="HD378">
        <v>20.250668000000001</v>
      </c>
      <c r="HE378">
        <v>34.774273999999998</v>
      </c>
      <c r="HF378">
        <v>8.7022189999999999E-2</v>
      </c>
      <c r="HG378">
        <v>1.4472067</v>
      </c>
      <c r="HH378">
        <v>0</v>
      </c>
      <c r="HI378">
        <v>1.5342289</v>
      </c>
      <c r="HJ378">
        <v>72.337027000000006</v>
      </c>
      <c r="HK378">
        <v>195.41983999999999</v>
      </c>
      <c r="HL378">
        <v>800.50729999999999</v>
      </c>
      <c r="HM378">
        <v>-68.581079000000003</v>
      </c>
      <c r="HN378">
        <v>1356.2753</v>
      </c>
      <c r="HR378" s="10">
        <v>21.8</v>
      </c>
      <c r="HS378" s="10">
        <v>16.399999999999999</v>
      </c>
      <c r="HT378" s="10">
        <v>27</v>
      </c>
      <c r="HU378" s="10">
        <v>93.4</v>
      </c>
      <c r="HV378">
        <v>39.1</v>
      </c>
      <c r="HW378" s="7">
        <v>3571000000</v>
      </c>
      <c r="HX378">
        <f t="shared" si="6"/>
        <v>24526.0989010989</v>
      </c>
      <c r="HY378">
        <v>145600</v>
      </c>
      <c r="HZ378">
        <v>176448.8</v>
      </c>
      <c r="ID378">
        <v>17014</v>
      </c>
      <c r="IE378" s="10">
        <v>84.2</v>
      </c>
    </row>
    <row r="379" spans="1:239" ht="15.95">
      <c r="A379" t="s">
        <v>552</v>
      </c>
      <c r="B379">
        <v>2010</v>
      </c>
      <c r="I379">
        <v>320</v>
      </c>
      <c r="FK379">
        <v>22</v>
      </c>
      <c r="FL379">
        <v>18.399999999999999</v>
      </c>
      <c r="FM379">
        <v>0.71</v>
      </c>
      <c r="FP379">
        <v>9.1</v>
      </c>
      <c r="FQ379">
        <v>42.1</v>
      </c>
      <c r="FR379">
        <v>14.6</v>
      </c>
      <c r="FS379" t="s">
        <v>559</v>
      </c>
      <c r="FT379">
        <v>68.7</v>
      </c>
      <c r="FU379">
        <v>52.7</v>
      </c>
      <c r="FV379">
        <v>11.46</v>
      </c>
      <c r="FW379">
        <v>15.35</v>
      </c>
      <c r="FX379">
        <v>12.68</v>
      </c>
      <c r="FY379">
        <v>13.91</v>
      </c>
      <c r="FZ379">
        <v>14.86</v>
      </c>
      <c r="GA379">
        <v>12.76</v>
      </c>
      <c r="GD379">
        <v>126.54208</v>
      </c>
      <c r="GE379">
        <v>125.06632</v>
      </c>
      <c r="GF379">
        <v>140.82606000000001</v>
      </c>
      <c r="GG379">
        <v>392.43446</v>
      </c>
      <c r="GH379">
        <v>2.0649069999999999E-2</v>
      </c>
      <c r="GI379">
        <v>4.6373400000000002E-3</v>
      </c>
      <c r="GJ379">
        <v>0.21528004000000001</v>
      </c>
      <c r="GK379">
        <v>0</v>
      </c>
      <c r="GL379">
        <v>6.114729E-2</v>
      </c>
      <c r="GM379">
        <v>5.8255000000000004E-4</v>
      </c>
      <c r="GN379">
        <v>0.30229629000000002</v>
      </c>
      <c r="GO379">
        <v>0.54753267999999999</v>
      </c>
      <c r="GP379">
        <v>0.2512162</v>
      </c>
      <c r="GQ379">
        <v>0.79874887999999999</v>
      </c>
      <c r="GR379">
        <v>12.045479</v>
      </c>
      <c r="GS379">
        <v>0.20400641999999999</v>
      </c>
      <c r="GT379">
        <v>3.2256806</v>
      </c>
      <c r="GU379">
        <v>119.80849000000001</v>
      </c>
      <c r="GV379">
        <v>1.2190653</v>
      </c>
      <c r="GW379">
        <v>3.1717429999999998E-2</v>
      </c>
      <c r="GX379">
        <v>2.2689373000000002</v>
      </c>
      <c r="GY379">
        <v>138.80338</v>
      </c>
      <c r="GZ379">
        <v>96.067553000000004</v>
      </c>
      <c r="HA379">
        <v>75.646263000000005</v>
      </c>
      <c r="HB379">
        <v>171.71382</v>
      </c>
      <c r="HC379">
        <v>26.061803000000001</v>
      </c>
      <c r="HD379">
        <v>49.995105000000002</v>
      </c>
      <c r="HE379">
        <v>76.056908000000007</v>
      </c>
      <c r="HF379">
        <v>0.72055000000000002</v>
      </c>
      <c r="HG379">
        <v>4.0387607000000001</v>
      </c>
      <c r="HH379">
        <v>0</v>
      </c>
      <c r="HI379">
        <v>4.7593107000000003</v>
      </c>
      <c r="HJ379">
        <v>6.2443663999999997</v>
      </c>
      <c r="HK379">
        <v>177.19098</v>
      </c>
      <c r="HL379">
        <v>791.00300000000004</v>
      </c>
      <c r="HM379">
        <v>23.806218000000001</v>
      </c>
      <c r="HN379">
        <v>1249.0757000000001</v>
      </c>
      <c r="HR379" s="10">
        <v>24.4</v>
      </c>
      <c r="HS379" s="10">
        <v>21.3</v>
      </c>
      <c r="HT379" s="10">
        <v>27.4</v>
      </c>
      <c r="HU379" s="10">
        <v>95.7</v>
      </c>
      <c r="HV379">
        <v>41.5</v>
      </c>
      <c r="HW379" s="7">
        <v>3788000000</v>
      </c>
      <c r="HX379">
        <f t="shared" si="6"/>
        <v>21807.714450201496</v>
      </c>
      <c r="HY379">
        <v>173700</v>
      </c>
      <c r="HZ379">
        <v>123836.89</v>
      </c>
      <c r="ID379">
        <v>15962</v>
      </c>
      <c r="IE379" s="10">
        <v>91.6</v>
      </c>
    </row>
    <row r="380" spans="1:239" ht="15.95">
      <c r="A380" t="s">
        <v>553</v>
      </c>
      <c r="B380">
        <v>2010</v>
      </c>
      <c r="I380">
        <v>552</v>
      </c>
      <c r="FK380">
        <v>10</v>
      </c>
      <c r="FL380">
        <v>2</v>
      </c>
      <c r="FM380">
        <v>0.7</v>
      </c>
      <c r="FP380">
        <v>6.2</v>
      </c>
      <c r="FQ380">
        <v>35.700000000000003</v>
      </c>
      <c r="FR380">
        <v>10.7</v>
      </c>
      <c r="FS380" t="s">
        <v>559</v>
      </c>
      <c r="FT380">
        <v>70.8</v>
      </c>
      <c r="FU380">
        <v>64.3</v>
      </c>
      <c r="FV380">
        <v>14.04</v>
      </c>
      <c r="FW380">
        <v>11.56</v>
      </c>
      <c r="FX380">
        <v>11.34</v>
      </c>
      <c r="FY380">
        <v>13.27</v>
      </c>
      <c r="FZ380">
        <v>13.87</v>
      </c>
      <c r="GA380">
        <v>12.37</v>
      </c>
      <c r="GD380">
        <v>92.324830000000006</v>
      </c>
      <c r="GE380">
        <v>80.819052999999997</v>
      </c>
      <c r="GF380">
        <v>73.309370000000001</v>
      </c>
      <c r="GG380">
        <v>246.45325</v>
      </c>
      <c r="GH380">
        <v>0.98025291999999997</v>
      </c>
      <c r="GI380">
        <v>1.2696270000000001E-2</v>
      </c>
      <c r="GJ380">
        <v>0.42355382000000003</v>
      </c>
      <c r="GK380">
        <v>2.2066199999999998E-3</v>
      </c>
      <c r="GL380">
        <v>0.15483183</v>
      </c>
      <c r="GM380">
        <v>1.128149E-2</v>
      </c>
      <c r="GN380">
        <v>1.5848230000000001</v>
      </c>
      <c r="GO380">
        <v>7.3287999999999999E-4</v>
      </c>
      <c r="GP380">
        <v>0.37177600999999999</v>
      </c>
      <c r="GQ380">
        <v>0.37250889999999998</v>
      </c>
      <c r="GR380">
        <v>10.301880000000001</v>
      </c>
      <c r="GS380">
        <v>0.17087796</v>
      </c>
      <c r="GT380">
        <v>15.050311000000001</v>
      </c>
      <c r="GU380">
        <v>74.944892999999894</v>
      </c>
      <c r="GV380">
        <v>3.3307931000000002</v>
      </c>
      <c r="GW380">
        <v>2.0786550000000001E-2</v>
      </c>
      <c r="GX380">
        <v>6.5637392999999999</v>
      </c>
      <c r="GY380">
        <v>110.38328</v>
      </c>
      <c r="GZ380">
        <v>51.029617000000002</v>
      </c>
      <c r="HA380">
        <v>29.854523</v>
      </c>
      <c r="HB380">
        <v>80.884141</v>
      </c>
      <c r="HC380">
        <v>24.615722000000002</v>
      </c>
      <c r="HD380">
        <v>25.222887</v>
      </c>
      <c r="HE380">
        <v>49.838608999999998</v>
      </c>
      <c r="HF380">
        <v>0.83384943</v>
      </c>
      <c r="HG380">
        <v>2.5411608000000001</v>
      </c>
      <c r="HH380">
        <v>1.4880549999999999E-2</v>
      </c>
      <c r="HI380">
        <v>3.3898907999999999</v>
      </c>
      <c r="HJ380">
        <v>106.35696</v>
      </c>
      <c r="HK380">
        <v>278.00468999999998</v>
      </c>
      <c r="HL380">
        <v>738.74969999999996</v>
      </c>
      <c r="HM380">
        <v>11.534325000000001</v>
      </c>
      <c r="HN380">
        <v>1027.7079000000001</v>
      </c>
      <c r="HR380" s="10">
        <v>24.5</v>
      </c>
      <c r="HS380" s="10">
        <v>19.3</v>
      </c>
      <c r="HT380" s="10">
        <v>29.4</v>
      </c>
      <c r="HU380" s="10">
        <v>93.4</v>
      </c>
      <c r="HV380">
        <v>28.1</v>
      </c>
      <c r="HW380" s="7">
        <v>2055000000</v>
      </c>
      <c r="HX380">
        <f t="shared" si="6"/>
        <v>18073.878627968337</v>
      </c>
      <c r="HY380">
        <v>113700</v>
      </c>
      <c r="HZ380">
        <v>170852.75</v>
      </c>
      <c r="ID380">
        <v>16487</v>
      </c>
      <c r="IE380" s="10">
        <v>88.8</v>
      </c>
    </row>
    <row r="381" spans="1:239" ht="15.95">
      <c r="A381" t="s">
        <v>554</v>
      </c>
      <c r="B381">
        <v>2010</v>
      </c>
      <c r="I381">
        <v>727</v>
      </c>
      <c r="FK381">
        <v>15.3</v>
      </c>
      <c r="FL381">
        <v>6.9</v>
      </c>
      <c r="FM381">
        <v>1.17</v>
      </c>
      <c r="FP381">
        <v>2.9</v>
      </c>
      <c r="FQ381">
        <v>100</v>
      </c>
      <c r="FR381">
        <v>5.0999999999999996</v>
      </c>
      <c r="FS381" t="s">
        <v>559</v>
      </c>
      <c r="FT381">
        <v>85.5</v>
      </c>
      <c r="FU381" t="s">
        <v>559</v>
      </c>
      <c r="FV381">
        <v>14.04</v>
      </c>
      <c r="FW381">
        <v>14.49</v>
      </c>
      <c r="FX381">
        <v>13.25</v>
      </c>
      <c r="FY381">
        <v>14.01</v>
      </c>
      <c r="FZ381">
        <v>14.58</v>
      </c>
      <c r="GA381">
        <v>13.16</v>
      </c>
      <c r="GD381">
        <v>100.44502</v>
      </c>
      <c r="GE381">
        <v>70.039769000000007</v>
      </c>
      <c r="GF381">
        <v>106.32102999999999</v>
      </c>
      <c r="GG381">
        <v>276.80581999999998</v>
      </c>
      <c r="GH381">
        <v>6.9490100000000003E-3</v>
      </c>
      <c r="GI381">
        <v>6.0699999999999998E-5</v>
      </c>
      <c r="GJ381">
        <v>1.9367390000000002E-2</v>
      </c>
      <c r="GK381">
        <v>0</v>
      </c>
      <c r="GL381">
        <v>5.5727999999999995E-4</v>
      </c>
      <c r="GM381">
        <v>0</v>
      </c>
      <c r="GN381">
        <v>2.6934369999999999E-2</v>
      </c>
      <c r="GO381">
        <v>0</v>
      </c>
      <c r="GP381">
        <v>4.0639509999999997E-2</v>
      </c>
      <c r="GQ381">
        <v>4.0639509999999997E-2</v>
      </c>
      <c r="GR381">
        <v>15.090952</v>
      </c>
      <c r="GS381">
        <v>3.7616900000000002E-2</v>
      </c>
      <c r="GT381">
        <v>0.55318498999999999</v>
      </c>
      <c r="GU381">
        <v>66.885634999999894</v>
      </c>
      <c r="GV381">
        <v>0.99027467000000002</v>
      </c>
      <c r="GW381">
        <v>4.6418910000000001E-2</v>
      </c>
      <c r="GX381">
        <v>8.1564650000000002E-2</v>
      </c>
      <c r="GY381">
        <v>83.685647000000003</v>
      </c>
      <c r="GZ381">
        <v>69.168777000000006</v>
      </c>
      <c r="HA381">
        <v>52.577309</v>
      </c>
      <c r="HB381">
        <v>121.74609</v>
      </c>
      <c r="HC381">
        <v>30.512243000000002</v>
      </c>
      <c r="HD381">
        <v>38.397081999999997</v>
      </c>
      <c r="HE381">
        <v>68.909324999999995</v>
      </c>
      <c r="HF381">
        <v>0.15080655000000001</v>
      </c>
      <c r="HG381">
        <v>2.1638590999999998</v>
      </c>
      <c r="HH381">
        <v>8.2521239999999996E-2</v>
      </c>
      <c r="HI381">
        <v>2.3971868999999999</v>
      </c>
      <c r="HJ381">
        <v>18.315829999999998</v>
      </c>
      <c r="HK381">
        <v>71.467466999999999</v>
      </c>
      <c r="HL381">
        <v>179.2363</v>
      </c>
      <c r="HM381">
        <v>349.03077999999999</v>
      </c>
      <c r="HN381">
        <v>581.17672000000005</v>
      </c>
      <c r="HR381" s="10">
        <v>12</v>
      </c>
      <c r="HS381" s="10">
        <v>9.6</v>
      </c>
      <c r="HT381" s="10">
        <v>14.6</v>
      </c>
      <c r="HU381" s="10">
        <v>91.4</v>
      </c>
      <c r="HV381">
        <v>42.7</v>
      </c>
      <c r="HW381" s="7">
        <v>700000000</v>
      </c>
      <c r="HX381">
        <f t="shared" si="6"/>
        <v>30355.594102341718</v>
      </c>
      <c r="HY381">
        <v>23060</v>
      </c>
      <c r="HZ381">
        <v>114104.2</v>
      </c>
      <c r="ID381">
        <v>16819</v>
      </c>
      <c r="IE381" s="10">
        <v>109.6</v>
      </c>
    </row>
    <row r="382" spans="1:239" ht="15.95">
      <c r="A382" t="s">
        <v>555</v>
      </c>
      <c r="B382">
        <v>2010</v>
      </c>
      <c r="I382">
        <v>394</v>
      </c>
      <c r="FK382">
        <v>30.9</v>
      </c>
      <c r="FL382">
        <v>19.2</v>
      </c>
      <c r="FM382">
        <v>0.73</v>
      </c>
      <c r="FP382">
        <v>10.1</v>
      </c>
      <c r="FQ382">
        <v>29</v>
      </c>
      <c r="FR382">
        <v>12.3</v>
      </c>
      <c r="FS382" t="s">
        <v>559</v>
      </c>
      <c r="FT382">
        <v>67.3</v>
      </c>
      <c r="FU382">
        <v>71</v>
      </c>
      <c r="FV382">
        <v>12.71</v>
      </c>
      <c r="FW382">
        <v>15.45</v>
      </c>
      <c r="FX382">
        <v>12.38</v>
      </c>
      <c r="FY382">
        <v>15.13</v>
      </c>
      <c r="FZ382">
        <v>16.600000000000001</v>
      </c>
      <c r="GA382">
        <v>13.3</v>
      </c>
      <c r="GD382">
        <v>90.262152999999998</v>
      </c>
      <c r="GE382">
        <v>41.833077000000003</v>
      </c>
      <c r="GF382">
        <v>32.878428</v>
      </c>
      <c r="GG382">
        <v>164.97366</v>
      </c>
      <c r="GH382">
        <v>8.7395600000000004E-3</v>
      </c>
      <c r="GI382">
        <v>5.6791000000000003E-4</v>
      </c>
      <c r="GJ382">
        <v>0.14110765</v>
      </c>
      <c r="GK382">
        <v>0</v>
      </c>
      <c r="GL382">
        <v>2.7002599999999999E-3</v>
      </c>
      <c r="GM382">
        <v>8.6299999999999997E-5</v>
      </c>
      <c r="GN382">
        <v>0.15320168000000001</v>
      </c>
      <c r="GO382">
        <v>8.42358E-3</v>
      </c>
      <c r="GP382">
        <v>0.13284441999999999</v>
      </c>
      <c r="GQ382">
        <v>0.141268</v>
      </c>
      <c r="GR382">
        <v>3.9709135999999998</v>
      </c>
      <c r="GS382">
        <v>3.7440910000000001E-2</v>
      </c>
      <c r="GT382">
        <v>0.93377995000000003</v>
      </c>
      <c r="GU382">
        <v>39.922801999999997</v>
      </c>
      <c r="GV382">
        <v>0.62557119000000005</v>
      </c>
      <c r="GW382">
        <v>1.452531E-2</v>
      </c>
      <c r="GX382">
        <v>0.70483362999999999</v>
      </c>
      <c r="GY382">
        <v>46.209867000000003</v>
      </c>
      <c r="GZ382">
        <v>71.663584999999998</v>
      </c>
      <c r="HA382">
        <v>12.671918</v>
      </c>
      <c r="HB382">
        <v>84.335503000000003</v>
      </c>
      <c r="HC382">
        <v>17.070204</v>
      </c>
      <c r="HD382">
        <v>15.458278999999999</v>
      </c>
      <c r="HE382">
        <v>32.528483000000001</v>
      </c>
      <c r="HF382">
        <v>0.32063281999999999</v>
      </c>
      <c r="HG382">
        <v>1.2847036999999999</v>
      </c>
      <c r="HH382">
        <v>0</v>
      </c>
      <c r="HI382">
        <v>1.6053364999999999</v>
      </c>
      <c r="HJ382">
        <v>33.336869999999998</v>
      </c>
      <c r="HK382">
        <v>213.44665000000001</v>
      </c>
      <c r="HL382">
        <v>636.21720000000005</v>
      </c>
      <c r="HM382">
        <v>-209.24487999999999</v>
      </c>
      <c r="HN382">
        <v>705.05821000000003</v>
      </c>
      <c r="HR382" s="10">
        <v>25.1</v>
      </c>
      <c r="HS382" s="10">
        <v>16.600000000000001</v>
      </c>
      <c r="HT382" s="10">
        <v>33</v>
      </c>
      <c r="HU382" s="10">
        <v>95.7</v>
      </c>
      <c r="HV382">
        <v>37</v>
      </c>
      <c r="HW382" s="7">
        <v>2382000000</v>
      </c>
      <c r="HX382">
        <f t="shared" si="6"/>
        <v>21154.529307282417</v>
      </c>
      <c r="HY382">
        <v>112600</v>
      </c>
      <c r="HZ382">
        <v>154407.24</v>
      </c>
      <c r="ID382">
        <v>16168</v>
      </c>
      <c r="IE382" s="10">
        <v>97.6</v>
      </c>
    </row>
    <row r="383" spans="1:239" ht="15.95">
      <c r="A383" t="s">
        <v>556</v>
      </c>
      <c r="B383">
        <v>2010</v>
      </c>
      <c r="I383">
        <v>325</v>
      </c>
      <c r="FK383">
        <v>21.2</v>
      </c>
      <c r="FL383">
        <v>15.1</v>
      </c>
      <c r="FM383">
        <v>0.6</v>
      </c>
      <c r="FP383">
        <v>6.9</v>
      </c>
      <c r="FQ383">
        <v>23.6</v>
      </c>
      <c r="FR383">
        <v>11.8</v>
      </c>
      <c r="FS383" t="s">
        <v>559</v>
      </c>
      <c r="FT383">
        <v>71.400000000000006</v>
      </c>
      <c r="FU383">
        <v>72.599999999999795</v>
      </c>
      <c r="FV383">
        <v>14.99</v>
      </c>
      <c r="FW383">
        <v>13.68</v>
      </c>
      <c r="FX383">
        <v>11.5</v>
      </c>
      <c r="FY383">
        <v>13.58</v>
      </c>
      <c r="FZ383">
        <v>14.35</v>
      </c>
      <c r="GA383">
        <v>12.75</v>
      </c>
      <c r="GD383">
        <v>289.25679000000002</v>
      </c>
      <c r="GE383">
        <v>204.16079999999999</v>
      </c>
      <c r="GF383">
        <v>877.11852999999996</v>
      </c>
      <c r="GG383">
        <v>1370.5361</v>
      </c>
      <c r="GH383">
        <v>61.324573999999998</v>
      </c>
      <c r="GI383">
        <v>1.7741119999999999E-2</v>
      </c>
      <c r="GJ383">
        <v>0.86135088999999998</v>
      </c>
      <c r="GK383">
        <v>0</v>
      </c>
      <c r="GL383">
        <v>0.75637107999999997</v>
      </c>
      <c r="GM383">
        <v>7.4652599999999996E-3</v>
      </c>
      <c r="GN383">
        <v>62.967502000000003</v>
      </c>
      <c r="GO383">
        <v>2.5832837</v>
      </c>
      <c r="GP383">
        <v>0.81703400999999998</v>
      </c>
      <c r="GQ383">
        <v>3.4003177</v>
      </c>
      <c r="GR383">
        <v>398.64066000000003</v>
      </c>
      <c r="GS383">
        <v>0.61339944999999996</v>
      </c>
      <c r="GT383">
        <v>11.653608</v>
      </c>
      <c r="GU383">
        <v>190.60605000000001</v>
      </c>
      <c r="GV383">
        <v>7.267468</v>
      </c>
      <c r="GW383">
        <v>0.10927099999999999</v>
      </c>
      <c r="GX383">
        <v>6.9600153000000002</v>
      </c>
      <c r="GY383">
        <v>615.85046999999997</v>
      </c>
      <c r="GZ383">
        <v>215.18379999999999</v>
      </c>
      <c r="HA383">
        <v>324.89863000000003</v>
      </c>
      <c r="HB383">
        <v>540.08243000000004</v>
      </c>
      <c r="HC383">
        <v>58.754600000000003</v>
      </c>
      <c r="HD383">
        <v>80.816576999999995</v>
      </c>
      <c r="HE383">
        <v>139.57118</v>
      </c>
      <c r="HF383">
        <v>1.9863987000000001</v>
      </c>
      <c r="HG383">
        <v>6.2872795999999997</v>
      </c>
      <c r="HH383">
        <v>0.39054285999999999</v>
      </c>
      <c r="HI383">
        <v>8.6642212000000001</v>
      </c>
      <c r="HJ383">
        <v>40.820884</v>
      </c>
      <c r="HK383">
        <v>319.16728999999998</v>
      </c>
      <c r="HL383">
        <v>1388.325</v>
      </c>
      <c r="HM383">
        <v>18.95693</v>
      </c>
      <c r="HN383">
        <v>2173.2525999999998</v>
      </c>
      <c r="HR383" s="10">
        <v>23.3</v>
      </c>
      <c r="HS383" s="10">
        <v>17.2</v>
      </c>
      <c r="HT383" s="10">
        <v>29.1</v>
      </c>
      <c r="HU383" s="10">
        <v>92.2</v>
      </c>
      <c r="HV383">
        <v>38.4</v>
      </c>
      <c r="HW383" s="7">
        <v>6155000000</v>
      </c>
      <c r="HX383">
        <f t="shared" si="6"/>
        <v>19653.23456159397</v>
      </c>
      <c r="HY383">
        <v>313180</v>
      </c>
      <c r="HZ383">
        <v>133596.37</v>
      </c>
      <c r="ID383">
        <v>15429</v>
      </c>
      <c r="IE383" s="10">
        <v>90.4</v>
      </c>
    </row>
    <row r="384" spans="1:239" ht="15.95">
      <c r="A384" t="s">
        <v>254</v>
      </c>
      <c r="B384">
        <v>2010</v>
      </c>
      <c r="I384">
        <v>536</v>
      </c>
      <c r="FK384">
        <v>15.2</v>
      </c>
      <c r="FL384">
        <v>19.5</v>
      </c>
      <c r="FM384">
        <v>0.88</v>
      </c>
      <c r="FP384">
        <v>7.7</v>
      </c>
      <c r="FQ384">
        <v>67.599999999999795</v>
      </c>
      <c r="FR384">
        <v>11.1</v>
      </c>
      <c r="FS384" t="s">
        <v>559</v>
      </c>
      <c r="FT384">
        <v>70.099999999999795</v>
      </c>
      <c r="FU384">
        <v>26.2</v>
      </c>
      <c r="FV384">
        <v>13.03</v>
      </c>
      <c r="FW384">
        <v>16.559999999999999</v>
      </c>
      <c r="FX384">
        <v>13.24</v>
      </c>
      <c r="FY384">
        <v>17.09</v>
      </c>
      <c r="FZ384">
        <v>18.96</v>
      </c>
      <c r="GA384">
        <v>15.03</v>
      </c>
      <c r="GD384">
        <v>124.91615</v>
      </c>
      <c r="GE384">
        <v>178.08519999999999</v>
      </c>
      <c r="GF384">
        <v>87.176822000000001</v>
      </c>
      <c r="GG384">
        <v>390.17817000000002</v>
      </c>
      <c r="GH384">
        <v>0.35803815999999999</v>
      </c>
      <c r="GI384">
        <v>6.1064640000000003E-2</v>
      </c>
      <c r="GJ384">
        <v>0.73750459999999995</v>
      </c>
      <c r="GK384">
        <v>0</v>
      </c>
      <c r="GL384">
        <v>0.42845628000000002</v>
      </c>
      <c r="GM384">
        <v>1.490085E-2</v>
      </c>
      <c r="GN384">
        <v>1.5999645</v>
      </c>
      <c r="GO384">
        <v>3.5178999999999999E-4</v>
      </c>
      <c r="GP384">
        <v>0.59387886999999895</v>
      </c>
      <c r="GQ384">
        <v>0.59423064999999997</v>
      </c>
      <c r="GR384">
        <v>9.0618648999999998</v>
      </c>
      <c r="GS384">
        <v>0.30248404000000001</v>
      </c>
      <c r="GT384">
        <v>24.826979000000001</v>
      </c>
      <c r="GU384">
        <v>166.07203999999999</v>
      </c>
      <c r="GV384">
        <v>6.2894591999999996</v>
      </c>
      <c r="GW384">
        <v>8.8202920000000004E-2</v>
      </c>
      <c r="GX384">
        <v>12.746392999999999</v>
      </c>
      <c r="GY384">
        <v>219.38741999999999</v>
      </c>
      <c r="GZ384">
        <v>62.501016</v>
      </c>
      <c r="HA384">
        <v>27.828946999999999</v>
      </c>
      <c r="HB384">
        <v>90.329963000000006</v>
      </c>
      <c r="HC384">
        <v>35.059707000000003</v>
      </c>
      <c r="HD384">
        <v>36.278975000000003</v>
      </c>
      <c r="HE384">
        <v>71.338683000000003</v>
      </c>
      <c r="HF384">
        <v>1.1970668</v>
      </c>
      <c r="HG384">
        <v>5.7237010000000001</v>
      </c>
      <c r="HH384">
        <v>7.1426600000000003E-3</v>
      </c>
      <c r="HI384">
        <v>6.9279104</v>
      </c>
      <c r="HJ384">
        <v>24.804026</v>
      </c>
      <c r="HK384">
        <v>230.05538000000001</v>
      </c>
      <c r="HL384">
        <v>592.72580000000005</v>
      </c>
      <c r="HM384">
        <v>-50.049895999999997</v>
      </c>
      <c r="HN384">
        <v>863.87998000000005</v>
      </c>
      <c r="HR384" s="10">
        <v>24.1</v>
      </c>
      <c r="HS384" s="10">
        <v>19.8</v>
      </c>
      <c r="HT384" s="10">
        <v>28.1</v>
      </c>
      <c r="HU384" s="10">
        <v>91.6</v>
      </c>
      <c r="HV384">
        <v>39.5</v>
      </c>
      <c r="HW384" s="7">
        <v>2268000000</v>
      </c>
      <c r="HX384">
        <f t="shared" si="6"/>
        <v>25326.633165829146</v>
      </c>
      <c r="HY384">
        <v>89550</v>
      </c>
      <c r="HZ384">
        <v>180405.6</v>
      </c>
      <c r="ID384">
        <v>17225</v>
      </c>
      <c r="IE384" s="10">
        <v>106.5</v>
      </c>
    </row>
    <row r="385" spans="1:239" ht="15.95">
      <c r="A385" t="s">
        <v>557</v>
      </c>
      <c r="B385">
        <v>2010</v>
      </c>
      <c r="I385">
        <v>240</v>
      </c>
      <c r="FK385">
        <v>23.6</v>
      </c>
      <c r="FL385">
        <v>23.2</v>
      </c>
      <c r="FM385">
        <v>0.6</v>
      </c>
      <c r="FP385">
        <v>10.5</v>
      </c>
      <c r="FQ385">
        <v>26.7</v>
      </c>
      <c r="FR385">
        <v>15.7</v>
      </c>
      <c r="FS385" t="s">
        <v>559</v>
      </c>
      <c r="FT385">
        <v>67</v>
      </c>
      <c r="FU385">
        <v>65.2</v>
      </c>
      <c r="FV385">
        <v>12.04</v>
      </c>
      <c r="FW385">
        <v>14.82</v>
      </c>
      <c r="FX385">
        <v>11.37</v>
      </c>
      <c r="FY385">
        <v>12.73</v>
      </c>
      <c r="FZ385">
        <v>13.92</v>
      </c>
      <c r="GA385">
        <v>11.2</v>
      </c>
      <c r="GD385">
        <v>374.64017999999999</v>
      </c>
      <c r="GE385">
        <v>271.78187000000003</v>
      </c>
      <c r="GF385">
        <v>415.72805</v>
      </c>
      <c r="GG385">
        <v>1062.1501000000001</v>
      </c>
      <c r="GH385">
        <v>0</v>
      </c>
      <c r="GI385">
        <v>0</v>
      </c>
      <c r="GJ385">
        <v>0.12662244</v>
      </c>
      <c r="GK385">
        <v>0</v>
      </c>
      <c r="GL385">
        <v>0</v>
      </c>
      <c r="GM385">
        <v>0</v>
      </c>
      <c r="GN385">
        <v>0.12662244</v>
      </c>
      <c r="GO385">
        <v>0.19779745000000001</v>
      </c>
      <c r="GP385">
        <v>0.14102240999999999</v>
      </c>
      <c r="GQ385">
        <v>0.33881985999999997</v>
      </c>
      <c r="GR385">
        <v>26.34421</v>
      </c>
      <c r="GS385">
        <v>0.27739852999999998</v>
      </c>
      <c r="GT385">
        <v>1.3033874999999999</v>
      </c>
      <c r="GU385">
        <v>261.96451000000002</v>
      </c>
      <c r="GV385">
        <v>1.1207781999999999</v>
      </c>
      <c r="GW385">
        <v>0.45711559000000002</v>
      </c>
      <c r="GX385">
        <v>0.30862965999999997</v>
      </c>
      <c r="GY385">
        <v>291.77602999999999</v>
      </c>
      <c r="GZ385">
        <v>274.59186</v>
      </c>
      <c r="HA385">
        <v>222.91027</v>
      </c>
      <c r="HB385">
        <v>497.50214</v>
      </c>
      <c r="HC385">
        <v>98.085579999999894</v>
      </c>
      <c r="HD385">
        <v>165.23262</v>
      </c>
      <c r="HE385">
        <v>263.31819999999999</v>
      </c>
      <c r="HF385">
        <v>0.39169907999999998</v>
      </c>
      <c r="HG385">
        <v>8.6965885000000007</v>
      </c>
      <c r="HH385">
        <v>0</v>
      </c>
      <c r="HI385">
        <v>9.0882875999999904</v>
      </c>
      <c r="HJ385">
        <v>3.0084833999999998</v>
      </c>
      <c r="HK385">
        <v>62.782485000000001</v>
      </c>
      <c r="HL385">
        <v>344.3999</v>
      </c>
      <c r="HM385">
        <v>1.5329345000000001</v>
      </c>
      <c r="HN385">
        <v>549.63499000000002</v>
      </c>
      <c r="HR385" s="10">
        <v>25.2</v>
      </c>
      <c r="HS385" s="10">
        <v>21.1</v>
      </c>
      <c r="HT385" s="10">
        <v>29</v>
      </c>
      <c r="HU385" s="10">
        <v>97.3</v>
      </c>
      <c r="HV385">
        <v>33.799999999999997</v>
      </c>
      <c r="HW385" s="7">
        <v>1647000000</v>
      </c>
      <c r="HX385">
        <f t="shared" si="6"/>
        <v>18138.766519823788</v>
      </c>
      <c r="HY385">
        <v>90800</v>
      </c>
      <c r="HZ385">
        <v>107172.57</v>
      </c>
      <c r="ID385">
        <v>16193</v>
      </c>
      <c r="IE385" s="10">
        <v>90.6</v>
      </c>
    </row>
    <row r="386" spans="1:239" ht="15.95">
      <c r="A386" t="s">
        <v>558</v>
      </c>
      <c r="B386">
        <v>2010</v>
      </c>
      <c r="I386">
        <v>319</v>
      </c>
      <c r="FK386">
        <v>22.9</v>
      </c>
      <c r="FL386">
        <v>21.1</v>
      </c>
      <c r="FM386">
        <v>0.71</v>
      </c>
      <c r="FP386">
        <v>6</v>
      </c>
      <c r="FQ386">
        <v>25.8</v>
      </c>
      <c r="FR386">
        <v>12</v>
      </c>
      <c r="FS386" t="s">
        <v>559</v>
      </c>
      <c r="FT386">
        <v>73.400000000000006</v>
      </c>
      <c r="FU386">
        <v>74.2</v>
      </c>
      <c r="FV386">
        <v>17.12</v>
      </c>
      <c r="FW386">
        <v>13.28</v>
      </c>
      <c r="FX386">
        <v>10.47</v>
      </c>
      <c r="FY386">
        <v>13.23</v>
      </c>
      <c r="FZ386">
        <v>14.32</v>
      </c>
      <c r="GA386">
        <v>11.87</v>
      </c>
      <c r="GD386">
        <v>243.51432</v>
      </c>
      <c r="GE386">
        <v>220.11018000000001</v>
      </c>
      <c r="GF386">
        <v>197.20314999999999</v>
      </c>
      <c r="GG386">
        <v>660.82764999999904</v>
      </c>
      <c r="GH386">
        <v>0.10136707</v>
      </c>
      <c r="GI386">
        <v>1.86185E-3</v>
      </c>
      <c r="GJ386">
        <v>0.35901928</v>
      </c>
      <c r="GK386">
        <v>0</v>
      </c>
      <c r="GL386">
        <v>3.343223E-2</v>
      </c>
      <c r="GM386">
        <v>2.0497000000000001E-4</v>
      </c>
      <c r="GN386">
        <v>0.49588539999999998</v>
      </c>
      <c r="GO386">
        <v>3.2898418999999999</v>
      </c>
      <c r="GP386">
        <v>0.47895125</v>
      </c>
      <c r="GQ386">
        <v>3.7687930999999999</v>
      </c>
      <c r="GR386">
        <v>28.126411000000001</v>
      </c>
      <c r="GS386">
        <v>0.30655557</v>
      </c>
      <c r="GT386">
        <v>3.6872690000000001</v>
      </c>
      <c r="GU386">
        <v>211.18715</v>
      </c>
      <c r="GV386">
        <v>1.8663398</v>
      </c>
      <c r="GW386">
        <v>2.4373260000000001E-2</v>
      </c>
      <c r="GX386">
        <v>2.0807365999999998</v>
      </c>
      <c r="GY386">
        <v>247.27883</v>
      </c>
      <c r="GZ386">
        <v>185.92186000000001</v>
      </c>
      <c r="HA386">
        <v>84.738185000000001</v>
      </c>
      <c r="HB386">
        <v>270.66003999999998</v>
      </c>
      <c r="HC386">
        <v>51.579580999999997</v>
      </c>
      <c r="HD386">
        <v>78.003861000000001</v>
      </c>
      <c r="HE386">
        <v>129.58344</v>
      </c>
      <c r="HF386">
        <v>1.4876471</v>
      </c>
      <c r="HG386">
        <v>7.0566874000000004</v>
      </c>
      <c r="HH386">
        <v>0.49631792000000002</v>
      </c>
      <c r="HI386">
        <v>9.0406522999999996</v>
      </c>
      <c r="HJ386">
        <v>12.056967</v>
      </c>
      <c r="HK386">
        <v>282.41048000000001</v>
      </c>
      <c r="HL386">
        <v>886.89760000000001</v>
      </c>
      <c r="HM386">
        <v>37.204382000000003</v>
      </c>
      <c r="HN386">
        <v>1388.2103</v>
      </c>
      <c r="HR386" s="10">
        <v>21.9</v>
      </c>
      <c r="HS386" s="10">
        <v>15.1</v>
      </c>
      <c r="HT386" s="10">
        <v>28.5</v>
      </c>
      <c r="HU386" s="10">
        <v>91.3</v>
      </c>
      <c r="HV386">
        <v>39</v>
      </c>
      <c r="HW386" s="7">
        <v>4430000000</v>
      </c>
      <c r="HX386">
        <f t="shared" si="6"/>
        <v>25446.608076282384</v>
      </c>
      <c r="HY386">
        <v>174090</v>
      </c>
      <c r="HZ386">
        <v>141779.28</v>
      </c>
      <c r="ID386">
        <v>14532</v>
      </c>
      <c r="IE386" s="10">
        <v>94.8</v>
      </c>
    </row>
    <row r="387" spans="1:239" ht="15.95">
      <c r="A387" t="s">
        <v>528</v>
      </c>
      <c r="B387">
        <v>2011</v>
      </c>
      <c r="I387">
        <v>453</v>
      </c>
      <c r="FK387">
        <v>22.3</v>
      </c>
      <c r="FL387">
        <v>21.4</v>
      </c>
      <c r="FM387">
        <v>1.18</v>
      </c>
      <c r="FP387">
        <v>7.5</v>
      </c>
      <c r="FQ387">
        <v>21.1</v>
      </c>
      <c r="FR387">
        <v>9.5</v>
      </c>
      <c r="FS387">
        <v>18.5</v>
      </c>
      <c r="FT387">
        <v>75</v>
      </c>
      <c r="FU387">
        <v>64.2</v>
      </c>
      <c r="FV387">
        <v>13.14</v>
      </c>
      <c r="FW387">
        <v>18.829999999999998</v>
      </c>
      <c r="FX387">
        <v>14.83</v>
      </c>
      <c r="FY387">
        <v>15.71</v>
      </c>
      <c r="FZ387">
        <v>17.43</v>
      </c>
      <c r="GA387">
        <v>13.56</v>
      </c>
      <c r="GD387">
        <v>37.141041999999999</v>
      </c>
      <c r="GE387">
        <v>22.282243999999999</v>
      </c>
      <c r="GF387">
        <v>96.414786000000007</v>
      </c>
      <c r="GG387">
        <v>155.83806999999999</v>
      </c>
      <c r="GH387">
        <v>0</v>
      </c>
      <c r="GI387">
        <v>2.2348699999999999E-3</v>
      </c>
      <c r="GJ387">
        <v>0.12073703</v>
      </c>
      <c r="GK387">
        <v>0</v>
      </c>
      <c r="GL387">
        <v>2.3609160000000001E-2</v>
      </c>
      <c r="GM387">
        <v>1.7956999999999999E-4</v>
      </c>
      <c r="GN387">
        <v>0.14676063</v>
      </c>
      <c r="GO387">
        <v>0.27953359</v>
      </c>
      <c r="GP387">
        <v>0.11601271</v>
      </c>
      <c r="GQ387">
        <v>0.39554630000000002</v>
      </c>
      <c r="GR387">
        <v>2.0918758</v>
      </c>
      <c r="GS387">
        <v>2.455471E-2</v>
      </c>
      <c r="GT387">
        <v>0.87118291999999997</v>
      </c>
      <c r="GU387">
        <v>21.600773</v>
      </c>
      <c r="GV387">
        <v>2.0456510000000001E-2</v>
      </c>
      <c r="GW387">
        <v>5.4249199999999997E-3</v>
      </c>
      <c r="GX387">
        <v>0.78940259999999995</v>
      </c>
      <c r="GY387">
        <v>25.403670000000002</v>
      </c>
      <c r="GZ387">
        <v>27.574328000000001</v>
      </c>
      <c r="HA387">
        <v>72.869200000000006</v>
      </c>
      <c r="HB387">
        <v>100.44353</v>
      </c>
      <c r="HC387">
        <v>8.2010623999999996</v>
      </c>
      <c r="HD387">
        <v>20.328769999999999</v>
      </c>
      <c r="HE387">
        <v>28.529833</v>
      </c>
      <c r="HF387">
        <v>0.25771897999999999</v>
      </c>
      <c r="HG387">
        <v>0.66101438000000001</v>
      </c>
      <c r="HH387">
        <v>0</v>
      </c>
      <c r="HI387">
        <v>0.91873336000000005</v>
      </c>
      <c r="HJ387">
        <v>4.6621226</v>
      </c>
      <c r="HK387">
        <v>326.95395000000002</v>
      </c>
      <c r="HL387">
        <v>1129.8320000000001</v>
      </c>
      <c r="HM387">
        <v>16.237134999999999</v>
      </c>
      <c r="HN387">
        <v>1574.3226999999999</v>
      </c>
      <c r="HR387" s="10">
        <v>18.8</v>
      </c>
      <c r="HS387" s="10">
        <v>14.3</v>
      </c>
      <c r="HT387" s="10">
        <v>23.4</v>
      </c>
      <c r="HU387" s="10">
        <v>91.5</v>
      </c>
      <c r="HV387">
        <v>30.9</v>
      </c>
      <c r="HW387" s="7">
        <v>10525000000</v>
      </c>
      <c r="HX387">
        <f t="shared" si="6"/>
        <v>47311.876292367167</v>
      </c>
      <c r="HY387">
        <v>222460</v>
      </c>
      <c r="HZ387">
        <v>185988.47</v>
      </c>
      <c r="ID387">
        <v>20110</v>
      </c>
      <c r="IE387" s="10">
        <v>102.3</v>
      </c>
    </row>
    <row r="388" spans="1:239" ht="15.95">
      <c r="A388" t="s">
        <v>529</v>
      </c>
      <c r="B388">
        <v>2011</v>
      </c>
      <c r="I388">
        <v>632</v>
      </c>
      <c r="FK388">
        <v>24</v>
      </c>
      <c r="FL388">
        <v>24.2</v>
      </c>
      <c r="FM388">
        <v>0.72</v>
      </c>
      <c r="FP388">
        <v>4.0999999999999996</v>
      </c>
      <c r="FQ388" t="s">
        <v>559</v>
      </c>
      <c r="FR388">
        <v>7.2</v>
      </c>
      <c r="FS388" t="s">
        <v>559</v>
      </c>
      <c r="FT388">
        <v>79.5</v>
      </c>
      <c r="FU388">
        <v>87.8</v>
      </c>
      <c r="FV388">
        <v>11.87</v>
      </c>
      <c r="FW388">
        <v>14.58</v>
      </c>
      <c r="FX388">
        <v>11.03</v>
      </c>
      <c r="FY388">
        <v>15.15</v>
      </c>
      <c r="FZ388">
        <v>16.329999999999998</v>
      </c>
      <c r="GA388">
        <v>13.5</v>
      </c>
      <c r="GD388">
        <v>112.82437</v>
      </c>
      <c r="GE388">
        <v>168.74815000000001</v>
      </c>
      <c r="GF388">
        <v>163.51463000000001</v>
      </c>
      <c r="GG388">
        <v>445.08713999999998</v>
      </c>
      <c r="GH388">
        <v>4.1735572999999997</v>
      </c>
      <c r="GI388">
        <v>7.2619989999999995E-2</v>
      </c>
      <c r="GJ388">
        <v>0.98675679999999999</v>
      </c>
      <c r="GK388">
        <v>0</v>
      </c>
      <c r="GL388">
        <v>1.0063831999999999</v>
      </c>
      <c r="GM388">
        <v>1.622763E-2</v>
      </c>
      <c r="GN388">
        <v>6.2555449000000003</v>
      </c>
      <c r="GO388">
        <v>2.2765529</v>
      </c>
      <c r="GP388">
        <v>0.75785053000000002</v>
      </c>
      <c r="GQ388">
        <v>3.0344034</v>
      </c>
      <c r="GR388">
        <v>11.680114</v>
      </c>
      <c r="GS388">
        <v>0.40319702000000002</v>
      </c>
      <c r="GT388">
        <v>24.87274</v>
      </c>
      <c r="GU388">
        <v>161.36287999999999</v>
      </c>
      <c r="GV388">
        <v>2.0993928999999998</v>
      </c>
      <c r="GW388">
        <v>0.43679353999999998</v>
      </c>
      <c r="GX388">
        <v>39.593657999999998</v>
      </c>
      <c r="GY388">
        <v>240.44878</v>
      </c>
      <c r="GZ388">
        <v>54.070317000000003</v>
      </c>
      <c r="HA388">
        <v>50.858251000000003</v>
      </c>
      <c r="HB388">
        <v>104.92856999999999</v>
      </c>
      <c r="HC388">
        <v>30.764465999999999</v>
      </c>
      <c r="HD388">
        <v>47.073870999999997</v>
      </c>
      <c r="HE388">
        <v>77.838336999999996</v>
      </c>
      <c r="HF388">
        <v>1.3722372</v>
      </c>
      <c r="HG388">
        <v>5.2858714999999998</v>
      </c>
      <c r="HH388">
        <v>5.9234008999999999</v>
      </c>
      <c r="HI388">
        <v>12.58151</v>
      </c>
      <c r="HJ388">
        <v>144.52363</v>
      </c>
      <c r="HK388">
        <v>434.5351</v>
      </c>
      <c r="HL388">
        <v>1298.28</v>
      </c>
      <c r="HM388">
        <v>248.79480000000001</v>
      </c>
      <c r="HN388">
        <v>2179.3843999999999</v>
      </c>
      <c r="HR388" s="10">
        <v>17.100000000000001</v>
      </c>
      <c r="HS388" s="10">
        <v>9.4</v>
      </c>
      <c r="HT388" s="10">
        <v>24.7</v>
      </c>
      <c r="HU388" s="10">
        <v>89.4</v>
      </c>
      <c r="HV388">
        <v>31.2</v>
      </c>
      <c r="HW388" s="7">
        <v>6804000000</v>
      </c>
      <c r="HX388">
        <f t="shared" si="6"/>
        <v>26824.364281490241</v>
      </c>
      <c r="HY388">
        <v>253650</v>
      </c>
      <c r="HZ388">
        <v>207203.85</v>
      </c>
      <c r="ID388">
        <v>19087</v>
      </c>
      <c r="IE388" s="10">
        <v>93.5</v>
      </c>
    </row>
    <row r="389" spans="1:239" ht="15.95">
      <c r="A389" t="s">
        <v>530</v>
      </c>
      <c r="B389">
        <v>2011</v>
      </c>
      <c r="I389">
        <v>395</v>
      </c>
      <c r="FK389">
        <v>3.5</v>
      </c>
      <c r="FL389">
        <v>7.5</v>
      </c>
      <c r="FM389">
        <v>0.6</v>
      </c>
      <c r="FP389">
        <v>8.1</v>
      </c>
      <c r="FQ389" t="s">
        <v>559</v>
      </c>
      <c r="FR389">
        <v>11.2</v>
      </c>
      <c r="FS389" t="s">
        <v>559</v>
      </c>
      <c r="FT389">
        <v>71.599999999999795</v>
      </c>
      <c r="FU389">
        <v>63.9</v>
      </c>
      <c r="FV389">
        <v>12.82</v>
      </c>
      <c r="FW389">
        <v>12.43</v>
      </c>
      <c r="FX389">
        <v>11.19</v>
      </c>
      <c r="FY389">
        <v>12.56</v>
      </c>
      <c r="FZ389">
        <v>13.53</v>
      </c>
      <c r="GA389">
        <v>11.42</v>
      </c>
      <c r="GD389">
        <v>91.368038999999996</v>
      </c>
      <c r="GE389">
        <v>77.368629999999996</v>
      </c>
      <c r="GF389">
        <v>88.466268999999997</v>
      </c>
      <c r="GG389">
        <v>257.20294000000001</v>
      </c>
      <c r="GH389">
        <v>5.0459604000000002</v>
      </c>
      <c r="GI389">
        <v>1.4783910000000001E-2</v>
      </c>
      <c r="GJ389">
        <v>0.49001243999999999</v>
      </c>
      <c r="GK389">
        <v>0</v>
      </c>
      <c r="GL389">
        <v>0.23663255999999999</v>
      </c>
      <c r="GM389">
        <v>2.9974400000000001E-3</v>
      </c>
      <c r="GN389">
        <v>5.7903868000000003</v>
      </c>
      <c r="GO389">
        <v>6.8222600000000001E-3</v>
      </c>
      <c r="GP389">
        <v>0.41129288000000003</v>
      </c>
      <c r="GQ389">
        <v>0.41811514</v>
      </c>
      <c r="GR389">
        <v>6.9517883999999999</v>
      </c>
      <c r="GS389">
        <v>0.12030579</v>
      </c>
      <c r="GT389">
        <v>3.5455670000000001</v>
      </c>
      <c r="GU389">
        <v>74.64743</v>
      </c>
      <c r="GV389">
        <v>0.37641707000000002</v>
      </c>
      <c r="GW389">
        <v>0.19143999</v>
      </c>
      <c r="GX389">
        <v>7.6488123000000003</v>
      </c>
      <c r="GY389">
        <v>93.481761000000006</v>
      </c>
      <c r="GZ389">
        <v>68.059510000000003</v>
      </c>
      <c r="HA389">
        <v>29.288542</v>
      </c>
      <c r="HB389">
        <v>97.348050999999998</v>
      </c>
      <c r="HC389">
        <v>18.045394000000002</v>
      </c>
      <c r="HD389">
        <v>23.109514999999998</v>
      </c>
      <c r="HE389">
        <v>41.154909000000004</v>
      </c>
      <c r="HF389">
        <v>0.81626390999999998</v>
      </c>
      <c r="HG389">
        <v>2.3447824000000002</v>
      </c>
      <c r="HH389">
        <v>15.848668999999999</v>
      </c>
      <c r="HI389">
        <v>19.009715</v>
      </c>
      <c r="HJ389">
        <v>35.941417000000001</v>
      </c>
      <c r="HK389">
        <v>184.49346</v>
      </c>
      <c r="HL389">
        <v>559.03039999999999</v>
      </c>
      <c r="HM389">
        <v>97.158269000000004</v>
      </c>
      <c r="HN389">
        <v>916.87935000000004</v>
      </c>
      <c r="HR389" s="10">
        <v>22.1</v>
      </c>
      <c r="HS389" s="10">
        <v>15.8</v>
      </c>
      <c r="HT389" s="10">
        <v>28.2</v>
      </c>
      <c r="HU389" s="10">
        <v>93.9</v>
      </c>
      <c r="HV389">
        <v>39.299999999999997</v>
      </c>
      <c r="HW389" s="7">
        <v>1863000000</v>
      </c>
      <c r="HX389">
        <f t="shared" si="6"/>
        <v>16032.702237521515</v>
      </c>
      <c r="HY389">
        <v>116200</v>
      </c>
      <c r="HZ389">
        <v>142851.1</v>
      </c>
      <c r="ID389">
        <v>14509</v>
      </c>
      <c r="IE389" s="10">
        <v>85.7</v>
      </c>
    </row>
    <row r="390" spans="1:239" ht="15.95">
      <c r="A390" t="s">
        <v>531</v>
      </c>
      <c r="B390">
        <v>2011</v>
      </c>
      <c r="I390">
        <v>542</v>
      </c>
      <c r="FK390">
        <v>25.3</v>
      </c>
      <c r="FL390">
        <v>18.2</v>
      </c>
      <c r="FM390">
        <v>0.85</v>
      </c>
      <c r="FP390">
        <v>7.6</v>
      </c>
      <c r="FQ390" t="s">
        <v>559</v>
      </c>
      <c r="FR390">
        <v>7.1</v>
      </c>
      <c r="FS390" t="s">
        <v>559</v>
      </c>
      <c r="FT390">
        <v>70.599999999999795</v>
      </c>
      <c r="FU390">
        <v>76.099999999999795</v>
      </c>
      <c r="FV390">
        <v>16.420000000000002</v>
      </c>
      <c r="FW390">
        <v>14.07</v>
      </c>
      <c r="FX390">
        <v>11.3</v>
      </c>
      <c r="FY390">
        <v>13.51</v>
      </c>
      <c r="FZ390">
        <v>14.88</v>
      </c>
      <c r="GA390">
        <v>11.89</v>
      </c>
      <c r="GD390">
        <v>70.059780000000003</v>
      </c>
      <c r="GE390">
        <v>63.930382999999999</v>
      </c>
      <c r="GF390">
        <v>104.42334</v>
      </c>
      <c r="GG390">
        <v>238.4135</v>
      </c>
      <c r="GH390">
        <v>36.710503000000003</v>
      </c>
      <c r="GI390">
        <v>2.7280289999999999E-2</v>
      </c>
      <c r="GJ390">
        <v>0.35705515999999998</v>
      </c>
      <c r="GK390">
        <v>0</v>
      </c>
      <c r="GL390">
        <v>0.12878744</v>
      </c>
      <c r="GM390">
        <v>3.4118400000000002E-3</v>
      </c>
      <c r="GN390">
        <v>37.227037000000003</v>
      </c>
      <c r="GO390">
        <v>0.23539673</v>
      </c>
      <c r="GP390">
        <v>0.30891924999999998</v>
      </c>
      <c r="GQ390">
        <v>0.54431598000000003</v>
      </c>
      <c r="GR390">
        <v>3.8348653000000001</v>
      </c>
      <c r="GS390">
        <v>0.17142764999999999</v>
      </c>
      <c r="GT390">
        <v>4.876379</v>
      </c>
      <c r="GU390">
        <v>59.226287999999997</v>
      </c>
      <c r="GV390">
        <v>2.8667265999999998</v>
      </c>
      <c r="GW390">
        <v>4.6554720000000001E-2</v>
      </c>
      <c r="GX390">
        <v>3.0300528999999998</v>
      </c>
      <c r="GY390">
        <v>74.052294000000003</v>
      </c>
      <c r="GZ390">
        <v>46.939722000000003</v>
      </c>
      <c r="HA390">
        <v>18.365151000000001</v>
      </c>
      <c r="HB390">
        <v>65.304873000000001</v>
      </c>
      <c r="HC390">
        <v>16.947337999999998</v>
      </c>
      <c r="HD390">
        <v>20.612331000000001</v>
      </c>
      <c r="HE390">
        <v>37.559669</v>
      </c>
      <c r="HF390">
        <v>0.63036519000000002</v>
      </c>
      <c r="HG390">
        <v>1.8373685</v>
      </c>
      <c r="HH390">
        <v>21.257577999999999</v>
      </c>
      <c r="HI390">
        <v>23.725311999999999</v>
      </c>
      <c r="HJ390">
        <v>38.321292999999997</v>
      </c>
      <c r="HK390">
        <v>156.67947000000001</v>
      </c>
      <c r="HL390">
        <v>496.1816</v>
      </c>
      <c r="HM390">
        <v>-448.81738999999999</v>
      </c>
      <c r="HN390">
        <v>248.88538</v>
      </c>
      <c r="HR390" s="10">
        <v>23.6</v>
      </c>
      <c r="HS390" s="10">
        <v>17.100000000000001</v>
      </c>
      <c r="HT390" s="10">
        <v>30.1</v>
      </c>
      <c r="HU390" s="10">
        <v>90.5</v>
      </c>
      <c r="HV390">
        <v>41.1</v>
      </c>
      <c r="HW390" s="7">
        <v>1900000000</v>
      </c>
      <c r="HX390">
        <f t="shared" si="6"/>
        <v>21365.118632632406</v>
      </c>
      <c r="HY390">
        <v>88930</v>
      </c>
      <c r="HZ390">
        <v>153399.60999999999</v>
      </c>
      <c r="ID390">
        <v>15817</v>
      </c>
      <c r="IE390" s="10">
        <v>107.3</v>
      </c>
    </row>
    <row r="391" spans="1:239" ht="15.95">
      <c r="A391" t="s">
        <v>532</v>
      </c>
      <c r="B391">
        <v>2011</v>
      </c>
      <c r="I391">
        <v>394</v>
      </c>
      <c r="FK391">
        <v>48.4</v>
      </c>
      <c r="FL391">
        <v>30.9</v>
      </c>
      <c r="FM391">
        <v>1.04</v>
      </c>
      <c r="FP391">
        <v>6.7</v>
      </c>
      <c r="FQ391">
        <v>41.2</v>
      </c>
      <c r="FR391">
        <v>8.5</v>
      </c>
      <c r="FS391" t="s">
        <v>559</v>
      </c>
      <c r="FT391">
        <v>71</v>
      </c>
      <c r="FU391">
        <v>55.5</v>
      </c>
      <c r="FV391">
        <v>13.32</v>
      </c>
      <c r="FW391">
        <v>17.8</v>
      </c>
      <c r="FX391">
        <v>14.68</v>
      </c>
      <c r="FY391">
        <v>16.079999999999998</v>
      </c>
      <c r="FZ391">
        <v>17.21</v>
      </c>
      <c r="GA391">
        <v>14.68</v>
      </c>
      <c r="GD391">
        <v>73.847686999999894</v>
      </c>
      <c r="GE391">
        <v>52.369633999999998</v>
      </c>
      <c r="GF391">
        <v>21.572728999999999</v>
      </c>
      <c r="GG391">
        <v>147.79005000000001</v>
      </c>
      <c r="GH391">
        <v>0</v>
      </c>
      <c r="GI391">
        <v>1.6665000000000001E-4</v>
      </c>
      <c r="GJ391">
        <v>9.4309519999999994E-2</v>
      </c>
      <c r="GK391">
        <v>0</v>
      </c>
      <c r="GL391">
        <v>0</v>
      </c>
      <c r="GM391">
        <v>3.0112999999999998E-4</v>
      </c>
      <c r="GN391">
        <v>9.4777299999999995E-2</v>
      </c>
      <c r="GO391">
        <v>0</v>
      </c>
      <c r="GP391">
        <v>0.12593929000000001</v>
      </c>
      <c r="GQ391">
        <v>0.12593929000000001</v>
      </c>
      <c r="GR391">
        <v>1.0360081000000001</v>
      </c>
      <c r="GS391">
        <v>1.0698269999999999E-2</v>
      </c>
      <c r="GT391">
        <v>0.85545318999999997</v>
      </c>
      <c r="GU391">
        <v>50.591006999999998</v>
      </c>
      <c r="GV391">
        <v>0.22192526000000001</v>
      </c>
      <c r="GW391">
        <v>2.7673079999999999E-2</v>
      </c>
      <c r="GX391">
        <v>1.2095412999999999</v>
      </c>
      <c r="GY391">
        <v>53.952306</v>
      </c>
      <c r="GZ391">
        <v>57.781624000000001</v>
      </c>
      <c r="HA391">
        <v>9.6928660000000004</v>
      </c>
      <c r="HB391">
        <v>67.474490000000003</v>
      </c>
      <c r="HC391">
        <v>14.652811</v>
      </c>
      <c r="HD391">
        <v>9.5954742999999905</v>
      </c>
      <c r="HE391">
        <v>24.248284999999999</v>
      </c>
      <c r="HF391">
        <v>0.33755111999999998</v>
      </c>
      <c r="HG391">
        <v>1.5567017000000001</v>
      </c>
      <c r="HH391">
        <v>0</v>
      </c>
      <c r="HI391">
        <v>1.8942528000000001</v>
      </c>
      <c r="HJ391">
        <v>5.4615954999999996</v>
      </c>
      <c r="HK391">
        <v>225.16363000000001</v>
      </c>
      <c r="HL391">
        <v>1884.2170000000001</v>
      </c>
      <c r="HM391">
        <v>24.748702999999999</v>
      </c>
      <c r="HN391">
        <v>2927.6790999999998</v>
      </c>
      <c r="HR391" s="10">
        <v>23.9</v>
      </c>
      <c r="HS391" s="10">
        <v>20.8</v>
      </c>
      <c r="HT391" s="10">
        <v>26.9</v>
      </c>
      <c r="HU391" s="10">
        <v>95.3</v>
      </c>
      <c r="HV391">
        <v>35.799999999999997</v>
      </c>
      <c r="HW391" s="7">
        <v>18240000000</v>
      </c>
      <c r="HX391">
        <f t="shared" si="6"/>
        <v>38163.786249320001</v>
      </c>
      <c r="HY391">
        <v>477940</v>
      </c>
      <c r="HZ391">
        <v>218160.19</v>
      </c>
      <c r="ID391">
        <v>19292</v>
      </c>
      <c r="IE391" s="10">
        <v>86.3</v>
      </c>
    </row>
    <row r="392" spans="1:239" ht="15.95">
      <c r="A392" t="s">
        <v>252</v>
      </c>
      <c r="B392">
        <v>2011</v>
      </c>
      <c r="I392">
        <v>276</v>
      </c>
      <c r="FK392">
        <v>14.9</v>
      </c>
      <c r="FL392">
        <v>10.3</v>
      </c>
      <c r="FM392">
        <v>0.47</v>
      </c>
      <c r="FP392">
        <v>10.3</v>
      </c>
      <c r="FQ392" t="s">
        <v>559</v>
      </c>
      <c r="FR392">
        <v>15.5</v>
      </c>
      <c r="FS392" t="s">
        <v>559</v>
      </c>
      <c r="FT392">
        <v>65.900000000000006</v>
      </c>
      <c r="FU392">
        <v>76.2</v>
      </c>
      <c r="FV392">
        <v>12.62</v>
      </c>
      <c r="FW392">
        <v>15.37</v>
      </c>
      <c r="FX392">
        <v>10.53</v>
      </c>
      <c r="FY392">
        <v>13.23</v>
      </c>
      <c r="FZ392">
        <v>14.81</v>
      </c>
      <c r="GA392">
        <v>11.08</v>
      </c>
      <c r="GD392">
        <v>21.406936999999999</v>
      </c>
      <c r="GE392">
        <v>14.857837</v>
      </c>
      <c r="GF392">
        <v>13.889794999999999</v>
      </c>
      <c r="GG392">
        <v>50.154569000000002</v>
      </c>
      <c r="GH392">
        <v>0.86833400000000005</v>
      </c>
      <c r="GI392">
        <v>2.2027749999999999E-2</v>
      </c>
      <c r="GJ392">
        <v>0.29621026</v>
      </c>
      <c r="GK392">
        <v>0</v>
      </c>
      <c r="GL392">
        <v>0.37933534000000002</v>
      </c>
      <c r="GM392">
        <v>1.80123E-3</v>
      </c>
      <c r="GN392">
        <v>1.5677086</v>
      </c>
      <c r="GO392">
        <v>1.13704E-3</v>
      </c>
      <c r="GP392">
        <v>0.21458250000000001</v>
      </c>
      <c r="GQ392">
        <v>0.21571955000000001</v>
      </c>
      <c r="GR392">
        <v>3.6462428999999998</v>
      </c>
      <c r="GS392">
        <v>9.449507E-2</v>
      </c>
      <c r="GT392">
        <v>12.386177999999999</v>
      </c>
      <c r="GU392">
        <v>14.401579</v>
      </c>
      <c r="GV392">
        <v>0</v>
      </c>
      <c r="GW392">
        <v>0.22928393999999999</v>
      </c>
      <c r="GX392">
        <v>2.8371629999999999</v>
      </c>
      <c r="GY392">
        <v>33.594942000000003</v>
      </c>
      <c r="GZ392">
        <v>0</v>
      </c>
      <c r="HA392">
        <v>0</v>
      </c>
      <c r="HB392">
        <v>0</v>
      </c>
      <c r="HC392">
        <v>8.1478517999999998</v>
      </c>
      <c r="HD392">
        <v>5.5433190000000003</v>
      </c>
      <c r="HE392">
        <v>13.691171000000001</v>
      </c>
      <c r="HF392">
        <v>0.36211416000000002</v>
      </c>
      <c r="HG392">
        <v>0.45625781999999998</v>
      </c>
      <c r="HH392">
        <v>0.26665615999999998</v>
      </c>
      <c r="HI392">
        <v>1.0850280999999999</v>
      </c>
      <c r="HJ392">
        <v>3.4185639000000001</v>
      </c>
      <c r="HK392">
        <v>251.22945000000001</v>
      </c>
      <c r="HL392">
        <v>452.33550000000002</v>
      </c>
      <c r="HM392">
        <v>13.482189999999999</v>
      </c>
      <c r="HN392">
        <v>629.52967000000001</v>
      </c>
      <c r="HR392" s="10">
        <v>26.6</v>
      </c>
      <c r="HS392" s="10">
        <v>16.2</v>
      </c>
      <c r="HT392" s="10">
        <v>36.6</v>
      </c>
      <c r="HU392" s="10">
        <v>96.4</v>
      </c>
      <c r="HV392">
        <v>40.200000000000003</v>
      </c>
      <c r="HW392" s="7">
        <v>847000000</v>
      </c>
      <c r="HX392">
        <f t="shared" si="6"/>
        <v>16446.601941747573</v>
      </c>
      <c r="HY392">
        <v>51500</v>
      </c>
      <c r="HZ392">
        <v>123708.28</v>
      </c>
      <c r="ID392">
        <v>14761</v>
      </c>
      <c r="IE392" s="10">
        <v>82.5</v>
      </c>
    </row>
    <row r="393" spans="1:239" ht="15.95">
      <c r="A393" t="s">
        <v>534</v>
      </c>
      <c r="B393">
        <v>2011</v>
      </c>
      <c r="I393">
        <v>529</v>
      </c>
      <c r="FK393">
        <v>8.8000000000000007</v>
      </c>
      <c r="FL393">
        <v>13.3</v>
      </c>
      <c r="FM393">
        <v>0.75</v>
      </c>
      <c r="FP393">
        <v>9.6999999999999904</v>
      </c>
      <c r="FQ393">
        <v>37.9</v>
      </c>
      <c r="FR393">
        <v>12</v>
      </c>
      <c r="FS393" t="s">
        <v>559</v>
      </c>
      <c r="FT393">
        <v>69.099999999999795</v>
      </c>
      <c r="FU393">
        <v>46.3</v>
      </c>
      <c r="FV393">
        <v>13.61</v>
      </c>
      <c r="FW393">
        <v>13.31</v>
      </c>
      <c r="FX393">
        <v>11.87</v>
      </c>
      <c r="FY393">
        <v>13.06</v>
      </c>
      <c r="FZ393">
        <v>13.77</v>
      </c>
      <c r="GA393">
        <v>12.19</v>
      </c>
      <c r="GD393">
        <v>110.20732</v>
      </c>
      <c r="GE393">
        <v>109.16266</v>
      </c>
      <c r="GF393">
        <v>1546.5288</v>
      </c>
      <c r="GG393">
        <v>1765.8987</v>
      </c>
      <c r="GH393">
        <v>0</v>
      </c>
      <c r="GI393">
        <v>7.2202400000000002E-3</v>
      </c>
      <c r="GJ393">
        <v>0.23706928999999999</v>
      </c>
      <c r="GK393">
        <v>3.7894600000000001E-2</v>
      </c>
      <c r="GL393">
        <v>4.2441779999999998E-2</v>
      </c>
      <c r="GM393">
        <v>2.5692E-4</v>
      </c>
      <c r="GN393">
        <v>0.32488283000000001</v>
      </c>
      <c r="GO393">
        <v>48.994976000000001</v>
      </c>
      <c r="GP393">
        <v>0.20150235</v>
      </c>
      <c r="GQ393">
        <v>49.196477999999999</v>
      </c>
      <c r="GR393">
        <v>1381.7992999999999</v>
      </c>
      <c r="GS393">
        <v>0.20368420000000001</v>
      </c>
      <c r="GT393">
        <v>2.1687015999999999</v>
      </c>
      <c r="GU393">
        <v>104.49827999999999</v>
      </c>
      <c r="GV393">
        <v>1.3624864000000001</v>
      </c>
      <c r="GW393">
        <v>0.38843954000000003</v>
      </c>
      <c r="GX393">
        <v>1.8431249000000001</v>
      </c>
      <c r="GY393">
        <v>1492.2639999999999</v>
      </c>
      <c r="GZ393">
        <v>80.888300000000001</v>
      </c>
      <c r="HA393">
        <v>74.334795</v>
      </c>
      <c r="HB393">
        <v>155.22309999999999</v>
      </c>
      <c r="HC393">
        <v>26.307122</v>
      </c>
      <c r="HD393">
        <v>38.914503000000003</v>
      </c>
      <c r="HE393">
        <v>65.221625000000003</v>
      </c>
      <c r="HF393">
        <v>0.40462267000000002</v>
      </c>
      <c r="HG393">
        <v>3.2640052000000002</v>
      </c>
      <c r="HH393">
        <v>0</v>
      </c>
      <c r="HI393">
        <v>3.6686279000000002</v>
      </c>
      <c r="HJ393">
        <v>164.58591999999999</v>
      </c>
      <c r="HK393">
        <v>388.60773</v>
      </c>
      <c r="HL393">
        <v>963.35739999999998</v>
      </c>
      <c r="HM393">
        <v>-525.38615000000004</v>
      </c>
      <c r="HN393">
        <v>1012.8362</v>
      </c>
      <c r="HR393" s="10">
        <v>23.5</v>
      </c>
      <c r="HS393" s="10">
        <v>17.5</v>
      </c>
      <c r="HT393" s="10">
        <v>29.2</v>
      </c>
      <c r="HU393" s="10">
        <v>93.1</v>
      </c>
      <c r="HV393">
        <v>42.3</v>
      </c>
      <c r="HW393" s="7">
        <v>3324000000</v>
      </c>
      <c r="HX393">
        <f t="shared" si="6"/>
        <v>21953.635823261342</v>
      </c>
      <c r="HY393">
        <v>151410</v>
      </c>
      <c r="HZ393">
        <v>135432.88</v>
      </c>
      <c r="ID393">
        <v>15317</v>
      </c>
      <c r="IE393" s="10">
        <v>95.2</v>
      </c>
    </row>
    <row r="394" spans="1:239" ht="15.95">
      <c r="A394" t="s">
        <v>535</v>
      </c>
      <c r="B394">
        <v>2011</v>
      </c>
      <c r="I394">
        <v>271</v>
      </c>
      <c r="FK394">
        <v>4.8</v>
      </c>
      <c r="FL394">
        <v>-4.5</v>
      </c>
      <c r="FM394">
        <v>0.79</v>
      </c>
      <c r="FP394">
        <v>11.1</v>
      </c>
      <c r="FQ394">
        <v>28.4</v>
      </c>
      <c r="FR394">
        <v>12.8</v>
      </c>
      <c r="FS394">
        <v>13.6</v>
      </c>
      <c r="FT394">
        <v>66.3</v>
      </c>
      <c r="FU394">
        <v>61.9</v>
      </c>
      <c r="FV394">
        <v>11.97</v>
      </c>
      <c r="FW394">
        <v>14.6</v>
      </c>
      <c r="FX394">
        <v>12.65</v>
      </c>
      <c r="FY394">
        <v>12.75</v>
      </c>
      <c r="FZ394">
        <v>13.5</v>
      </c>
      <c r="GA394">
        <v>11.92</v>
      </c>
      <c r="GD394">
        <v>173.99063000000001</v>
      </c>
      <c r="GE394">
        <v>179.27486999999999</v>
      </c>
      <c r="GF394">
        <v>284.41838000000001</v>
      </c>
      <c r="GG394">
        <v>637.68388000000004</v>
      </c>
      <c r="GH394">
        <v>5.4373236</v>
      </c>
      <c r="GI394">
        <v>0.31392621999999998</v>
      </c>
      <c r="GJ394">
        <v>1.6859145</v>
      </c>
      <c r="GK394">
        <v>0.25663406</v>
      </c>
      <c r="GL394">
        <v>2.4578552</v>
      </c>
      <c r="GM394">
        <v>1.4937489999999999E-2</v>
      </c>
      <c r="GN394">
        <v>10.166591</v>
      </c>
      <c r="GO394">
        <v>9.1364299999999996E-2</v>
      </c>
      <c r="GP394">
        <v>1.2967283000000001</v>
      </c>
      <c r="GQ394">
        <v>1.3880926</v>
      </c>
      <c r="GR394">
        <v>31.934913999999999</v>
      </c>
      <c r="GS394">
        <v>1.0866867</v>
      </c>
      <c r="GT394">
        <v>57.070385000000002</v>
      </c>
      <c r="GU394">
        <v>169.18108000000001</v>
      </c>
      <c r="GV394">
        <v>4.5121001999999999</v>
      </c>
      <c r="GW394">
        <v>4.3403111000000001</v>
      </c>
      <c r="GX394">
        <v>24.158353999999999</v>
      </c>
      <c r="GY394">
        <v>292.28383000000002</v>
      </c>
      <c r="GZ394">
        <v>50.391666999999998</v>
      </c>
      <c r="HA394">
        <v>56.629308999999999</v>
      </c>
      <c r="HB394">
        <v>107.02097999999999</v>
      </c>
      <c r="HC394">
        <v>61.194046999999998</v>
      </c>
      <c r="HD394">
        <v>84.684977000000003</v>
      </c>
      <c r="HE394">
        <v>145.87902</v>
      </c>
      <c r="HF394">
        <v>2.3518897999999999</v>
      </c>
      <c r="HG394">
        <v>5.3250631999999998</v>
      </c>
      <c r="HH394">
        <v>73.268416999999999</v>
      </c>
      <c r="HI394">
        <v>80.945369999999997</v>
      </c>
      <c r="HJ394">
        <v>0.77075561000000004</v>
      </c>
      <c r="HK394">
        <v>100.11750000000001</v>
      </c>
      <c r="HL394">
        <v>563.12490000000003</v>
      </c>
      <c r="HM394">
        <v>5.2208905000000003</v>
      </c>
      <c r="HN394">
        <v>860.73172</v>
      </c>
      <c r="HR394" s="10">
        <v>25.4</v>
      </c>
      <c r="HS394" s="10">
        <v>20.5</v>
      </c>
      <c r="HT394" s="10">
        <v>29.9</v>
      </c>
      <c r="HU394" s="10">
        <v>95.4</v>
      </c>
      <c r="HV394">
        <v>39.200000000000003</v>
      </c>
      <c r="HW394" s="7">
        <v>3281000000</v>
      </c>
      <c r="HX394">
        <f t="shared" si="6"/>
        <v>22289.402173913044</v>
      </c>
      <c r="HY394">
        <v>147200</v>
      </c>
      <c r="HZ394">
        <v>123534.63</v>
      </c>
      <c r="ID394">
        <v>14960</v>
      </c>
      <c r="IE394" s="10">
        <v>97.1</v>
      </c>
    </row>
    <row r="395" spans="1:239" ht="15.95">
      <c r="A395" t="s">
        <v>536</v>
      </c>
      <c r="B395">
        <v>2011</v>
      </c>
      <c r="I395">
        <v>307</v>
      </c>
      <c r="FK395">
        <v>18.5</v>
      </c>
      <c r="FL395" t="s">
        <v>533</v>
      </c>
      <c r="FM395">
        <v>0.57999999999999996</v>
      </c>
      <c r="FP395">
        <v>10.9</v>
      </c>
      <c r="FQ395" t="s">
        <v>559</v>
      </c>
      <c r="FR395">
        <v>17.2</v>
      </c>
      <c r="FS395" t="s">
        <v>559</v>
      </c>
      <c r="FT395">
        <v>66.8</v>
      </c>
      <c r="FU395">
        <v>66.7</v>
      </c>
      <c r="FW395">
        <v>11.73</v>
      </c>
      <c r="FX395">
        <v>12.2</v>
      </c>
      <c r="FY395">
        <v>12.95</v>
      </c>
      <c r="FZ395">
        <v>13.39</v>
      </c>
      <c r="GA395">
        <v>12.34</v>
      </c>
      <c r="GD395">
        <v>57.472434999999997</v>
      </c>
      <c r="GE395">
        <v>39.464897999999998</v>
      </c>
      <c r="GF395">
        <v>36.401372000000002</v>
      </c>
      <c r="GG395">
        <v>133.33870999999999</v>
      </c>
      <c r="GH395">
        <v>0</v>
      </c>
      <c r="GI395">
        <v>3.6480599999999998E-3</v>
      </c>
      <c r="GJ395">
        <v>5.3714110000000002E-2</v>
      </c>
      <c r="GK395">
        <v>0</v>
      </c>
      <c r="GL395">
        <v>1.140121E-2</v>
      </c>
      <c r="GM395">
        <v>9.9450000000000005E-5</v>
      </c>
      <c r="GN395">
        <v>6.886283E-2</v>
      </c>
      <c r="GO395">
        <v>3.9493090000000002E-2</v>
      </c>
      <c r="GP395">
        <v>8.0953059999999993E-2</v>
      </c>
      <c r="GQ395">
        <v>0.12044615</v>
      </c>
      <c r="GR395">
        <v>1.2920449000000001</v>
      </c>
      <c r="GS395">
        <v>3.2543999999999997E-2</v>
      </c>
      <c r="GT395">
        <v>0.45223915999999997</v>
      </c>
      <c r="GU395">
        <v>38.289363999999999</v>
      </c>
      <c r="GV395">
        <v>1.393381E-2</v>
      </c>
      <c r="GW395">
        <v>6.2540490000000004E-2</v>
      </c>
      <c r="GX395">
        <v>0.60146390999999999</v>
      </c>
      <c r="GY395">
        <v>40.744129999999998</v>
      </c>
      <c r="GZ395">
        <v>42.675465000000003</v>
      </c>
      <c r="HA395">
        <v>17.090291000000001</v>
      </c>
      <c r="HB395">
        <v>59.765756000000003</v>
      </c>
      <c r="HC395">
        <v>13.982229999999999</v>
      </c>
      <c r="HD395">
        <v>17.267845999999999</v>
      </c>
      <c r="HE395">
        <v>31.250076</v>
      </c>
      <c r="HF395">
        <v>0.22783384000000001</v>
      </c>
      <c r="HG395">
        <v>1.1616005</v>
      </c>
      <c r="HH395">
        <v>0</v>
      </c>
      <c r="HI395">
        <v>1.3894343</v>
      </c>
      <c r="HJ395">
        <v>31.509758999999999</v>
      </c>
      <c r="HK395">
        <v>132.62036000000001</v>
      </c>
      <c r="HL395">
        <v>476.90910000000002</v>
      </c>
      <c r="HM395">
        <v>-115.23708000000001</v>
      </c>
      <c r="HN395">
        <v>634.43530999999996</v>
      </c>
      <c r="HR395" s="10">
        <v>25</v>
      </c>
      <c r="HS395" s="10">
        <v>18.3</v>
      </c>
      <c r="HT395" s="10">
        <v>31.4</v>
      </c>
      <c r="HU395" s="10">
        <v>93.8</v>
      </c>
      <c r="HV395">
        <v>39.700000000000003</v>
      </c>
      <c r="HW395" s="7">
        <v>2014000000</v>
      </c>
      <c r="HX395">
        <f t="shared" si="6"/>
        <v>16415.355774716765</v>
      </c>
      <c r="HY395">
        <v>122690</v>
      </c>
      <c r="HZ395">
        <v>117299.19</v>
      </c>
      <c r="ID395">
        <v>14315</v>
      </c>
      <c r="IE395" s="10">
        <v>101.5</v>
      </c>
    </row>
    <row r="396" spans="1:239" ht="15.95">
      <c r="A396" t="s">
        <v>537</v>
      </c>
      <c r="B396">
        <v>2011</v>
      </c>
      <c r="I396">
        <v>314</v>
      </c>
      <c r="FK396">
        <v>18.399999999999999</v>
      </c>
      <c r="FL396">
        <v>15.3</v>
      </c>
      <c r="FM396">
        <v>0.41</v>
      </c>
      <c r="FP396">
        <v>5.6</v>
      </c>
      <c r="FQ396">
        <v>14.7</v>
      </c>
      <c r="FR396">
        <v>6.3</v>
      </c>
      <c r="FS396">
        <v>14.3</v>
      </c>
      <c r="FT396">
        <v>73.5</v>
      </c>
      <c r="FU396">
        <v>72.7</v>
      </c>
      <c r="FV396">
        <v>12.41</v>
      </c>
      <c r="FX396">
        <v>12.45</v>
      </c>
      <c r="FY396">
        <v>16.899999999999999</v>
      </c>
      <c r="FZ396">
        <v>19.34</v>
      </c>
      <c r="GA396">
        <v>14.58</v>
      </c>
      <c r="GD396">
        <v>58.743350999999997</v>
      </c>
      <c r="GE396">
        <v>47.226776999999998</v>
      </c>
      <c r="GF396">
        <v>34.590971000000003</v>
      </c>
      <c r="GG396">
        <v>140.56110000000001</v>
      </c>
      <c r="GH396">
        <v>1.2784431999999999</v>
      </c>
      <c r="GI396">
        <v>2.0054570000000001E-2</v>
      </c>
      <c r="GJ396">
        <v>0.21002792000000001</v>
      </c>
      <c r="GK396">
        <v>0</v>
      </c>
      <c r="GL396">
        <v>0.24572775999999999</v>
      </c>
      <c r="GM396">
        <v>6.1883000000000001E-4</v>
      </c>
      <c r="GN396">
        <v>1.7548722999999999</v>
      </c>
      <c r="GO396">
        <v>1.13704E-3</v>
      </c>
      <c r="GP396">
        <v>0.20428640000000001</v>
      </c>
      <c r="GQ396">
        <v>0.20542344000000001</v>
      </c>
      <c r="GR396">
        <v>3.4603278999999998</v>
      </c>
      <c r="GS396">
        <v>0.10220794</v>
      </c>
      <c r="GT396">
        <v>2.8182781000000001</v>
      </c>
      <c r="GU396">
        <v>45.085864999999998</v>
      </c>
      <c r="GV396">
        <v>0.75372815000000004</v>
      </c>
      <c r="GW396">
        <v>2.7104920000000001E-2</v>
      </c>
      <c r="GX396">
        <v>1.7624565000000001</v>
      </c>
      <c r="GY396">
        <v>54.009968999999998</v>
      </c>
      <c r="GZ396">
        <v>42.813018999999997</v>
      </c>
      <c r="HA396">
        <v>13.546388</v>
      </c>
      <c r="HB396">
        <v>56.359406999999997</v>
      </c>
      <c r="HC396">
        <v>12.239872</v>
      </c>
      <c r="HD396">
        <v>13.879848000000001</v>
      </c>
      <c r="HE396">
        <v>26.119719</v>
      </c>
      <c r="HF396">
        <v>0.45786816000000002</v>
      </c>
      <c r="HG396">
        <v>1.3871837</v>
      </c>
      <c r="HH396">
        <v>0.26665615999999998</v>
      </c>
      <c r="HI396">
        <v>2.1117080000000001</v>
      </c>
      <c r="HJ396">
        <v>3.4724156000000002</v>
      </c>
      <c r="HK396">
        <v>56.383654999999997</v>
      </c>
      <c r="HL396">
        <v>351.51960000000003</v>
      </c>
      <c r="HM396">
        <v>16.638335999999999</v>
      </c>
      <c r="HN396">
        <v>536.75671999999997</v>
      </c>
      <c r="HR396" s="10">
        <v>22.1</v>
      </c>
      <c r="HS396" s="10">
        <v>16.899999999999999</v>
      </c>
      <c r="HT396" s="10">
        <v>27</v>
      </c>
      <c r="HU396" s="10">
        <v>93.4</v>
      </c>
      <c r="HV396">
        <v>38.9</v>
      </c>
      <c r="HW396" s="7">
        <v>1307000000</v>
      </c>
      <c r="HX396">
        <f t="shared" si="6"/>
        <v>12447.619047619048</v>
      </c>
      <c r="HY396">
        <v>105000</v>
      </c>
      <c r="HZ396">
        <v>203182.38</v>
      </c>
      <c r="ID396">
        <v>17098</v>
      </c>
      <c r="IE396" s="10">
        <v>82.8</v>
      </c>
    </row>
    <row r="397" spans="1:239" ht="15.95">
      <c r="A397" t="s">
        <v>538</v>
      </c>
      <c r="B397">
        <v>2011</v>
      </c>
      <c r="I397">
        <v>346</v>
      </c>
      <c r="FK397" t="s">
        <v>533</v>
      </c>
      <c r="FL397">
        <v>-15.8</v>
      </c>
      <c r="FM397">
        <v>0.51</v>
      </c>
      <c r="FP397">
        <v>7.6</v>
      </c>
      <c r="FQ397" t="s">
        <v>559</v>
      </c>
      <c r="FR397">
        <v>10.5</v>
      </c>
      <c r="FS397" t="s">
        <v>559</v>
      </c>
      <c r="FT397">
        <v>72.5</v>
      </c>
      <c r="FU397">
        <v>87.9</v>
      </c>
      <c r="FV397">
        <v>12.53</v>
      </c>
      <c r="FW397">
        <v>13.21</v>
      </c>
      <c r="FX397">
        <v>11.31</v>
      </c>
      <c r="FY397">
        <v>14.74</v>
      </c>
      <c r="FZ397">
        <v>15.88</v>
      </c>
      <c r="GA397">
        <v>13.15</v>
      </c>
      <c r="GD397">
        <v>69.899422999999999</v>
      </c>
      <c r="GE397">
        <v>52.127443</v>
      </c>
      <c r="GF397">
        <v>148.87352999999999</v>
      </c>
      <c r="GG397">
        <v>270.90039999999999</v>
      </c>
      <c r="GH397">
        <v>0.47087219000000002</v>
      </c>
      <c r="GI397">
        <v>3.1464350000000002E-2</v>
      </c>
      <c r="GJ397">
        <v>0.52605760000000001</v>
      </c>
      <c r="GK397">
        <v>7.8964329999999999E-2</v>
      </c>
      <c r="GL397">
        <v>0.23154758</v>
      </c>
      <c r="GM397">
        <v>4.48373E-3</v>
      </c>
      <c r="GN397">
        <v>1.3433898</v>
      </c>
      <c r="GO397">
        <v>3.9085999999999998E-4</v>
      </c>
      <c r="GP397">
        <v>0.42016916999999998</v>
      </c>
      <c r="GQ397">
        <v>0.42056002999999997</v>
      </c>
      <c r="GR397">
        <v>7.7567057999999998</v>
      </c>
      <c r="GS397">
        <v>0.13925526999999999</v>
      </c>
      <c r="GT397">
        <v>12.774981</v>
      </c>
      <c r="GU397">
        <v>49.794479000000003</v>
      </c>
      <c r="GV397">
        <v>0.69421774000000003</v>
      </c>
      <c r="GW397">
        <v>0.43637785000000001</v>
      </c>
      <c r="GX397">
        <v>7.4153146999999997</v>
      </c>
      <c r="GY397">
        <v>79.011331999999996</v>
      </c>
      <c r="GZ397">
        <v>38.185617999999998</v>
      </c>
      <c r="HA397">
        <v>104.88961999999999</v>
      </c>
      <c r="HB397">
        <v>143.07523</v>
      </c>
      <c r="HC397">
        <v>17.198753</v>
      </c>
      <c r="HD397">
        <v>27.405840999999999</v>
      </c>
      <c r="HE397">
        <v>44.604593999999999</v>
      </c>
      <c r="HF397">
        <v>0.79384381000000004</v>
      </c>
      <c r="HG397">
        <v>1.5597818999999999</v>
      </c>
      <c r="HH397">
        <v>9.1663060000000005E-2</v>
      </c>
      <c r="HI397">
        <v>2.4452888000000002</v>
      </c>
      <c r="HJ397">
        <v>16.677709</v>
      </c>
      <c r="HK397">
        <v>588.74267999999995</v>
      </c>
      <c r="HL397">
        <v>888.12139999999999</v>
      </c>
      <c r="HM397">
        <v>56.644120999999998</v>
      </c>
      <c r="HN397">
        <v>1171.7320999999999</v>
      </c>
      <c r="HR397" s="10">
        <v>21.6</v>
      </c>
      <c r="HS397" s="10">
        <v>17.899999999999999</v>
      </c>
      <c r="HT397" s="10">
        <v>25</v>
      </c>
      <c r="HU397" s="10">
        <v>90.9</v>
      </c>
      <c r="HV397">
        <v>36.799999999999997</v>
      </c>
      <c r="HW397" s="7">
        <v>1506000000</v>
      </c>
      <c r="HX397">
        <f t="shared" si="6"/>
        <v>15072.057646116893</v>
      </c>
      <c r="HY397">
        <v>99920</v>
      </c>
      <c r="HZ397">
        <v>197927.82</v>
      </c>
      <c r="ID397">
        <v>17647</v>
      </c>
      <c r="IE397" s="10">
        <v>86.6</v>
      </c>
    </row>
    <row r="398" spans="1:239" ht="15.95">
      <c r="A398" t="s">
        <v>539</v>
      </c>
      <c r="B398">
        <v>2011</v>
      </c>
      <c r="I398">
        <v>316</v>
      </c>
      <c r="FK398">
        <v>11.4</v>
      </c>
      <c r="FL398">
        <v>17.600000000000001</v>
      </c>
      <c r="FM398">
        <v>0.41</v>
      </c>
      <c r="FP398">
        <v>5.7</v>
      </c>
      <c r="FQ398">
        <v>26.6</v>
      </c>
      <c r="FR398">
        <v>8.5</v>
      </c>
      <c r="FS398">
        <v>8.9</v>
      </c>
      <c r="FT398">
        <v>73.099999999999795</v>
      </c>
      <c r="FU398">
        <v>66.900000000000006</v>
      </c>
      <c r="FV398">
        <v>13.09</v>
      </c>
      <c r="FW398">
        <v>11.83</v>
      </c>
      <c r="FX398">
        <v>13.42</v>
      </c>
      <c r="FY398">
        <v>18.190000000000001</v>
      </c>
      <c r="FZ398">
        <v>20.46</v>
      </c>
      <c r="GA398">
        <v>15.16</v>
      </c>
      <c r="GD398">
        <v>97.606157999999894</v>
      </c>
      <c r="GE398">
        <v>54.646526999999999</v>
      </c>
      <c r="GF398">
        <v>317.48210999999998</v>
      </c>
      <c r="GG398">
        <v>469.73480000000001</v>
      </c>
      <c r="GH398">
        <v>0.65617466000000002</v>
      </c>
      <c r="GI398">
        <v>2.1702809999999999E-2</v>
      </c>
      <c r="GJ398">
        <v>0.19745268999999999</v>
      </c>
      <c r="GK398">
        <v>0</v>
      </c>
      <c r="GL398">
        <v>9.3620969999999998E-2</v>
      </c>
      <c r="GM398">
        <v>6.8236999999999996E-4</v>
      </c>
      <c r="GN398">
        <v>0.96963350000000004</v>
      </c>
      <c r="GO398">
        <v>7.3561470000000004E-2</v>
      </c>
      <c r="GP398">
        <v>0.20821100000000001</v>
      </c>
      <c r="GQ398">
        <v>0.28177247999999999</v>
      </c>
      <c r="GR398">
        <v>8.8164081999999997</v>
      </c>
      <c r="GS398">
        <v>0.10941201</v>
      </c>
      <c r="GT398">
        <v>3.5863724000000001</v>
      </c>
      <c r="GU398">
        <v>52.823917000000002</v>
      </c>
      <c r="GV398">
        <v>0.20222246999999999</v>
      </c>
      <c r="GW398">
        <v>0.10215287000000001</v>
      </c>
      <c r="GX398">
        <v>3.6747006999999998</v>
      </c>
      <c r="GY398">
        <v>69.315185999999997</v>
      </c>
      <c r="GZ398">
        <v>69.773616000000004</v>
      </c>
      <c r="HA398">
        <v>116.55372</v>
      </c>
      <c r="HB398">
        <v>186.32732999999999</v>
      </c>
      <c r="HC398">
        <v>23.347732000000001</v>
      </c>
      <c r="HD398">
        <v>42.140535999999997</v>
      </c>
      <c r="HE398">
        <v>65.488269000000003</v>
      </c>
      <c r="HF398">
        <v>0.49277391999999998</v>
      </c>
      <c r="HG398">
        <v>1.6203871000000001</v>
      </c>
      <c r="HH398">
        <v>145.23944</v>
      </c>
      <c r="HI398">
        <v>147.3526</v>
      </c>
      <c r="HJ398">
        <v>5.2135147000000002</v>
      </c>
      <c r="HK398">
        <v>21.830068000000001</v>
      </c>
      <c r="HL398">
        <v>275.72500000000002</v>
      </c>
      <c r="HM398">
        <v>26.744145</v>
      </c>
      <c r="HN398">
        <v>495.34021000000001</v>
      </c>
      <c r="HR398" s="10">
        <v>22.5</v>
      </c>
      <c r="HS398" s="10">
        <v>17.399999999999999</v>
      </c>
      <c r="HT398" s="10">
        <v>27.3</v>
      </c>
      <c r="HU398" s="10">
        <v>90.9</v>
      </c>
      <c r="HV398">
        <v>37.799999999999997</v>
      </c>
      <c r="HW398" s="7">
        <v>1017000000</v>
      </c>
      <c r="HX398">
        <f t="shared" si="6"/>
        <v>11199.207135777999</v>
      </c>
      <c r="HY398">
        <v>90810</v>
      </c>
      <c r="HZ398">
        <v>204232.52</v>
      </c>
      <c r="ID398">
        <v>16457</v>
      </c>
      <c r="IE398" s="10">
        <v>84.3</v>
      </c>
    </row>
    <row r="399" spans="1:239" ht="15.95">
      <c r="A399" t="s">
        <v>540</v>
      </c>
      <c r="B399">
        <v>2011</v>
      </c>
      <c r="I399">
        <v>287</v>
      </c>
      <c r="FK399" t="s">
        <v>533</v>
      </c>
      <c r="FL399">
        <v>8</v>
      </c>
      <c r="FM399">
        <v>0.65</v>
      </c>
      <c r="FP399">
        <v>8.1</v>
      </c>
      <c r="FQ399">
        <v>32.9</v>
      </c>
      <c r="FR399">
        <v>12.2</v>
      </c>
      <c r="FS399" t="s">
        <v>559</v>
      </c>
      <c r="FT399">
        <v>72.099999999999795</v>
      </c>
      <c r="FU399">
        <v>60.7</v>
      </c>
      <c r="FV399">
        <v>12.41</v>
      </c>
      <c r="FW399">
        <v>13.47</v>
      </c>
      <c r="FX399">
        <v>12.67</v>
      </c>
      <c r="FY399">
        <v>12.99</v>
      </c>
      <c r="FZ399">
        <v>13.83</v>
      </c>
      <c r="GA399">
        <v>12.06</v>
      </c>
      <c r="GD399">
        <v>15.005032999999999</v>
      </c>
      <c r="GE399">
        <v>8.8357949999999903</v>
      </c>
      <c r="GF399">
        <v>19.069241999999999</v>
      </c>
      <c r="GG399">
        <v>42.910069999999997</v>
      </c>
      <c r="GH399">
        <v>0.34801099000000002</v>
      </c>
      <c r="GI399">
        <v>3.0533609999999999E-2</v>
      </c>
      <c r="GJ399">
        <v>0.23007105</v>
      </c>
      <c r="GK399">
        <v>0</v>
      </c>
      <c r="GL399">
        <v>0.56414699999999995</v>
      </c>
      <c r="GM399">
        <v>4.9119400000000001E-3</v>
      </c>
      <c r="GN399">
        <v>1.1776746</v>
      </c>
      <c r="GO399">
        <v>2.4873000000000001E-4</v>
      </c>
      <c r="GP399">
        <v>0.16955893999999999</v>
      </c>
      <c r="GQ399">
        <v>0.16980766999999999</v>
      </c>
      <c r="GR399">
        <v>2.6275742000000002</v>
      </c>
      <c r="GS399">
        <v>0.24855193</v>
      </c>
      <c r="GT399">
        <v>7.1022905999999999</v>
      </c>
      <c r="GU399">
        <v>8.5672960000000007</v>
      </c>
      <c r="GV399">
        <v>0</v>
      </c>
      <c r="GW399">
        <v>0.47943211000000002</v>
      </c>
      <c r="GX399">
        <v>9.7115307000000008</v>
      </c>
      <c r="GY399">
        <v>28.736675999999999</v>
      </c>
      <c r="GZ399">
        <v>0</v>
      </c>
      <c r="HA399">
        <v>0</v>
      </c>
      <c r="HB399">
        <v>0</v>
      </c>
      <c r="HC399">
        <v>7.2107073000000002</v>
      </c>
      <c r="HD399">
        <v>4.9959699000000004</v>
      </c>
      <c r="HE399">
        <v>12.206677000000001</v>
      </c>
      <c r="HF399">
        <v>0.29240518999999998</v>
      </c>
      <c r="HG399">
        <v>0.26849898999999999</v>
      </c>
      <c r="HH399">
        <v>5.8331040000000001E-2</v>
      </c>
      <c r="HI399">
        <v>0.61923521000000004</v>
      </c>
      <c r="HJ399">
        <v>7.6813789000000003</v>
      </c>
      <c r="HK399">
        <v>2084.4002999999998</v>
      </c>
      <c r="HL399">
        <v>2553.6329999999998</v>
      </c>
      <c r="HM399">
        <v>68.147392999999894</v>
      </c>
      <c r="HN399">
        <v>3020.5796</v>
      </c>
      <c r="HR399" s="10">
        <v>21.5</v>
      </c>
      <c r="HS399" s="10">
        <v>17.7</v>
      </c>
      <c r="HT399" s="10">
        <v>25.2</v>
      </c>
      <c r="HU399" s="10">
        <v>95.8</v>
      </c>
      <c r="HV399">
        <v>36.6</v>
      </c>
      <c r="HW399" s="7">
        <v>3634000000</v>
      </c>
      <c r="HX399">
        <f t="shared" si="6"/>
        <v>23257.599999999999</v>
      </c>
      <c r="HY399">
        <v>156250</v>
      </c>
      <c r="HZ399">
        <v>122445.32</v>
      </c>
      <c r="ID399">
        <v>14649</v>
      </c>
      <c r="IE399" s="10">
        <v>103.6</v>
      </c>
    </row>
    <row r="400" spans="1:239" ht="15.95">
      <c r="A400" t="s">
        <v>541</v>
      </c>
      <c r="B400">
        <v>2011</v>
      </c>
      <c r="I400">
        <v>290</v>
      </c>
      <c r="FK400">
        <v>18.8</v>
      </c>
      <c r="FL400">
        <v>4.9000000000000004</v>
      </c>
      <c r="FM400">
        <v>0.62</v>
      </c>
      <c r="FP400">
        <v>8.4</v>
      </c>
      <c r="FQ400">
        <v>38.6</v>
      </c>
      <c r="FR400">
        <v>8.1</v>
      </c>
      <c r="FS400" t="s">
        <v>559</v>
      </c>
      <c r="FT400">
        <v>70.7</v>
      </c>
      <c r="FU400">
        <v>54.5</v>
      </c>
      <c r="FV400">
        <v>14.31</v>
      </c>
      <c r="FW400">
        <v>13.04</v>
      </c>
      <c r="FX400">
        <v>11.69</v>
      </c>
      <c r="FY400">
        <v>13.31</v>
      </c>
      <c r="FZ400">
        <v>14.51</v>
      </c>
      <c r="GA400">
        <v>11.83</v>
      </c>
      <c r="GD400">
        <v>88.547685999999999</v>
      </c>
      <c r="GE400">
        <v>84.735703000000001</v>
      </c>
      <c r="GF400">
        <v>89.273633000000004</v>
      </c>
      <c r="GG400">
        <v>262.55702000000002</v>
      </c>
      <c r="GH400">
        <v>5.5989218000000003</v>
      </c>
      <c r="GI400">
        <v>3.2912150000000001E-2</v>
      </c>
      <c r="GJ400">
        <v>0.64966082999999997</v>
      </c>
      <c r="GK400">
        <v>0</v>
      </c>
      <c r="GL400">
        <v>0.24773389000000001</v>
      </c>
      <c r="GM400">
        <v>9.2823999999999997E-3</v>
      </c>
      <c r="GN400">
        <v>6.5385109999999997</v>
      </c>
      <c r="GO400">
        <v>3.6957499999999997E-2</v>
      </c>
      <c r="GP400">
        <v>0.49451622000000001</v>
      </c>
      <c r="GQ400">
        <v>0.53147372000000004</v>
      </c>
      <c r="GR400">
        <v>7.7128129000000003</v>
      </c>
      <c r="GS400">
        <v>0.28753635</v>
      </c>
      <c r="GT400">
        <v>18.376712999999999</v>
      </c>
      <c r="GU400">
        <v>79.547522999999998</v>
      </c>
      <c r="GV400">
        <v>2.6900846999999999</v>
      </c>
      <c r="GW400">
        <v>0.14940216000000001</v>
      </c>
      <c r="GX400">
        <v>22.306498999999999</v>
      </c>
      <c r="GY400">
        <v>131.07057</v>
      </c>
      <c r="GZ400">
        <v>44.688901000000001</v>
      </c>
      <c r="HA400">
        <v>24.023533</v>
      </c>
      <c r="HB400">
        <v>68.712434000000002</v>
      </c>
      <c r="HC400">
        <v>23.451557999999999</v>
      </c>
      <c r="HD400">
        <v>27.101444000000001</v>
      </c>
      <c r="HE400">
        <v>50.553001999999999</v>
      </c>
      <c r="HF400">
        <v>0.88633698000000005</v>
      </c>
      <c r="HG400">
        <v>2.4980943</v>
      </c>
      <c r="HH400">
        <v>1.7665972000000001</v>
      </c>
      <c r="HI400">
        <v>5.1510284999999998</v>
      </c>
      <c r="HJ400">
        <v>40.684021000000001</v>
      </c>
      <c r="HK400">
        <v>1556.7401</v>
      </c>
      <c r="HL400">
        <v>2746.7310000000002</v>
      </c>
      <c r="HM400">
        <v>133.84021999999999</v>
      </c>
      <c r="HN400">
        <v>3744.5245</v>
      </c>
      <c r="HR400" s="10">
        <v>22.8</v>
      </c>
      <c r="HS400" s="10">
        <v>17</v>
      </c>
      <c r="HT400" s="10">
        <v>28.2</v>
      </c>
      <c r="HU400" s="10">
        <v>94.5</v>
      </c>
      <c r="HV400">
        <v>38.299999999999997</v>
      </c>
      <c r="HW400" s="7">
        <v>6859000000</v>
      </c>
      <c r="HX400">
        <f t="shared" si="6"/>
        <v>18776.348206953189</v>
      </c>
      <c r="HY400">
        <v>365300</v>
      </c>
      <c r="HZ400">
        <v>135920.09</v>
      </c>
      <c r="ID400">
        <v>14926</v>
      </c>
      <c r="IE400" s="10">
        <v>95.3</v>
      </c>
    </row>
    <row r="401" spans="1:239" ht="15.95">
      <c r="A401" t="s">
        <v>542</v>
      </c>
      <c r="B401">
        <v>2011</v>
      </c>
      <c r="I401">
        <v>329</v>
      </c>
      <c r="FK401">
        <v>12.2</v>
      </c>
      <c r="FL401">
        <v>9.8000000000000007</v>
      </c>
      <c r="FM401">
        <v>1.02</v>
      </c>
      <c r="FP401">
        <v>12</v>
      </c>
      <c r="FQ401">
        <v>33</v>
      </c>
      <c r="FR401">
        <v>16.7</v>
      </c>
      <c r="FS401">
        <v>14.1</v>
      </c>
      <c r="FT401">
        <v>63</v>
      </c>
      <c r="FU401">
        <v>57.6</v>
      </c>
      <c r="FV401">
        <v>12.97</v>
      </c>
      <c r="FW401">
        <v>15.49</v>
      </c>
      <c r="FX401">
        <v>13</v>
      </c>
      <c r="FY401">
        <v>13.5</v>
      </c>
      <c r="FZ401">
        <v>14.38</v>
      </c>
      <c r="GA401">
        <v>12.53</v>
      </c>
      <c r="GD401">
        <v>15.462001000000001</v>
      </c>
      <c r="GE401">
        <v>12.943009999999999</v>
      </c>
      <c r="GF401">
        <v>20.690560000000001</v>
      </c>
      <c r="GG401">
        <v>49.095571</v>
      </c>
      <c r="GH401">
        <v>0.70536237999999996</v>
      </c>
      <c r="GI401">
        <v>3.501713E-2</v>
      </c>
      <c r="GJ401">
        <v>0.22513211999999999</v>
      </c>
      <c r="GK401">
        <v>0</v>
      </c>
      <c r="GL401">
        <v>0.43963103999999997</v>
      </c>
      <c r="GM401">
        <v>4.1632700000000002E-3</v>
      </c>
      <c r="GN401">
        <v>1.4093058999999999</v>
      </c>
      <c r="GO401">
        <v>2.999311E-2</v>
      </c>
      <c r="GP401">
        <v>0.16457010999999999</v>
      </c>
      <c r="GQ401">
        <v>0.19456322000000001</v>
      </c>
      <c r="GR401">
        <v>5.5194292000000003</v>
      </c>
      <c r="GS401">
        <v>0.31266260000000001</v>
      </c>
      <c r="GT401">
        <v>5.8721933000000002</v>
      </c>
      <c r="GU401">
        <v>12.55186</v>
      </c>
      <c r="GV401">
        <v>0</v>
      </c>
      <c r="GW401">
        <v>0.31310385000000002</v>
      </c>
      <c r="GX401">
        <v>5.2439814</v>
      </c>
      <c r="GY401">
        <v>29.813230000000001</v>
      </c>
      <c r="GZ401">
        <v>0</v>
      </c>
      <c r="HA401">
        <v>0</v>
      </c>
      <c r="HB401">
        <v>0</v>
      </c>
      <c r="HC401">
        <v>8.9191801999999996</v>
      </c>
      <c r="HD401">
        <v>7.9538875000000004</v>
      </c>
      <c r="HE401">
        <v>16.873068</v>
      </c>
      <c r="HF401">
        <v>0.28092486</v>
      </c>
      <c r="HG401">
        <v>0.39115050000000001</v>
      </c>
      <c r="HH401">
        <v>0.13332807999999999</v>
      </c>
      <c r="HI401">
        <v>0.80540343999999997</v>
      </c>
      <c r="HJ401">
        <v>2.0386671000000001</v>
      </c>
      <c r="HK401">
        <v>447.59368000000001</v>
      </c>
      <c r="HL401">
        <v>2294.904</v>
      </c>
      <c r="HM401">
        <v>17.955406</v>
      </c>
      <c r="HN401">
        <v>3455.0401000000002</v>
      </c>
      <c r="HR401" s="10">
        <v>28.4</v>
      </c>
      <c r="HS401" s="10">
        <v>21.3</v>
      </c>
      <c r="HT401" s="10">
        <v>35</v>
      </c>
      <c r="HU401" s="10">
        <v>94.2</v>
      </c>
      <c r="HV401">
        <v>39.4</v>
      </c>
      <c r="HW401" s="7">
        <v>19255000000</v>
      </c>
      <c r="HX401">
        <f t="shared" si="6"/>
        <v>32467.203992850638</v>
      </c>
      <c r="HY401">
        <v>593060</v>
      </c>
      <c r="HZ401">
        <v>133017.06</v>
      </c>
      <c r="ID401">
        <v>13976</v>
      </c>
      <c r="IE401" s="10">
        <v>96.6</v>
      </c>
    </row>
    <row r="402" spans="1:239" ht="15.95">
      <c r="A402" t="s">
        <v>543</v>
      </c>
      <c r="B402">
        <v>2011</v>
      </c>
      <c r="I402">
        <v>559</v>
      </c>
      <c r="FK402">
        <v>13.8</v>
      </c>
      <c r="FL402">
        <v>16</v>
      </c>
      <c r="FM402">
        <v>0.84</v>
      </c>
      <c r="FP402">
        <v>4.9000000000000004</v>
      </c>
      <c r="FQ402" t="s">
        <v>559</v>
      </c>
      <c r="FR402">
        <v>6.3</v>
      </c>
      <c r="FS402" t="s">
        <v>559</v>
      </c>
      <c r="FT402">
        <v>78.3</v>
      </c>
      <c r="FU402">
        <v>67.2</v>
      </c>
      <c r="FV402">
        <v>13.27</v>
      </c>
      <c r="FW402">
        <v>14.19</v>
      </c>
      <c r="FX402">
        <v>11.51</v>
      </c>
      <c r="FY402">
        <v>13.04</v>
      </c>
      <c r="FZ402">
        <v>14.23</v>
      </c>
      <c r="GA402">
        <v>11.6</v>
      </c>
      <c r="GD402">
        <v>87.629018000000002</v>
      </c>
      <c r="GE402">
        <v>69.852154999999996</v>
      </c>
      <c r="GF402">
        <v>99.749229999999997</v>
      </c>
      <c r="GG402">
        <v>257.23039999999997</v>
      </c>
      <c r="GH402">
        <v>1.9602576</v>
      </c>
      <c r="GI402">
        <v>2.961128E-2</v>
      </c>
      <c r="GJ402">
        <v>0.31441673999999997</v>
      </c>
      <c r="GK402">
        <v>0</v>
      </c>
      <c r="GL402">
        <v>8.4004490000000001E-2</v>
      </c>
      <c r="GM402">
        <v>2.89799E-3</v>
      </c>
      <c r="GN402">
        <v>2.3911880999999999</v>
      </c>
      <c r="GO402">
        <v>0.30431439999999998</v>
      </c>
      <c r="GP402">
        <v>0.29143158000000002</v>
      </c>
      <c r="GQ402">
        <v>0.59574598000000001</v>
      </c>
      <c r="GR402">
        <v>15.550554999999999</v>
      </c>
      <c r="GS402">
        <v>0.20704605000000001</v>
      </c>
      <c r="GT402">
        <v>6.0676131</v>
      </c>
      <c r="GU402">
        <v>67.374611000000002</v>
      </c>
      <c r="GV402">
        <v>0.38971170999999999</v>
      </c>
      <c r="GW402">
        <v>7.0983160000000003E-2</v>
      </c>
      <c r="GX402">
        <v>8.2487630999999997</v>
      </c>
      <c r="GY402">
        <v>97.909283000000002</v>
      </c>
      <c r="GZ402">
        <v>60.818486</v>
      </c>
      <c r="HA402">
        <v>48.408926999999998</v>
      </c>
      <c r="HB402">
        <v>109.22741000000001</v>
      </c>
      <c r="HC402">
        <v>19.507138999999999</v>
      </c>
      <c r="HD402">
        <v>24.881869999999999</v>
      </c>
      <c r="HE402">
        <v>44.389009000000001</v>
      </c>
      <c r="HF402">
        <v>0.62993175000000001</v>
      </c>
      <c r="HG402">
        <v>2.0878320000000001</v>
      </c>
      <c r="HH402">
        <v>0</v>
      </c>
      <c r="HI402">
        <v>2.7177636999999999</v>
      </c>
      <c r="HJ402">
        <v>109.07366</v>
      </c>
      <c r="HK402">
        <v>634.62896000000001</v>
      </c>
      <c r="HL402">
        <v>1606.807</v>
      </c>
      <c r="HM402">
        <v>-1162.5976000000001</v>
      </c>
      <c r="HN402">
        <v>1087.2111</v>
      </c>
      <c r="HR402" s="10">
        <v>17.7</v>
      </c>
      <c r="HS402" s="10">
        <v>12.7</v>
      </c>
      <c r="HT402" s="10">
        <v>22.8</v>
      </c>
      <c r="HU402" s="10">
        <v>88.1</v>
      </c>
      <c r="HV402">
        <v>34.200000000000003</v>
      </c>
      <c r="HW402" s="7">
        <v>5470000000</v>
      </c>
      <c r="HX402">
        <f t="shared" si="6"/>
        <v>23503.630816826364</v>
      </c>
      <c r="HY402">
        <v>232730</v>
      </c>
      <c r="HZ402">
        <v>155279.13</v>
      </c>
      <c r="ID402">
        <v>15942</v>
      </c>
      <c r="IE402" s="10">
        <v>92.2</v>
      </c>
    </row>
    <row r="403" spans="1:239" ht="15.95">
      <c r="A403" t="s">
        <v>544</v>
      </c>
      <c r="B403">
        <v>2011</v>
      </c>
      <c r="I403">
        <v>245</v>
      </c>
      <c r="FK403">
        <v>17.899999999999999</v>
      </c>
      <c r="FL403">
        <v>18.2</v>
      </c>
      <c r="FM403">
        <v>0.63</v>
      </c>
      <c r="FP403">
        <v>12.8</v>
      </c>
      <c r="FQ403" t="s">
        <v>559</v>
      </c>
      <c r="FR403">
        <v>14.5</v>
      </c>
      <c r="FS403" t="s">
        <v>559</v>
      </c>
      <c r="FT403">
        <v>67.400000000000006</v>
      </c>
      <c r="FU403">
        <v>88.2</v>
      </c>
      <c r="FV403">
        <v>13.24</v>
      </c>
      <c r="FW403">
        <v>14.53</v>
      </c>
      <c r="FX403">
        <v>12.38</v>
      </c>
      <c r="FY403">
        <v>13.13</v>
      </c>
      <c r="FZ403">
        <v>14.6</v>
      </c>
      <c r="GA403">
        <v>11.75</v>
      </c>
      <c r="GD403">
        <v>233.65763999999999</v>
      </c>
      <c r="GE403">
        <v>205.83769000000001</v>
      </c>
      <c r="GF403">
        <v>153.99225000000001</v>
      </c>
      <c r="GG403">
        <v>593.48757999999998</v>
      </c>
      <c r="GH403">
        <v>1.1620957000000001</v>
      </c>
      <c r="GI403">
        <v>2.2293759999999999E-2</v>
      </c>
      <c r="GJ403">
        <v>0.46215126000000001</v>
      </c>
      <c r="GK403">
        <v>0</v>
      </c>
      <c r="GL403">
        <v>0.35568166000000001</v>
      </c>
      <c r="GM403">
        <v>3.2958100000000001E-3</v>
      </c>
      <c r="GN403">
        <v>2.0055181000000002</v>
      </c>
      <c r="GO403">
        <v>1.0897007999999999</v>
      </c>
      <c r="GP403">
        <v>0.46273223000000002</v>
      </c>
      <c r="GQ403">
        <v>1.552433</v>
      </c>
      <c r="GR403">
        <v>20.806787</v>
      </c>
      <c r="GS403">
        <v>0.21401428</v>
      </c>
      <c r="GT403">
        <v>11.223731000000001</v>
      </c>
      <c r="GU403">
        <v>196.9254</v>
      </c>
      <c r="GV403">
        <v>2.6022131000000002</v>
      </c>
      <c r="GW403">
        <v>0.21757545</v>
      </c>
      <c r="GX403">
        <v>9.8618345000000005</v>
      </c>
      <c r="GY403">
        <v>241.85156000000001</v>
      </c>
      <c r="GZ403">
        <v>163.89807999999999</v>
      </c>
      <c r="HA403">
        <v>60.842582</v>
      </c>
      <c r="HB403">
        <v>224.74065999999999</v>
      </c>
      <c r="HC403">
        <v>56.552466000000003</v>
      </c>
      <c r="HD403">
        <v>59.049740999999997</v>
      </c>
      <c r="HE403">
        <v>115.60221</v>
      </c>
      <c r="HF403">
        <v>1.0584803</v>
      </c>
      <c r="HG403">
        <v>6.3100728999999998</v>
      </c>
      <c r="HH403">
        <v>0.36665221999999997</v>
      </c>
      <c r="HI403">
        <v>7.7352053999999999</v>
      </c>
      <c r="HJ403">
        <v>2.8269704999999998</v>
      </c>
      <c r="HK403">
        <v>61.644748999999997</v>
      </c>
      <c r="HL403">
        <v>292.21109999999999</v>
      </c>
      <c r="HM403">
        <v>8.1759606999999903</v>
      </c>
      <c r="HN403">
        <v>430.50475999999998</v>
      </c>
      <c r="HR403" s="10">
        <v>22.7</v>
      </c>
      <c r="HS403" s="10">
        <v>20.3</v>
      </c>
      <c r="HT403" s="10">
        <v>25</v>
      </c>
      <c r="HU403" s="10">
        <v>94.4</v>
      </c>
      <c r="HV403">
        <v>38.6</v>
      </c>
      <c r="HW403" s="7">
        <v>1402000000</v>
      </c>
      <c r="HX403">
        <f t="shared" si="6"/>
        <v>17261.758187638512</v>
      </c>
      <c r="HY403">
        <v>81220</v>
      </c>
      <c r="HZ403">
        <v>116148.01</v>
      </c>
      <c r="ID403">
        <v>15804</v>
      </c>
      <c r="IE403" s="10">
        <v>107.7</v>
      </c>
    </row>
    <row r="404" spans="1:239" ht="15.95">
      <c r="A404" t="s">
        <v>545</v>
      </c>
      <c r="B404">
        <v>2011</v>
      </c>
      <c r="I404">
        <v>321</v>
      </c>
      <c r="FK404">
        <v>12.8</v>
      </c>
      <c r="FL404">
        <v>14.1</v>
      </c>
      <c r="FM404">
        <v>0.56999999999999995</v>
      </c>
      <c r="FP404">
        <v>7</v>
      </c>
      <c r="FQ404">
        <v>43.5</v>
      </c>
      <c r="FR404">
        <v>11.9</v>
      </c>
      <c r="FS404" t="s">
        <v>559</v>
      </c>
      <c r="FT404">
        <v>74.5</v>
      </c>
      <c r="FU404">
        <v>56.5</v>
      </c>
      <c r="FV404">
        <v>12.38</v>
      </c>
      <c r="FW404">
        <v>13.76</v>
      </c>
      <c r="FX404">
        <v>12.58</v>
      </c>
      <c r="FY404">
        <v>13.12</v>
      </c>
      <c r="FZ404">
        <v>13.91</v>
      </c>
      <c r="GA404">
        <v>12.22</v>
      </c>
      <c r="GD404">
        <v>68.326346999999998</v>
      </c>
      <c r="GE404">
        <v>84.780998999999895</v>
      </c>
      <c r="GF404">
        <v>123.67334</v>
      </c>
      <c r="GG404">
        <v>276.78068000000002</v>
      </c>
      <c r="GH404">
        <v>0.11539310999999999</v>
      </c>
      <c r="GI404">
        <v>3.9695210000000002E-2</v>
      </c>
      <c r="GJ404">
        <v>0.37010446000000002</v>
      </c>
      <c r="GK404">
        <v>0</v>
      </c>
      <c r="GL404">
        <v>0.15415685000000001</v>
      </c>
      <c r="GM404">
        <v>2.2708699999999999E-3</v>
      </c>
      <c r="GN404">
        <v>0.68162051000000001</v>
      </c>
      <c r="GO404">
        <v>0.10305713</v>
      </c>
      <c r="GP404">
        <v>0.29920137000000002</v>
      </c>
      <c r="GQ404">
        <v>0.40225850000000002</v>
      </c>
      <c r="GR404">
        <v>4.6569877000000002</v>
      </c>
      <c r="GS404">
        <v>0.30373519999999998</v>
      </c>
      <c r="GT404">
        <v>6.1024022000000002</v>
      </c>
      <c r="GU404">
        <v>80.661034000000001</v>
      </c>
      <c r="GV404">
        <v>1.6018597000000001</v>
      </c>
      <c r="GW404">
        <v>0.15886048999999999</v>
      </c>
      <c r="GX404">
        <v>5.0960665000000001</v>
      </c>
      <c r="GY404">
        <v>98.580945</v>
      </c>
      <c r="GZ404">
        <v>43.914952999999997</v>
      </c>
      <c r="HA404">
        <v>66.623182</v>
      </c>
      <c r="HB404">
        <v>110.53814</v>
      </c>
      <c r="HC404">
        <v>17.067319000000001</v>
      </c>
      <c r="HD404">
        <v>26.569841</v>
      </c>
      <c r="HE404">
        <v>43.637160000000002</v>
      </c>
      <c r="HF404">
        <v>0.57236730999999996</v>
      </c>
      <c r="HG404">
        <v>2.5181057</v>
      </c>
      <c r="HH404">
        <v>19.850090000000002</v>
      </c>
      <c r="HI404">
        <v>22.940563000000001</v>
      </c>
      <c r="HJ404">
        <v>9.258419</v>
      </c>
      <c r="HK404">
        <v>57.741518999999997</v>
      </c>
      <c r="HL404">
        <v>284.34500000000003</v>
      </c>
      <c r="HM404">
        <v>42.202153000000003</v>
      </c>
      <c r="HN404">
        <v>492.00162999999998</v>
      </c>
      <c r="HR404" s="10">
        <v>19.899999999999999</v>
      </c>
      <c r="HS404" s="10">
        <v>15</v>
      </c>
      <c r="HT404" s="10">
        <v>24.4</v>
      </c>
      <c r="HU404" s="10">
        <v>92.6</v>
      </c>
      <c r="HV404">
        <v>34.9</v>
      </c>
      <c r="HW404" s="7">
        <v>1280000000</v>
      </c>
      <c r="HX404">
        <f t="shared" si="6"/>
        <v>15338.526063511084</v>
      </c>
      <c r="HY404">
        <v>83450</v>
      </c>
      <c r="HZ404">
        <v>164102.97</v>
      </c>
      <c r="ID404">
        <v>17468</v>
      </c>
      <c r="IE404" s="10">
        <v>76.8</v>
      </c>
    </row>
    <row r="405" spans="1:239" ht="15.95">
      <c r="A405" t="s">
        <v>546</v>
      </c>
      <c r="B405">
        <v>2011</v>
      </c>
      <c r="I405">
        <v>426</v>
      </c>
      <c r="FK405">
        <v>27.7</v>
      </c>
      <c r="FL405">
        <v>8.6</v>
      </c>
      <c r="FM405">
        <v>0.73</v>
      </c>
      <c r="FP405">
        <v>4.0999999999999996</v>
      </c>
      <c r="FQ405">
        <v>15.2</v>
      </c>
      <c r="FR405">
        <v>9.9</v>
      </c>
      <c r="FS405" t="s">
        <v>559</v>
      </c>
      <c r="FT405">
        <v>78.5</v>
      </c>
      <c r="FU405">
        <v>84.8</v>
      </c>
      <c r="FV405">
        <v>13.08</v>
      </c>
      <c r="FW405">
        <v>13.19</v>
      </c>
      <c r="FX405">
        <v>11.47</v>
      </c>
      <c r="FY405">
        <v>12.75</v>
      </c>
      <c r="FZ405">
        <v>13.7</v>
      </c>
      <c r="GA405">
        <v>11.6</v>
      </c>
      <c r="GD405">
        <v>162.89879999999999</v>
      </c>
      <c r="GE405">
        <v>93.836793999999998</v>
      </c>
      <c r="GF405">
        <v>197.17310000000001</v>
      </c>
      <c r="GG405">
        <v>453.90870000000001</v>
      </c>
      <c r="GH405">
        <v>2.0131774</v>
      </c>
      <c r="GI405">
        <v>5.336544E-2</v>
      </c>
      <c r="GJ405">
        <v>0.15891953</v>
      </c>
      <c r="GK405">
        <v>0</v>
      </c>
      <c r="GL405">
        <v>1.0932763000000001</v>
      </c>
      <c r="GM405">
        <v>4.7793E-4</v>
      </c>
      <c r="GN405">
        <v>3.3192165999999999</v>
      </c>
      <c r="GO405">
        <v>1.5946406</v>
      </c>
      <c r="GP405">
        <v>0.24781317</v>
      </c>
      <c r="GQ405">
        <v>1.8424537999999999</v>
      </c>
      <c r="GR405">
        <v>25.242912</v>
      </c>
      <c r="GS405">
        <v>0.11004244000000001</v>
      </c>
      <c r="GT405">
        <v>1.9159242999999999</v>
      </c>
      <c r="GU405">
        <v>90.182022000000003</v>
      </c>
      <c r="GV405">
        <v>0.90172063999999996</v>
      </c>
      <c r="GW405">
        <v>1.8005095</v>
      </c>
      <c r="GX405">
        <v>0.91762279999999996</v>
      </c>
      <c r="GY405">
        <v>121.07075</v>
      </c>
      <c r="GZ405">
        <v>119.85925</v>
      </c>
      <c r="HA405">
        <v>92.649805999999998</v>
      </c>
      <c r="HB405">
        <v>212.50906000000001</v>
      </c>
      <c r="HC405">
        <v>40.010787000000001</v>
      </c>
      <c r="HD405">
        <v>71.057811999999998</v>
      </c>
      <c r="HE405">
        <v>111.0686</v>
      </c>
      <c r="HF405">
        <v>0.70610492999999996</v>
      </c>
      <c r="HG405">
        <v>2.7530513000000001</v>
      </c>
      <c r="HH405">
        <v>0.63946073999999997</v>
      </c>
      <c r="HI405">
        <v>4.098617</v>
      </c>
      <c r="HJ405">
        <v>41.154960000000003</v>
      </c>
      <c r="HK405">
        <v>306.36666000000002</v>
      </c>
      <c r="HL405">
        <v>665.86109999999996</v>
      </c>
      <c r="HM405">
        <v>-147.28185999999999</v>
      </c>
      <c r="HN405">
        <v>720.65225999999996</v>
      </c>
      <c r="HR405" s="10">
        <v>18.100000000000001</v>
      </c>
      <c r="HS405" s="10">
        <v>12.4</v>
      </c>
      <c r="HT405" s="10">
        <v>24</v>
      </c>
      <c r="HU405" s="10">
        <v>92.5</v>
      </c>
      <c r="HV405">
        <v>35.1</v>
      </c>
      <c r="HW405" s="7">
        <v>2012000000</v>
      </c>
      <c r="HX405">
        <f t="shared" si="6"/>
        <v>21525.623194607895</v>
      </c>
      <c r="HY405">
        <v>93470</v>
      </c>
      <c r="HZ405">
        <v>139135.9</v>
      </c>
      <c r="ID405">
        <v>15452</v>
      </c>
      <c r="IE405" s="10">
        <v>106.9</v>
      </c>
    </row>
    <row r="406" spans="1:239" ht="15.95">
      <c r="A406" t="s">
        <v>547</v>
      </c>
      <c r="B406">
        <v>2011</v>
      </c>
      <c r="I406">
        <v>478</v>
      </c>
      <c r="FK406">
        <v>17.899999999999999</v>
      </c>
      <c r="FL406">
        <v>11.5</v>
      </c>
      <c r="FM406">
        <v>0.71</v>
      </c>
      <c r="FP406">
        <v>8.6999999999999904</v>
      </c>
      <c r="FQ406" t="s">
        <v>559</v>
      </c>
      <c r="FR406">
        <v>11.3</v>
      </c>
      <c r="FS406" t="s">
        <v>559</v>
      </c>
      <c r="FT406">
        <v>63.5</v>
      </c>
      <c r="FU406" t="s">
        <v>559</v>
      </c>
      <c r="FV406">
        <v>12.81</v>
      </c>
      <c r="FW406">
        <v>13.62</v>
      </c>
      <c r="FX406">
        <v>12.39</v>
      </c>
      <c r="FY406">
        <v>12.55</v>
      </c>
      <c r="FZ406">
        <v>12.56</v>
      </c>
      <c r="GA406">
        <v>12.55</v>
      </c>
      <c r="GD406">
        <v>202.18883</v>
      </c>
      <c r="GE406">
        <v>187.46984</v>
      </c>
      <c r="GF406">
        <v>147.79127</v>
      </c>
      <c r="GG406">
        <v>537.44993999999997</v>
      </c>
      <c r="GH406">
        <v>3.7410044999999998</v>
      </c>
      <c r="GI406">
        <v>8.9588429999999997E-2</v>
      </c>
      <c r="GJ406">
        <v>1.5404385</v>
      </c>
      <c r="GK406">
        <v>0</v>
      </c>
      <c r="GL406">
        <v>0.88294428999999996</v>
      </c>
      <c r="GM406">
        <v>2.287726E-2</v>
      </c>
      <c r="GN406">
        <v>6.276853</v>
      </c>
      <c r="GO406">
        <v>1.2685554999999999</v>
      </c>
      <c r="GP406">
        <v>1.1911830999999999</v>
      </c>
      <c r="GQ406">
        <v>2.4597386000000001</v>
      </c>
      <c r="GR406">
        <v>26.549696000000001</v>
      </c>
      <c r="GS406">
        <v>0.75319135000000004</v>
      </c>
      <c r="GT406">
        <v>53.666080000000001</v>
      </c>
      <c r="GU406">
        <v>178.30420000000001</v>
      </c>
      <c r="GV406">
        <v>3.5917587000000002</v>
      </c>
      <c r="GW406">
        <v>0.44531285999999998</v>
      </c>
      <c r="GX406">
        <v>28.453793999999998</v>
      </c>
      <c r="GY406">
        <v>291.76402999999999</v>
      </c>
      <c r="GZ406">
        <v>90.198508000000004</v>
      </c>
      <c r="HA406">
        <v>32.126942999999997</v>
      </c>
      <c r="HB406">
        <v>122.32545</v>
      </c>
      <c r="HC406">
        <v>53.419184999999999</v>
      </c>
      <c r="HD406">
        <v>53.099038</v>
      </c>
      <c r="HE406">
        <v>106.51822</v>
      </c>
      <c r="HF406">
        <v>2.1734347000000001</v>
      </c>
      <c r="HG406">
        <v>5.5738835</v>
      </c>
      <c r="HH406">
        <v>0.35831921999999999</v>
      </c>
      <c r="HI406">
        <v>8.1056375000000003</v>
      </c>
      <c r="HJ406">
        <v>12.087609</v>
      </c>
      <c r="HK406">
        <v>49.804994999999998</v>
      </c>
      <c r="HL406">
        <v>161.1549</v>
      </c>
      <c r="HM406">
        <v>423.10354000000001</v>
      </c>
      <c r="HN406">
        <v>642.19749999999999</v>
      </c>
      <c r="HR406" s="10">
        <v>30.4</v>
      </c>
      <c r="HS406" s="10">
        <v>34.5</v>
      </c>
      <c r="HT406" s="10">
        <v>26.2</v>
      </c>
      <c r="HU406" s="10">
        <v>92.6</v>
      </c>
      <c r="HV406">
        <v>46.3</v>
      </c>
      <c r="HW406" s="7">
        <v>570000000</v>
      </c>
      <c r="HX406">
        <f t="shared" si="6"/>
        <v>20585.048754062838</v>
      </c>
      <c r="HY406">
        <v>27690</v>
      </c>
      <c r="HZ406">
        <v>97404.982000000004</v>
      </c>
      <c r="ID406">
        <v>14373</v>
      </c>
      <c r="IE406" s="10">
        <v>113.1</v>
      </c>
    </row>
    <row r="407" spans="1:239" ht="15.95">
      <c r="A407" t="s">
        <v>548</v>
      </c>
      <c r="B407">
        <v>2011</v>
      </c>
      <c r="I407">
        <v>276</v>
      </c>
      <c r="FK407">
        <v>22</v>
      </c>
      <c r="FL407">
        <v>10.7</v>
      </c>
      <c r="FM407">
        <v>0.5</v>
      </c>
      <c r="FP407">
        <v>13.8</v>
      </c>
      <c r="FQ407">
        <v>30</v>
      </c>
      <c r="FR407">
        <v>14.1</v>
      </c>
      <c r="FS407" t="s">
        <v>559</v>
      </c>
      <c r="FT407">
        <v>61</v>
      </c>
      <c r="FU407">
        <v>70</v>
      </c>
      <c r="FV407">
        <v>13.36</v>
      </c>
      <c r="FW407">
        <v>13.57</v>
      </c>
      <c r="FX407">
        <v>11.98</v>
      </c>
      <c r="FY407">
        <v>13.01</v>
      </c>
      <c r="FZ407">
        <v>13.5</v>
      </c>
      <c r="GA407">
        <v>12.41</v>
      </c>
      <c r="GD407">
        <v>68.990261000000004</v>
      </c>
      <c r="GE407">
        <v>59.241596000000001</v>
      </c>
      <c r="GF407">
        <v>62.159242999999996</v>
      </c>
      <c r="GG407">
        <v>190.39109999999999</v>
      </c>
      <c r="GH407">
        <v>2.2864632999999999</v>
      </c>
      <c r="GI407">
        <v>0.10211944000000001</v>
      </c>
      <c r="GJ407">
        <v>0.60550660000000001</v>
      </c>
      <c r="GK407">
        <v>0</v>
      </c>
      <c r="GL407">
        <v>0.69631438999999895</v>
      </c>
      <c r="GM407">
        <v>5.9838399999999998E-3</v>
      </c>
      <c r="GN407">
        <v>3.6963875000000002</v>
      </c>
      <c r="GO407">
        <v>4.6695229999999997E-2</v>
      </c>
      <c r="GP407">
        <v>0.45557769999999997</v>
      </c>
      <c r="GQ407">
        <v>0.50227292999999995</v>
      </c>
      <c r="GR407">
        <v>11.883732999999999</v>
      </c>
      <c r="GS407">
        <v>0.33421582</v>
      </c>
      <c r="GT407">
        <v>12.635482</v>
      </c>
      <c r="GU407">
        <v>57.018371999999999</v>
      </c>
      <c r="GV407">
        <v>0.44467440000000003</v>
      </c>
      <c r="GW407">
        <v>5.3878469000000004</v>
      </c>
      <c r="GX407">
        <v>9.3665322999999905</v>
      </c>
      <c r="GY407">
        <v>97.070856000000006</v>
      </c>
      <c r="GZ407">
        <v>28.981052999999999</v>
      </c>
      <c r="HA407">
        <v>11.936180999999999</v>
      </c>
      <c r="HB407">
        <v>40.917234000000001</v>
      </c>
      <c r="HC407">
        <v>25.507099</v>
      </c>
      <c r="HD407">
        <v>19.498038000000001</v>
      </c>
      <c r="HE407">
        <v>45.005136999999998</v>
      </c>
      <c r="HF407">
        <v>0.80554223000000003</v>
      </c>
      <c r="HG407">
        <v>1.7785496000000001</v>
      </c>
      <c r="HH407">
        <v>0.61511910000000003</v>
      </c>
      <c r="HI407">
        <v>3.1992109000000002</v>
      </c>
      <c r="HJ407">
        <v>16.513211999999999</v>
      </c>
      <c r="HK407">
        <v>388.04444999999998</v>
      </c>
      <c r="HL407">
        <v>812.75429999999903</v>
      </c>
      <c r="HM407">
        <v>40.334555000000002</v>
      </c>
      <c r="HN407">
        <v>1058.8670999999999</v>
      </c>
      <c r="HR407" s="10">
        <v>29.2</v>
      </c>
      <c r="HS407" s="10">
        <v>22.3</v>
      </c>
      <c r="HT407" s="10">
        <v>35.5</v>
      </c>
      <c r="HU407" s="10">
        <v>94</v>
      </c>
      <c r="HV407">
        <v>43.8</v>
      </c>
      <c r="HW407" s="7">
        <v>2162000000</v>
      </c>
      <c r="HX407">
        <f t="shared" si="6"/>
        <v>15656.455934535448</v>
      </c>
      <c r="HY407">
        <v>138090</v>
      </c>
      <c r="HZ407">
        <v>115528.52</v>
      </c>
      <c r="ID407">
        <v>14149</v>
      </c>
      <c r="IE407" s="10">
        <v>92.8</v>
      </c>
    </row>
    <row r="408" spans="1:239" ht="15.95">
      <c r="A408" t="s">
        <v>549</v>
      </c>
      <c r="B408">
        <v>2011</v>
      </c>
      <c r="I408">
        <v>247</v>
      </c>
      <c r="FK408">
        <v>16.5</v>
      </c>
      <c r="FL408">
        <v>11.1</v>
      </c>
      <c r="FM408">
        <v>0.57999999999999996</v>
      </c>
      <c r="FP408">
        <v>10.7</v>
      </c>
      <c r="FQ408">
        <v>39.799999999999997</v>
      </c>
      <c r="FR408">
        <v>20.100000000000001</v>
      </c>
      <c r="FS408" t="s">
        <v>559</v>
      </c>
      <c r="FT408">
        <v>68.400000000000006</v>
      </c>
      <c r="FU408">
        <v>60.2</v>
      </c>
      <c r="FV408">
        <v>13.68</v>
      </c>
      <c r="FW408">
        <v>14.09</v>
      </c>
      <c r="FX408">
        <v>12.43</v>
      </c>
      <c r="FY408">
        <v>12.63</v>
      </c>
      <c r="FZ408">
        <v>13.46</v>
      </c>
      <c r="GA408">
        <v>11.54</v>
      </c>
      <c r="GD408">
        <v>323.21985000000001</v>
      </c>
      <c r="GE408">
        <v>246.56676999999999</v>
      </c>
      <c r="GF408">
        <v>327.34757000000002</v>
      </c>
      <c r="GG408">
        <v>897.13418000000001</v>
      </c>
      <c r="GH408">
        <v>1.6031436999999999</v>
      </c>
      <c r="GI408">
        <v>1.494007E-2</v>
      </c>
      <c r="GJ408">
        <v>0.36611280000000002</v>
      </c>
      <c r="GK408">
        <v>0</v>
      </c>
      <c r="GL408">
        <v>7.2995279999999996E-2</v>
      </c>
      <c r="GM408">
        <v>3.0389000000000002E-4</v>
      </c>
      <c r="GN408">
        <v>2.0574957</v>
      </c>
      <c r="GO408">
        <v>2.230449E-2</v>
      </c>
      <c r="GP408">
        <v>0.27714801</v>
      </c>
      <c r="GQ408">
        <v>0.29945250000000001</v>
      </c>
      <c r="GR408">
        <v>17.006336000000001</v>
      </c>
      <c r="GS408">
        <v>0.23660212999999999</v>
      </c>
      <c r="GT408">
        <v>1.7536004999999999</v>
      </c>
      <c r="GU408">
        <v>234.82078999999999</v>
      </c>
      <c r="GV408">
        <v>4.5014500999999996</v>
      </c>
      <c r="GW408">
        <v>0.56727099000000003</v>
      </c>
      <c r="GX408">
        <v>0.85259819000000003</v>
      </c>
      <c r="GY408">
        <v>259.73863999999998</v>
      </c>
      <c r="GZ408">
        <v>240.92930000000001</v>
      </c>
      <c r="HA408">
        <v>171.49102999999999</v>
      </c>
      <c r="HB408">
        <v>412.42032999999998</v>
      </c>
      <c r="HC408">
        <v>79.400113000000005</v>
      </c>
      <c r="HD408">
        <v>134.97173000000001</v>
      </c>
      <c r="HE408">
        <v>214.37184999999999</v>
      </c>
      <c r="HF408">
        <v>0.49357355000000003</v>
      </c>
      <c r="HG408">
        <v>7.2445307000000003</v>
      </c>
      <c r="HH408">
        <v>0.50831329999999997</v>
      </c>
      <c r="HI408">
        <v>8.2464174999999997</v>
      </c>
      <c r="HJ408">
        <v>10.027898</v>
      </c>
      <c r="HK408">
        <v>350.09287999999998</v>
      </c>
      <c r="HL408">
        <v>1285.383</v>
      </c>
      <c r="HM408">
        <v>89.515730000000005</v>
      </c>
      <c r="HN408">
        <v>2157.2550000000001</v>
      </c>
      <c r="HR408" s="10">
        <v>23.4</v>
      </c>
      <c r="HS408" s="10">
        <v>17.2</v>
      </c>
      <c r="HT408" s="10">
        <v>29.2</v>
      </c>
      <c r="HU408" s="10">
        <v>95</v>
      </c>
      <c r="HV408">
        <v>36.6</v>
      </c>
      <c r="HW408" s="7">
        <v>6551000000</v>
      </c>
      <c r="HX408">
        <f t="shared" si="6"/>
        <v>19397.725926803269</v>
      </c>
      <c r="HY408">
        <v>337720</v>
      </c>
      <c r="HZ408">
        <v>113369.82</v>
      </c>
      <c r="ID408">
        <v>13899</v>
      </c>
      <c r="IE408" s="10">
        <v>86</v>
      </c>
    </row>
    <row r="409" spans="1:239" ht="15.95">
      <c r="A409" t="s">
        <v>550</v>
      </c>
      <c r="B409">
        <v>2011</v>
      </c>
      <c r="I409">
        <v>844</v>
      </c>
      <c r="FK409" t="s">
        <v>533</v>
      </c>
      <c r="FL409">
        <v>9.4</v>
      </c>
      <c r="FM409">
        <v>0.88</v>
      </c>
      <c r="FP409">
        <v>5.7</v>
      </c>
      <c r="FQ409" t="s">
        <v>559</v>
      </c>
      <c r="FR409">
        <v>6.1</v>
      </c>
      <c r="FS409" t="s">
        <v>559</v>
      </c>
      <c r="FT409">
        <v>79.3</v>
      </c>
      <c r="FU409" t="s">
        <v>559</v>
      </c>
      <c r="FV409">
        <v>12.02</v>
      </c>
      <c r="FW409">
        <v>14.33</v>
      </c>
      <c r="FX409">
        <v>13</v>
      </c>
      <c r="FY409">
        <v>13.98</v>
      </c>
      <c r="FZ409">
        <v>14.98</v>
      </c>
      <c r="GA409">
        <v>12.99</v>
      </c>
      <c r="GD409">
        <v>122.66421</v>
      </c>
      <c r="GE409">
        <v>100.22402</v>
      </c>
      <c r="GF409">
        <v>109.76158</v>
      </c>
      <c r="GG409">
        <v>332.64981</v>
      </c>
      <c r="GH409">
        <v>0</v>
      </c>
      <c r="GI409">
        <v>4.3777099999999999E-3</v>
      </c>
      <c r="GJ409">
        <v>8.8481989999999996E-2</v>
      </c>
      <c r="GK409">
        <v>0</v>
      </c>
      <c r="GL409">
        <v>1.6315400000000001E-2</v>
      </c>
      <c r="GM409">
        <v>1.5194000000000001E-4</v>
      </c>
      <c r="GN409">
        <v>0.10932704</v>
      </c>
      <c r="GO409">
        <v>0</v>
      </c>
      <c r="GP409">
        <v>0.10370058</v>
      </c>
      <c r="GQ409">
        <v>0.10370058</v>
      </c>
      <c r="GR409">
        <v>10.586195999999999</v>
      </c>
      <c r="GS409">
        <v>6.9569880000000001E-2</v>
      </c>
      <c r="GT409">
        <v>1.0438761999999999</v>
      </c>
      <c r="GU409">
        <v>97.090041999999997</v>
      </c>
      <c r="GV409">
        <v>0.13751637999999999</v>
      </c>
      <c r="GW409">
        <v>5.7107699999999997E-2</v>
      </c>
      <c r="GX409">
        <v>1.4617944</v>
      </c>
      <c r="GY409">
        <v>110.4461</v>
      </c>
      <c r="GZ409">
        <v>93.087486999999996</v>
      </c>
      <c r="HA409">
        <v>52.387779999999999</v>
      </c>
      <c r="HB409">
        <v>145.47526999999999</v>
      </c>
      <c r="HC409">
        <v>28.079733999999998</v>
      </c>
      <c r="HD409">
        <v>45.178291000000002</v>
      </c>
      <c r="HE409">
        <v>73.258025000000004</v>
      </c>
      <c r="HF409">
        <v>0.26092809</v>
      </c>
      <c r="HG409">
        <v>2.9964577999999999</v>
      </c>
      <c r="HH409">
        <v>0</v>
      </c>
      <c r="HI409">
        <v>3.2573859000000001</v>
      </c>
      <c r="HJ409">
        <v>35.067321</v>
      </c>
      <c r="HK409">
        <v>55.501243000000002</v>
      </c>
      <c r="HL409">
        <v>145.46279999999999</v>
      </c>
      <c r="HM409">
        <v>144.00972999999999</v>
      </c>
      <c r="HN409">
        <v>325.25405999999998</v>
      </c>
      <c r="HR409" s="10">
        <v>15.8</v>
      </c>
      <c r="HS409" s="10">
        <v>11.3</v>
      </c>
      <c r="HT409" s="10">
        <v>20.399999999999999</v>
      </c>
      <c r="HU409" s="10">
        <v>88</v>
      </c>
      <c r="HV409">
        <v>33.4</v>
      </c>
      <c r="HW409" s="7">
        <v>627000000</v>
      </c>
      <c r="HX409">
        <f t="shared" si="6"/>
        <v>29271.708683473389</v>
      </c>
      <c r="HY409">
        <v>21420</v>
      </c>
      <c r="HZ409">
        <v>123593.66</v>
      </c>
      <c r="ID409">
        <v>17068</v>
      </c>
      <c r="IE409" s="10">
        <v>120.8</v>
      </c>
    </row>
    <row r="410" spans="1:239" ht="15.95">
      <c r="A410" t="s">
        <v>551</v>
      </c>
      <c r="B410">
        <v>2011</v>
      </c>
      <c r="I410">
        <v>504</v>
      </c>
      <c r="FK410">
        <v>14.3</v>
      </c>
      <c r="FL410">
        <v>9.6999999999999904</v>
      </c>
      <c r="FM410">
        <v>0.77</v>
      </c>
      <c r="FP410">
        <v>5.8</v>
      </c>
      <c r="FQ410">
        <v>13.8</v>
      </c>
      <c r="FR410">
        <v>11.8</v>
      </c>
      <c r="FS410" t="s">
        <v>559</v>
      </c>
      <c r="FT410">
        <v>74.7</v>
      </c>
      <c r="FU410">
        <v>80.5</v>
      </c>
      <c r="FV410">
        <v>14.45</v>
      </c>
      <c r="FW410">
        <v>12.55</v>
      </c>
      <c r="FX410">
        <v>11.35</v>
      </c>
      <c r="FY410">
        <v>13.13</v>
      </c>
      <c r="FZ410">
        <v>13.67</v>
      </c>
      <c r="GA410">
        <v>12.56</v>
      </c>
      <c r="GD410">
        <v>60.296163</v>
      </c>
      <c r="GE410">
        <v>46.007204999999999</v>
      </c>
      <c r="GF410">
        <v>49.029139000000001</v>
      </c>
      <c r="GG410">
        <v>155.33251000000001</v>
      </c>
      <c r="GH410">
        <v>0</v>
      </c>
      <c r="GI410">
        <v>1.17753E-3</v>
      </c>
      <c r="GJ410">
        <v>1.7619530000000001E-2</v>
      </c>
      <c r="GK410">
        <v>0</v>
      </c>
      <c r="GL410">
        <v>1.466013E-2</v>
      </c>
      <c r="GM410">
        <v>7.4590000000000002E-5</v>
      </c>
      <c r="GN410">
        <v>3.3531779999999997E-2</v>
      </c>
      <c r="GO410">
        <v>2.942459E-2</v>
      </c>
      <c r="GP410">
        <v>2.717377E-2</v>
      </c>
      <c r="GQ410">
        <v>5.659836E-2</v>
      </c>
      <c r="GR410">
        <v>2.9965646000000001</v>
      </c>
      <c r="GS410">
        <v>3.1968870000000003E-2</v>
      </c>
      <c r="GT410">
        <v>0.71271472999999996</v>
      </c>
      <c r="GU410">
        <v>44.564968</v>
      </c>
      <c r="GV410">
        <v>8.6564119999999994E-2</v>
      </c>
      <c r="GW410">
        <v>8.9378360000000004E-2</v>
      </c>
      <c r="GX410">
        <v>0.61924195000000004</v>
      </c>
      <c r="GY410">
        <v>49.101401000000003</v>
      </c>
      <c r="GZ410">
        <v>45.249881000000002</v>
      </c>
      <c r="HA410">
        <v>25.373816999999999</v>
      </c>
      <c r="HB410">
        <v>70.623698000000005</v>
      </c>
      <c r="HC410">
        <v>14.211650000000001</v>
      </c>
      <c r="HD410">
        <v>19.872831999999999</v>
      </c>
      <c r="HE410">
        <v>34.084482000000001</v>
      </c>
      <c r="HF410">
        <v>7.7123520000000001E-2</v>
      </c>
      <c r="HG410">
        <v>1.3556725999999999</v>
      </c>
      <c r="HH410">
        <v>0</v>
      </c>
      <c r="HI410">
        <v>1.4327961</v>
      </c>
      <c r="HJ410">
        <v>72.175599000000005</v>
      </c>
      <c r="HK410">
        <v>184.32559000000001</v>
      </c>
      <c r="HL410">
        <v>712.95429999999999</v>
      </c>
      <c r="HM410">
        <v>-86.917075999999895</v>
      </c>
      <c r="HN410">
        <v>1237.5353</v>
      </c>
      <c r="HR410" s="10">
        <v>20.8</v>
      </c>
      <c r="HS410" s="10">
        <v>14.5</v>
      </c>
      <c r="HT410" s="10">
        <v>26.8</v>
      </c>
      <c r="HU410" s="10">
        <v>93.4</v>
      </c>
      <c r="HV410">
        <v>38.1</v>
      </c>
      <c r="HW410" s="7">
        <v>3691000000</v>
      </c>
      <c r="HX410">
        <f t="shared" si="6"/>
        <v>25134.490977187605</v>
      </c>
      <c r="HY410">
        <v>146850</v>
      </c>
      <c r="HZ410">
        <v>179837.18</v>
      </c>
      <c r="ID410">
        <v>17912</v>
      </c>
      <c r="IE410" s="10">
        <v>88.3</v>
      </c>
    </row>
    <row r="411" spans="1:239" ht="15.95">
      <c r="A411" t="s">
        <v>552</v>
      </c>
      <c r="B411">
        <v>2011</v>
      </c>
      <c r="I411">
        <v>313</v>
      </c>
      <c r="FK411">
        <v>20.9</v>
      </c>
      <c r="FL411">
        <v>18.899999999999999</v>
      </c>
      <c r="FM411">
        <v>0.69</v>
      </c>
      <c r="FP411">
        <v>9.9</v>
      </c>
      <c r="FQ411">
        <v>36.1</v>
      </c>
      <c r="FR411">
        <v>13.6</v>
      </c>
      <c r="FS411" t="s">
        <v>559</v>
      </c>
      <c r="FT411">
        <v>66.900000000000006</v>
      </c>
      <c r="FU411">
        <v>59.3</v>
      </c>
      <c r="FV411">
        <v>11.56</v>
      </c>
      <c r="FW411">
        <v>15.59</v>
      </c>
      <c r="FX411">
        <v>12.79</v>
      </c>
      <c r="FY411">
        <v>14.04</v>
      </c>
      <c r="FZ411">
        <v>15.1</v>
      </c>
      <c r="GA411">
        <v>12.82</v>
      </c>
      <c r="GD411">
        <v>122.14515</v>
      </c>
      <c r="GE411">
        <v>121.8877</v>
      </c>
      <c r="GF411">
        <v>124.28547</v>
      </c>
      <c r="GG411">
        <v>368.31833</v>
      </c>
      <c r="GH411">
        <v>2.7340610000000001E-2</v>
      </c>
      <c r="GI411">
        <v>7.2816900000000004E-3</v>
      </c>
      <c r="GJ411">
        <v>0.21261293000000001</v>
      </c>
      <c r="GK411">
        <v>0</v>
      </c>
      <c r="GL411">
        <v>6.1913339999999997E-2</v>
      </c>
      <c r="GM411">
        <v>5.9672999999999996E-4</v>
      </c>
      <c r="GN411">
        <v>0.30974529000000001</v>
      </c>
      <c r="GO411">
        <v>0.65445255999999996</v>
      </c>
      <c r="GP411">
        <v>0.25219023000000002</v>
      </c>
      <c r="GQ411">
        <v>0.90664279000000003</v>
      </c>
      <c r="GR411">
        <v>10.296315999999999</v>
      </c>
      <c r="GS411">
        <v>0.20247471</v>
      </c>
      <c r="GT411">
        <v>2.5791881000000001</v>
      </c>
      <c r="GU411">
        <v>117.0538</v>
      </c>
      <c r="GV411">
        <v>1.1661414999999999</v>
      </c>
      <c r="GW411">
        <v>8.3465839999999999E-2</v>
      </c>
      <c r="GX411">
        <v>2.3040555</v>
      </c>
      <c r="GY411">
        <v>133.68544</v>
      </c>
      <c r="GZ411">
        <v>92.462998999999996</v>
      </c>
      <c r="HA411">
        <v>60.101103000000002</v>
      </c>
      <c r="HB411">
        <v>152.5641</v>
      </c>
      <c r="HC411">
        <v>25.999569000000001</v>
      </c>
      <c r="HD411">
        <v>50.546472999999999</v>
      </c>
      <c r="HE411">
        <v>76.546042</v>
      </c>
      <c r="HF411">
        <v>0.63858831000000005</v>
      </c>
      <c r="HG411">
        <v>3.6677607999999999</v>
      </c>
      <c r="HH411">
        <v>0</v>
      </c>
      <c r="HI411">
        <v>4.3063491999999997</v>
      </c>
      <c r="HJ411">
        <v>6.2909236000000002</v>
      </c>
      <c r="HK411">
        <v>153.59925000000001</v>
      </c>
      <c r="HL411">
        <v>695.9588</v>
      </c>
      <c r="HM411">
        <v>22.474882000000001</v>
      </c>
      <c r="HN411">
        <v>1140.1243999999999</v>
      </c>
      <c r="HR411" s="10">
        <v>25.8</v>
      </c>
      <c r="HS411" s="10">
        <v>19.8</v>
      </c>
      <c r="HT411" s="10">
        <v>31.5</v>
      </c>
      <c r="HU411" s="10">
        <v>94.8</v>
      </c>
      <c r="HV411">
        <v>40.5</v>
      </c>
      <c r="HW411" s="7">
        <v>3957000000</v>
      </c>
      <c r="HX411">
        <f t="shared" si="6"/>
        <v>22650.257584430452</v>
      </c>
      <c r="HY411">
        <v>174700</v>
      </c>
      <c r="HZ411">
        <v>118619.98</v>
      </c>
      <c r="ID411">
        <v>16040</v>
      </c>
      <c r="IE411" s="10">
        <v>96.8</v>
      </c>
    </row>
    <row r="412" spans="1:239" ht="15.95">
      <c r="A412" t="s">
        <v>553</v>
      </c>
      <c r="B412">
        <v>2011</v>
      </c>
      <c r="I412">
        <v>549</v>
      </c>
      <c r="FK412">
        <v>11.2</v>
      </c>
      <c r="FL412">
        <v>4.5999999999999996</v>
      </c>
      <c r="FM412">
        <v>0.73</v>
      </c>
      <c r="FP412">
        <v>5.6</v>
      </c>
      <c r="FQ412" t="s">
        <v>559</v>
      </c>
      <c r="FR412">
        <v>9.9</v>
      </c>
      <c r="FS412" t="s">
        <v>559</v>
      </c>
      <c r="FT412">
        <v>73.099999999999795</v>
      </c>
      <c r="FU412">
        <v>81.8</v>
      </c>
      <c r="FV412">
        <v>14.21</v>
      </c>
      <c r="FW412">
        <v>11.8</v>
      </c>
      <c r="FX412">
        <v>11.27</v>
      </c>
      <c r="FY412">
        <v>13.19</v>
      </c>
      <c r="FZ412">
        <v>13.95</v>
      </c>
      <c r="GA412">
        <v>12.16</v>
      </c>
      <c r="GD412">
        <v>85.395415999999997</v>
      </c>
      <c r="GE412">
        <v>79.036388000000002</v>
      </c>
      <c r="GF412">
        <v>72.284340999999998</v>
      </c>
      <c r="GG412">
        <v>236.71615</v>
      </c>
      <c r="GH412">
        <v>0.94853675000000004</v>
      </c>
      <c r="GI412">
        <v>2.010994E-2</v>
      </c>
      <c r="GJ412">
        <v>0.41830641000000002</v>
      </c>
      <c r="GK412">
        <v>1.7946399999999999E-3</v>
      </c>
      <c r="GL412">
        <v>0.15721418000000001</v>
      </c>
      <c r="GM412">
        <v>1.155604E-2</v>
      </c>
      <c r="GN412">
        <v>1.557518</v>
      </c>
      <c r="GO412">
        <v>8.8831000000000001E-4</v>
      </c>
      <c r="GP412">
        <v>0.36204225000000001</v>
      </c>
      <c r="GQ412">
        <v>0.36293056000000001</v>
      </c>
      <c r="GR412">
        <v>8.9885596999999997</v>
      </c>
      <c r="GS412">
        <v>0.16929124000000001</v>
      </c>
      <c r="GT412">
        <v>11.595152000000001</v>
      </c>
      <c r="GU412">
        <v>73.492928000000006</v>
      </c>
      <c r="GV412">
        <v>3.232672</v>
      </c>
      <c r="GW412">
        <v>5.4486149999999997E-2</v>
      </c>
      <c r="GX412">
        <v>6.6931042999999999</v>
      </c>
      <c r="GY412">
        <v>104.22619</v>
      </c>
      <c r="GZ412">
        <v>48.500127999999997</v>
      </c>
      <c r="HA412">
        <v>30.685130000000001</v>
      </c>
      <c r="HB412">
        <v>79.185259000000002</v>
      </c>
      <c r="HC412">
        <v>23.780788000000001</v>
      </c>
      <c r="HD412">
        <v>24.347138999999999</v>
      </c>
      <c r="HE412">
        <v>48.127927</v>
      </c>
      <c r="HF412">
        <v>0.73900001999999998</v>
      </c>
      <c r="HG412">
        <v>2.3089933</v>
      </c>
      <c r="HH412">
        <v>0.20832513</v>
      </c>
      <c r="HI412">
        <v>3.2563184999999999</v>
      </c>
      <c r="HJ412">
        <v>106.44958</v>
      </c>
      <c r="HK412">
        <v>250.49378999999999</v>
      </c>
      <c r="HL412">
        <v>654.93579999999997</v>
      </c>
      <c r="HM412">
        <v>-5.1819905000000004</v>
      </c>
      <c r="HN412">
        <v>920.39008000000001</v>
      </c>
      <c r="HR412" s="10">
        <v>22.6</v>
      </c>
      <c r="HS412" s="10">
        <v>19.8</v>
      </c>
      <c r="HT412" s="10">
        <v>25.4</v>
      </c>
      <c r="HU412" s="10">
        <v>92</v>
      </c>
      <c r="HV412">
        <v>31.7</v>
      </c>
      <c r="HW412" s="7">
        <v>2142000000</v>
      </c>
      <c r="HX412">
        <f t="shared" si="6"/>
        <v>18809.27291886196</v>
      </c>
      <c r="HY412">
        <v>113880</v>
      </c>
      <c r="HZ412">
        <v>173696.95</v>
      </c>
      <c r="ID412">
        <v>16808</v>
      </c>
      <c r="IE412" s="10">
        <v>91.5</v>
      </c>
    </row>
    <row r="413" spans="1:239" ht="15.95">
      <c r="A413" t="s">
        <v>554</v>
      </c>
      <c r="B413">
        <v>2011</v>
      </c>
      <c r="I413">
        <v>727</v>
      </c>
      <c r="FK413">
        <v>17.899999999999999</v>
      </c>
      <c r="FL413">
        <v>0.6</v>
      </c>
      <c r="FM413">
        <v>0.99</v>
      </c>
      <c r="FP413" t="s">
        <v>559</v>
      </c>
      <c r="FQ413" t="s">
        <v>559</v>
      </c>
      <c r="FR413">
        <v>7</v>
      </c>
      <c r="FS413" t="s">
        <v>559</v>
      </c>
      <c r="FT413">
        <v>81.099999999999795</v>
      </c>
      <c r="FU413" t="s">
        <v>559</v>
      </c>
      <c r="FV413">
        <v>13.84</v>
      </c>
      <c r="FW413">
        <v>14.37</v>
      </c>
      <c r="FX413">
        <v>13.97</v>
      </c>
      <c r="FY413">
        <v>14.34</v>
      </c>
      <c r="FZ413">
        <v>14.72</v>
      </c>
      <c r="GA413">
        <v>13.78</v>
      </c>
      <c r="GD413">
        <v>96.788148000000007</v>
      </c>
      <c r="GE413">
        <v>68.211971000000005</v>
      </c>
      <c r="GF413">
        <v>106.87626</v>
      </c>
      <c r="GG413">
        <v>271.87637999999998</v>
      </c>
      <c r="GH413">
        <v>1.2269169999999999E-2</v>
      </c>
      <c r="GI413">
        <v>9.7730000000000001E-5</v>
      </c>
      <c r="GJ413">
        <v>1.9127450000000001E-2</v>
      </c>
      <c r="GK413">
        <v>0</v>
      </c>
      <c r="GL413">
        <v>5.6481999999999995E-4</v>
      </c>
      <c r="GM413">
        <v>0</v>
      </c>
      <c r="GN413">
        <v>3.2059169999999998E-2</v>
      </c>
      <c r="GO413">
        <v>0</v>
      </c>
      <c r="GP413">
        <v>4.244299E-2</v>
      </c>
      <c r="GQ413">
        <v>4.244299E-2</v>
      </c>
      <c r="GR413">
        <v>14.326273</v>
      </c>
      <c r="GS413">
        <v>3.690483E-2</v>
      </c>
      <c r="GT413">
        <v>0.49148637000000001</v>
      </c>
      <c r="GU413">
        <v>65.266509999999997</v>
      </c>
      <c r="GV413">
        <v>0.96119796999999996</v>
      </c>
      <c r="GW413">
        <v>8.6555690000000005E-2</v>
      </c>
      <c r="GX413">
        <v>8.3301360000000005E-2</v>
      </c>
      <c r="GY413">
        <v>81.252229</v>
      </c>
      <c r="GZ413">
        <v>66.812935999999894</v>
      </c>
      <c r="HA413">
        <v>55.755927999999997</v>
      </c>
      <c r="HB413">
        <v>122.56886</v>
      </c>
      <c r="HC413">
        <v>29.288502999999999</v>
      </c>
      <c r="HD413">
        <v>36.573566999999997</v>
      </c>
      <c r="HE413">
        <v>65.862070000000003</v>
      </c>
      <c r="HF413">
        <v>0.13365247999999999</v>
      </c>
      <c r="HG413">
        <v>1.9842630999999999</v>
      </c>
      <c r="HH413">
        <v>8.0088000000000002E-4</v>
      </c>
      <c r="HI413">
        <v>2.1187163999999998</v>
      </c>
      <c r="HJ413">
        <v>18.485481</v>
      </c>
      <c r="HK413">
        <v>70.061385000000001</v>
      </c>
      <c r="HL413">
        <v>168.82239999999999</v>
      </c>
      <c r="HM413">
        <v>346.80106000000001</v>
      </c>
      <c r="HN413">
        <v>567.88148999999999</v>
      </c>
      <c r="HR413" s="10">
        <v>18</v>
      </c>
      <c r="HS413" s="10">
        <v>14.5</v>
      </c>
      <c r="HT413" s="10">
        <v>21.8</v>
      </c>
      <c r="HU413" s="10">
        <v>85.4</v>
      </c>
      <c r="HV413">
        <v>43.4</v>
      </c>
      <c r="HW413" s="7">
        <v>761000000</v>
      </c>
      <c r="HX413">
        <f t="shared" si="6"/>
        <v>32745.266781411359</v>
      </c>
      <c r="HY413">
        <v>23240</v>
      </c>
      <c r="HZ413">
        <v>120424.28</v>
      </c>
      <c r="ID413">
        <v>16739</v>
      </c>
      <c r="IE413" s="10">
        <v>112.3</v>
      </c>
    </row>
    <row r="414" spans="1:239" ht="15.95">
      <c r="A414" t="s">
        <v>555</v>
      </c>
      <c r="B414">
        <v>2011</v>
      </c>
      <c r="I414">
        <v>389</v>
      </c>
      <c r="FK414">
        <v>24.7</v>
      </c>
      <c r="FL414">
        <v>16.3</v>
      </c>
      <c r="FM414">
        <v>0.74</v>
      </c>
      <c r="FP414">
        <v>11.1</v>
      </c>
      <c r="FQ414">
        <v>24.3</v>
      </c>
      <c r="FR414">
        <v>11.3</v>
      </c>
      <c r="FS414" t="s">
        <v>559</v>
      </c>
      <c r="FT414">
        <v>66</v>
      </c>
      <c r="FU414">
        <v>65</v>
      </c>
      <c r="FV414">
        <v>12.96</v>
      </c>
      <c r="FW414">
        <v>14.98</v>
      </c>
      <c r="FX414">
        <v>12.34</v>
      </c>
      <c r="FY414">
        <v>14.66</v>
      </c>
      <c r="FZ414">
        <v>15.51</v>
      </c>
      <c r="GA414">
        <v>13.49</v>
      </c>
      <c r="GD414">
        <v>86.561052000000004</v>
      </c>
      <c r="GE414">
        <v>40.929966999999998</v>
      </c>
      <c r="GF414">
        <v>33.199840999999999</v>
      </c>
      <c r="GG414">
        <v>160.69085999999999</v>
      </c>
      <c r="GH414">
        <v>5.7297800000000003E-3</v>
      </c>
      <c r="GI414">
        <v>8.9382000000000003E-4</v>
      </c>
      <c r="GJ414">
        <v>0.13935945999999999</v>
      </c>
      <c r="GK414">
        <v>0</v>
      </c>
      <c r="GL414">
        <v>2.7332200000000002E-3</v>
      </c>
      <c r="GM414">
        <v>8.8399999999999994E-5</v>
      </c>
      <c r="GN414">
        <v>0.14880467</v>
      </c>
      <c r="GO414">
        <v>1.0068499999999999E-2</v>
      </c>
      <c r="GP414">
        <v>0.13045639000000001</v>
      </c>
      <c r="GQ414">
        <v>0.14052489000000001</v>
      </c>
      <c r="GR414">
        <v>3.3986995000000002</v>
      </c>
      <c r="GS414">
        <v>3.6835199999999998E-2</v>
      </c>
      <c r="GT414">
        <v>0.78568881999999995</v>
      </c>
      <c r="GU414">
        <v>39.128349</v>
      </c>
      <c r="GV414">
        <v>0.61549246000000002</v>
      </c>
      <c r="GW414">
        <v>3.8054129999999999E-2</v>
      </c>
      <c r="GX414">
        <v>0.71549499000000005</v>
      </c>
      <c r="GY414">
        <v>44.718614000000002</v>
      </c>
      <c r="GZ414">
        <v>68.385903999999996</v>
      </c>
      <c r="HA414">
        <v>12.764175</v>
      </c>
      <c r="HB414">
        <v>81.150079000000005</v>
      </c>
      <c r="HC414">
        <v>16.835481999999999</v>
      </c>
      <c r="HD414">
        <v>16.227069</v>
      </c>
      <c r="HE414">
        <v>33.062550000000002</v>
      </c>
      <c r="HF414">
        <v>0.28416121</v>
      </c>
      <c r="HG414">
        <v>1.1861252</v>
      </c>
      <c r="HH414">
        <v>0</v>
      </c>
      <c r="HI414">
        <v>1.4702864</v>
      </c>
      <c r="HJ414">
        <v>33.544924000000002</v>
      </c>
      <c r="HK414">
        <v>199.4982</v>
      </c>
      <c r="HL414">
        <v>573.22590000000002</v>
      </c>
      <c r="HM414">
        <v>-207.82803999999999</v>
      </c>
      <c r="HN414">
        <v>630.75383999999997</v>
      </c>
      <c r="HR414" s="10">
        <v>25.7</v>
      </c>
      <c r="HS414" s="10">
        <v>21.6</v>
      </c>
      <c r="HT414" s="10">
        <v>29.5</v>
      </c>
      <c r="HU414" s="10">
        <v>94.5</v>
      </c>
      <c r="HV414">
        <v>36.799999999999997</v>
      </c>
      <c r="HW414" s="7">
        <v>2443000000</v>
      </c>
      <c r="HX414">
        <f t="shared" si="6"/>
        <v>21623.296158612146</v>
      </c>
      <c r="HY414">
        <v>112980</v>
      </c>
      <c r="HZ414">
        <v>149570.16</v>
      </c>
      <c r="ID414">
        <v>16570</v>
      </c>
      <c r="IE414" s="10">
        <v>99.3</v>
      </c>
    </row>
    <row r="415" spans="1:239" ht="15.95">
      <c r="A415" t="s">
        <v>556</v>
      </c>
      <c r="B415">
        <v>2011</v>
      </c>
      <c r="I415">
        <v>318</v>
      </c>
      <c r="FK415">
        <v>22.2</v>
      </c>
      <c r="FL415">
        <v>17.2</v>
      </c>
      <c r="FM415">
        <v>0.65</v>
      </c>
      <c r="FP415">
        <v>6.8</v>
      </c>
      <c r="FQ415">
        <v>15.3</v>
      </c>
      <c r="FR415">
        <v>11.3</v>
      </c>
      <c r="FS415" t="s">
        <v>559</v>
      </c>
      <c r="FT415">
        <v>72.099999999999795</v>
      </c>
      <c r="FU415">
        <v>74.3</v>
      </c>
      <c r="FV415">
        <v>15.53</v>
      </c>
      <c r="FW415">
        <v>14.05</v>
      </c>
      <c r="FX415">
        <v>11.56</v>
      </c>
      <c r="FY415">
        <v>13.49</v>
      </c>
      <c r="FZ415">
        <v>14.18</v>
      </c>
      <c r="GA415">
        <v>12.72</v>
      </c>
      <c r="GD415">
        <v>275.89879999999999</v>
      </c>
      <c r="GE415">
        <v>201.71612999999999</v>
      </c>
      <c r="GF415">
        <v>753.58051</v>
      </c>
      <c r="GG415">
        <v>1231.1954000000001</v>
      </c>
      <c r="GH415">
        <v>55.160190999999998</v>
      </c>
      <c r="GI415">
        <v>2.7863300000000001E-2</v>
      </c>
      <c r="GJ415">
        <v>0.85067957999999999</v>
      </c>
      <c r="GK415">
        <v>0</v>
      </c>
      <c r="GL415">
        <v>0.76566833000000001</v>
      </c>
      <c r="GM415">
        <v>7.6469299999999997E-3</v>
      </c>
      <c r="GN415">
        <v>56.812049000000002</v>
      </c>
      <c r="GO415">
        <v>3.1074092000000002</v>
      </c>
      <c r="GP415">
        <v>0.80303943</v>
      </c>
      <c r="GQ415">
        <v>3.9104486999999999</v>
      </c>
      <c r="GR415">
        <v>339.15158000000002</v>
      </c>
      <c r="GS415">
        <v>0.60533619000000005</v>
      </c>
      <c r="GT415">
        <v>9.1325444999999998</v>
      </c>
      <c r="GU415">
        <v>188.72438</v>
      </c>
      <c r="GV415">
        <v>7.1648793</v>
      </c>
      <c r="GW415">
        <v>0.28800948999999998</v>
      </c>
      <c r="GX415">
        <v>7.0860542999999998</v>
      </c>
      <c r="GY415">
        <v>552.15278999999998</v>
      </c>
      <c r="GZ415">
        <v>205.14017000000001</v>
      </c>
      <c r="HA415">
        <v>265.17847</v>
      </c>
      <c r="HB415">
        <v>470.31862999999998</v>
      </c>
      <c r="HC415">
        <v>58.211919999999999</v>
      </c>
      <c r="HD415">
        <v>81.740156999999996</v>
      </c>
      <c r="HE415">
        <v>139.95208</v>
      </c>
      <c r="HF415">
        <v>1.7604481999999999</v>
      </c>
      <c r="HG415">
        <v>5.8268747000000003</v>
      </c>
      <c r="HH415">
        <v>0.46212375</v>
      </c>
      <c r="HI415">
        <v>8.0494467000000007</v>
      </c>
      <c r="HJ415">
        <v>41.052976999999998</v>
      </c>
      <c r="HK415">
        <v>293.20916999999997</v>
      </c>
      <c r="HL415">
        <v>1246.5889999999999</v>
      </c>
      <c r="HM415">
        <v>6.6250331999999998</v>
      </c>
      <c r="HN415">
        <v>1990.0646999999999</v>
      </c>
      <c r="HR415" s="10">
        <v>22.6</v>
      </c>
      <c r="HS415" s="10">
        <v>19.5</v>
      </c>
      <c r="HT415" s="10">
        <v>25.4</v>
      </c>
      <c r="HU415" s="10">
        <v>94.6</v>
      </c>
      <c r="HV415">
        <v>38.799999999999997</v>
      </c>
      <c r="HW415" s="7">
        <v>6313000000</v>
      </c>
      <c r="HX415">
        <f t="shared" si="6"/>
        <v>20111.50047785919</v>
      </c>
      <c r="HY415">
        <v>313900</v>
      </c>
      <c r="HZ415">
        <v>134392.69</v>
      </c>
      <c r="ID415">
        <v>15738</v>
      </c>
      <c r="IE415" s="10">
        <v>93.9</v>
      </c>
    </row>
    <row r="416" spans="1:239" ht="15.95">
      <c r="A416" t="s">
        <v>254</v>
      </c>
      <c r="B416">
        <v>2011</v>
      </c>
      <c r="I416">
        <v>530</v>
      </c>
      <c r="FK416">
        <v>25.7</v>
      </c>
      <c r="FL416">
        <v>19.7</v>
      </c>
      <c r="FM416">
        <v>0.79</v>
      </c>
      <c r="FP416">
        <v>6</v>
      </c>
      <c r="FQ416">
        <v>43.3</v>
      </c>
      <c r="FR416">
        <v>11.6</v>
      </c>
      <c r="FS416">
        <v>22.5</v>
      </c>
      <c r="FT416">
        <v>71</v>
      </c>
      <c r="FU416">
        <v>43.4</v>
      </c>
      <c r="FV416">
        <v>12.55</v>
      </c>
      <c r="FW416">
        <v>17.09</v>
      </c>
      <c r="FX416">
        <v>13.69</v>
      </c>
      <c r="FY416">
        <v>17.850000000000001</v>
      </c>
      <c r="FZ416">
        <v>20.05</v>
      </c>
      <c r="GA416">
        <v>15.6</v>
      </c>
      <c r="GD416">
        <v>113.7788</v>
      </c>
      <c r="GE416">
        <v>177.29308</v>
      </c>
      <c r="GF416">
        <v>84.578314000000006</v>
      </c>
      <c r="GG416">
        <v>375.65019000000001</v>
      </c>
      <c r="GH416">
        <v>0.31537252999999998</v>
      </c>
      <c r="GI416">
        <v>9.5552349999999994E-2</v>
      </c>
      <c r="GJ416">
        <v>0.72836763000000004</v>
      </c>
      <c r="GK416">
        <v>0</v>
      </c>
      <c r="GL416">
        <v>0.43540621000000002</v>
      </c>
      <c r="GM416">
        <v>1.5263479999999999E-2</v>
      </c>
      <c r="GN416">
        <v>1.5899622</v>
      </c>
      <c r="GO416">
        <v>4.2639000000000002E-4</v>
      </c>
      <c r="GP416">
        <v>0.57184427999999998</v>
      </c>
      <c r="GQ416">
        <v>0.57227066999999998</v>
      </c>
      <c r="GR416">
        <v>7.9322767000000001</v>
      </c>
      <c r="GS416">
        <v>0.29841125000000002</v>
      </c>
      <c r="GT416">
        <v>19.090869999999999</v>
      </c>
      <c r="GU416">
        <v>166.00292999999999</v>
      </c>
      <c r="GV416">
        <v>6.0037155000000002</v>
      </c>
      <c r="GW416">
        <v>0.23219476999999999</v>
      </c>
      <c r="GX416">
        <v>12.966735</v>
      </c>
      <c r="GY416">
        <v>212.52713</v>
      </c>
      <c r="GZ416">
        <v>59.006155</v>
      </c>
      <c r="HA416">
        <v>27.505700999999998</v>
      </c>
      <c r="HB416">
        <v>86.511855999999895</v>
      </c>
      <c r="HC416">
        <v>33.320661999999999</v>
      </c>
      <c r="HD416">
        <v>34.680978000000003</v>
      </c>
      <c r="HE416">
        <v>68.001641000000006</v>
      </c>
      <c r="HF416">
        <v>1.0609019</v>
      </c>
      <c r="HG416">
        <v>5.2864326999999998</v>
      </c>
      <c r="HH416">
        <v>9.9996059999999998E-2</v>
      </c>
      <c r="HI416">
        <v>6.4473307000000002</v>
      </c>
      <c r="HJ416">
        <v>24.915503999999999</v>
      </c>
      <c r="HK416">
        <v>201.97783000000001</v>
      </c>
      <c r="HL416">
        <v>519.94730000000004</v>
      </c>
      <c r="HM416">
        <v>-56.470156000000003</v>
      </c>
      <c r="HN416">
        <v>768.70432000000005</v>
      </c>
      <c r="HR416" s="10">
        <v>24.4</v>
      </c>
      <c r="HS416" s="10">
        <v>18.8</v>
      </c>
      <c r="HT416" s="10">
        <v>29.7</v>
      </c>
      <c r="HU416" s="10">
        <v>92.2</v>
      </c>
      <c r="HV416">
        <v>38.200000000000003</v>
      </c>
      <c r="HW416" s="7">
        <v>2333000000</v>
      </c>
      <c r="HX416">
        <f t="shared" si="6"/>
        <v>25827.521310749475</v>
      </c>
      <c r="HY416">
        <v>90330</v>
      </c>
      <c r="HZ416">
        <v>183004.37</v>
      </c>
      <c r="ID416">
        <v>18137</v>
      </c>
      <c r="IE416" s="10">
        <v>99.4</v>
      </c>
    </row>
    <row r="417" spans="1:239" ht="15.95">
      <c r="A417" t="s">
        <v>557</v>
      </c>
      <c r="B417">
        <v>2011</v>
      </c>
      <c r="I417">
        <v>239</v>
      </c>
      <c r="FK417">
        <v>-3.7</v>
      </c>
      <c r="FL417">
        <v>16.100000000000001</v>
      </c>
      <c r="FM417">
        <v>0.57999999999999996</v>
      </c>
      <c r="FP417">
        <v>10.7</v>
      </c>
      <c r="FQ417" t="s">
        <v>559</v>
      </c>
      <c r="FR417">
        <v>13.6</v>
      </c>
      <c r="FS417" t="s">
        <v>559</v>
      </c>
      <c r="FT417">
        <v>68.400000000000006</v>
      </c>
      <c r="FU417">
        <v>84.2</v>
      </c>
      <c r="FV417">
        <v>12.65</v>
      </c>
      <c r="FW417">
        <v>13.84</v>
      </c>
      <c r="FX417">
        <v>11.56</v>
      </c>
      <c r="FY417">
        <v>12.65</v>
      </c>
      <c r="FZ417">
        <v>13.67</v>
      </c>
      <c r="GA417">
        <v>11.17</v>
      </c>
      <c r="GD417">
        <v>358.8442</v>
      </c>
      <c r="GE417">
        <v>270.02114</v>
      </c>
      <c r="GF417">
        <v>411.99729000000002</v>
      </c>
      <c r="GG417">
        <v>1040.8625999999999</v>
      </c>
      <c r="GH417">
        <v>0</v>
      </c>
      <c r="GI417">
        <v>0</v>
      </c>
      <c r="GJ417">
        <v>0.12505372000000001</v>
      </c>
      <c r="GK417">
        <v>0</v>
      </c>
      <c r="GL417">
        <v>0</v>
      </c>
      <c r="GM417">
        <v>0</v>
      </c>
      <c r="GN417">
        <v>0.12505372000000001</v>
      </c>
      <c r="GO417">
        <v>0.23852037000000001</v>
      </c>
      <c r="GP417">
        <v>0.14095452</v>
      </c>
      <c r="GQ417">
        <v>0.37947489000000001</v>
      </c>
      <c r="GR417">
        <v>22.697723</v>
      </c>
      <c r="GS417">
        <v>0.26904689999999998</v>
      </c>
      <c r="GT417">
        <v>1.1918770999999999</v>
      </c>
      <c r="GU417">
        <v>260.83483999999999</v>
      </c>
      <c r="GV417">
        <v>1.0851951</v>
      </c>
      <c r="GW417">
        <v>0.30924647999999999</v>
      </c>
      <c r="GX417">
        <v>0.31331459</v>
      </c>
      <c r="GY417">
        <v>286.70123999999998</v>
      </c>
      <c r="GZ417">
        <v>261.2869</v>
      </c>
      <c r="HA417">
        <v>220.53971999999999</v>
      </c>
      <c r="HB417">
        <v>481.82661999999999</v>
      </c>
      <c r="HC417">
        <v>95.752267000000003</v>
      </c>
      <c r="HD417">
        <v>167.62971999999999</v>
      </c>
      <c r="HE417">
        <v>263.38198</v>
      </c>
      <c r="HF417">
        <v>0.34714377000000002</v>
      </c>
      <c r="HG417">
        <v>8.1011076000000006</v>
      </c>
      <c r="HH417">
        <v>0</v>
      </c>
      <c r="HI417">
        <v>8.4482514000000002</v>
      </c>
      <c r="HJ417">
        <v>3.0208091000000001</v>
      </c>
      <c r="HK417">
        <v>55.807926000000002</v>
      </c>
      <c r="HL417">
        <v>307.62439999999998</v>
      </c>
      <c r="HM417">
        <v>0.87265729000000003</v>
      </c>
      <c r="HN417">
        <v>505.20916999999997</v>
      </c>
      <c r="HR417" s="10">
        <v>23.4</v>
      </c>
      <c r="HS417" s="10">
        <v>17.7</v>
      </c>
      <c r="HT417" s="10">
        <v>28.5</v>
      </c>
      <c r="HU417" s="10">
        <v>98.6</v>
      </c>
      <c r="HV417">
        <v>34.5</v>
      </c>
      <c r="HW417" s="7">
        <v>1711000000</v>
      </c>
      <c r="HX417">
        <f t="shared" si="6"/>
        <v>18883.125482838539</v>
      </c>
      <c r="HY417">
        <v>90610</v>
      </c>
      <c r="HZ417">
        <v>113879.98</v>
      </c>
      <c r="ID417">
        <v>16382</v>
      </c>
      <c r="IE417" s="10">
        <v>96.6</v>
      </c>
    </row>
    <row r="418" spans="1:239" ht="15.95">
      <c r="A418" t="s">
        <v>558</v>
      </c>
      <c r="B418">
        <v>2011</v>
      </c>
      <c r="I418">
        <v>312</v>
      </c>
      <c r="FK418">
        <v>9.4</v>
      </c>
      <c r="FL418">
        <v>6.6</v>
      </c>
      <c r="FM418">
        <v>0.69</v>
      </c>
      <c r="FP418">
        <v>7.8</v>
      </c>
      <c r="FQ418">
        <v>27.1</v>
      </c>
      <c r="FR418">
        <v>10</v>
      </c>
      <c r="FS418" t="s">
        <v>559</v>
      </c>
      <c r="FT418">
        <v>72.400000000000006</v>
      </c>
      <c r="FU418">
        <v>68.5</v>
      </c>
      <c r="FV418">
        <v>17</v>
      </c>
      <c r="FW418">
        <v>13.03</v>
      </c>
      <c r="FX418">
        <v>12.17</v>
      </c>
      <c r="FY418">
        <v>15.01</v>
      </c>
      <c r="FZ418">
        <v>17.02</v>
      </c>
      <c r="GA418">
        <v>12.36</v>
      </c>
      <c r="GD418">
        <v>233.94908000000001</v>
      </c>
      <c r="GE418">
        <v>215.60105999999999</v>
      </c>
      <c r="GF418">
        <v>196.18717000000001</v>
      </c>
      <c r="GG418">
        <v>645.73731999999995</v>
      </c>
      <c r="GH418">
        <v>0.12617713</v>
      </c>
      <c r="GI418">
        <v>2.96102E-3</v>
      </c>
      <c r="GJ418">
        <v>0.35457137</v>
      </c>
      <c r="GK418">
        <v>0</v>
      </c>
      <c r="GL418">
        <v>3.4232029999999997E-2</v>
      </c>
      <c r="GM418">
        <v>2.0996E-4</v>
      </c>
      <c r="GN418">
        <v>0.51815151000000004</v>
      </c>
      <c r="GO418">
        <v>3.9765871000000002</v>
      </c>
      <c r="GP418">
        <v>0.48628285999999998</v>
      </c>
      <c r="GQ418">
        <v>4.4628699000000003</v>
      </c>
      <c r="GR418">
        <v>24.287502</v>
      </c>
      <c r="GS418">
        <v>0.30260882</v>
      </c>
      <c r="GT418">
        <v>3.0062859</v>
      </c>
      <c r="GU418">
        <v>207.39302000000001</v>
      </c>
      <c r="GV418">
        <v>1.7524493999999999</v>
      </c>
      <c r="GW418">
        <v>5.9861440000000002E-2</v>
      </c>
      <c r="GX418">
        <v>2.1143749000000001</v>
      </c>
      <c r="GY418">
        <v>238.9161</v>
      </c>
      <c r="GZ418">
        <v>177.60901999999999</v>
      </c>
      <c r="HA418">
        <v>84.534688000000003</v>
      </c>
      <c r="HB418">
        <v>262.14371</v>
      </c>
      <c r="HC418">
        <v>51.174497000000002</v>
      </c>
      <c r="HD418">
        <v>76.899180999999999</v>
      </c>
      <c r="HE418">
        <v>128.07368</v>
      </c>
      <c r="HF418">
        <v>1.3184290000000001</v>
      </c>
      <c r="HG418">
        <v>6.4555936000000003</v>
      </c>
      <c r="HH418">
        <v>3.8487868000000001</v>
      </c>
      <c r="HI418">
        <v>11.622809</v>
      </c>
      <c r="HJ418">
        <v>12.060596</v>
      </c>
      <c r="HK418">
        <v>216.53801999999999</v>
      </c>
      <c r="HL418">
        <v>769.76859999999999</v>
      </c>
      <c r="HM418">
        <v>34.488726</v>
      </c>
      <c r="HN418">
        <v>1259.6478999999999</v>
      </c>
      <c r="HR418" s="10">
        <v>21.5</v>
      </c>
      <c r="HS418" s="10">
        <v>16</v>
      </c>
      <c r="HT418" s="10">
        <v>26.8</v>
      </c>
      <c r="HU418" s="10">
        <v>94</v>
      </c>
      <c r="HV418">
        <v>39.799999999999997</v>
      </c>
      <c r="HW418" s="7">
        <v>4543000000</v>
      </c>
      <c r="HX418">
        <f t="shared" si="6"/>
        <v>25915.573302909299</v>
      </c>
      <c r="HY418">
        <v>175300</v>
      </c>
      <c r="HZ418">
        <v>143296.89000000001</v>
      </c>
      <c r="ID418">
        <v>14749</v>
      </c>
      <c r="IE418" s="10">
        <v>99.2</v>
      </c>
    </row>
    <row r="419" spans="1:239" ht="15.95">
      <c r="A419" t="s">
        <v>528</v>
      </c>
      <c r="B419">
        <v>2012</v>
      </c>
      <c r="I419">
        <v>476</v>
      </c>
      <c r="FK419">
        <v>22.4</v>
      </c>
      <c r="FL419">
        <v>24</v>
      </c>
      <c r="FM419">
        <v>1.2</v>
      </c>
      <c r="FP419">
        <v>6.1</v>
      </c>
      <c r="FQ419">
        <v>28.8</v>
      </c>
      <c r="FR419">
        <v>9.3000000000000007</v>
      </c>
      <c r="FS419">
        <v>7.8</v>
      </c>
      <c r="FT419">
        <v>77</v>
      </c>
      <c r="FU419">
        <v>65.599999999999795</v>
      </c>
      <c r="FV419">
        <v>13.87</v>
      </c>
      <c r="FW419">
        <v>18.97</v>
      </c>
      <c r="FX419">
        <v>14.42</v>
      </c>
      <c r="FY419">
        <v>15.46</v>
      </c>
      <c r="FZ419">
        <v>17.260000000000002</v>
      </c>
      <c r="GA419">
        <v>13.29</v>
      </c>
      <c r="GD419">
        <v>36.926625000000001</v>
      </c>
      <c r="GE419">
        <v>21.745494999999998</v>
      </c>
      <c r="GF419">
        <v>84.732743999999997</v>
      </c>
      <c r="GG419">
        <v>143.40486000000001</v>
      </c>
      <c r="GH419">
        <v>0</v>
      </c>
      <c r="GI419">
        <v>1.75424E-3</v>
      </c>
      <c r="GJ419">
        <v>0.1153267</v>
      </c>
      <c r="GK419">
        <v>0</v>
      </c>
      <c r="GL419">
        <v>2.0637180000000001E-2</v>
      </c>
      <c r="GM419">
        <v>1.8725999999999999E-4</v>
      </c>
      <c r="GN419">
        <v>0.13790538999999999</v>
      </c>
      <c r="GO419">
        <v>0.33092314</v>
      </c>
      <c r="GP419">
        <v>0.13344328</v>
      </c>
      <c r="GQ419">
        <v>0.46436642</v>
      </c>
      <c r="GR419">
        <v>3.0555648999999998</v>
      </c>
      <c r="GS419">
        <v>2.028392E-2</v>
      </c>
      <c r="GT419">
        <v>0.86996280999999998</v>
      </c>
      <c r="GU419">
        <v>21.152875999999999</v>
      </c>
      <c r="GV419">
        <v>2.0644840000000001E-2</v>
      </c>
      <c r="GW419">
        <v>2.1020800000000001E-3</v>
      </c>
      <c r="GX419">
        <v>0.81261265000000005</v>
      </c>
      <c r="GY419">
        <v>25.934047</v>
      </c>
      <c r="GZ419">
        <v>27.536988999999998</v>
      </c>
      <c r="HA419">
        <v>69.445701</v>
      </c>
      <c r="HB419">
        <v>96.982690000000005</v>
      </c>
      <c r="HC419">
        <v>7.9560839000000003</v>
      </c>
      <c r="HD419">
        <v>11.042978</v>
      </c>
      <c r="HE419">
        <v>18.999061999999999</v>
      </c>
      <c r="HF419">
        <v>0.31481913</v>
      </c>
      <c r="HG419">
        <v>0.57197410000000004</v>
      </c>
      <c r="HH419">
        <v>0</v>
      </c>
      <c r="HI419">
        <v>0.88679322999999999</v>
      </c>
      <c r="HJ419">
        <v>4.6286896000000004</v>
      </c>
      <c r="HK419">
        <v>338.66061000000002</v>
      </c>
      <c r="HL419">
        <v>1199.6469999999999</v>
      </c>
      <c r="HM419">
        <v>15.336302999999999</v>
      </c>
      <c r="HN419">
        <v>1650.8719000000001</v>
      </c>
      <c r="HR419" s="10">
        <v>18</v>
      </c>
      <c r="HS419" s="10">
        <v>13.2</v>
      </c>
      <c r="HT419" s="10">
        <v>22.9</v>
      </c>
      <c r="HU419" s="10">
        <v>89</v>
      </c>
      <c r="HV419">
        <v>30</v>
      </c>
      <c r="HW419" s="7">
        <v>11426000000</v>
      </c>
      <c r="HX419">
        <f t="shared" ref="HX419:HX482" si="7">HW419/HY419</f>
        <v>50802.543239518032</v>
      </c>
      <c r="HY419">
        <v>224910</v>
      </c>
      <c r="HZ419">
        <v>188113.12</v>
      </c>
      <c r="ID419">
        <v>21003</v>
      </c>
      <c r="IE419" s="10">
        <v>108.4</v>
      </c>
    </row>
    <row r="420" spans="1:239" ht="15.95">
      <c r="A420" t="s">
        <v>529</v>
      </c>
      <c r="B420">
        <v>2012</v>
      </c>
      <c r="I420">
        <v>650</v>
      </c>
      <c r="FK420">
        <v>25.4</v>
      </c>
      <c r="FL420">
        <v>25</v>
      </c>
      <c r="FM420">
        <v>0.7</v>
      </c>
      <c r="FP420">
        <v>3.2</v>
      </c>
      <c r="FQ420">
        <v>29.9</v>
      </c>
      <c r="FR420">
        <v>7.7</v>
      </c>
      <c r="FS420" t="s">
        <v>559</v>
      </c>
      <c r="FT420">
        <v>80</v>
      </c>
      <c r="FU420">
        <v>70.099999999999795</v>
      </c>
      <c r="FV420">
        <v>11.65</v>
      </c>
      <c r="FW420">
        <v>15.48</v>
      </c>
      <c r="FX420">
        <v>11.56</v>
      </c>
      <c r="FY420">
        <v>15.6</v>
      </c>
      <c r="FZ420">
        <v>17.04</v>
      </c>
      <c r="GA420">
        <v>13.64</v>
      </c>
      <c r="GD420">
        <v>113.05875</v>
      </c>
      <c r="GE420">
        <v>169.22657000000001</v>
      </c>
      <c r="GF420">
        <v>157.84544</v>
      </c>
      <c r="GG420">
        <v>440.13074999999998</v>
      </c>
      <c r="GH420">
        <v>4.9772353000000003</v>
      </c>
      <c r="GI420">
        <v>5.7187689999999999E-2</v>
      </c>
      <c r="GJ420">
        <v>0.94253938999999998</v>
      </c>
      <c r="GK420">
        <v>0</v>
      </c>
      <c r="GL420">
        <v>0.89969038999999995</v>
      </c>
      <c r="GM420">
        <v>1.6922900000000001E-2</v>
      </c>
      <c r="GN420">
        <v>6.8935757000000004</v>
      </c>
      <c r="GO420">
        <v>2.7698703</v>
      </c>
      <c r="GP420">
        <v>0.84147227000000002</v>
      </c>
      <c r="GQ420">
        <v>3.6113425000000001</v>
      </c>
      <c r="GR420">
        <v>11.48518</v>
      </c>
      <c r="GS420">
        <v>0.33389372</v>
      </c>
      <c r="GT420">
        <v>24.801283000000002</v>
      </c>
      <c r="GU420">
        <v>162.84698</v>
      </c>
      <c r="GV420">
        <v>2.1974323</v>
      </c>
      <c r="GW420">
        <v>0.17311803000000001</v>
      </c>
      <c r="GX420">
        <v>40.769260000000003</v>
      </c>
      <c r="GY420">
        <v>242.60714999999999</v>
      </c>
      <c r="GZ420">
        <v>53.936565999999999</v>
      </c>
      <c r="HA420">
        <v>45.869405999999998</v>
      </c>
      <c r="HB420">
        <v>99.805971999999997</v>
      </c>
      <c r="HC420">
        <v>30.860616</v>
      </c>
      <c r="HD420">
        <v>46.343249</v>
      </c>
      <c r="HE420">
        <v>77.203863999999996</v>
      </c>
      <c r="HF420">
        <v>1.6762697</v>
      </c>
      <c r="HG420">
        <v>4.1821488999999996</v>
      </c>
      <c r="HH420">
        <v>4.1504297000000001</v>
      </c>
      <c r="HI420">
        <v>10.008848</v>
      </c>
      <c r="HJ420">
        <v>143.62263999999999</v>
      </c>
      <c r="HK420">
        <v>440.46024999999997</v>
      </c>
      <c r="HL420">
        <v>1361.5450000000001</v>
      </c>
      <c r="HM420">
        <v>248.98150000000001</v>
      </c>
      <c r="HN420">
        <v>2233.4859999999999</v>
      </c>
      <c r="HR420" s="10">
        <v>17.3</v>
      </c>
      <c r="HS420" s="10">
        <v>9</v>
      </c>
      <c r="HT420" s="10">
        <v>25.6</v>
      </c>
      <c r="HU420" s="10">
        <v>87.4</v>
      </c>
      <c r="HV420">
        <v>31.7</v>
      </c>
      <c r="HW420" s="7">
        <v>6876000000</v>
      </c>
      <c r="HX420">
        <f t="shared" si="7"/>
        <v>26905.619032712475</v>
      </c>
      <c r="HY420">
        <v>255560</v>
      </c>
      <c r="HZ420">
        <v>205181.41</v>
      </c>
      <c r="ID420">
        <v>19853</v>
      </c>
      <c r="IE420" s="10">
        <v>92.2</v>
      </c>
    </row>
    <row r="421" spans="1:239" ht="15.95">
      <c r="A421" t="s">
        <v>530</v>
      </c>
      <c r="B421">
        <v>2012</v>
      </c>
      <c r="I421">
        <v>406</v>
      </c>
      <c r="FK421">
        <v>5.7</v>
      </c>
      <c r="FL421">
        <v>5.7</v>
      </c>
      <c r="FM421">
        <v>0.57999999999999996</v>
      </c>
      <c r="FP421">
        <v>6.3</v>
      </c>
      <c r="FQ421">
        <v>44.8</v>
      </c>
      <c r="FR421">
        <v>11.2</v>
      </c>
      <c r="FS421" t="s">
        <v>559</v>
      </c>
      <c r="FT421">
        <v>74.3</v>
      </c>
      <c r="FU421">
        <v>44</v>
      </c>
      <c r="FV421">
        <v>12.57</v>
      </c>
      <c r="FW421">
        <v>12.07</v>
      </c>
      <c r="FX421">
        <v>11.3</v>
      </c>
      <c r="FY421">
        <v>12.63</v>
      </c>
      <c r="FZ421">
        <v>13.44</v>
      </c>
      <c r="GA421">
        <v>11.68</v>
      </c>
      <c r="GD421">
        <v>89.532090999999895</v>
      </c>
      <c r="GE421">
        <v>75.845479999999895</v>
      </c>
      <c r="GF421">
        <v>88.330765999999997</v>
      </c>
      <c r="GG421">
        <v>253.70833999999999</v>
      </c>
      <c r="GH421">
        <v>6.2923622000000003</v>
      </c>
      <c r="GI421">
        <v>1.1725579999999999E-2</v>
      </c>
      <c r="GJ421">
        <v>0.46805453000000002</v>
      </c>
      <c r="GK421">
        <v>0</v>
      </c>
      <c r="GL421">
        <v>0.21273485</v>
      </c>
      <c r="GM421">
        <v>3.1258700000000002E-3</v>
      </c>
      <c r="GN421">
        <v>6.988003</v>
      </c>
      <c r="GO421">
        <v>0</v>
      </c>
      <c r="GP421">
        <v>0.46362498000000002</v>
      </c>
      <c r="GQ421">
        <v>0.46362498000000002</v>
      </c>
      <c r="GR421">
        <v>6.6034164000000004</v>
      </c>
      <c r="GS421">
        <v>9.9138770000000001E-2</v>
      </c>
      <c r="GT421">
        <v>3.5236602000000001</v>
      </c>
      <c r="GU421">
        <v>73.510154999999997</v>
      </c>
      <c r="GV421">
        <v>0.38558157999999998</v>
      </c>
      <c r="GW421">
        <v>8.3555760000000007E-2</v>
      </c>
      <c r="GX421">
        <v>7.8753605000000002</v>
      </c>
      <c r="GY421">
        <v>92.080867999999995</v>
      </c>
      <c r="GZ421">
        <v>66.644563000000005</v>
      </c>
      <c r="HA421">
        <v>30.632193000000001</v>
      </c>
      <c r="HB421">
        <v>97.276756000000006</v>
      </c>
      <c r="HC421">
        <v>17.435074</v>
      </c>
      <c r="HD421">
        <v>21.001849</v>
      </c>
      <c r="HE421">
        <v>38.436923</v>
      </c>
      <c r="HF421">
        <v>0.99711508000000004</v>
      </c>
      <c r="HG421">
        <v>1.9497437</v>
      </c>
      <c r="HH421">
        <v>15.515304</v>
      </c>
      <c r="HI421">
        <v>18.462161999999999</v>
      </c>
      <c r="HJ421">
        <v>35.630896999999997</v>
      </c>
      <c r="HK421">
        <v>197.35232999999999</v>
      </c>
      <c r="HL421">
        <v>598.66869999999903</v>
      </c>
      <c r="HM421">
        <v>91.099941000000001</v>
      </c>
      <c r="HN421">
        <v>948.98789999999997</v>
      </c>
      <c r="HR421" s="10">
        <v>20.7</v>
      </c>
      <c r="HS421" s="10">
        <v>17</v>
      </c>
      <c r="HT421" s="10">
        <v>24.3</v>
      </c>
      <c r="HU421" s="10">
        <v>93.3</v>
      </c>
      <c r="HV421">
        <v>38.700000000000003</v>
      </c>
      <c r="HW421" s="7">
        <v>1915000000</v>
      </c>
      <c r="HX421">
        <f t="shared" si="7"/>
        <v>16477.370504216142</v>
      </c>
      <c r="HY421">
        <v>116220</v>
      </c>
      <c r="HZ421">
        <v>143635.01999999999</v>
      </c>
      <c r="ID421">
        <v>14945</v>
      </c>
      <c r="IE421" s="10">
        <v>93.3</v>
      </c>
    </row>
    <row r="422" spans="1:239" ht="15.95">
      <c r="A422" t="s">
        <v>531</v>
      </c>
      <c r="B422">
        <v>2012</v>
      </c>
      <c r="I422">
        <v>566</v>
      </c>
      <c r="FK422">
        <v>23.3</v>
      </c>
      <c r="FL422">
        <v>14</v>
      </c>
      <c r="FM422">
        <v>0.91</v>
      </c>
      <c r="FP422">
        <v>7.4</v>
      </c>
      <c r="FQ422" t="s">
        <v>559</v>
      </c>
      <c r="FR422">
        <v>9.6999999999999904</v>
      </c>
      <c r="FS422" t="s">
        <v>559</v>
      </c>
      <c r="FT422">
        <v>70.099999999999795</v>
      </c>
      <c r="FU422">
        <v>58.7</v>
      </c>
      <c r="FV422">
        <v>16.53</v>
      </c>
      <c r="FW422">
        <v>13.49</v>
      </c>
      <c r="FX422">
        <v>11.36</v>
      </c>
      <c r="FY422">
        <v>12.86</v>
      </c>
      <c r="FZ422">
        <v>13.96</v>
      </c>
      <c r="GA422">
        <v>11.53</v>
      </c>
      <c r="GD422">
        <v>70.633377999999894</v>
      </c>
      <c r="GE422">
        <v>61.976858</v>
      </c>
      <c r="GF422">
        <v>104.8725</v>
      </c>
      <c r="GG422">
        <v>237.48273</v>
      </c>
      <c r="GH422">
        <v>37.169933</v>
      </c>
      <c r="GI422">
        <v>2.1530919999999999E-2</v>
      </c>
      <c r="GJ422">
        <v>0.34105521</v>
      </c>
      <c r="GK422">
        <v>0</v>
      </c>
      <c r="GL422">
        <v>0.11566181</v>
      </c>
      <c r="GM422">
        <v>3.5580099999999999E-3</v>
      </c>
      <c r="GN422">
        <v>37.651738999999999</v>
      </c>
      <c r="GO422">
        <v>0.28243669999999998</v>
      </c>
      <c r="GP422">
        <v>0.34990381999999998</v>
      </c>
      <c r="GQ422">
        <v>0.63234051999999996</v>
      </c>
      <c r="GR422">
        <v>4.2719773999999999</v>
      </c>
      <c r="GS422">
        <v>0.14225842</v>
      </c>
      <c r="GT422">
        <v>4.8713517</v>
      </c>
      <c r="GU422">
        <v>57.497562000000002</v>
      </c>
      <c r="GV422">
        <v>2.9398048000000001</v>
      </c>
      <c r="GW422">
        <v>1.87253E-2</v>
      </c>
      <c r="GX422">
        <v>3.1161696999999999</v>
      </c>
      <c r="GY422">
        <v>72.857849999999999</v>
      </c>
      <c r="GZ422">
        <v>47.250222999999998</v>
      </c>
      <c r="HA422">
        <v>20.186156</v>
      </c>
      <c r="HB422">
        <v>67.436379000000002</v>
      </c>
      <c r="HC422">
        <v>17.050815</v>
      </c>
      <c r="HD422">
        <v>22.405823999999999</v>
      </c>
      <c r="HE422">
        <v>39.45664</v>
      </c>
      <c r="HF422">
        <v>0.77002864999999998</v>
      </c>
      <c r="HG422">
        <v>1.5394905000000001</v>
      </c>
      <c r="HH422">
        <v>17.138266000000002</v>
      </c>
      <c r="HI422">
        <v>19.447785</v>
      </c>
      <c r="HJ422">
        <v>38.512903000000001</v>
      </c>
      <c r="HK422">
        <v>154.55306999999999</v>
      </c>
      <c r="HL422">
        <v>523.01210000000003</v>
      </c>
      <c r="HM422">
        <v>-346.42433999999997</v>
      </c>
      <c r="HN422">
        <v>379.00529999999998</v>
      </c>
      <c r="HR422" s="10">
        <v>24.3</v>
      </c>
      <c r="HS422" s="10">
        <v>17.899999999999999</v>
      </c>
      <c r="HT422" s="10">
        <v>30.3</v>
      </c>
      <c r="HU422" s="10">
        <v>89.1</v>
      </c>
      <c r="HV422">
        <v>41.8</v>
      </c>
      <c r="HW422" s="7">
        <v>1939000000</v>
      </c>
      <c r="HX422">
        <f t="shared" si="7"/>
        <v>22310.436083304568</v>
      </c>
      <c r="HY422">
        <v>86910</v>
      </c>
      <c r="HZ422">
        <v>148370.07</v>
      </c>
      <c r="ID422">
        <v>16331</v>
      </c>
      <c r="IE422" s="10">
        <v>106.8</v>
      </c>
    </row>
    <row r="423" spans="1:239" ht="15.95">
      <c r="A423" t="s">
        <v>532</v>
      </c>
      <c r="B423">
        <v>2012</v>
      </c>
      <c r="I423">
        <v>407</v>
      </c>
      <c r="FK423">
        <v>38.200000000000003</v>
      </c>
      <c r="FL423">
        <v>21.6</v>
      </c>
      <c r="FM423">
        <v>1.07</v>
      </c>
      <c r="FP423">
        <v>5.9</v>
      </c>
      <c r="FQ423">
        <v>37.4</v>
      </c>
      <c r="FR423">
        <v>5.6</v>
      </c>
      <c r="FS423" t="s">
        <v>559</v>
      </c>
      <c r="FT423">
        <v>72.2</v>
      </c>
      <c r="FU423">
        <v>61.2</v>
      </c>
      <c r="FV423">
        <v>12.25</v>
      </c>
      <c r="FW423">
        <v>17.97</v>
      </c>
      <c r="FX423">
        <v>14.65</v>
      </c>
      <c r="FY423">
        <v>16.3</v>
      </c>
      <c r="FZ423">
        <v>17.350000000000001</v>
      </c>
      <c r="GA423">
        <v>14.94</v>
      </c>
      <c r="GD423">
        <v>72.976495999999997</v>
      </c>
      <c r="GE423">
        <v>50.081814000000001</v>
      </c>
      <c r="GF423">
        <v>17.309235999999999</v>
      </c>
      <c r="GG423">
        <v>140.36754999999999</v>
      </c>
      <c r="GH423">
        <v>0</v>
      </c>
      <c r="GI423">
        <v>1.3229E-4</v>
      </c>
      <c r="GJ423">
        <v>9.0083430000000006E-2</v>
      </c>
      <c r="GK423">
        <v>0</v>
      </c>
      <c r="GL423">
        <v>0</v>
      </c>
      <c r="GM423">
        <v>3.1402999999999997E-4</v>
      </c>
      <c r="GN423">
        <v>9.0529750000000006E-2</v>
      </c>
      <c r="GO423">
        <v>0</v>
      </c>
      <c r="GP423">
        <v>0.15047463999999999</v>
      </c>
      <c r="GQ423">
        <v>0.15047463999999999</v>
      </c>
      <c r="GR423">
        <v>1.0373520000000001</v>
      </c>
      <c r="GS423">
        <v>8.7485900000000005E-3</v>
      </c>
      <c r="GT423">
        <v>0.85268133999999995</v>
      </c>
      <c r="GU423">
        <v>48.548515000000002</v>
      </c>
      <c r="GV423">
        <v>0.22376029</v>
      </c>
      <c r="GW423">
        <v>1.095136E-2</v>
      </c>
      <c r="GX423">
        <v>1.2450945</v>
      </c>
      <c r="GY423">
        <v>51.927103000000002</v>
      </c>
      <c r="GZ423">
        <v>57.178269</v>
      </c>
      <c r="HA423">
        <v>9.0043840999999905</v>
      </c>
      <c r="HB423">
        <v>66.182653000000002</v>
      </c>
      <c r="HC423">
        <v>14.292649000000001</v>
      </c>
      <c r="HD423">
        <v>6.0022589000000002</v>
      </c>
      <c r="HE423">
        <v>20.294908</v>
      </c>
      <c r="HF423">
        <v>0.41233879000000001</v>
      </c>
      <c r="HG423">
        <v>1.3095384000000001</v>
      </c>
      <c r="HH423">
        <v>0</v>
      </c>
      <c r="HI423">
        <v>1.7218772</v>
      </c>
      <c r="HJ423">
        <v>5.3645246000000002</v>
      </c>
      <c r="HK423">
        <v>235.95051000000001</v>
      </c>
      <c r="HL423">
        <v>2045.366</v>
      </c>
      <c r="HM423">
        <v>23.469145000000001</v>
      </c>
      <c r="HN423">
        <v>3092.7907</v>
      </c>
      <c r="HR423" s="10">
        <v>23.3</v>
      </c>
      <c r="HS423" s="10">
        <v>17.899999999999999</v>
      </c>
      <c r="HT423" s="10">
        <v>28.4</v>
      </c>
      <c r="HU423" s="10">
        <v>93.1</v>
      </c>
      <c r="HV423">
        <v>35.200000000000003</v>
      </c>
      <c r="HW423" s="7">
        <v>19113000000</v>
      </c>
      <c r="HX423">
        <f t="shared" si="7"/>
        <v>39601.765327476533</v>
      </c>
      <c r="HY423">
        <v>482630</v>
      </c>
      <c r="HZ423">
        <v>217085.89</v>
      </c>
      <c r="ID423">
        <v>20133</v>
      </c>
      <c r="IE423" s="10">
        <v>89.4</v>
      </c>
    </row>
    <row r="424" spans="1:239" ht="15.95">
      <c r="A424" t="s">
        <v>252</v>
      </c>
      <c r="B424">
        <v>2012</v>
      </c>
      <c r="I424">
        <v>280</v>
      </c>
      <c r="FK424">
        <v>18.899999999999999</v>
      </c>
      <c r="FL424">
        <v>19</v>
      </c>
      <c r="FM424">
        <v>0.47</v>
      </c>
      <c r="FP424">
        <v>10.8</v>
      </c>
      <c r="FQ424" t="s">
        <v>559</v>
      </c>
      <c r="FR424">
        <v>10.4</v>
      </c>
      <c r="FS424" t="s">
        <v>559</v>
      </c>
      <c r="FT424">
        <v>65.7</v>
      </c>
      <c r="FU424">
        <v>81.5</v>
      </c>
      <c r="FV424">
        <v>11.67</v>
      </c>
      <c r="FW424">
        <v>13.79</v>
      </c>
      <c r="FX424">
        <v>10.81</v>
      </c>
      <c r="FY424">
        <v>12.7</v>
      </c>
      <c r="FZ424">
        <v>14.97</v>
      </c>
      <c r="GA424">
        <v>9.76</v>
      </c>
      <c r="GD424">
        <v>21.318484999999999</v>
      </c>
      <c r="GE424">
        <v>14.803945000000001</v>
      </c>
      <c r="GF424">
        <v>13.503703</v>
      </c>
      <c r="GG424">
        <v>49.626131999999998</v>
      </c>
      <c r="GH424">
        <v>1.0693284999999999</v>
      </c>
      <c r="GI424">
        <v>1.7367540000000001E-2</v>
      </c>
      <c r="GJ424">
        <v>0.28293680999999998</v>
      </c>
      <c r="GK424">
        <v>0</v>
      </c>
      <c r="GL424">
        <v>0.33921108</v>
      </c>
      <c r="GM424">
        <v>1.8783999999999999E-3</v>
      </c>
      <c r="GN424">
        <v>1.7107224000000001</v>
      </c>
      <c r="GO424">
        <v>0</v>
      </c>
      <c r="GP424">
        <v>0.23569207</v>
      </c>
      <c r="GQ424">
        <v>0.23569207</v>
      </c>
      <c r="GR424">
        <v>3.4191120000000002</v>
      </c>
      <c r="GS424">
        <v>7.7426490000000001E-2</v>
      </c>
      <c r="GT424">
        <v>12.344723</v>
      </c>
      <c r="GU424">
        <v>14.422777</v>
      </c>
      <c r="GV424">
        <v>0</v>
      </c>
      <c r="GW424">
        <v>9.1870229999999997E-2</v>
      </c>
      <c r="GX424">
        <v>2.9205844000000001</v>
      </c>
      <c r="GY424">
        <v>33.276493000000002</v>
      </c>
      <c r="GZ424">
        <v>0</v>
      </c>
      <c r="HA424">
        <v>0</v>
      </c>
      <c r="HB424">
        <v>0</v>
      </c>
      <c r="HC424">
        <v>8.0127892000000003</v>
      </c>
      <c r="HD424">
        <v>5.3558288000000003</v>
      </c>
      <c r="HE424">
        <v>13.368618</v>
      </c>
      <c r="HF424">
        <v>0.44234401000000001</v>
      </c>
      <c r="HG424">
        <v>0.38116768000000001</v>
      </c>
      <c r="HH424">
        <v>0.21109536000000001</v>
      </c>
      <c r="HI424">
        <v>1.0346070999999999</v>
      </c>
      <c r="HJ424">
        <v>3.4351715999999999</v>
      </c>
      <c r="HK424">
        <v>236.72233</v>
      </c>
      <c r="HL424">
        <v>431.24950000000001</v>
      </c>
      <c r="HM424">
        <v>12.880775999999999</v>
      </c>
      <c r="HN424">
        <v>602.48996</v>
      </c>
      <c r="HR424" s="10">
        <v>26.4</v>
      </c>
      <c r="HS424" s="10">
        <v>16.8</v>
      </c>
      <c r="HT424" s="10">
        <v>35.6</v>
      </c>
      <c r="HU424" s="10">
        <v>99.1</v>
      </c>
      <c r="HV424">
        <v>40.799999999999997</v>
      </c>
      <c r="HW424" s="7">
        <v>882000000</v>
      </c>
      <c r="HX424">
        <f t="shared" si="7"/>
        <v>17199.687987519501</v>
      </c>
      <c r="HY424">
        <v>51280</v>
      </c>
      <c r="HZ424">
        <v>128879.41</v>
      </c>
      <c r="ID424">
        <v>15344</v>
      </c>
      <c r="IE424" s="10">
        <v>79.7</v>
      </c>
    </row>
    <row r="425" spans="1:239" ht="15.95">
      <c r="A425" t="s">
        <v>534</v>
      </c>
      <c r="B425">
        <v>2012</v>
      </c>
      <c r="I425">
        <v>535</v>
      </c>
      <c r="FK425">
        <v>0</v>
      </c>
      <c r="FL425">
        <v>11.6</v>
      </c>
      <c r="FM425">
        <v>0.74</v>
      </c>
      <c r="FP425">
        <v>10.3</v>
      </c>
      <c r="FQ425">
        <v>30.7</v>
      </c>
      <c r="FR425">
        <v>12.1</v>
      </c>
      <c r="FS425" t="s">
        <v>559</v>
      </c>
      <c r="FT425">
        <v>67.2</v>
      </c>
      <c r="FU425">
        <v>69.3</v>
      </c>
      <c r="FV425">
        <v>13.92</v>
      </c>
      <c r="FW425">
        <v>12.87</v>
      </c>
      <c r="FX425">
        <v>10.38</v>
      </c>
      <c r="FY425">
        <v>12.42</v>
      </c>
      <c r="FZ425">
        <v>13.95</v>
      </c>
      <c r="GA425">
        <v>10.55</v>
      </c>
      <c r="GD425">
        <v>109.01039</v>
      </c>
      <c r="GE425">
        <v>113.46572</v>
      </c>
      <c r="GF425">
        <v>1504.261</v>
      </c>
      <c r="GG425">
        <v>1726.7372</v>
      </c>
      <c r="GH425">
        <v>0</v>
      </c>
      <c r="GI425">
        <v>5.6961900000000003E-3</v>
      </c>
      <c r="GJ425">
        <v>0.22644600000000001</v>
      </c>
      <c r="GK425">
        <v>3.9739620000000003E-2</v>
      </c>
      <c r="GL425">
        <v>3.7529960000000001E-2</v>
      </c>
      <c r="GM425">
        <v>2.6792999999999999E-4</v>
      </c>
      <c r="GN425">
        <v>0.30967971</v>
      </c>
      <c r="GO425">
        <v>48.756737000000001</v>
      </c>
      <c r="GP425">
        <v>0.2275992</v>
      </c>
      <c r="GQ425">
        <v>48.984335999999999</v>
      </c>
      <c r="GR425">
        <v>1346.4717000000001</v>
      </c>
      <c r="GS425">
        <v>0.17266196</v>
      </c>
      <c r="GT425">
        <v>2.1614406000000002</v>
      </c>
      <c r="GU425">
        <v>109.11729</v>
      </c>
      <c r="GV425">
        <v>1.4095781999999999</v>
      </c>
      <c r="GW425">
        <v>0.21022291000000001</v>
      </c>
      <c r="GX425">
        <v>1.8973564999999999</v>
      </c>
      <c r="GY425">
        <v>1461.4402</v>
      </c>
      <c r="GZ425">
        <v>80.268085999999997</v>
      </c>
      <c r="HA425">
        <v>70.673685000000006</v>
      </c>
      <c r="HB425">
        <v>150.94176999999999</v>
      </c>
      <c r="HC425">
        <v>25.632552</v>
      </c>
      <c r="HD425">
        <v>36.035204999999998</v>
      </c>
      <c r="HE425">
        <v>61.667757000000002</v>
      </c>
      <c r="HF425">
        <v>0.49427073999999999</v>
      </c>
      <c r="HG425">
        <v>2.8991196000000001</v>
      </c>
      <c r="HH425">
        <v>0</v>
      </c>
      <c r="HI425">
        <v>3.3933903999999999</v>
      </c>
      <c r="HJ425">
        <v>165.54577</v>
      </c>
      <c r="HK425">
        <v>390.68252000000001</v>
      </c>
      <c r="HL425">
        <v>996.08860000000004</v>
      </c>
      <c r="HM425">
        <v>-412.06549999999999</v>
      </c>
      <c r="HN425">
        <v>1149.9024999999999</v>
      </c>
      <c r="HR425" s="10">
        <v>25.1</v>
      </c>
      <c r="HS425" s="10">
        <v>20.6</v>
      </c>
      <c r="HT425" s="10">
        <v>29.3</v>
      </c>
      <c r="HU425" s="10">
        <v>88.9</v>
      </c>
      <c r="HV425">
        <v>42.3</v>
      </c>
      <c r="HW425" s="7">
        <v>3413000000</v>
      </c>
      <c r="HX425">
        <f t="shared" si="7"/>
        <v>22626.624237602759</v>
      </c>
      <c r="HY425">
        <v>150840</v>
      </c>
      <c r="HZ425">
        <v>136766.84</v>
      </c>
      <c r="ID425">
        <v>15885</v>
      </c>
      <c r="IE425" s="10">
        <v>93</v>
      </c>
    </row>
    <row r="426" spans="1:239" ht="15.95">
      <c r="A426" t="s">
        <v>535</v>
      </c>
      <c r="B426">
        <v>2012</v>
      </c>
      <c r="I426">
        <v>276</v>
      </c>
      <c r="FK426">
        <v>7.7</v>
      </c>
      <c r="FL426">
        <v>-4.5999999999999996</v>
      </c>
      <c r="FM426">
        <v>0.78</v>
      </c>
      <c r="FP426">
        <v>10.3</v>
      </c>
      <c r="FQ426">
        <v>25</v>
      </c>
      <c r="FR426">
        <v>12.9</v>
      </c>
      <c r="FS426" t="s">
        <v>559</v>
      </c>
      <c r="FT426">
        <v>64.8</v>
      </c>
      <c r="FU426">
        <v>66</v>
      </c>
      <c r="FV426">
        <v>12.71</v>
      </c>
      <c r="FW426">
        <v>14.77</v>
      </c>
      <c r="FX426">
        <v>13.07</v>
      </c>
      <c r="FY426">
        <v>12.67</v>
      </c>
      <c r="FZ426">
        <v>13.32</v>
      </c>
      <c r="GA426">
        <v>11.92</v>
      </c>
      <c r="GD426">
        <v>173.25949</v>
      </c>
      <c r="GE426">
        <v>177.76964000000001</v>
      </c>
      <c r="GF426">
        <v>272.29336999999998</v>
      </c>
      <c r="GG426">
        <v>623.32250999999997</v>
      </c>
      <c r="GH426">
        <v>5.5870632999999996</v>
      </c>
      <c r="GI426">
        <v>0.24794443999999999</v>
      </c>
      <c r="GJ426">
        <v>1.6103672</v>
      </c>
      <c r="GK426">
        <v>0.26912915999999998</v>
      </c>
      <c r="GL426">
        <v>2.2001457000000002</v>
      </c>
      <c r="GM426">
        <v>1.5577479999999999E-2</v>
      </c>
      <c r="GN426">
        <v>9.9302273000000003</v>
      </c>
      <c r="GO426">
        <v>0.10452857</v>
      </c>
      <c r="GP426">
        <v>1.4401898</v>
      </c>
      <c r="GQ426">
        <v>1.5447184</v>
      </c>
      <c r="GR426">
        <v>30.754149999999999</v>
      </c>
      <c r="GS426">
        <v>0.88876235000000003</v>
      </c>
      <c r="GT426">
        <v>56.907035999999998</v>
      </c>
      <c r="GU426">
        <v>168.38578999999999</v>
      </c>
      <c r="GV426">
        <v>4.6618370999999996</v>
      </c>
      <c r="GW426">
        <v>3.4864088999999998</v>
      </c>
      <c r="GX426">
        <v>24.867363000000001</v>
      </c>
      <c r="GY426">
        <v>289.95134999999999</v>
      </c>
      <c r="GZ426">
        <v>50.163708999999997</v>
      </c>
      <c r="HA426">
        <v>46.416646</v>
      </c>
      <c r="HB426">
        <v>96.580354999999997</v>
      </c>
      <c r="HC426">
        <v>60.265219000000002</v>
      </c>
      <c r="HD426">
        <v>78.415469000000002</v>
      </c>
      <c r="HE426">
        <v>138.68069</v>
      </c>
      <c r="HF426">
        <v>2.8729733999999998</v>
      </c>
      <c r="HG426">
        <v>4.4528889999999999</v>
      </c>
      <c r="HH426">
        <v>79.309310999999894</v>
      </c>
      <c r="HI426">
        <v>86.635172999999895</v>
      </c>
      <c r="HJ426">
        <v>0.75101757000000002</v>
      </c>
      <c r="HK426">
        <v>103.87864</v>
      </c>
      <c r="HL426">
        <v>593.65200000000004</v>
      </c>
      <c r="HM426">
        <v>4.9004135</v>
      </c>
      <c r="HN426">
        <v>891.03713000000005</v>
      </c>
      <c r="HR426" s="10">
        <v>27.8</v>
      </c>
      <c r="HS426" s="10">
        <v>25.6</v>
      </c>
      <c r="HT426" s="10">
        <v>29.8</v>
      </c>
      <c r="HU426" s="10">
        <v>94.4</v>
      </c>
      <c r="HV426">
        <v>40.9</v>
      </c>
      <c r="HW426" s="7">
        <v>3412000000</v>
      </c>
      <c r="HX426">
        <f t="shared" si="7"/>
        <v>23088.374610908108</v>
      </c>
      <c r="HY426">
        <v>147780</v>
      </c>
      <c r="HZ426">
        <v>124791.81</v>
      </c>
      <c r="ID426">
        <v>15376</v>
      </c>
      <c r="IE426" s="10">
        <v>105</v>
      </c>
    </row>
    <row r="427" spans="1:239" ht="15.95">
      <c r="A427" t="s">
        <v>536</v>
      </c>
      <c r="B427">
        <v>2012</v>
      </c>
      <c r="I427">
        <v>315</v>
      </c>
      <c r="FK427">
        <v>24.5</v>
      </c>
      <c r="FL427" t="s">
        <v>533</v>
      </c>
      <c r="FM427">
        <v>0.56000000000000005</v>
      </c>
      <c r="FP427">
        <v>11.8</v>
      </c>
      <c r="FQ427" t="s">
        <v>559</v>
      </c>
      <c r="FR427">
        <v>17.899999999999999</v>
      </c>
      <c r="FS427" t="s">
        <v>559</v>
      </c>
      <c r="FT427">
        <v>67.2</v>
      </c>
      <c r="FU427">
        <v>82.2</v>
      </c>
      <c r="FW427">
        <v>12.53</v>
      </c>
      <c r="FX427">
        <v>12.9</v>
      </c>
      <c r="FY427">
        <v>13.34</v>
      </c>
      <c r="FZ427">
        <v>13.72</v>
      </c>
      <c r="GA427">
        <v>12.81</v>
      </c>
      <c r="GD427">
        <v>56.280940000000001</v>
      </c>
      <c r="GE427">
        <v>36.633370999999997</v>
      </c>
      <c r="GF427">
        <v>36.238239999999998</v>
      </c>
      <c r="GG427">
        <v>129.15254999999999</v>
      </c>
      <c r="GH427">
        <v>0</v>
      </c>
      <c r="GI427">
        <v>2.8818699999999999E-3</v>
      </c>
      <c r="GJ427">
        <v>5.1307129999999999E-2</v>
      </c>
      <c r="GK427">
        <v>0</v>
      </c>
      <c r="GL427">
        <v>1.0299249999999999E-2</v>
      </c>
      <c r="GM427">
        <v>1.0370999999999999E-4</v>
      </c>
      <c r="GN427">
        <v>6.4591969999999999E-2</v>
      </c>
      <c r="GO427">
        <v>4.4990200000000001E-2</v>
      </c>
      <c r="GP427">
        <v>9.7779080000000004E-2</v>
      </c>
      <c r="GQ427">
        <v>0.14276928</v>
      </c>
      <c r="GR427">
        <v>1.5124263</v>
      </c>
      <c r="GS427">
        <v>2.6724910000000001E-2</v>
      </c>
      <c r="GT427">
        <v>0.45041831999999998</v>
      </c>
      <c r="GU427">
        <v>35.648150999999999</v>
      </c>
      <c r="GV427">
        <v>1.508897E-2</v>
      </c>
      <c r="GW427">
        <v>3.2272429999999998E-2</v>
      </c>
      <c r="GX427">
        <v>0.61943417999999895</v>
      </c>
      <c r="GY427">
        <v>38.304516</v>
      </c>
      <c r="GZ427">
        <v>41.951977999999997</v>
      </c>
      <c r="HA427">
        <v>17.039895000000001</v>
      </c>
      <c r="HB427">
        <v>58.991872999999998</v>
      </c>
      <c r="HC427">
        <v>13.451145</v>
      </c>
      <c r="HD427">
        <v>16.949211999999999</v>
      </c>
      <c r="HE427">
        <v>30.400357</v>
      </c>
      <c r="HF427">
        <v>0.27831262000000001</v>
      </c>
      <c r="HG427">
        <v>0.97013037999999996</v>
      </c>
      <c r="HH427">
        <v>0</v>
      </c>
      <c r="HI427">
        <v>1.248443</v>
      </c>
      <c r="HJ427">
        <v>31.667850000000001</v>
      </c>
      <c r="HK427">
        <v>127.66942</v>
      </c>
      <c r="HL427">
        <v>491.19779999999997</v>
      </c>
      <c r="HM427">
        <v>-92.960256999999999</v>
      </c>
      <c r="HN427">
        <v>671.15894000000003</v>
      </c>
      <c r="HR427" s="10">
        <v>23.7</v>
      </c>
      <c r="HS427" s="10">
        <v>16.5</v>
      </c>
      <c r="HT427" s="10">
        <v>30.6</v>
      </c>
      <c r="HU427" s="10">
        <v>95.9</v>
      </c>
      <c r="HV427">
        <v>39.5</v>
      </c>
      <c r="HW427" s="7">
        <v>2059000000</v>
      </c>
      <c r="HX427">
        <f t="shared" si="7"/>
        <v>16776.66422227654</v>
      </c>
      <c r="HY427">
        <v>122730</v>
      </c>
      <c r="HZ427">
        <v>109552.06</v>
      </c>
      <c r="ID427">
        <v>14656</v>
      </c>
      <c r="IE427" s="10">
        <v>100.9</v>
      </c>
    </row>
    <row r="428" spans="1:239" ht="15.95">
      <c r="A428" t="s">
        <v>537</v>
      </c>
      <c r="B428">
        <v>2012</v>
      </c>
      <c r="I428">
        <v>322</v>
      </c>
      <c r="FK428">
        <v>14.6</v>
      </c>
      <c r="FL428">
        <v>10.1</v>
      </c>
      <c r="FM428">
        <v>0.43</v>
      </c>
      <c r="FP428">
        <v>6.2</v>
      </c>
      <c r="FQ428">
        <v>18.2</v>
      </c>
      <c r="FR428">
        <v>7.2</v>
      </c>
      <c r="FS428">
        <v>14.4</v>
      </c>
      <c r="FT428">
        <v>73</v>
      </c>
      <c r="FU428">
        <v>69.8</v>
      </c>
      <c r="FV428">
        <v>12.34</v>
      </c>
      <c r="FX428">
        <v>12.64</v>
      </c>
      <c r="FY428">
        <v>16.87</v>
      </c>
      <c r="FZ428">
        <v>19.22</v>
      </c>
      <c r="GA428">
        <v>14.28</v>
      </c>
      <c r="GD428">
        <v>58.559516000000002</v>
      </c>
      <c r="GE428">
        <v>46.589554</v>
      </c>
      <c r="GF428">
        <v>38.314475999999999</v>
      </c>
      <c r="GG428">
        <v>143.46355</v>
      </c>
      <c r="GH428">
        <v>1.3783504</v>
      </c>
      <c r="GI428">
        <v>1.5840110000000001E-2</v>
      </c>
      <c r="GJ428">
        <v>0.20061639000000001</v>
      </c>
      <c r="GK428">
        <v>0</v>
      </c>
      <c r="GL428">
        <v>0.22295269000000001</v>
      </c>
      <c r="GM428">
        <v>6.4534E-4</v>
      </c>
      <c r="GN428">
        <v>1.8184049</v>
      </c>
      <c r="GO428">
        <v>0</v>
      </c>
      <c r="GP428">
        <v>0.23537347</v>
      </c>
      <c r="GQ428">
        <v>0.23537347</v>
      </c>
      <c r="GR428">
        <v>3.2743753999999998</v>
      </c>
      <c r="GS428">
        <v>8.4563910000000006E-2</v>
      </c>
      <c r="GT428">
        <v>2.8110157999999998</v>
      </c>
      <c r="GU428">
        <v>44.626606000000002</v>
      </c>
      <c r="GV428">
        <v>0.76015657000000003</v>
      </c>
      <c r="GW428">
        <v>1.0815409999999999E-2</v>
      </c>
      <c r="GX428">
        <v>1.8148917</v>
      </c>
      <c r="GY428">
        <v>53.382424999999998</v>
      </c>
      <c r="GZ428">
        <v>42.648228000000003</v>
      </c>
      <c r="HA428">
        <v>13.909981999999999</v>
      </c>
      <c r="HB428">
        <v>56.558210000000003</v>
      </c>
      <c r="HC428">
        <v>12.104969000000001</v>
      </c>
      <c r="HD428">
        <v>17.390964</v>
      </c>
      <c r="HE428">
        <v>29.495933000000001</v>
      </c>
      <c r="HF428">
        <v>0.55931330000000001</v>
      </c>
      <c r="HG428">
        <v>1.2027911</v>
      </c>
      <c r="HH428">
        <v>0.21109536000000001</v>
      </c>
      <c r="HI428">
        <v>1.9731997999999999</v>
      </c>
      <c r="HJ428">
        <v>3.4704841000000002</v>
      </c>
      <c r="HK428">
        <v>50.851267999999997</v>
      </c>
      <c r="HL428">
        <v>360.28879999999998</v>
      </c>
      <c r="HM428">
        <v>15.947801999999999</v>
      </c>
      <c r="HN428">
        <v>539.87368000000004</v>
      </c>
      <c r="HR428" s="10">
        <v>22.2</v>
      </c>
      <c r="HS428" s="10">
        <v>19.5</v>
      </c>
      <c r="HT428" s="10">
        <v>24.8</v>
      </c>
      <c r="HU428" s="10">
        <v>94.4</v>
      </c>
      <c r="HV428">
        <v>39.799999999999997</v>
      </c>
      <c r="HW428" s="7">
        <v>1373000000</v>
      </c>
      <c r="HX428">
        <f t="shared" si="7"/>
        <v>12967.510389119758</v>
      </c>
      <c r="HY428">
        <v>105880</v>
      </c>
      <c r="HZ428">
        <v>205566.3</v>
      </c>
      <c r="ID428">
        <v>17786</v>
      </c>
      <c r="IE428" s="10">
        <v>86.8</v>
      </c>
    </row>
    <row r="429" spans="1:239" ht="15.95">
      <c r="A429" t="s">
        <v>538</v>
      </c>
      <c r="B429">
        <v>2012</v>
      </c>
      <c r="I429">
        <v>357</v>
      </c>
      <c r="FK429">
        <v>9.5</v>
      </c>
      <c r="FL429">
        <v>-21.4</v>
      </c>
      <c r="FM429">
        <v>0.5</v>
      </c>
      <c r="FP429">
        <v>5.7</v>
      </c>
      <c r="FQ429" t="s">
        <v>559</v>
      </c>
      <c r="FR429">
        <v>8.6</v>
      </c>
      <c r="FS429" t="s">
        <v>559</v>
      </c>
      <c r="FT429">
        <v>74.8</v>
      </c>
      <c r="FU429">
        <v>100</v>
      </c>
      <c r="FV429">
        <v>11.78</v>
      </c>
      <c r="FW429">
        <v>12.97</v>
      </c>
      <c r="FX429">
        <v>11.61</v>
      </c>
      <c r="FY429">
        <v>14.49</v>
      </c>
      <c r="FZ429">
        <v>15.51</v>
      </c>
      <c r="GA429">
        <v>13.09</v>
      </c>
      <c r="GD429">
        <v>70.220010000000002</v>
      </c>
      <c r="GE429">
        <v>49.62753</v>
      </c>
      <c r="GF429">
        <v>163.35570999999999</v>
      </c>
      <c r="GG429">
        <v>283.20325000000003</v>
      </c>
      <c r="GH429">
        <v>0.53583908000000002</v>
      </c>
      <c r="GI429">
        <v>2.4917310000000002E-2</v>
      </c>
      <c r="GJ429">
        <v>0.5024845</v>
      </c>
      <c r="GK429">
        <v>8.2808969999999996E-2</v>
      </c>
      <c r="GL429">
        <v>0.20572639000000001</v>
      </c>
      <c r="GM429">
        <v>4.6758399999999997E-3</v>
      </c>
      <c r="GN429">
        <v>1.3564521</v>
      </c>
      <c r="GO429">
        <v>0</v>
      </c>
      <c r="GP429">
        <v>0.46974120000000003</v>
      </c>
      <c r="GQ429">
        <v>0.46974120000000003</v>
      </c>
      <c r="GR429">
        <v>8.0735884000000002</v>
      </c>
      <c r="GS429">
        <v>0.11286829</v>
      </c>
      <c r="GT429">
        <v>12.704355</v>
      </c>
      <c r="GU429">
        <v>47.575958</v>
      </c>
      <c r="GV429">
        <v>0.70149899000000004</v>
      </c>
      <c r="GW429">
        <v>0.36095026000000002</v>
      </c>
      <c r="GX429">
        <v>7.6311045000000002</v>
      </c>
      <c r="GY429">
        <v>77.160324000000003</v>
      </c>
      <c r="GZ429">
        <v>38.594501999999999</v>
      </c>
      <c r="HA429">
        <v>119.13158</v>
      </c>
      <c r="HB429">
        <v>157.72608</v>
      </c>
      <c r="HC429">
        <v>16.979199000000001</v>
      </c>
      <c r="HD429">
        <v>27.201891</v>
      </c>
      <c r="HE429">
        <v>44.181089999999998</v>
      </c>
      <c r="HF429">
        <v>0.96972751999999995</v>
      </c>
      <c r="HG429">
        <v>1.2672639000000001</v>
      </c>
      <c r="HH429">
        <v>7.2564030000000002E-2</v>
      </c>
      <c r="HI429">
        <v>2.3095553999999998</v>
      </c>
      <c r="HJ429">
        <v>16.510109</v>
      </c>
      <c r="HK429">
        <v>564.78201000000001</v>
      </c>
      <c r="HL429">
        <v>896.62260000000003</v>
      </c>
      <c r="HM429">
        <v>54.749395</v>
      </c>
      <c r="HN429">
        <v>1175.8096</v>
      </c>
      <c r="HR429" s="10">
        <v>20.6</v>
      </c>
      <c r="HS429" s="10">
        <v>17</v>
      </c>
      <c r="HT429" s="10">
        <v>24</v>
      </c>
      <c r="HU429" s="10">
        <v>93.4</v>
      </c>
      <c r="HV429">
        <v>37.1</v>
      </c>
      <c r="HW429" s="7">
        <v>1576000000</v>
      </c>
      <c r="HX429">
        <f t="shared" si="7"/>
        <v>15625.619670830854</v>
      </c>
      <c r="HY429">
        <v>100860</v>
      </c>
      <c r="HZ429">
        <v>196975.52</v>
      </c>
      <c r="ID429">
        <v>18098</v>
      </c>
      <c r="IE429" s="10">
        <v>87.1</v>
      </c>
    </row>
    <row r="430" spans="1:239" ht="15.95">
      <c r="A430" t="s">
        <v>539</v>
      </c>
      <c r="B430">
        <v>2012</v>
      </c>
      <c r="I430">
        <v>331</v>
      </c>
      <c r="FK430">
        <v>8.1999999999999904</v>
      </c>
      <c r="FL430">
        <v>18.7</v>
      </c>
      <c r="FM430">
        <v>0.38</v>
      </c>
      <c r="FP430">
        <v>5.5</v>
      </c>
      <c r="FQ430">
        <v>37.299999999999997</v>
      </c>
      <c r="FR430">
        <v>7.3</v>
      </c>
      <c r="FS430" t="s">
        <v>559</v>
      </c>
      <c r="FT430">
        <v>72.5</v>
      </c>
      <c r="FU430">
        <v>57.9</v>
      </c>
      <c r="FV430">
        <v>13.43</v>
      </c>
      <c r="FW430">
        <v>10.65</v>
      </c>
      <c r="FX430">
        <v>12.76</v>
      </c>
      <c r="FY430">
        <v>17.399999999999999</v>
      </c>
      <c r="FZ430">
        <v>19.7</v>
      </c>
      <c r="GA430">
        <v>14.72</v>
      </c>
      <c r="GD430">
        <v>95.801552000000001</v>
      </c>
      <c r="GE430">
        <v>52.519795999999999</v>
      </c>
      <c r="GF430">
        <v>317.55473999999998</v>
      </c>
      <c r="GG430">
        <v>465.87608999999998</v>
      </c>
      <c r="GH430">
        <v>0.49443503999999999</v>
      </c>
      <c r="GI430">
        <v>1.714019E-2</v>
      </c>
      <c r="GJ430">
        <v>0.18860467</v>
      </c>
      <c r="GK430">
        <v>0</v>
      </c>
      <c r="GL430">
        <v>8.3847690000000002E-2</v>
      </c>
      <c r="GM430">
        <v>7.1159999999999995E-4</v>
      </c>
      <c r="GN430">
        <v>0.78473919000000003</v>
      </c>
      <c r="GO430">
        <v>8.7085040000000002E-2</v>
      </c>
      <c r="GP430">
        <v>0.2424318</v>
      </c>
      <c r="GQ430">
        <v>0.32951683999999998</v>
      </c>
      <c r="GR430">
        <v>8.2580509000000006</v>
      </c>
      <c r="GS430">
        <v>8.9865E-2</v>
      </c>
      <c r="GT430">
        <v>3.5808952000000001</v>
      </c>
      <c r="GU430">
        <v>50.927104999999997</v>
      </c>
      <c r="GV430">
        <v>0.21817813999999999</v>
      </c>
      <c r="GW430">
        <v>4.0989209999999998E-2</v>
      </c>
      <c r="GX430">
        <v>3.7840476000000001</v>
      </c>
      <c r="GY430">
        <v>66.899130999999997</v>
      </c>
      <c r="GZ430">
        <v>68.429671999999997</v>
      </c>
      <c r="HA430">
        <v>115.71158</v>
      </c>
      <c r="HB430">
        <v>184.14125999999999</v>
      </c>
      <c r="HC430">
        <v>22.757995999999999</v>
      </c>
      <c r="HD430">
        <v>41.273273000000003</v>
      </c>
      <c r="HE430">
        <v>64.031267999999997</v>
      </c>
      <c r="HF430">
        <v>0.60195273000000005</v>
      </c>
      <c r="HG430">
        <v>1.3745133</v>
      </c>
      <c r="HH430">
        <v>147.71370999999999</v>
      </c>
      <c r="HI430">
        <v>149.69018</v>
      </c>
      <c r="HJ430">
        <v>5.2483968000000001</v>
      </c>
      <c r="HK430">
        <v>18.625722</v>
      </c>
      <c r="HL430">
        <v>276.44389999999999</v>
      </c>
      <c r="HM430">
        <v>27.655733000000001</v>
      </c>
      <c r="HN430">
        <v>485.25519000000003</v>
      </c>
      <c r="HR430" s="10">
        <v>23.3</v>
      </c>
      <c r="HS430" s="10">
        <v>18.5</v>
      </c>
      <c r="HT430" s="10">
        <v>27.9</v>
      </c>
      <c r="HU430" s="10">
        <v>91.1</v>
      </c>
      <c r="HV430">
        <v>39.299999999999997</v>
      </c>
      <c r="HW430" s="7">
        <v>1076000000</v>
      </c>
      <c r="HX430">
        <f t="shared" si="7"/>
        <v>11818.980667838312</v>
      </c>
      <c r="HY430">
        <v>91040</v>
      </c>
      <c r="HZ430">
        <v>207896.53</v>
      </c>
      <c r="ID430">
        <v>17111</v>
      </c>
      <c r="IE430" s="10">
        <v>88.7</v>
      </c>
    </row>
    <row r="431" spans="1:239" ht="15.95">
      <c r="A431" t="s">
        <v>540</v>
      </c>
      <c r="B431">
        <v>2012</v>
      </c>
      <c r="I431">
        <v>294</v>
      </c>
      <c r="FK431" t="s">
        <v>533</v>
      </c>
      <c r="FL431">
        <v>20.2</v>
      </c>
      <c r="FM431">
        <v>0.64</v>
      </c>
      <c r="FP431">
        <v>7.7</v>
      </c>
      <c r="FQ431" t="s">
        <v>559</v>
      </c>
      <c r="FR431">
        <v>11.1</v>
      </c>
      <c r="FS431" t="s">
        <v>559</v>
      </c>
      <c r="FT431">
        <v>73.099999999999795</v>
      </c>
      <c r="FU431">
        <v>76.5</v>
      </c>
      <c r="FV431">
        <v>12.71</v>
      </c>
      <c r="FW431">
        <v>14</v>
      </c>
      <c r="FX431">
        <v>12.8</v>
      </c>
      <c r="FY431">
        <v>13.53</v>
      </c>
      <c r="FZ431">
        <v>14.56</v>
      </c>
      <c r="GA431">
        <v>12.48</v>
      </c>
      <c r="GD431">
        <v>14.954238</v>
      </c>
      <c r="GE431">
        <v>8.6499593000000008</v>
      </c>
      <c r="GF431">
        <v>18.824323</v>
      </c>
      <c r="GG431">
        <v>42.428521000000003</v>
      </c>
      <c r="GH431">
        <v>0.35301780999999999</v>
      </c>
      <c r="GI431">
        <v>2.409741E-2</v>
      </c>
      <c r="GJ431">
        <v>0.21976137000000001</v>
      </c>
      <c r="GK431">
        <v>0</v>
      </c>
      <c r="GL431">
        <v>0.50703418</v>
      </c>
      <c r="GM431">
        <v>5.1223900000000001E-3</v>
      </c>
      <c r="GN431">
        <v>1.1090332000000001</v>
      </c>
      <c r="GO431">
        <v>0</v>
      </c>
      <c r="GP431">
        <v>0.18684839</v>
      </c>
      <c r="GQ431">
        <v>0.18684839</v>
      </c>
      <c r="GR431">
        <v>2.4321429999999999</v>
      </c>
      <c r="GS431">
        <v>0.20650260000000001</v>
      </c>
      <c r="GT431">
        <v>7.0380206000000003</v>
      </c>
      <c r="GU431">
        <v>8.4259176</v>
      </c>
      <c r="GV431">
        <v>0</v>
      </c>
      <c r="GW431">
        <v>0.19496335000000001</v>
      </c>
      <c r="GX431">
        <v>9.9989776999999904</v>
      </c>
      <c r="GY431">
        <v>28.296524999999999</v>
      </c>
      <c r="GZ431">
        <v>0</v>
      </c>
      <c r="HA431">
        <v>0</v>
      </c>
      <c r="HB431">
        <v>0</v>
      </c>
      <c r="HC431">
        <v>7.1524175999999997</v>
      </c>
      <c r="HD431">
        <v>5.0562877000000004</v>
      </c>
      <c r="HE431">
        <v>12.208705</v>
      </c>
      <c r="HF431">
        <v>0.35719036999999998</v>
      </c>
      <c r="HG431">
        <v>0.22404170000000001</v>
      </c>
      <c r="HH431">
        <v>4.617711E-2</v>
      </c>
      <c r="HI431">
        <v>0.62740918000000001</v>
      </c>
      <c r="HJ431">
        <v>7.7327952</v>
      </c>
      <c r="HK431">
        <v>1891.3606</v>
      </c>
      <c r="HL431">
        <v>2383.6610000000001</v>
      </c>
      <c r="HM431">
        <v>62.362552999999998</v>
      </c>
      <c r="HN431">
        <v>2860.3337999999999</v>
      </c>
      <c r="HR431" s="10">
        <v>20.9</v>
      </c>
      <c r="HS431" s="10">
        <v>16.5</v>
      </c>
      <c r="HT431" s="10">
        <v>25</v>
      </c>
      <c r="HU431" s="10">
        <v>94.2</v>
      </c>
      <c r="HV431">
        <v>35.700000000000003</v>
      </c>
      <c r="HW431" s="7">
        <v>3702000000</v>
      </c>
      <c r="HX431">
        <f t="shared" si="7"/>
        <v>23609.693877551021</v>
      </c>
      <c r="HY431">
        <v>156800</v>
      </c>
      <c r="HZ431">
        <v>119098.97</v>
      </c>
      <c r="ID431">
        <v>15383</v>
      </c>
      <c r="IE431" s="10">
        <v>103.6</v>
      </c>
    </row>
    <row r="432" spans="1:239" ht="15.95">
      <c r="A432" t="s">
        <v>541</v>
      </c>
      <c r="B432">
        <v>2012</v>
      </c>
      <c r="I432">
        <v>298</v>
      </c>
      <c r="FK432">
        <v>17.399999999999999</v>
      </c>
      <c r="FL432">
        <v>7.9</v>
      </c>
      <c r="FM432">
        <v>0.61</v>
      </c>
      <c r="FP432">
        <v>9.5</v>
      </c>
      <c r="FQ432">
        <v>37.299999999999997</v>
      </c>
      <c r="FR432">
        <v>9</v>
      </c>
      <c r="FS432" t="s">
        <v>559</v>
      </c>
      <c r="FT432">
        <v>69.8</v>
      </c>
      <c r="FU432">
        <v>57.3</v>
      </c>
      <c r="FV432">
        <v>14.7</v>
      </c>
      <c r="FW432">
        <v>13.69</v>
      </c>
      <c r="FX432">
        <v>11.65</v>
      </c>
      <c r="FY432">
        <v>13.64</v>
      </c>
      <c r="FZ432">
        <v>14.93</v>
      </c>
      <c r="GA432">
        <v>12.13</v>
      </c>
      <c r="GD432">
        <v>89.295366999999999</v>
      </c>
      <c r="GE432">
        <v>83.004824999999997</v>
      </c>
      <c r="GF432">
        <v>92.867711999999997</v>
      </c>
      <c r="GG432">
        <v>265.16789999999997</v>
      </c>
      <c r="GH432">
        <v>6.9684181000000001</v>
      </c>
      <c r="GI432">
        <v>2.6005500000000001E-2</v>
      </c>
      <c r="GJ432">
        <v>0.62054896000000004</v>
      </c>
      <c r="GK432">
        <v>0</v>
      </c>
      <c r="GL432">
        <v>0.21972710000000001</v>
      </c>
      <c r="GM432">
        <v>9.6801100000000005E-3</v>
      </c>
      <c r="GN432">
        <v>7.8443797999999996</v>
      </c>
      <c r="GO432">
        <v>3.483402E-2</v>
      </c>
      <c r="GP432">
        <v>0.54819918000000001</v>
      </c>
      <c r="GQ432">
        <v>0.58303318999999998</v>
      </c>
      <c r="GR432">
        <v>7.8341726999999999</v>
      </c>
      <c r="GS432">
        <v>0.24169528000000001</v>
      </c>
      <c r="GT432">
        <v>18.334835000000002</v>
      </c>
      <c r="GU432">
        <v>78.190467999999996</v>
      </c>
      <c r="GV432">
        <v>2.7371156000000001</v>
      </c>
      <c r="GW432">
        <v>5.4240579999999997E-2</v>
      </c>
      <c r="GX432">
        <v>22.966778000000001</v>
      </c>
      <c r="GY432">
        <v>130.35929999999999</v>
      </c>
      <c r="GZ432">
        <v>45.250698999999997</v>
      </c>
      <c r="HA432">
        <v>25.559621</v>
      </c>
      <c r="HB432">
        <v>70.810320000000004</v>
      </c>
      <c r="HC432">
        <v>23.458372000000001</v>
      </c>
      <c r="HD432">
        <v>27.554031999999999</v>
      </c>
      <c r="HE432">
        <v>51.012403999999997</v>
      </c>
      <c r="HF432">
        <v>1.0827135000000001</v>
      </c>
      <c r="HG432">
        <v>2.0772417000000001</v>
      </c>
      <c r="HH432">
        <v>1.3985068</v>
      </c>
      <c r="HI432">
        <v>4.5584619000000002</v>
      </c>
      <c r="HJ432">
        <v>40.172072</v>
      </c>
      <c r="HK432">
        <v>1533.537</v>
      </c>
      <c r="HL432">
        <v>2806.74</v>
      </c>
      <c r="HM432">
        <v>128.57623000000001</v>
      </c>
      <c r="HN432">
        <v>3773.9549000000002</v>
      </c>
      <c r="HR432" s="10">
        <v>22.8</v>
      </c>
      <c r="HS432" s="10">
        <v>16.600000000000001</v>
      </c>
      <c r="HT432" s="10">
        <v>28.6</v>
      </c>
      <c r="HU432" s="10">
        <v>91.4</v>
      </c>
      <c r="HV432">
        <v>37.9</v>
      </c>
      <c r="HW432" s="7">
        <v>7071000000</v>
      </c>
      <c r="HX432">
        <f t="shared" si="7"/>
        <v>19308.593429999182</v>
      </c>
      <c r="HY432">
        <v>366210</v>
      </c>
      <c r="HZ432">
        <v>132231.62</v>
      </c>
      <c r="ID432">
        <v>15448</v>
      </c>
      <c r="IE432" s="10">
        <v>90.2</v>
      </c>
    </row>
    <row r="433" spans="1:239" ht="15.95">
      <c r="A433" t="s">
        <v>542</v>
      </c>
      <c r="B433">
        <v>2012</v>
      </c>
      <c r="I433">
        <v>339</v>
      </c>
      <c r="FK433">
        <v>16.5</v>
      </c>
      <c r="FL433">
        <v>14.5</v>
      </c>
      <c r="FM433">
        <v>1</v>
      </c>
      <c r="FP433">
        <v>12.3</v>
      </c>
      <c r="FQ433">
        <v>36.700000000000003</v>
      </c>
      <c r="FR433">
        <v>16</v>
      </c>
      <c r="FS433">
        <v>20.7</v>
      </c>
      <c r="FT433">
        <v>58.6</v>
      </c>
      <c r="FU433">
        <v>50.5</v>
      </c>
      <c r="FV433">
        <v>12.78</v>
      </c>
      <c r="FW433">
        <v>16.11</v>
      </c>
      <c r="FX433">
        <v>13.15</v>
      </c>
      <c r="FY433">
        <v>14.05</v>
      </c>
      <c r="FZ433">
        <v>15.45</v>
      </c>
      <c r="GA433">
        <v>12.46</v>
      </c>
      <c r="GD433">
        <v>15.387712000000001</v>
      </c>
      <c r="GE433">
        <v>12.829953</v>
      </c>
      <c r="GF433">
        <v>20.039653999999999</v>
      </c>
      <c r="GG433">
        <v>48.257319000000003</v>
      </c>
      <c r="GH433">
        <v>0.74411844999999999</v>
      </c>
      <c r="GI433">
        <v>2.7671870000000001E-2</v>
      </c>
      <c r="GJ433">
        <v>0.21504375000000001</v>
      </c>
      <c r="GK433">
        <v>0</v>
      </c>
      <c r="GL433">
        <v>0.39498084999999999</v>
      </c>
      <c r="GM433">
        <v>4.3416399999999999E-3</v>
      </c>
      <c r="GN433">
        <v>1.3861566000000001</v>
      </c>
      <c r="GO433">
        <v>3.6088870000000002E-2</v>
      </c>
      <c r="GP433">
        <v>0.18107135999999999</v>
      </c>
      <c r="GQ433">
        <v>0.21716021999999999</v>
      </c>
      <c r="GR433">
        <v>5.1306748000000004</v>
      </c>
      <c r="GS433">
        <v>0.25778991000000001</v>
      </c>
      <c r="GT433">
        <v>5.8245249000000001</v>
      </c>
      <c r="GU433">
        <v>12.496722</v>
      </c>
      <c r="GV433">
        <v>0</v>
      </c>
      <c r="GW433">
        <v>0.12689333999999999</v>
      </c>
      <c r="GX433">
        <v>5.3969078000000001</v>
      </c>
      <c r="GY433">
        <v>29.233512999999999</v>
      </c>
      <c r="GZ433">
        <v>0</v>
      </c>
      <c r="HA433">
        <v>0</v>
      </c>
      <c r="HB433">
        <v>0</v>
      </c>
      <c r="HC433">
        <v>8.8239050999999904</v>
      </c>
      <c r="HD433">
        <v>7.8146392000000002</v>
      </c>
      <c r="HE433">
        <v>16.638544</v>
      </c>
      <c r="HF433">
        <v>0.34316647</v>
      </c>
      <c r="HG433">
        <v>0.33323097000000002</v>
      </c>
      <c r="HH433">
        <v>0.10554768</v>
      </c>
      <c r="HI433">
        <v>0.78194512000000005</v>
      </c>
      <c r="HJ433">
        <v>2.0100864000000001</v>
      </c>
      <c r="HK433">
        <v>490.47266000000002</v>
      </c>
      <c r="HL433">
        <v>2494.84</v>
      </c>
      <c r="HM433">
        <v>17.180071999999999</v>
      </c>
      <c r="HN433">
        <v>3678.221</v>
      </c>
      <c r="HR433" s="10">
        <v>33.200000000000003</v>
      </c>
      <c r="HS433" s="10">
        <v>29.1</v>
      </c>
      <c r="HT433" s="10">
        <v>36.9</v>
      </c>
      <c r="HU433" s="10">
        <v>94</v>
      </c>
      <c r="HV433">
        <v>43.3</v>
      </c>
      <c r="HW433" s="7">
        <v>19646000000</v>
      </c>
      <c r="HX433">
        <f t="shared" si="7"/>
        <v>33014.603323978692</v>
      </c>
      <c r="HY433">
        <v>595070</v>
      </c>
      <c r="HZ433">
        <v>127798.7</v>
      </c>
      <c r="ID433">
        <v>14429</v>
      </c>
      <c r="IE433" s="10">
        <v>97.2</v>
      </c>
    </row>
    <row r="434" spans="1:239" ht="15.95">
      <c r="A434" t="s">
        <v>543</v>
      </c>
      <c r="B434">
        <v>2012</v>
      </c>
      <c r="I434">
        <v>572</v>
      </c>
      <c r="FK434">
        <v>16.5</v>
      </c>
      <c r="FL434">
        <v>18.3</v>
      </c>
      <c r="FM434">
        <v>0.81</v>
      </c>
      <c r="FP434">
        <v>4.4000000000000004</v>
      </c>
      <c r="FQ434" t="s">
        <v>559</v>
      </c>
      <c r="FR434">
        <v>5.9</v>
      </c>
      <c r="FS434" t="s">
        <v>559</v>
      </c>
      <c r="FT434">
        <v>76.599999999999795</v>
      </c>
      <c r="FU434" t="s">
        <v>559</v>
      </c>
      <c r="FV434">
        <v>12.42</v>
      </c>
      <c r="FW434">
        <v>14.11</v>
      </c>
      <c r="FX434">
        <v>11.11</v>
      </c>
      <c r="FY434">
        <v>13.07</v>
      </c>
      <c r="FZ434">
        <v>14.42</v>
      </c>
      <c r="GA434">
        <v>11.33</v>
      </c>
      <c r="GD434">
        <v>86.791111000000001</v>
      </c>
      <c r="GE434">
        <v>67.400295999999997</v>
      </c>
      <c r="GF434">
        <v>91.828435999999996</v>
      </c>
      <c r="GG434">
        <v>246.01983999999999</v>
      </c>
      <c r="GH434">
        <v>1.4911577</v>
      </c>
      <c r="GI434">
        <v>2.337937E-2</v>
      </c>
      <c r="GJ434">
        <v>0.30032745</v>
      </c>
      <c r="GK434">
        <v>0</v>
      </c>
      <c r="GL434">
        <v>7.4646100000000007E-2</v>
      </c>
      <c r="GM434">
        <v>3.0221499999999999E-3</v>
      </c>
      <c r="GN434">
        <v>1.8925327000000001</v>
      </c>
      <c r="GO434">
        <v>0.35975119</v>
      </c>
      <c r="GP434">
        <v>0.33352061999999999</v>
      </c>
      <c r="GQ434">
        <v>0.69327181999999998</v>
      </c>
      <c r="GR434">
        <v>10.787796999999999</v>
      </c>
      <c r="GS434">
        <v>0.17289958999999999</v>
      </c>
      <c r="GT434">
        <v>6.0517516000000002</v>
      </c>
      <c r="GU434">
        <v>65.250564999999895</v>
      </c>
      <c r="GV434">
        <v>0.40119674999999999</v>
      </c>
      <c r="GW434">
        <v>2.8011520000000002E-2</v>
      </c>
      <c r="GX434">
        <v>8.4940041999999902</v>
      </c>
      <c r="GY434">
        <v>91.186224999999894</v>
      </c>
      <c r="GZ434">
        <v>60.211342000000002</v>
      </c>
      <c r="HA434">
        <v>44.914361999999997</v>
      </c>
      <c r="HB434">
        <v>105.12569999999999</v>
      </c>
      <c r="HC434">
        <v>19.124669999999998</v>
      </c>
      <c r="HD434">
        <v>25.479406000000001</v>
      </c>
      <c r="HE434">
        <v>44.604075999999999</v>
      </c>
      <c r="HF434">
        <v>0.76949924000000003</v>
      </c>
      <c r="HG434">
        <v>1.748535</v>
      </c>
      <c r="HH434">
        <v>0</v>
      </c>
      <c r="HI434">
        <v>2.5180343000000001</v>
      </c>
      <c r="HJ434">
        <v>109.02651</v>
      </c>
      <c r="HK434">
        <v>612.52383999999995</v>
      </c>
      <c r="HL434">
        <v>1602.65</v>
      </c>
      <c r="HM434">
        <v>-1041.2179000000001</v>
      </c>
      <c r="HN434">
        <v>1187.691</v>
      </c>
      <c r="HR434" s="10">
        <v>19.899999999999999</v>
      </c>
      <c r="HS434" s="10">
        <v>14.7</v>
      </c>
      <c r="HT434" s="10">
        <v>25.2</v>
      </c>
      <c r="HU434" s="10">
        <v>89.5</v>
      </c>
      <c r="HV434">
        <v>37</v>
      </c>
      <c r="HW434" s="7">
        <v>5646000000</v>
      </c>
      <c r="HX434">
        <f t="shared" si="7"/>
        <v>24243.204946541286</v>
      </c>
      <c r="HY434">
        <v>232890</v>
      </c>
      <c r="HZ434">
        <v>151894.14000000001</v>
      </c>
      <c r="ID434">
        <v>16761</v>
      </c>
      <c r="IE434" s="10">
        <v>92.5</v>
      </c>
    </row>
    <row r="435" spans="1:239" ht="15.95">
      <c r="A435" t="s">
        <v>544</v>
      </c>
      <c r="B435">
        <v>2012</v>
      </c>
      <c r="I435">
        <v>257</v>
      </c>
      <c r="FK435">
        <v>20.8</v>
      </c>
      <c r="FL435">
        <v>20.6</v>
      </c>
      <c r="FM435">
        <v>0.57999999999999996</v>
      </c>
      <c r="FP435">
        <v>14.4</v>
      </c>
      <c r="FQ435" t="s">
        <v>559</v>
      </c>
      <c r="FR435">
        <v>13.4</v>
      </c>
      <c r="FS435" t="s">
        <v>559</v>
      </c>
      <c r="FT435">
        <v>65.3</v>
      </c>
      <c r="FU435">
        <v>86.3</v>
      </c>
      <c r="FV435">
        <v>13.37</v>
      </c>
      <c r="FW435">
        <v>13.4</v>
      </c>
      <c r="FX435">
        <v>11.67</v>
      </c>
      <c r="FY435">
        <v>13.22</v>
      </c>
      <c r="FZ435">
        <v>14.66</v>
      </c>
      <c r="GA435">
        <v>11.92</v>
      </c>
      <c r="GD435">
        <v>231.85158000000001</v>
      </c>
      <c r="GE435">
        <v>208.56061</v>
      </c>
      <c r="GF435">
        <v>155.51521</v>
      </c>
      <c r="GG435">
        <v>595.92740000000003</v>
      </c>
      <c r="GH435">
        <v>1.4488698</v>
      </c>
      <c r="GI435">
        <v>1.7659970000000001E-2</v>
      </c>
      <c r="GJ435">
        <v>0.44144186000000002</v>
      </c>
      <c r="GK435">
        <v>0</v>
      </c>
      <c r="GL435">
        <v>0.31916224999999998</v>
      </c>
      <c r="GM435">
        <v>3.4370099999999999E-3</v>
      </c>
      <c r="GN435">
        <v>2.2305709</v>
      </c>
      <c r="GO435">
        <v>1.1265835</v>
      </c>
      <c r="GP435">
        <v>0.53522276999999996</v>
      </c>
      <c r="GQ435">
        <v>1.6618062</v>
      </c>
      <c r="GR435">
        <v>20.783625000000001</v>
      </c>
      <c r="GS435">
        <v>0.17646848000000001</v>
      </c>
      <c r="GT435">
        <v>11.189408</v>
      </c>
      <c r="GU435">
        <v>200.62237999999999</v>
      </c>
      <c r="GV435">
        <v>2.7043138</v>
      </c>
      <c r="GW435">
        <v>8.7233539999999998E-2</v>
      </c>
      <c r="GX435">
        <v>10.152564999999999</v>
      </c>
      <c r="GY435">
        <v>245.71599000000001</v>
      </c>
      <c r="GZ435">
        <v>162.41734</v>
      </c>
      <c r="HA435">
        <v>65.203299999999999</v>
      </c>
      <c r="HB435">
        <v>227.62064000000001</v>
      </c>
      <c r="HC435">
        <v>55.975174000000003</v>
      </c>
      <c r="HD435">
        <v>55.906047000000001</v>
      </c>
      <c r="HE435">
        <v>111.88122</v>
      </c>
      <c r="HF435">
        <v>1.2929968000000001</v>
      </c>
      <c r="HG435">
        <v>5.2339171999999996</v>
      </c>
      <c r="HH435">
        <v>0.29025611000000001</v>
      </c>
      <c r="HI435">
        <v>6.8171701000000002</v>
      </c>
      <c r="HJ435">
        <v>2.8279695999999999</v>
      </c>
      <c r="HK435">
        <v>64.751492999999996</v>
      </c>
      <c r="HL435">
        <v>309.44760000000002</v>
      </c>
      <c r="HM435">
        <v>8.0471228000000004</v>
      </c>
      <c r="HN435">
        <v>445.98464999999999</v>
      </c>
      <c r="HR435" s="10">
        <v>23.7</v>
      </c>
      <c r="HS435" s="10">
        <v>21.4</v>
      </c>
      <c r="HT435" s="10">
        <v>25.8</v>
      </c>
      <c r="HU435" s="10">
        <v>95</v>
      </c>
      <c r="HV435">
        <v>40.1</v>
      </c>
      <c r="HW435" s="7">
        <v>1405000000</v>
      </c>
      <c r="HX435">
        <f t="shared" si="7"/>
        <v>17412.318750774568</v>
      </c>
      <c r="HY435">
        <v>80690</v>
      </c>
      <c r="HZ435">
        <v>121983.45</v>
      </c>
      <c r="ID435">
        <v>16366</v>
      </c>
      <c r="IE435" s="10">
        <v>98</v>
      </c>
    </row>
    <row r="436" spans="1:239" ht="15.95">
      <c r="A436" t="s">
        <v>545</v>
      </c>
      <c r="B436">
        <v>2012</v>
      </c>
      <c r="I436">
        <v>324</v>
      </c>
      <c r="FK436">
        <v>13.5</v>
      </c>
      <c r="FL436">
        <v>12.5</v>
      </c>
      <c r="FM436">
        <v>0.59</v>
      </c>
      <c r="FP436">
        <v>4.5</v>
      </c>
      <c r="FQ436" t="s">
        <v>559</v>
      </c>
      <c r="FR436">
        <v>11.8</v>
      </c>
      <c r="FS436" t="s">
        <v>559</v>
      </c>
      <c r="FT436">
        <v>75.400000000000006</v>
      </c>
      <c r="FU436">
        <v>82.599999999999795</v>
      </c>
      <c r="FV436">
        <v>12.48</v>
      </c>
      <c r="FW436">
        <v>14.18</v>
      </c>
      <c r="FX436">
        <v>12.4</v>
      </c>
      <c r="FY436">
        <v>13.27</v>
      </c>
      <c r="FZ436">
        <v>14.33</v>
      </c>
      <c r="GA436">
        <v>11.91</v>
      </c>
      <c r="GD436">
        <v>67.919309999999996</v>
      </c>
      <c r="GE436">
        <v>83.281040000000004</v>
      </c>
      <c r="GF436">
        <v>121.88994</v>
      </c>
      <c r="GG436">
        <v>273.09028999999998</v>
      </c>
      <c r="GH436">
        <v>0.13555400000000001</v>
      </c>
      <c r="GI436">
        <v>3.1326659999999999E-2</v>
      </c>
      <c r="GJ436">
        <v>0.35351974000000003</v>
      </c>
      <c r="GK436">
        <v>0</v>
      </c>
      <c r="GL436">
        <v>0.13681293</v>
      </c>
      <c r="GM436">
        <v>2.3681700000000002E-3</v>
      </c>
      <c r="GN436">
        <v>0.65958150000000004</v>
      </c>
      <c r="GO436">
        <v>0.12631102999999999</v>
      </c>
      <c r="GP436">
        <v>0.33518862999999999</v>
      </c>
      <c r="GQ436">
        <v>0.46149965999999998</v>
      </c>
      <c r="GR436">
        <v>4.5988927000000004</v>
      </c>
      <c r="GS436">
        <v>0.25778958000000002</v>
      </c>
      <c r="GT436">
        <v>6.0987419999999997</v>
      </c>
      <c r="GU436">
        <v>79.516823000000002</v>
      </c>
      <c r="GV436">
        <v>1.6487244000000001</v>
      </c>
      <c r="GW436">
        <v>8.7490129999999999E-2</v>
      </c>
      <c r="GX436">
        <v>5.2413243999999999</v>
      </c>
      <c r="GY436">
        <v>97.449786000000003</v>
      </c>
      <c r="GZ436">
        <v>43.704805999999998</v>
      </c>
      <c r="HA436">
        <v>66.037239</v>
      </c>
      <c r="HB436">
        <v>109.74204</v>
      </c>
      <c r="HC436">
        <v>16.727872999999999</v>
      </c>
      <c r="HD436">
        <v>26.309456999999998</v>
      </c>
      <c r="HE436">
        <v>43.037329999999997</v>
      </c>
      <c r="HF436">
        <v>0.69918077999999895</v>
      </c>
      <c r="HG436">
        <v>2.1154926000000001</v>
      </c>
      <c r="HH436">
        <v>18.925373</v>
      </c>
      <c r="HI436">
        <v>21.740046</v>
      </c>
      <c r="HJ436">
        <v>9.1946019999999997</v>
      </c>
      <c r="HK436">
        <v>66.210635999999894</v>
      </c>
      <c r="HL436">
        <v>320.9794</v>
      </c>
      <c r="HM436">
        <v>32.439988999999997</v>
      </c>
      <c r="HN436">
        <v>519.73334</v>
      </c>
      <c r="HR436" s="10">
        <v>21.1</v>
      </c>
      <c r="HS436" s="10">
        <v>16.8</v>
      </c>
      <c r="HT436" s="10">
        <v>25.1</v>
      </c>
      <c r="HU436" s="10">
        <v>91.5</v>
      </c>
      <c r="HV436">
        <v>36.1</v>
      </c>
      <c r="HW436" s="7">
        <v>1338000000</v>
      </c>
      <c r="HX436">
        <f t="shared" si="7"/>
        <v>15883.190883190884</v>
      </c>
      <c r="HY436">
        <v>84240</v>
      </c>
      <c r="HZ436">
        <v>168424.56</v>
      </c>
      <c r="ID436">
        <v>17842</v>
      </c>
      <c r="IE436" s="10">
        <v>79.400000000000006</v>
      </c>
    </row>
    <row r="437" spans="1:239" ht="15.95">
      <c r="A437" t="s">
        <v>546</v>
      </c>
      <c r="B437">
        <v>2012</v>
      </c>
      <c r="I437">
        <v>435</v>
      </c>
      <c r="FK437">
        <v>26</v>
      </c>
      <c r="FL437">
        <v>12</v>
      </c>
      <c r="FM437">
        <v>0.71</v>
      </c>
      <c r="FP437">
        <v>4.3</v>
      </c>
      <c r="FQ437">
        <v>25.8</v>
      </c>
      <c r="FR437">
        <v>8.6</v>
      </c>
      <c r="FS437" t="s">
        <v>559</v>
      </c>
      <c r="FT437">
        <v>77.599999999999795</v>
      </c>
      <c r="FU437">
        <v>74.2</v>
      </c>
      <c r="FV437">
        <v>13.58</v>
      </c>
      <c r="FW437">
        <v>13.71</v>
      </c>
      <c r="FX437">
        <v>11.13</v>
      </c>
      <c r="FY437">
        <v>12.52</v>
      </c>
      <c r="FZ437">
        <v>14.08</v>
      </c>
      <c r="GA437">
        <v>10.8</v>
      </c>
      <c r="GD437">
        <v>162.66336000000001</v>
      </c>
      <c r="GE437">
        <v>92.842290000000006</v>
      </c>
      <c r="GF437">
        <v>201.76884000000001</v>
      </c>
      <c r="GG437">
        <v>457.27449000000001</v>
      </c>
      <c r="GH437">
        <v>2.4780574</v>
      </c>
      <c r="GI437">
        <v>4.2260300000000001E-2</v>
      </c>
      <c r="GJ437">
        <v>0.15179819999999999</v>
      </c>
      <c r="GK437">
        <v>0</v>
      </c>
      <c r="GL437">
        <v>0.98117989000000005</v>
      </c>
      <c r="GM437">
        <v>4.9841000000000002E-4</v>
      </c>
      <c r="GN437">
        <v>3.6537942000000001</v>
      </c>
      <c r="GO437">
        <v>1.700699</v>
      </c>
      <c r="GP437">
        <v>0.30016229</v>
      </c>
      <c r="GQ437">
        <v>2.0008613</v>
      </c>
      <c r="GR437">
        <v>26.435402</v>
      </c>
      <c r="GS437">
        <v>8.8567859999999998E-2</v>
      </c>
      <c r="GT437">
        <v>1.904814</v>
      </c>
      <c r="GU437">
        <v>89.503524999999996</v>
      </c>
      <c r="GV437">
        <v>0.91454570999999996</v>
      </c>
      <c r="GW437">
        <v>1.5273654000000001</v>
      </c>
      <c r="GX437">
        <v>0.94376707000000004</v>
      </c>
      <c r="GY437">
        <v>121.31798999999999</v>
      </c>
      <c r="GZ437">
        <v>120.35987</v>
      </c>
      <c r="HA437">
        <v>97.669269999999997</v>
      </c>
      <c r="HB437">
        <v>218.02914000000001</v>
      </c>
      <c r="HC437">
        <v>39.084169000000003</v>
      </c>
      <c r="HD437">
        <v>69.171586000000005</v>
      </c>
      <c r="HE437">
        <v>108.25575000000001</v>
      </c>
      <c r="HF437">
        <v>0.86254925000000005</v>
      </c>
      <c r="HG437">
        <v>2.4242195999999998</v>
      </c>
      <c r="HH437">
        <v>0.73018156999999895</v>
      </c>
      <c r="HI437">
        <v>4.0169503999999998</v>
      </c>
      <c r="HJ437">
        <v>40.716625000000001</v>
      </c>
      <c r="HK437">
        <v>352.23896999999999</v>
      </c>
      <c r="HL437">
        <v>741.89890000000003</v>
      </c>
      <c r="HM437">
        <v>-131.64329000000001</v>
      </c>
      <c r="HN437">
        <v>816.83533999999997</v>
      </c>
      <c r="HR437" s="10">
        <v>18.899999999999999</v>
      </c>
      <c r="HS437" s="10">
        <v>13.4</v>
      </c>
      <c r="HT437" s="10">
        <v>24.5</v>
      </c>
      <c r="HU437" s="10">
        <v>92.1</v>
      </c>
      <c r="HV437">
        <v>36.700000000000003</v>
      </c>
      <c r="HW437" s="7">
        <v>1970000000</v>
      </c>
      <c r="HX437">
        <f t="shared" si="7"/>
        <v>21198.751748628001</v>
      </c>
      <c r="HY437">
        <v>92930</v>
      </c>
      <c r="HZ437">
        <v>145144.46</v>
      </c>
      <c r="ID437">
        <v>16307</v>
      </c>
      <c r="IE437" s="10">
        <v>100.3</v>
      </c>
    </row>
    <row r="438" spans="1:239" ht="15.95">
      <c r="A438" t="s">
        <v>547</v>
      </c>
      <c r="B438">
        <v>2012</v>
      </c>
      <c r="I438">
        <v>502</v>
      </c>
      <c r="FK438">
        <v>26.8</v>
      </c>
      <c r="FL438">
        <v>17.100000000000001</v>
      </c>
      <c r="FM438">
        <v>0.72</v>
      </c>
      <c r="FP438">
        <v>8.1</v>
      </c>
      <c r="FQ438" t="s">
        <v>559</v>
      </c>
      <c r="FR438">
        <v>8.6</v>
      </c>
      <c r="FS438" t="s">
        <v>559</v>
      </c>
      <c r="FT438">
        <v>71.400000000000006</v>
      </c>
      <c r="FU438">
        <v>55.3</v>
      </c>
      <c r="FV438">
        <v>13.27</v>
      </c>
      <c r="FW438">
        <v>15.15</v>
      </c>
      <c r="FX438">
        <v>12.01</v>
      </c>
      <c r="FY438">
        <v>13.03</v>
      </c>
      <c r="FZ438">
        <v>14.18</v>
      </c>
      <c r="GA438">
        <v>11.93</v>
      </c>
      <c r="GD438">
        <v>202.38365999999999</v>
      </c>
      <c r="GE438">
        <v>187.12513999999999</v>
      </c>
      <c r="GF438">
        <v>148.47594000000001</v>
      </c>
      <c r="GG438">
        <v>537.98473999999999</v>
      </c>
      <c r="GH438">
        <v>3.7275342999999999</v>
      </c>
      <c r="GI438">
        <v>7.0515120000000001E-2</v>
      </c>
      <c r="GJ438">
        <v>1.4714102</v>
      </c>
      <c r="GK438">
        <v>0</v>
      </c>
      <c r="GL438">
        <v>0.78743874999999997</v>
      </c>
      <c r="GM438">
        <v>2.3857429999999999E-2</v>
      </c>
      <c r="GN438">
        <v>6.0807557000000001</v>
      </c>
      <c r="GO438">
        <v>1.3739401</v>
      </c>
      <c r="GP438">
        <v>1.3242282000000001</v>
      </c>
      <c r="GQ438">
        <v>2.6981682999999999</v>
      </c>
      <c r="GR438">
        <v>24.79355</v>
      </c>
      <c r="GS438">
        <v>0.62008392999999895</v>
      </c>
      <c r="GT438">
        <v>53.399104999999999</v>
      </c>
      <c r="GU438">
        <v>178.71599000000001</v>
      </c>
      <c r="GV438">
        <v>3.6519289000000001</v>
      </c>
      <c r="GW438">
        <v>0.17622057999999999</v>
      </c>
      <c r="GX438">
        <v>29.276828999999999</v>
      </c>
      <c r="GY438">
        <v>290.63371000000001</v>
      </c>
      <c r="GZ438">
        <v>90.378405999999998</v>
      </c>
      <c r="HA438">
        <v>30.573687</v>
      </c>
      <c r="HB438">
        <v>120.95209</v>
      </c>
      <c r="HC438">
        <v>53.155527999999997</v>
      </c>
      <c r="HD438">
        <v>56.768627000000002</v>
      </c>
      <c r="HE438">
        <v>109.92416</v>
      </c>
      <c r="HF438">
        <v>2.6549801999999998</v>
      </c>
      <c r="HG438">
        <v>4.7572193</v>
      </c>
      <c r="HH438">
        <v>0.28365940000000001</v>
      </c>
      <c r="HI438">
        <v>7.6958589000000002</v>
      </c>
      <c r="HJ438">
        <v>12.074273</v>
      </c>
      <c r="HK438">
        <v>47.661859999999997</v>
      </c>
      <c r="HL438">
        <v>160.7482</v>
      </c>
      <c r="HM438">
        <v>428.17496999999997</v>
      </c>
      <c r="HN438">
        <v>645.91652999999997</v>
      </c>
      <c r="HR438" s="10">
        <v>22.2</v>
      </c>
      <c r="HS438" s="10">
        <v>22.1</v>
      </c>
      <c r="HT438" s="10">
        <v>22.4</v>
      </c>
      <c r="HU438" s="10">
        <v>92.8</v>
      </c>
      <c r="HV438">
        <v>41.5</v>
      </c>
      <c r="HW438" s="7">
        <v>569000000</v>
      </c>
      <c r="HX438">
        <f t="shared" si="7"/>
        <v>20645.863570391874</v>
      </c>
      <c r="HY438">
        <v>27560</v>
      </c>
      <c r="HZ438">
        <v>101320.47</v>
      </c>
      <c r="ID438">
        <v>14566</v>
      </c>
      <c r="IE438" s="10">
        <v>107.9</v>
      </c>
    </row>
    <row r="439" spans="1:239" ht="15.95">
      <c r="A439" t="s">
        <v>548</v>
      </c>
      <c r="B439">
        <v>2012</v>
      </c>
      <c r="I439">
        <v>287</v>
      </c>
      <c r="FK439">
        <v>16.399999999999999</v>
      </c>
      <c r="FL439">
        <v>10.199999999999999</v>
      </c>
      <c r="FM439">
        <v>0.49</v>
      </c>
      <c r="FP439">
        <v>13.5</v>
      </c>
      <c r="FQ439" t="s">
        <v>559</v>
      </c>
      <c r="FR439">
        <v>14.9</v>
      </c>
      <c r="FS439">
        <v>39.799999999999997</v>
      </c>
      <c r="FT439">
        <v>61.8</v>
      </c>
      <c r="FU439">
        <v>48.3</v>
      </c>
      <c r="FV439">
        <v>13.45</v>
      </c>
      <c r="FW439">
        <v>14.01</v>
      </c>
      <c r="FX439">
        <v>12.53</v>
      </c>
      <c r="FY439">
        <v>13.47</v>
      </c>
      <c r="FZ439">
        <v>14.33</v>
      </c>
      <c r="GA439">
        <v>12.48</v>
      </c>
      <c r="GD439">
        <v>68.759456999999998</v>
      </c>
      <c r="GE439">
        <v>58.439500000000002</v>
      </c>
      <c r="GF439">
        <v>63.812409000000002</v>
      </c>
      <c r="GG439">
        <v>191.01137</v>
      </c>
      <c r="GH439">
        <v>2.6617966000000002</v>
      </c>
      <c r="GI439">
        <v>8.0615049999999994E-2</v>
      </c>
      <c r="GJ439">
        <v>0.57837331000000003</v>
      </c>
      <c r="GK439">
        <v>0</v>
      </c>
      <c r="GL439">
        <v>0.62608618000000005</v>
      </c>
      <c r="GM439">
        <v>6.2402100000000004E-3</v>
      </c>
      <c r="GN439">
        <v>3.9531113000000002</v>
      </c>
      <c r="GO439">
        <v>5.3505879999999999E-2</v>
      </c>
      <c r="GP439">
        <v>0.50396459999999998</v>
      </c>
      <c r="GQ439">
        <v>0.55747047999999999</v>
      </c>
      <c r="GR439">
        <v>10.324491</v>
      </c>
      <c r="GS439">
        <v>0.27377080999999998</v>
      </c>
      <c r="GT439">
        <v>12.6662</v>
      </c>
      <c r="GU439">
        <v>56.476578000000003</v>
      </c>
      <c r="GV439">
        <v>0.45968118000000002</v>
      </c>
      <c r="GW439">
        <v>4.7045082999999996</v>
      </c>
      <c r="GX439">
        <v>9.6407308999999906</v>
      </c>
      <c r="GY439">
        <v>94.545958999999996</v>
      </c>
      <c r="GZ439">
        <v>28.587795</v>
      </c>
      <c r="HA439">
        <v>13.181418000000001</v>
      </c>
      <c r="HB439">
        <v>41.769213000000001</v>
      </c>
      <c r="HC439">
        <v>25.439107</v>
      </c>
      <c r="HD439">
        <v>21.784282000000001</v>
      </c>
      <c r="HE439">
        <v>47.223388999999997</v>
      </c>
      <c r="HF439">
        <v>0.98401791000000005</v>
      </c>
      <c r="HG439">
        <v>1.5032409</v>
      </c>
      <c r="HH439">
        <v>0.47496455999999998</v>
      </c>
      <c r="HI439">
        <v>2.9622234000000001</v>
      </c>
      <c r="HJ439">
        <v>16.528465000000001</v>
      </c>
      <c r="HK439">
        <v>407.75999000000002</v>
      </c>
      <c r="HL439">
        <v>859.5566</v>
      </c>
      <c r="HM439">
        <v>43.027881999999998</v>
      </c>
      <c r="HN439">
        <v>1102.9036000000001</v>
      </c>
      <c r="HR439" s="10">
        <v>28.6</v>
      </c>
      <c r="HS439" s="10">
        <v>20.6</v>
      </c>
      <c r="HT439" s="10">
        <v>35.799999999999997</v>
      </c>
      <c r="HU439" s="10">
        <v>95.1</v>
      </c>
      <c r="HV439">
        <v>44</v>
      </c>
      <c r="HW439" s="7">
        <v>2273000000</v>
      </c>
      <c r="HX439">
        <f t="shared" si="7"/>
        <v>16522.497637566328</v>
      </c>
      <c r="HY439">
        <v>137570</v>
      </c>
      <c r="HZ439">
        <v>107062.74</v>
      </c>
      <c r="ID439">
        <v>14489</v>
      </c>
      <c r="IE439" s="10">
        <v>94.3</v>
      </c>
    </row>
    <row r="440" spans="1:239" ht="15.95">
      <c r="A440" t="s">
        <v>549</v>
      </c>
      <c r="B440">
        <v>2012</v>
      </c>
      <c r="I440">
        <v>257</v>
      </c>
      <c r="FK440">
        <v>13.9</v>
      </c>
      <c r="FL440">
        <v>8.8000000000000007</v>
      </c>
      <c r="FM440">
        <v>0.6</v>
      </c>
      <c r="FP440">
        <v>12.6</v>
      </c>
      <c r="FQ440">
        <v>31.8</v>
      </c>
      <c r="FR440">
        <v>15.8</v>
      </c>
      <c r="FS440" t="s">
        <v>559</v>
      </c>
      <c r="FT440">
        <v>69.599999999999795</v>
      </c>
      <c r="FU440">
        <v>68.2</v>
      </c>
      <c r="FV440">
        <v>13.65</v>
      </c>
      <c r="FW440">
        <v>13.98</v>
      </c>
      <c r="FX440">
        <v>12.72</v>
      </c>
      <c r="FY440">
        <v>12.9</v>
      </c>
      <c r="FZ440">
        <v>13.57</v>
      </c>
      <c r="GA440">
        <v>12.02</v>
      </c>
      <c r="GD440">
        <v>325.31799999999998</v>
      </c>
      <c r="GE440">
        <v>240.67354</v>
      </c>
      <c r="GF440">
        <v>325.83974999999998</v>
      </c>
      <c r="GG440">
        <v>891.83130000000006</v>
      </c>
      <c r="GH440">
        <v>1.999136</v>
      </c>
      <c r="GI440">
        <v>1.1831960000000001E-2</v>
      </c>
      <c r="GJ440">
        <v>0.34970695000000002</v>
      </c>
      <c r="GK440">
        <v>0</v>
      </c>
      <c r="GL440">
        <v>6.6530909999999999E-2</v>
      </c>
      <c r="GM440">
        <v>3.1691E-4</v>
      </c>
      <c r="GN440">
        <v>2.4275226999999999</v>
      </c>
      <c r="GO440">
        <v>2.031237E-2</v>
      </c>
      <c r="GP440">
        <v>0.30692651999999998</v>
      </c>
      <c r="GQ440">
        <v>0.32723889</v>
      </c>
      <c r="GR440">
        <v>18.075039</v>
      </c>
      <c r="GS440">
        <v>0.19431805999999999</v>
      </c>
      <c r="GT440">
        <v>1.750626</v>
      </c>
      <c r="GU440">
        <v>229.92525000000001</v>
      </c>
      <c r="GV440">
        <v>4.5699401000000002</v>
      </c>
      <c r="GW440">
        <v>0.27808869000000003</v>
      </c>
      <c r="GX440">
        <v>0.87356566999999996</v>
      </c>
      <c r="GY440">
        <v>255.66682</v>
      </c>
      <c r="GZ440">
        <v>243.44291000000001</v>
      </c>
      <c r="HA440">
        <v>167.3254</v>
      </c>
      <c r="HB440">
        <v>410.76830999999999</v>
      </c>
      <c r="HC440">
        <v>78.864906000000005</v>
      </c>
      <c r="HD440">
        <v>136.59281999999999</v>
      </c>
      <c r="HE440">
        <v>215.45771999999999</v>
      </c>
      <c r="HF440">
        <v>0.60292953000000005</v>
      </c>
      <c r="HG440">
        <v>6.1783571000000004</v>
      </c>
      <c r="HH440">
        <v>0.40240051999999998</v>
      </c>
      <c r="HI440">
        <v>7.1836871999999996</v>
      </c>
      <c r="HJ440">
        <v>10.023726999999999</v>
      </c>
      <c r="HK440">
        <v>350.23566</v>
      </c>
      <c r="HL440">
        <v>1336.307</v>
      </c>
      <c r="HM440">
        <v>75.368499999999997</v>
      </c>
      <c r="HN440">
        <v>2272.67</v>
      </c>
      <c r="HR440" s="10">
        <v>20.399999999999999</v>
      </c>
      <c r="HS440" s="10">
        <v>14.8</v>
      </c>
      <c r="HT440" s="10">
        <v>25.7</v>
      </c>
      <c r="HU440" s="10">
        <v>94.3</v>
      </c>
      <c r="HV440">
        <v>34.700000000000003</v>
      </c>
      <c r="HW440" s="7">
        <v>6776000000</v>
      </c>
      <c r="HX440">
        <f t="shared" si="7"/>
        <v>20053.863683447275</v>
      </c>
      <c r="HY440">
        <v>337890</v>
      </c>
      <c r="HZ440">
        <v>110476.76</v>
      </c>
      <c r="ID440">
        <v>14323</v>
      </c>
      <c r="IE440" s="10">
        <v>86.3</v>
      </c>
    </row>
    <row r="441" spans="1:239" ht="15.95">
      <c r="A441" t="s">
        <v>550</v>
      </c>
      <c r="B441">
        <v>2012</v>
      </c>
      <c r="I441">
        <v>852</v>
      </c>
      <c r="FK441" t="s">
        <v>533</v>
      </c>
      <c r="FL441">
        <v>-1.3</v>
      </c>
      <c r="FM441">
        <v>0.88</v>
      </c>
      <c r="FP441">
        <v>5.4</v>
      </c>
      <c r="FQ441" t="s">
        <v>559</v>
      </c>
      <c r="FR441">
        <v>8.1</v>
      </c>
      <c r="FS441" t="s">
        <v>559</v>
      </c>
      <c r="FT441">
        <v>81.3</v>
      </c>
      <c r="FU441" t="s">
        <v>559</v>
      </c>
      <c r="FV441">
        <v>12.35</v>
      </c>
      <c r="FW441">
        <v>13.6</v>
      </c>
      <c r="FX441">
        <v>13.7</v>
      </c>
      <c r="FY441">
        <v>13.57</v>
      </c>
      <c r="FZ441">
        <v>13.74</v>
      </c>
      <c r="GA441">
        <v>13.36</v>
      </c>
      <c r="GD441">
        <v>120.00699</v>
      </c>
      <c r="GE441">
        <v>98.402812999999895</v>
      </c>
      <c r="GF441">
        <v>112.37984</v>
      </c>
      <c r="GG441">
        <v>330.78964000000002</v>
      </c>
      <c r="GH441">
        <v>0</v>
      </c>
      <c r="GI441">
        <v>3.4548600000000001E-3</v>
      </c>
      <c r="GJ441">
        <v>8.4517030000000007E-2</v>
      </c>
      <c r="GK441">
        <v>0</v>
      </c>
      <c r="GL441">
        <v>1.4758800000000001E-2</v>
      </c>
      <c r="GM441">
        <v>1.5845E-4</v>
      </c>
      <c r="GN441">
        <v>0.10288915</v>
      </c>
      <c r="GO441">
        <v>0</v>
      </c>
      <c r="GP441">
        <v>0.12225018</v>
      </c>
      <c r="GQ441">
        <v>0.12225018</v>
      </c>
      <c r="GR441">
        <v>11.384796</v>
      </c>
      <c r="GS441">
        <v>5.7284929999999998E-2</v>
      </c>
      <c r="GT441">
        <v>1.0405403</v>
      </c>
      <c r="GU441">
        <v>95.685485999999997</v>
      </c>
      <c r="GV441">
        <v>0.14905273999999999</v>
      </c>
      <c r="GW441">
        <v>2.2835640000000001E-2</v>
      </c>
      <c r="GX441">
        <v>1.5052032</v>
      </c>
      <c r="GY441">
        <v>109.84520000000001</v>
      </c>
      <c r="GZ441">
        <v>91.231962999999894</v>
      </c>
      <c r="HA441">
        <v>54.804720000000003</v>
      </c>
      <c r="HB441">
        <v>146.03667999999999</v>
      </c>
      <c r="HC441">
        <v>27.208981999999999</v>
      </c>
      <c r="HD441">
        <v>44.586623000000003</v>
      </c>
      <c r="HE441">
        <v>71.795604999999895</v>
      </c>
      <c r="HF441">
        <v>0.31873923999999998</v>
      </c>
      <c r="HG441">
        <v>2.5682743000000001</v>
      </c>
      <c r="HH441">
        <v>0</v>
      </c>
      <c r="HI441">
        <v>2.8870135000000001</v>
      </c>
      <c r="HJ441">
        <v>35.273001000000001</v>
      </c>
      <c r="HK441">
        <v>54.203350999999998</v>
      </c>
      <c r="HL441">
        <v>147.6114</v>
      </c>
      <c r="HM441">
        <v>142.74207999999999</v>
      </c>
      <c r="HN441">
        <v>324.56963000000002</v>
      </c>
      <c r="HR441" s="10">
        <v>14.1</v>
      </c>
      <c r="HS441" s="10">
        <v>9.1</v>
      </c>
      <c r="HT441" s="10">
        <v>19.3</v>
      </c>
      <c r="HU441" s="10">
        <v>87</v>
      </c>
      <c r="HV441">
        <v>33.700000000000003</v>
      </c>
      <c r="HW441" s="7">
        <v>629000000</v>
      </c>
      <c r="HX441">
        <f t="shared" si="7"/>
        <v>29215.048769159312</v>
      </c>
      <c r="HY441">
        <v>21530</v>
      </c>
      <c r="HZ441">
        <v>134542.87</v>
      </c>
      <c r="ID441">
        <v>17688</v>
      </c>
      <c r="IE441" s="10">
        <v>118.5</v>
      </c>
    </row>
    <row r="442" spans="1:239" ht="15.95">
      <c r="A442" t="s">
        <v>551</v>
      </c>
      <c r="B442">
        <v>2012</v>
      </c>
      <c r="I442">
        <v>509</v>
      </c>
      <c r="FK442">
        <v>13.6</v>
      </c>
      <c r="FL442">
        <v>3.1</v>
      </c>
      <c r="FM442">
        <v>0.76</v>
      </c>
      <c r="FP442">
        <v>7.5</v>
      </c>
      <c r="FQ442">
        <v>19.8</v>
      </c>
      <c r="FR442">
        <v>6.5</v>
      </c>
      <c r="FS442">
        <v>21.5</v>
      </c>
      <c r="FT442">
        <v>74.7</v>
      </c>
      <c r="FU442">
        <v>63</v>
      </c>
      <c r="FV442">
        <v>14.48</v>
      </c>
      <c r="FW442">
        <v>12.59</v>
      </c>
      <c r="FX442">
        <v>12.05</v>
      </c>
      <c r="FY442">
        <v>13.78</v>
      </c>
      <c r="FZ442">
        <v>14.23</v>
      </c>
      <c r="GA442">
        <v>13.29</v>
      </c>
      <c r="GD442">
        <v>58.188301000000003</v>
      </c>
      <c r="GE442">
        <v>45.499473999999999</v>
      </c>
      <c r="GF442">
        <v>45.623699000000002</v>
      </c>
      <c r="GG442">
        <v>149.31147000000001</v>
      </c>
      <c r="GH442">
        <v>0</v>
      </c>
      <c r="GI442">
        <v>9.4090999999999999E-4</v>
      </c>
      <c r="GJ442">
        <v>1.682999E-2</v>
      </c>
      <c r="GK442">
        <v>0</v>
      </c>
      <c r="GL442">
        <v>1.282253E-2</v>
      </c>
      <c r="GM442">
        <v>7.7789999999999999E-5</v>
      </c>
      <c r="GN442">
        <v>3.0671210000000001E-2</v>
      </c>
      <c r="GO442">
        <v>3.483402E-2</v>
      </c>
      <c r="GP442">
        <v>3.2884549999999999E-2</v>
      </c>
      <c r="GQ442">
        <v>6.7718570000000006E-2</v>
      </c>
      <c r="GR442">
        <v>3.0717949999999998</v>
      </c>
      <c r="GS442">
        <v>2.6206449999999999E-2</v>
      </c>
      <c r="GT442">
        <v>0.71313857999999997</v>
      </c>
      <c r="GU442">
        <v>44.209415</v>
      </c>
      <c r="GV442">
        <v>9.0321990000000005E-2</v>
      </c>
      <c r="GW442">
        <v>7.3599650000000003E-2</v>
      </c>
      <c r="GX442">
        <v>0.63772231000000001</v>
      </c>
      <c r="GY442">
        <v>48.822198999999998</v>
      </c>
      <c r="GZ442">
        <v>43.893191999999999</v>
      </c>
      <c r="HA442">
        <v>26.004137</v>
      </c>
      <c r="HB442">
        <v>69.897329999999997</v>
      </c>
      <c r="HC442">
        <v>13.438044</v>
      </c>
      <c r="HD442">
        <v>15.761563000000001</v>
      </c>
      <c r="HE442">
        <v>29.199607</v>
      </c>
      <c r="HF442">
        <v>9.421098E-2</v>
      </c>
      <c r="HG442">
        <v>1.1997370000000001</v>
      </c>
      <c r="HH442">
        <v>0</v>
      </c>
      <c r="HI442">
        <v>1.2939479</v>
      </c>
      <c r="HJ442">
        <v>71.350003000000001</v>
      </c>
      <c r="HK442">
        <v>191.56023999999999</v>
      </c>
      <c r="HL442">
        <v>755.6259</v>
      </c>
      <c r="HM442">
        <v>-81.205929999999995</v>
      </c>
      <c r="HN442">
        <v>1277.3105</v>
      </c>
      <c r="HR442" s="10">
        <v>19.2</v>
      </c>
      <c r="HS442" s="10">
        <v>13.3</v>
      </c>
      <c r="HT442" s="10">
        <v>24.9</v>
      </c>
      <c r="HU442" s="10">
        <v>90.5</v>
      </c>
      <c r="HV442">
        <v>37.299999999999997</v>
      </c>
      <c r="HW442" s="7">
        <v>3940000000</v>
      </c>
      <c r="HX442">
        <f t="shared" si="7"/>
        <v>26668.471639366453</v>
      </c>
      <c r="HY442">
        <v>147740</v>
      </c>
      <c r="HZ442">
        <v>176698.17</v>
      </c>
      <c r="ID442">
        <v>18332</v>
      </c>
      <c r="IE442" s="10">
        <v>89</v>
      </c>
    </row>
    <row r="443" spans="1:239" ht="15.95">
      <c r="A443" t="s">
        <v>552</v>
      </c>
      <c r="B443">
        <v>2012</v>
      </c>
      <c r="I443">
        <v>320</v>
      </c>
      <c r="FK443">
        <v>30.8</v>
      </c>
      <c r="FL443">
        <v>23.8</v>
      </c>
      <c r="FM443">
        <v>0.66</v>
      </c>
      <c r="FP443">
        <v>8.8000000000000007</v>
      </c>
      <c r="FQ443">
        <v>43.9</v>
      </c>
      <c r="FR443">
        <v>10</v>
      </c>
      <c r="FS443" t="s">
        <v>559</v>
      </c>
      <c r="FT443">
        <v>71.599999999999795</v>
      </c>
      <c r="FU443">
        <v>56.1</v>
      </c>
      <c r="FV443">
        <v>11.62</v>
      </c>
      <c r="FW443">
        <v>15.93</v>
      </c>
      <c r="FX443">
        <v>12.42</v>
      </c>
      <c r="FY443">
        <v>14.41</v>
      </c>
      <c r="FZ443">
        <v>15.77</v>
      </c>
      <c r="GA443">
        <v>12.84</v>
      </c>
      <c r="GD443">
        <v>121.35563</v>
      </c>
      <c r="GE443">
        <v>120.54971999999999</v>
      </c>
      <c r="GF443">
        <v>127.56381</v>
      </c>
      <c r="GG443">
        <v>369.46915999999999</v>
      </c>
      <c r="GH443">
        <v>2.0601459999999999E-2</v>
      </c>
      <c r="GI443">
        <v>5.7521200000000003E-3</v>
      </c>
      <c r="GJ443">
        <v>0.20308556</v>
      </c>
      <c r="GK443">
        <v>0</v>
      </c>
      <c r="GL443">
        <v>5.4702590000000002E-2</v>
      </c>
      <c r="GM443">
        <v>6.2228999999999995E-4</v>
      </c>
      <c r="GN443">
        <v>0.28476402000000001</v>
      </c>
      <c r="GO443">
        <v>0.66015195999999998</v>
      </c>
      <c r="GP443">
        <v>0.29769319</v>
      </c>
      <c r="GQ443">
        <v>0.95784515000000003</v>
      </c>
      <c r="GR443">
        <v>10.695342999999999</v>
      </c>
      <c r="GS443">
        <v>0.16413185999999999</v>
      </c>
      <c r="GT443">
        <v>2.5697133999999999</v>
      </c>
      <c r="GU443">
        <v>116.2642</v>
      </c>
      <c r="GV443">
        <v>1.1990681999999999</v>
      </c>
      <c r="GW443">
        <v>3.29587E-2</v>
      </c>
      <c r="GX443">
        <v>2.3712521</v>
      </c>
      <c r="GY443">
        <v>133.29667000000001</v>
      </c>
      <c r="GZ443">
        <v>91.993684000000002</v>
      </c>
      <c r="HA443">
        <v>62.479712999999997</v>
      </c>
      <c r="HB443">
        <v>154.4734</v>
      </c>
      <c r="HC443">
        <v>25.511379000000002</v>
      </c>
      <c r="HD443">
        <v>51.078581</v>
      </c>
      <c r="HE443">
        <v>76.589960000000005</v>
      </c>
      <c r="HF443">
        <v>0.78007369999999998</v>
      </c>
      <c r="HG443">
        <v>3.0864506</v>
      </c>
      <c r="HH443">
        <v>0</v>
      </c>
      <c r="HI443">
        <v>3.8665243</v>
      </c>
      <c r="HJ443">
        <v>6.3198625000000002</v>
      </c>
      <c r="HK443">
        <v>168.64361</v>
      </c>
      <c r="HL443">
        <v>750.0181</v>
      </c>
      <c r="HM443">
        <v>22.102058</v>
      </c>
      <c r="HN443">
        <v>1187.6452999999999</v>
      </c>
      <c r="HR443" s="10">
        <v>21.5</v>
      </c>
      <c r="HS443" s="10">
        <v>14.6</v>
      </c>
      <c r="HT443" s="10">
        <v>28</v>
      </c>
      <c r="HU443" s="10">
        <v>94.4</v>
      </c>
      <c r="HV443">
        <v>40.6</v>
      </c>
      <c r="HW443" s="7">
        <v>3976000000</v>
      </c>
      <c r="HX443">
        <f t="shared" si="7"/>
        <v>22811.24497991968</v>
      </c>
      <c r="HY443">
        <v>174300</v>
      </c>
      <c r="HZ443">
        <v>111176.6</v>
      </c>
      <c r="ID443">
        <v>16534</v>
      </c>
      <c r="IE443" s="10">
        <v>93.9</v>
      </c>
    </row>
    <row r="444" spans="1:239" ht="15.95">
      <c r="A444" t="s">
        <v>553</v>
      </c>
      <c r="B444">
        <v>2012</v>
      </c>
      <c r="I444">
        <v>557</v>
      </c>
      <c r="FK444">
        <v>1.4</v>
      </c>
      <c r="FL444">
        <v>-4.2</v>
      </c>
      <c r="FM444">
        <v>0.72</v>
      </c>
      <c r="FP444">
        <v>6.2</v>
      </c>
      <c r="FQ444">
        <v>38</v>
      </c>
      <c r="FR444">
        <v>9.3000000000000007</v>
      </c>
      <c r="FS444" t="s">
        <v>559</v>
      </c>
      <c r="FT444">
        <v>72.5</v>
      </c>
      <c r="FU444">
        <v>62</v>
      </c>
      <c r="FV444">
        <v>15.13</v>
      </c>
      <c r="FW444">
        <v>11.45</v>
      </c>
      <c r="FX444">
        <v>11.86</v>
      </c>
      <c r="FY444">
        <v>13.36</v>
      </c>
      <c r="FZ444">
        <v>13.97</v>
      </c>
      <c r="GA444">
        <v>12.43</v>
      </c>
      <c r="GD444">
        <v>85.977619000000004</v>
      </c>
      <c r="GE444">
        <v>78.650402999999997</v>
      </c>
      <c r="GF444">
        <v>75.291028999999895</v>
      </c>
      <c r="GG444">
        <v>239.91905</v>
      </c>
      <c r="GH444">
        <v>1.0485660000000001</v>
      </c>
      <c r="GI444">
        <v>1.590741E-2</v>
      </c>
      <c r="GJ444">
        <v>0.39956173</v>
      </c>
      <c r="GK444">
        <v>1.8820200000000001E-3</v>
      </c>
      <c r="GL444">
        <v>0.14046027</v>
      </c>
      <c r="GM444">
        <v>1.205115E-2</v>
      </c>
      <c r="GN444">
        <v>1.6184286000000001</v>
      </c>
      <c r="GO444">
        <v>0</v>
      </c>
      <c r="GP444">
        <v>0.41009744999999997</v>
      </c>
      <c r="GQ444">
        <v>0.41009744999999997</v>
      </c>
      <c r="GR444">
        <v>8.7566928999999902</v>
      </c>
      <c r="GS444">
        <v>0.14163475</v>
      </c>
      <c r="GT444">
        <v>11.549091000000001</v>
      </c>
      <c r="GU444">
        <v>73.411186000000001</v>
      </c>
      <c r="GV444">
        <v>3.2914721999999998</v>
      </c>
      <c r="GW444">
        <v>2.1442630000000001E-2</v>
      </c>
      <c r="GX444">
        <v>6.8761792000000002</v>
      </c>
      <c r="GY444">
        <v>104.04770000000001</v>
      </c>
      <c r="GZ444">
        <v>49.163657000000001</v>
      </c>
      <c r="HA444">
        <v>33.854486000000001</v>
      </c>
      <c r="HB444">
        <v>83.018142999999895</v>
      </c>
      <c r="HC444">
        <v>23.552479000000002</v>
      </c>
      <c r="HD444">
        <v>24.258690000000001</v>
      </c>
      <c r="HE444">
        <v>47.811169</v>
      </c>
      <c r="HF444">
        <v>0.90273261000000005</v>
      </c>
      <c r="HG444">
        <v>1.9458622999999999</v>
      </c>
      <c r="HH444">
        <v>0.16491823999999999</v>
      </c>
      <c r="HI444">
        <v>3.0135130999999999</v>
      </c>
      <c r="HJ444">
        <v>106.18865</v>
      </c>
      <c r="HK444">
        <v>258.54151000000002</v>
      </c>
      <c r="HL444">
        <v>692.57619999999997</v>
      </c>
      <c r="HM444">
        <v>7.1836145</v>
      </c>
      <c r="HN444">
        <v>967.91773000000001</v>
      </c>
      <c r="HR444" s="10">
        <v>22.7</v>
      </c>
      <c r="HS444" s="10">
        <v>17.899999999999999</v>
      </c>
      <c r="HT444" s="10">
        <v>27.5</v>
      </c>
      <c r="HU444" s="10">
        <v>89.8</v>
      </c>
      <c r="HV444">
        <v>32.799999999999997</v>
      </c>
      <c r="HW444" s="7">
        <v>2193000000</v>
      </c>
      <c r="HX444">
        <f t="shared" si="7"/>
        <v>19284.206823777698</v>
      </c>
      <c r="HY444">
        <v>113720</v>
      </c>
      <c r="HZ444">
        <v>163236.22</v>
      </c>
      <c r="ID444">
        <v>16847</v>
      </c>
      <c r="IE444" s="10">
        <v>89.8</v>
      </c>
    </row>
    <row r="445" spans="1:239" ht="15.95">
      <c r="A445" t="s">
        <v>554</v>
      </c>
      <c r="B445">
        <v>2012</v>
      </c>
      <c r="I445">
        <v>744</v>
      </c>
      <c r="FK445">
        <v>20.7</v>
      </c>
      <c r="FL445">
        <v>7.6</v>
      </c>
      <c r="FM445">
        <v>0.93</v>
      </c>
      <c r="FP445" t="s">
        <v>559</v>
      </c>
      <c r="FQ445" t="s">
        <v>559</v>
      </c>
      <c r="FR445">
        <v>7.6</v>
      </c>
      <c r="FS445" t="s">
        <v>559</v>
      </c>
      <c r="FT445">
        <v>79.7</v>
      </c>
      <c r="FU445" t="s">
        <v>559</v>
      </c>
      <c r="FV445">
        <v>14.22</v>
      </c>
      <c r="FW445">
        <v>15.72</v>
      </c>
      <c r="FX445">
        <v>14.3</v>
      </c>
      <c r="FY445">
        <v>15.3</v>
      </c>
      <c r="FZ445">
        <v>15.89</v>
      </c>
      <c r="GA445">
        <v>14.42</v>
      </c>
      <c r="GD445">
        <v>95.900650999999996</v>
      </c>
      <c r="GE445">
        <v>66.673472000000004</v>
      </c>
      <c r="GF445">
        <v>104.46630999999999</v>
      </c>
      <c r="GG445">
        <v>267.04043999999999</v>
      </c>
      <c r="GH445">
        <v>3.2161960000000003E-2</v>
      </c>
      <c r="GI445">
        <v>8.3090000000000006E-5</v>
      </c>
      <c r="GJ445">
        <v>1.8270330000000001E-2</v>
      </c>
      <c r="GK445">
        <v>0</v>
      </c>
      <c r="GL445">
        <v>5.0496999999999998E-4</v>
      </c>
      <c r="GM445">
        <v>0</v>
      </c>
      <c r="GN445">
        <v>5.1020349999999999E-2</v>
      </c>
      <c r="GO445">
        <v>0</v>
      </c>
      <c r="GP445">
        <v>5.2644349999999999E-2</v>
      </c>
      <c r="GQ445">
        <v>5.2644349999999999E-2</v>
      </c>
      <c r="GR445">
        <v>14.193336</v>
      </c>
      <c r="GS445">
        <v>2.9734679999999999E-2</v>
      </c>
      <c r="GT445">
        <v>0.49163115000000002</v>
      </c>
      <c r="GU445">
        <v>63.955860000000001</v>
      </c>
      <c r="GV445">
        <v>0.97898227000000004</v>
      </c>
      <c r="GW445">
        <v>1.8550770000000001E-2</v>
      </c>
      <c r="GX445">
        <v>8.5514179999999995E-2</v>
      </c>
      <c r="GY445">
        <v>79.753609999999895</v>
      </c>
      <c r="GZ445">
        <v>67.024951999999999</v>
      </c>
      <c r="HA445">
        <v>55.610418000000003</v>
      </c>
      <c r="HB445">
        <v>122.63536999999999</v>
      </c>
      <c r="HC445">
        <v>28.149889000000002</v>
      </c>
      <c r="HD445">
        <v>34.495085000000003</v>
      </c>
      <c r="HE445">
        <v>62.644973999999998</v>
      </c>
      <c r="HF445">
        <v>0.16326446999999999</v>
      </c>
      <c r="HG445">
        <v>1.7386291</v>
      </c>
      <c r="HH445">
        <v>9.2237999999999999E-4</v>
      </c>
      <c r="HI445">
        <v>1.9028160000000001</v>
      </c>
      <c r="HJ445">
        <v>18.609341000000001</v>
      </c>
      <c r="HK445">
        <v>65.217806999999894</v>
      </c>
      <c r="HL445">
        <v>167.9032</v>
      </c>
      <c r="HM445">
        <v>344.90228999999999</v>
      </c>
      <c r="HN445">
        <v>564.03592000000003</v>
      </c>
      <c r="HR445" s="10">
        <v>19.100000000000001</v>
      </c>
      <c r="HS445" s="10">
        <v>17.899999999999999</v>
      </c>
      <c r="HT445" s="10">
        <v>20.3</v>
      </c>
      <c r="HU445" s="10">
        <v>83.7</v>
      </c>
      <c r="HV445">
        <v>39.9</v>
      </c>
      <c r="HW445" s="7">
        <v>774000000</v>
      </c>
      <c r="HX445">
        <f t="shared" si="7"/>
        <v>33347.694959069369</v>
      </c>
      <c r="HY445">
        <v>23210</v>
      </c>
      <c r="HZ445">
        <v>119735.4</v>
      </c>
      <c r="ID445">
        <v>17423</v>
      </c>
      <c r="IE445" s="10">
        <v>105.5</v>
      </c>
    </row>
    <row r="446" spans="1:239" ht="15.95">
      <c r="A446" t="s">
        <v>555</v>
      </c>
      <c r="B446">
        <v>2012</v>
      </c>
      <c r="I446">
        <v>394</v>
      </c>
      <c r="FK446">
        <v>23.3</v>
      </c>
      <c r="FL446">
        <v>19</v>
      </c>
      <c r="FM446">
        <v>0.72</v>
      </c>
      <c r="FP446">
        <v>10.9</v>
      </c>
      <c r="FQ446">
        <v>29.1</v>
      </c>
      <c r="FR446">
        <v>10.9</v>
      </c>
      <c r="FS446" t="s">
        <v>559</v>
      </c>
      <c r="FT446">
        <v>69.900000000000006</v>
      </c>
      <c r="FU446">
        <v>70.900000000000006</v>
      </c>
      <c r="FV446">
        <v>13.11</v>
      </c>
      <c r="FW446">
        <v>15.37</v>
      </c>
      <c r="FX446">
        <v>12.68</v>
      </c>
      <c r="FY446">
        <v>15.24</v>
      </c>
      <c r="FZ446">
        <v>16.079999999999998</v>
      </c>
      <c r="GA446">
        <v>14.19</v>
      </c>
      <c r="GD446">
        <v>85.338184999999996</v>
      </c>
      <c r="GE446">
        <v>39.673586</v>
      </c>
      <c r="GF446">
        <v>30.328202000000001</v>
      </c>
      <c r="GG446">
        <v>155.33996999999999</v>
      </c>
      <c r="GH446">
        <v>6.8701700000000001E-3</v>
      </c>
      <c r="GI446">
        <v>7.0271000000000005E-4</v>
      </c>
      <c r="GJ446">
        <v>0.13311464000000001</v>
      </c>
      <c r="GK446">
        <v>0</v>
      </c>
      <c r="GL446">
        <v>2.40558E-3</v>
      </c>
      <c r="GM446">
        <v>9.2189999999999997E-5</v>
      </c>
      <c r="GN446">
        <v>0.14318528999999999</v>
      </c>
      <c r="GO446">
        <v>1.0783610000000001E-2</v>
      </c>
      <c r="GP446">
        <v>0.14950877000000001</v>
      </c>
      <c r="GQ446">
        <v>0.16029239000000001</v>
      </c>
      <c r="GR446">
        <v>3.3442191999999999</v>
      </c>
      <c r="GS446">
        <v>3.0917610000000002E-2</v>
      </c>
      <c r="GT446">
        <v>0.78273486999999997</v>
      </c>
      <c r="GU446">
        <v>38.016407000000001</v>
      </c>
      <c r="GV446">
        <v>0.62141073000000002</v>
      </c>
      <c r="GW446">
        <v>1.488773E-2</v>
      </c>
      <c r="GX446">
        <v>0.73646718</v>
      </c>
      <c r="GY446">
        <v>43.547044</v>
      </c>
      <c r="GZ446">
        <v>67.583578000000003</v>
      </c>
      <c r="HA446">
        <v>12.747252</v>
      </c>
      <c r="HB446">
        <v>80.330830000000006</v>
      </c>
      <c r="HC446">
        <v>16.342130000000001</v>
      </c>
      <c r="HD446">
        <v>13.433603</v>
      </c>
      <c r="HE446">
        <v>29.775732999999999</v>
      </c>
      <c r="HF446">
        <v>0.34711987</v>
      </c>
      <c r="HG446">
        <v>1.035768</v>
      </c>
      <c r="HH446">
        <v>0</v>
      </c>
      <c r="HI446">
        <v>1.3828879000000001</v>
      </c>
      <c r="HJ446">
        <v>33.780822000000001</v>
      </c>
      <c r="HK446">
        <v>186.00014999999999</v>
      </c>
      <c r="HL446">
        <v>584.28989999999999</v>
      </c>
      <c r="HM446">
        <v>-181.62409</v>
      </c>
      <c r="HN446">
        <v>661.43834000000004</v>
      </c>
      <c r="HR446" s="10">
        <v>21.6</v>
      </c>
      <c r="HS446" s="10">
        <v>17.100000000000001</v>
      </c>
      <c r="HT446" s="10">
        <v>25.9</v>
      </c>
      <c r="HU446" s="10">
        <v>88.9</v>
      </c>
      <c r="HV446">
        <v>35.799999999999997</v>
      </c>
      <c r="HW446" s="7">
        <v>2414000000</v>
      </c>
      <c r="HX446">
        <f t="shared" si="7"/>
        <v>21377.966702089976</v>
      </c>
      <c r="HY446">
        <v>112920</v>
      </c>
      <c r="HZ446">
        <v>141579.85</v>
      </c>
      <c r="ID446">
        <v>17225</v>
      </c>
      <c r="IE446" s="10">
        <v>92.5</v>
      </c>
    </row>
    <row r="447" spans="1:239" ht="15.95">
      <c r="A447" t="s">
        <v>556</v>
      </c>
      <c r="B447">
        <v>2012</v>
      </c>
      <c r="I447">
        <v>326</v>
      </c>
      <c r="FK447">
        <v>21.1</v>
      </c>
      <c r="FL447">
        <v>18.8</v>
      </c>
      <c r="FM447">
        <v>0.64</v>
      </c>
      <c r="FP447">
        <v>5.2</v>
      </c>
      <c r="FQ447">
        <v>26.7</v>
      </c>
      <c r="FR447">
        <v>10.5</v>
      </c>
      <c r="FS447" t="s">
        <v>559</v>
      </c>
      <c r="FT447">
        <v>75.099999999999795</v>
      </c>
      <c r="FU447">
        <v>66.8</v>
      </c>
      <c r="FV447">
        <v>15.77</v>
      </c>
      <c r="FW447">
        <v>14.29</v>
      </c>
      <c r="FX447">
        <v>11.56</v>
      </c>
      <c r="FY447">
        <v>13.95</v>
      </c>
      <c r="FZ447">
        <v>14.9</v>
      </c>
      <c r="GA447">
        <v>12.83</v>
      </c>
      <c r="GD447">
        <v>274.66478999999998</v>
      </c>
      <c r="GE447">
        <v>197.01191</v>
      </c>
      <c r="GF447">
        <v>734.67056000000002</v>
      </c>
      <c r="GG447">
        <v>1206.3472999999999</v>
      </c>
      <c r="GH447">
        <v>33.352317999999997</v>
      </c>
      <c r="GI447">
        <v>2.208477E-2</v>
      </c>
      <c r="GJ447">
        <v>0.81255984000000003</v>
      </c>
      <c r="GK447">
        <v>0</v>
      </c>
      <c r="GL447">
        <v>0.67193389000000003</v>
      </c>
      <c r="GM447">
        <v>7.9745600000000003E-3</v>
      </c>
      <c r="GN447">
        <v>34.866871000000003</v>
      </c>
      <c r="GO447">
        <v>3.3279836</v>
      </c>
      <c r="GP447">
        <v>0.92141265000000006</v>
      </c>
      <c r="GQ447">
        <v>4.2493962999999999</v>
      </c>
      <c r="GR447">
        <v>373.06711000000001</v>
      </c>
      <c r="GS447">
        <v>0.51180029000000005</v>
      </c>
      <c r="GT447">
        <v>9.1038723000000008</v>
      </c>
      <c r="GU447">
        <v>184.82306</v>
      </c>
      <c r="GV447">
        <v>7.2231994000000004</v>
      </c>
      <c r="GW447">
        <v>0.11397359999999999</v>
      </c>
      <c r="GX447">
        <v>7.2847837999999996</v>
      </c>
      <c r="GY447">
        <v>582.12779999999998</v>
      </c>
      <c r="GZ447">
        <v>204.52833000000001</v>
      </c>
      <c r="HA447">
        <v>225.34954999999999</v>
      </c>
      <c r="HB447">
        <v>429.87788</v>
      </c>
      <c r="HC447">
        <v>57.148124000000003</v>
      </c>
      <c r="HD447">
        <v>84.713341999999997</v>
      </c>
      <c r="HE447">
        <v>141.86147</v>
      </c>
      <c r="HF447">
        <v>2.1504924000000001</v>
      </c>
      <c r="HG447">
        <v>4.9656548999999996</v>
      </c>
      <c r="HH447">
        <v>6.2477068999999998</v>
      </c>
      <c r="HI447">
        <v>13.363854</v>
      </c>
      <c r="HJ447">
        <v>41.243763999999999</v>
      </c>
      <c r="HK447">
        <v>305.27021999999999</v>
      </c>
      <c r="HL447">
        <v>1316.27</v>
      </c>
      <c r="HM447">
        <v>11.525954</v>
      </c>
      <c r="HN447">
        <v>2073.5255999999999</v>
      </c>
      <c r="HR447" s="10">
        <v>20.7</v>
      </c>
      <c r="HS447" s="10">
        <v>17.5</v>
      </c>
      <c r="HT447" s="10">
        <v>23.8</v>
      </c>
      <c r="HU447" s="10">
        <v>92.2</v>
      </c>
      <c r="HV447">
        <v>40.700000000000003</v>
      </c>
      <c r="HW447" s="7">
        <v>6507000000</v>
      </c>
      <c r="HX447">
        <f t="shared" si="7"/>
        <v>20701.173925492316</v>
      </c>
      <c r="HY447">
        <v>314330</v>
      </c>
      <c r="HZ447">
        <v>127620.93</v>
      </c>
      <c r="ID447">
        <v>16226</v>
      </c>
      <c r="IE447" s="10">
        <v>92.8</v>
      </c>
    </row>
    <row r="448" spans="1:239" ht="15.95">
      <c r="A448" t="s">
        <v>254</v>
      </c>
      <c r="B448">
        <v>2012</v>
      </c>
      <c r="I448">
        <v>536</v>
      </c>
      <c r="FK448">
        <v>22.4</v>
      </c>
      <c r="FL448">
        <v>15.3</v>
      </c>
      <c r="FM448">
        <v>0.82</v>
      </c>
      <c r="FP448">
        <v>9.1</v>
      </c>
      <c r="FQ448">
        <v>43.8</v>
      </c>
      <c r="FR448">
        <v>9.9</v>
      </c>
      <c r="FS448" t="s">
        <v>559</v>
      </c>
      <c r="FT448">
        <v>67.400000000000006</v>
      </c>
      <c r="FU448">
        <v>48.7</v>
      </c>
      <c r="FV448">
        <v>13.4</v>
      </c>
      <c r="FW448">
        <v>16.96</v>
      </c>
      <c r="FX448">
        <v>14.08</v>
      </c>
      <c r="FY448">
        <v>18.5</v>
      </c>
      <c r="FZ448">
        <v>20.440000000000001</v>
      </c>
      <c r="GA448">
        <v>15.97</v>
      </c>
      <c r="GD448">
        <v>114.87895</v>
      </c>
      <c r="GE448">
        <v>174.66103000000001</v>
      </c>
      <c r="GF448">
        <v>85.712743000000003</v>
      </c>
      <c r="GG448">
        <v>375.25272999999999</v>
      </c>
      <c r="GH448">
        <v>0.39327264000000001</v>
      </c>
      <c r="GI448">
        <v>7.557759E-2</v>
      </c>
      <c r="GJ448">
        <v>0.69572884000000002</v>
      </c>
      <c r="GK448">
        <v>0</v>
      </c>
      <c r="GL448">
        <v>0.38670132000000002</v>
      </c>
      <c r="GM448">
        <v>1.5917440000000001E-2</v>
      </c>
      <c r="GN448">
        <v>1.5671978</v>
      </c>
      <c r="GO448">
        <v>0</v>
      </c>
      <c r="GP448">
        <v>0.63741594999999995</v>
      </c>
      <c r="GQ448">
        <v>0.63741594999999995</v>
      </c>
      <c r="GR448">
        <v>8.4600305999999996</v>
      </c>
      <c r="GS448">
        <v>0.24511205</v>
      </c>
      <c r="GT448">
        <v>19.016332999999999</v>
      </c>
      <c r="GU448">
        <v>164.16907</v>
      </c>
      <c r="GV448">
        <v>6.1880464999999996</v>
      </c>
      <c r="GW448">
        <v>9.2121060000000005E-2</v>
      </c>
      <c r="GX448">
        <v>13.334973</v>
      </c>
      <c r="GY448">
        <v>211.50568000000001</v>
      </c>
      <c r="GZ448">
        <v>60.162235000000003</v>
      </c>
      <c r="HA448">
        <v>29.233986000000002</v>
      </c>
      <c r="HB448">
        <v>89.396220999999997</v>
      </c>
      <c r="HC448">
        <v>33.071281999999997</v>
      </c>
      <c r="HD448">
        <v>33.395890999999999</v>
      </c>
      <c r="HE448">
        <v>66.467173000000003</v>
      </c>
      <c r="HF448">
        <v>1.2959548999999999</v>
      </c>
      <c r="HG448">
        <v>4.3039202999999997</v>
      </c>
      <c r="HH448">
        <v>7.9160759999999997E-2</v>
      </c>
      <c r="HI448">
        <v>5.679036</v>
      </c>
      <c r="HJ448">
        <v>24.823308000000001</v>
      </c>
      <c r="HK448">
        <v>217.34094999999999</v>
      </c>
      <c r="HL448">
        <v>553.65049999999997</v>
      </c>
      <c r="HM448">
        <v>-49.068181000000003</v>
      </c>
      <c r="HN448">
        <v>803.80476999999996</v>
      </c>
      <c r="HR448" s="10">
        <v>25.9</v>
      </c>
      <c r="HS448" s="10">
        <v>17.3</v>
      </c>
      <c r="HT448" s="10">
        <v>34.1</v>
      </c>
      <c r="HU448" s="10">
        <v>92.5</v>
      </c>
      <c r="HV448">
        <v>39.200000000000003</v>
      </c>
      <c r="HW448" s="7">
        <v>2430000000</v>
      </c>
      <c r="HX448">
        <f t="shared" si="7"/>
        <v>26700.362597516756</v>
      </c>
      <c r="HY448">
        <v>91010</v>
      </c>
      <c r="HZ448">
        <v>183497.68</v>
      </c>
      <c r="ID448">
        <v>18710</v>
      </c>
      <c r="IE448" s="10">
        <v>100.7</v>
      </c>
    </row>
    <row r="449" spans="1:239" ht="15.95">
      <c r="A449" t="s">
        <v>557</v>
      </c>
      <c r="B449">
        <v>2012</v>
      </c>
      <c r="I449">
        <v>249</v>
      </c>
      <c r="FK449">
        <v>20.3</v>
      </c>
      <c r="FL449">
        <v>19.600000000000001</v>
      </c>
      <c r="FM449">
        <v>0.55000000000000004</v>
      </c>
      <c r="FP449">
        <v>11.7</v>
      </c>
      <c r="FQ449">
        <v>30.6</v>
      </c>
      <c r="FR449">
        <v>14.5</v>
      </c>
      <c r="FS449" t="s">
        <v>559</v>
      </c>
      <c r="FT449">
        <v>67</v>
      </c>
      <c r="FU449">
        <v>59.9</v>
      </c>
      <c r="FV449">
        <v>12.99</v>
      </c>
      <c r="FW449">
        <v>14.84</v>
      </c>
      <c r="FX449">
        <v>11.96</v>
      </c>
      <c r="FY449">
        <v>13.39</v>
      </c>
      <c r="FZ449">
        <v>14.64</v>
      </c>
      <c r="GA449">
        <v>11.76</v>
      </c>
      <c r="GD449">
        <v>352.3399</v>
      </c>
      <c r="GE449">
        <v>274.47016000000002</v>
      </c>
      <c r="GF449">
        <v>414.10775999999998</v>
      </c>
      <c r="GG449">
        <v>1040.9177999999999</v>
      </c>
      <c r="GH449">
        <v>0</v>
      </c>
      <c r="GI449">
        <v>0</v>
      </c>
      <c r="GJ449">
        <v>0.11944994</v>
      </c>
      <c r="GK449">
        <v>0</v>
      </c>
      <c r="GL449">
        <v>0</v>
      </c>
      <c r="GM449">
        <v>0</v>
      </c>
      <c r="GN449">
        <v>0.11944994</v>
      </c>
      <c r="GO449">
        <v>0.26121026000000003</v>
      </c>
      <c r="GP449">
        <v>0.16543727999999999</v>
      </c>
      <c r="GQ449">
        <v>0.42664753999999999</v>
      </c>
      <c r="GR449">
        <v>23.511574</v>
      </c>
      <c r="GS449">
        <v>0.2227392</v>
      </c>
      <c r="GT449">
        <v>1.1955005999999999</v>
      </c>
      <c r="GU449">
        <v>266.26044000000002</v>
      </c>
      <c r="GV449">
        <v>1.1078165</v>
      </c>
      <c r="GW449">
        <v>0.14475229000000001</v>
      </c>
      <c r="GX449">
        <v>0.32248600999999999</v>
      </c>
      <c r="GY449">
        <v>292.76531</v>
      </c>
      <c r="GZ449">
        <v>257.21298000000002</v>
      </c>
      <c r="HA449">
        <v>216.53539000000001</v>
      </c>
      <c r="HB449">
        <v>473.74835999999999</v>
      </c>
      <c r="HC449">
        <v>93.222479000000007</v>
      </c>
      <c r="HD449">
        <v>173.10961</v>
      </c>
      <c r="HE449">
        <v>266.33208999999999</v>
      </c>
      <c r="HF449">
        <v>0.42405680000000001</v>
      </c>
      <c r="HG449">
        <v>7.1019095999999999</v>
      </c>
      <c r="HH449">
        <v>0</v>
      </c>
      <c r="HI449">
        <v>7.5259663999999997</v>
      </c>
      <c r="HJ449">
        <v>3.0139391</v>
      </c>
      <c r="HK449">
        <v>52.059423000000002</v>
      </c>
      <c r="HL449">
        <v>305.56470000000002</v>
      </c>
      <c r="HM449">
        <v>1.7861691</v>
      </c>
      <c r="HN449">
        <v>501.44504999999998</v>
      </c>
      <c r="HR449" s="10">
        <v>24.1</v>
      </c>
      <c r="HS449" s="10">
        <v>18.8</v>
      </c>
      <c r="HT449" s="10">
        <v>28.9</v>
      </c>
      <c r="HU449" s="10">
        <v>97.9</v>
      </c>
      <c r="HV449">
        <v>34.4</v>
      </c>
      <c r="HW449" s="7">
        <v>1673000000</v>
      </c>
      <c r="HX449">
        <f t="shared" si="7"/>
        <v>18518.928492362189</v>
      </c>
      <c r="HY449">
        <v>90340</v>
      </c>
      <c r="HZ449">
        <v>115154.94</v>
      </c>
      <c r="ID449">
        <v>16991</v>
      </c>
      <c r="IE449" s="10">
        <v>92.4</v>
      </c>
    </row>
    <row r="450" spans="1:239" ht="15.95">
      <c r="A450" t="s">
        <v>558</v>
      </c>
      <c r="B450">
        <v>2012</v>
      </c>
      <c r="I450">
        <v>318</v>
      </c>
      <c r="FK450">
        <v>13.3</v>
      </c>
      <c r="FL450">
        <v>5.5</v>
      </c>
      <c r="FM450">
        <v>0.71</v>
      </c>
      <c r="FP450">
        <v>5.4</v>
      </c>
      <c r="FQ450">
        <v>25</v>
      </c>
      <c r="FR450">
        <v>9.5</v>
      </c>
      <c r="FS450" t="s">
        <v>559</v>
      </c>
      <c r="FT450">
        <v>74.2</v>
      </c>
      <c r="FU450">
        <v>75</v>
      </c>
      <c r="FV450">
        <v>17.690000000000001</v>
      </c>
      <c r="FW450">
        <v>13.33</v>
      </c>
      <c r="FX450">
        <v>12.53</v>
      </c>
      <c r="FY450">
        <v>15.61</v>
      </c>
      <c r="FZ450">
        <v>17.36</v>
      </c>
      <c r="GA450">
        <v>13.02</v>
      </c>
      <c r="GD450">
        <v>230.28883999999999</v>
      </c>
      <c r="GE450">
        <v>237.99323000000001</v>
      </c>
      <c r="GF450">
        <v>190.56916000000001</v>
      </c>
      <c r="GG450">
        <v>658.85122000000001</v>
      </c>
      <c r="GH450">
        <v>0.25851723999999998</v>
      </c>
      <c r="GI450">
        <v>2.3282099999999998E-3</v>
      </c>
      <c r="GJ450">
        <v>0.33868271</v>
      </c>
      <c r="GK450">
        <v>0</v>
      </c>
      <c r="GL450">
        <v>3.1122690000000001E-2</v>
      </c>
      <c r="GM450">
        <v>2.1895000000000001E-4</v>
      </c>
      <c r="GN450">
        <v>0.63086980000000004</v>
      </c>
      <c r="GO450">
        <v>4.4465895</v>
      </c>
      <c r="GP450">
        <v>0.58248299000000003</v>
      </c>
      <c r="GQ450">
        <v>5.0290724999999998</v>
      </c>
      <c r="GR450">
        <v>23.978269999999998</v>
      </c>
      <c r="GS450">
        <v>0.24882612000000001</v>
      </c>
      <c r="GT450">
        <v>3.0054959999999999</v>
      </c>
      <c r="GU450">
        <v>230.04477</v>
      </c>
      <c r="GV450">
        <v>1.8265407</v>
      </c>
      <c r="GW450">
        <v>2.6320199999999998E-2</v>
      </c>
      <c r="GX450">
        <v>2.1753657</v>
      </c>
      <c r="GY450">
        <v>261.30559</v>
      </c>
      <c r="GZ450">
        <v>174.74340000000001</v>
      </c>
      <c r="HA450">
        <v>83.275199999999998</v>
      </c>
      <c r="HB450">
        <v>258.01859999999999</v>
      </c>
      <c r="HC450">
        <v>50.008231000000002</v>
      </c>
      <c r="HD450">
        <v>71.892904999999999</v>
      </c>
      <c r="HE450">
        <v>121.90114</v>
      </c>
      <c r="HF450">
        <v>1.6105396999999999</v>
      </c>
      <c r="HG450">
        <v>6.1219158</v>
      </c>
      <c r="HH450">
        <v>4.2334947999999999</v>
      </c>
      <c r="HI450">
        <v>11.965949999999999</v>
      </c>
      <c r="HJ450">
        <v>11.972329999999999</v>
      </c>
      <c r="HK450">
        <v>229.00376</v>
      </c>
      <c r="HL450">
        <v>830.68190000000004</v>
      </c>
      <c r="HM450">
        <v>36.577565999999997</v>
      </c>
      <c r="HN450">
        <v>1322.3141000000001</v>
      </c>
      <c r="HR450" s="10">
        <v>21.6</v>
      </c>
      <c r="HS450" s="10">
        <v>16.399999999999999</v>
      </c>
      <c r="HT450" s="10">
        <v>26.5</v>
      </c>
      <c r="HU450" s="10">
        <v>93.6</v>
      </c>
      <c r="HV450">
        <v>36.700000000000003</v>
      </c>
      <c r="HW450" s="7">
        <v>4341000000</v>
      </c>
      <c r="HX450">
        <f t="shared" si="7"/>
        <v>24663.371399352309</v>
      </c>
      <c r="HY450">
        <v>176010</v>
      </c>
      <c r="HZ450">
        <v>138889.97</v>
      </c>
      <c r="ID450">
        <v>15264</v>
      </c>
      <c r="IE450" s="10">
        <v>91.4</v>
      </c>
    </row>
    <row r="451" spans="1:239" ht="15.95">
      <c r="A451" t="s">
        <v>528</v>
      </c>
      <c r="B451">
        <v>2013</v>
      </c>
      <c r="I451">
        <v>490</v>
      </c>
      <c r="FK451">
        <v>20</v>
      </c>
      <c r="FL451">
        <v>20.5</v>
      </c>
      <c r="FM451">
        <v>1.21</v>
      </c>
      <c r="FP451">
        <v>4.9000000000000004</v>
      </c>
      <c r="FQ451">
        <v>17.100000000000001</v>
      </c>
      <c r="FR451">
        <v>7.4</v>
      </c>
      <c r="FS451" t="s">
        <v>559</v>
      </c>
      <c r="FT451">
        <v>76.400000000000006</v>
      </c>
      <c r="FU451">
        <v>81.8</v>
      </c>
      <c r="FV451">
        <v>14.24</v>
      </c>
      <c r="FW451">
        <v>19.52</v>
      </c>
      <c r="FX451">
        <v>15.49</v>
      </c>
      <c r="FY451">
        <v>15.96</v>
      </c>
      <c r="FZ451">
        <v>17.71</v>
      </c>
      <c r="GA451">
        <v>14.07</v>
      </c>
      <c r="GD451">
        <v>35.834505</v>
      </c>
      <c r="GE451">
        <v>21.202760999999999</v>
      </c>
      <c r="GF451">
        <v>83.672030000000007</v>
      </c>
      <c r="GG451">
        <v>140.70930000000001</v>
      </c>
      <c r="GH451">
        <v>0</v>
      </c>
      <c r="GI451">
        <v>1.9611099999999998E-3</v>
      </c>
      <c r="GJ451">
        <v>0.11069511999999999</v>
      </c>
      <c r="GK451">
        <v>0</v>
      </c>
      <c r="GL451">
        <v>2.2989530000000001E-2</v>
      </c>
      <c r="GM451">
        <v>0</v>
      </c>
      <c r="GN451">
        <v>0.13564576</v>
      </c>
      <c r="GO451">
        <v>0.31665506999999998</v>
      </c>
      <c r="GP451">
        <v>0.12801837999999999</v>
      </c>
      <c r="GQ451">
        <v>0.44467345000000003</v>
      </c>
      <c r="GR451">
        <v>1.5768713000000001</v>
      </c>
      <c r="GS451">
        <v>2.2531329999999999E-2</v>
      </c>
      <c r="GT451">
        <v>0.89456153000000005</v>
      </c>
      <c r="GU451">
        <v>20.541861999999998</v>
      </c>
      <c r="GV451">
        <v>2.1066080000000001E-2</v>
      </c>
      <c r="GW451">
        <v>8.9013000000000004E-4</v>
      </c>
      <c r="GX451">
        <v>0.80294365000000001</v>
      </c>
      <c r="GY451">
        <v>23.860726</v>
      </c>
      <c r="GZ451">
        <v>26.556771000000001</v>
      </c>
      <c r="HA451">
        <v>69.719500999999894</v>
      </c>
      <c r="HB451">
        <v>96.276272000000006</v>
      </c>
      <c r="HC451">
        <v>7.7762576000000001</v>
      </c>
      <c r="HD451">
        <v>11.207687</v>
      </c>
      <c r="HE451">
        <v>18.983944999999999</v>
      </c>
      <c r="HF451">
        <v>0.36820078000000001</v>
      </c>
      <c r="HG451">
        <v>0.63983201999999895</v>
      </c>
      <c r="HH451">
        <v>0</v>
      </c>
      <c r="HI451">
        <v>1.0080328000000001</v>
      </c>
      <c r="HJ451">
        <v>4.5817256999999998</v>
      </c>
      <c r="HK451">
        <v>317.39524</v>
      </c>
      <c r="HL451">
        <v>1146.992</v>
      </c>
      <c r="HM451">
        <v>14.312621</v>
      </c>
      <c r="HN451">
        <v>1569.587</v>
      </c>
      <c r="HO451">
        <v>913</v>
      </c>
      <c r="HR451" s="10">
        <v>19.600000000000001</v>
      </c>
      <c r="HS451" s="10">
        <v>12.7</v>
      </c>
      <c r="HT451" s="10">
        <v>26.6</v>
      </c>
      <c r="HU451" s="10">
        <v>88.1</v>
      </c>
      <c r="HV451">
        <v>31.3</v>
      </c>
      <c r="HW451" s="7">
        <v>12221000000</v>
      </c>
      <c r="HX451">
        <f t="shared" si="7"/>
        <v>53820.407803760958</v>
      </c>
      <c r="HY451">
        <v>227070</v>
      </c>
      <c r="HZ451">
        <v>199051.08</v>
      </c>
      <c r="ID451">
        <v>22153</v>
      </c>
      <c r="IE451" s="10">
        <v>113.6</v>
      </c>
    </row>
    <row r="452" spans="1:239" ht="15.95">
      <c r="A452" t="s">
        <v>529</v>
      </c>
      <c r="B452">
        <v>2013</v>
      </c>
      <c r="I452">
        <v>657</v>
      </c>
      <c r="FK452">
        <v>18.399999999999999</v>
      </c>
      <c r="FL452">
        <v>24.8</v>
      </c>
      <c r="FM452">
        <v>0.69</v>
      </c>
      <c r="FP452">
        <v>4.0999999999999996</v>
      </c>
      <c r="FQ452">
        <v>66.599999999999795</v>
      </c>
      <c r="FR452">
        <v>7.8</v>
      </c>
      <c r="FS452" t="s">
        <v>559</v>
      </c>
      <c r="FT452">
        <v>78.7</v>
      </c>
      <c r="FU452" t="s">
        <v>559</v>
      </c>
      <c r="FV452">
        <v>12.26</v>
      </c>
      <c r="FW452">
        <v>15.95</v>
      </c>
      <c r="FX452">
        <v>11.94</v>
      </c>
      <c r="FY452">
        <v>16.5</v>
      </c>
      <c r="FZ452">
        <v>18.079999999999998</v>
      </c>
      <c r="GA452">
        <v>14.49</v>
      </c>
      <c r="GD452">
        <v>111.44986</v>
      </c>
      <c r="GE452">
        <v>171.13226</v>
      </c>
      <c r="GF452">
        <v>156.80331000000001</v>
      </c>
      <c r="GG452">
        <v>439.38542999999999</v>
      </c>
      <c r="GH452">
        <v>6.6282325000000002</v>
      </c>
      <c r="GI452">
        <v>6.3830719999999994E-2</v>
      </c>
      <c r="GJ452">
        <v>0.90468651</v>
      </c>
      <c r="GK452">
        <v>0</v>
      </c>
      <c r="GL452">
        <v>0.98283416000000001</v>
      </c>
      <c r="GM452">
        <v>0</v>
      </c>
      <c r="GN452">
        <v>8.5795838999999905</v>
      </c>
      <c r="GO452">
        <v>2.9085733999999999</v>
      </c>
      <c r="GP452">
        <v>0.83820128000000005</v>
      </c>
      <c r="GQ452">
        <v>3.7467747</v>
      </c>
      <c r="GR452">
        <v>9.7425183999999998</v>
      </c>
      <c r="GS452">
        <v>0.37274449999999998</v>
      </c>
      <c r="GT452">
        <v>25.599074999999999</v>
      </c>
      <c r="GU452">
        <v>164.01643000000001</v>
      </c>
      <c r="GV452">
        <v>2.2039995000000001</v>
      </c>
      <c r="GW452">
        <v>7.1733439999999996E-2</v>
      </c>
      <c r="GX452">
        <v>40.285034000000003</v>
      </c>
      <c r="GY452">
        <v>242.29154</v>
      </c>
      <c r="GZ452">
        <v>52.529026999999999</v>
      </c>
      <c r="HA452">
        <v>48.852032999999999</v>
      </c>
      <c r="HB452">
        <v>101.38106000000001</v>
      </c>
      <c r="HC452">
        <v>29.618369000000001</v>
      </c>
      <c r="HD452">
        <v>46.253534999999999</v>
      </c>
      <c r="HE452">
        <v>75.871904000000001</v>
      </c>
      <c r="HF452">
        <v>1.9605029</v>
      </c>
      <c r="HG452">
        <v>4.9118304000000004</v>
      </c>
      <c r="HH452">
        <v>0.64223933</v>
      </c>
      <c r="HI452">
        <v>7.5145726000000002</v>
      </c>
      <c r="HJ452">
        <v>144.11473000000001</v>
      </c>
      <c r="HK452">
        <v>432.75531999999998</v>
      </c>
      <c r="HL452">
        <v>1311.3989999999999</v>
      </c>
      <c r="HM452">
        <v>225.78100000000001</v>
      </c>
      <c r="HN452">
        <v>2161.8096999999998</v>
      </c>
      <c r="HO452">
        <v>1258</v>
      </c>
      <c r="HR452" s="10">
        <v>18</v>
      </c>
      <c r="HS452" s="10">
        <v>9.9</v>
      </c>
      <c r="HT452" s="10">
        <v>26.2</v>
      </c>
      <c r="HU452" s="10">
        <v>82.6</v>
      </c>
      <c r="HV452">
        <v>31.8</v>
      </c>
      <c r="HW452" s="7">
        <v>7480000000</v>
      </c>
      <c r="HX452">
        <f t="shared" si="7"/>
        <v>29018.116925941729</v>
      </c>
      <c r="HY452">
        <v>257770</v>
      </c>
      <c r="HZ452">
        <v>216225.41</v>
      </c>
      <c r="ID452">
        <v>20861</v>
      </c>
      <c r="IE452" s="10">
        <v>96.8</v>
      </c>
    </row>
    <row r="453" spans="1:239" ht="15.95">
      <c r="A453" t="s">
        <v>530</v>
      </c>
      <c r="B453">
        <v>2013</v>
      </c>
      <c r="I453">
        <v>404</v>
      </c>
      <c r="FK453">
        <v>11.3</v>
      </c>
      <c r="FL453">
        <v>9.1</v>
      </c>
      <c r="FM453">
        <v>0.59</v>
      </c>
      <c r="FP453">
        <v>7.2</v>
      </c>
      <c r="FQ453" t="s">
        <v>559</v>
      </c>
      <c r="FR453">
        <v>12</v>
      </c>
      <c r="FS453" t="s">
        <v>559</v>
      </c>
      <c r="FT453">
        <v>73.900000000000006</v>
      </c>
      <c r="FU453">
        <v>69</v>
      </c>
      <c r="FV453">
        <v>12.78</v>
      </c>
      <c r="FW453">
        <v>12.99</v>
      </c>
      <c r="FX453">
        <v>11.66</v>
      </c>
      <c r="FY453">
        <v>12.9</v>
      </c>
      <c r="FZ453">
        <v>13.63</v>
      </c>
      <c r="GA453">
        <v>12.01</v>
      </c>
      <c r="GD453">
        <v>88.206327000000002</v>
      </c>
      <c r="GE453">
        <v>75.983884000000003</v>
      </c>
      <c r="GF453">
        <v>89.544714999999997</v>
      </c>
      <c r="GG453">
        <v>253.73492999999999</v>
      </c>
      <c r="GH453">
        <v>9.3201523000000002</v>
      </c>
      <c r="GI453">
        <v>1.2863589999999999E-2</v>
      </c>
      <c r="GJ453">
        <v>0.44925725</v>
      </c>
      <c r="GK453">
        <v>0</v>
      </c>
      <c r="GL453">
        <v>0.23383544000000001</v>
      </c>
      <c r="GM453">
        <v>0</v>
      </c>
      <c r="GN453">
        <v>10.016109</v>
      </c>
      <c r="GO453">
        <v>0.41534120000000002</v>
      </c>
      <c r="GP453">
        <v>0.45445791000000002</v>
      </c>
      <c r="GQ453">
        <v>0.86979910999999999</v>
      </c>
      <c r="GR453">
        <v>5.6455288000000001</v>
      </c>
      <c r="GS453">
        <v>0.10996417999999999</v>
      </c>
      <c r="GT453">
        <v>3.6407875999999999</v>
      </c>
      <c r="GU453">
        <v>73.340828000000002</v>
      </c>
      <c r="GV453">
        <v>0.39268699000000001</v>
      </c>
      <c r="GW453">
        <v>3.9366230000000002E-2</v>
      </c>
      <c r="GX453">
        <v>7.7816619999999999</v>
      </c>
      <c r="GY453">
        <v>90.950823999999997</v>
      </c>
      <c r="GZ453">
        <v>65.179951000000003</v>
      </c>
      <c r="HA453">
        <v>29.765685000000001</v>
      </c>
      <c r="HB453">
        <v>94.945635999999894</v>
      </c>
      <c r="HC453">
        <v>17.315684000000001</v>
      </c>
      <c r="HD453">
        <v>20.840301</v>
      </c>
      <c r="HE453">
        <v>38.155985000000001</v>
      </c>
      <c r="HF453">
        <v>1.1661888</v>
      </c>
      <c r="HG453">
        <v>2.2503685999999998</v>
      </c>
      <c r="HH453">
        <v>15.380015</v>
      </c>
      <c r="HI453">
        <v>18.796572999999999</v>
      </c>
      <c r="HJ453">
        <v>35.477023000000003</v>
      </c>
      <c r="HK453">
        <v>180.28295</v>
      </c>
      <c r="HL453">
        <v>568.1146</v>
      </c>
      <c r="HM453">
        <v>84.762988000000007</v>
      </c>
      <c r="HN453">
        <v>913.53584999999998</v>
      </c>
      <c r="HO453">
        <v>668</v>
      </c>
      <c r="HR453" s="10">
        <v>20.399999999999999</v>
      </c>
      <c r="HS453" s="10">
        <v>14.5</v>
      </c>
      <c r="HT453" s="10">
        <v>26.1</v>
      </c>
      <c r="HU453" s="10">
        <v>93.9</v>
      </c>
      <c r="HV453">
        <v>39.6</v>
      </c>
      <c r="HW453" s="7">
        <v>2021000000</v>
      </c>
      <c r="HX453">
        <f t="shared" si="7"/>
        <v>17378.966377160548</v>
      </c>
      <c r="HY453">
        <v>116290</v>
      </c>
      <c r="HZ453">
        <v>144199.66</v>
      </c>
      <c r="ID453">
        <v>15493</v>
      </c>
      <c r="IE453" s="10">
        <v>93.1</v>
      </c>
    </row>
    <row r="454" spans="1:239" ht="15.95">
      <c r="A454" t="s">
        <v>531</v>
      </c>
      <c r="B454">
        <v>2013</v>
      </c>
      <c r="I454">
        <v>546</v>
      </c>
      <c r="FK454">
        <v>25.8</v>
      </c>
      <c r="FL454">
        <v>18.5</v>
      </c>
      <c r="FM454">
        <v>0.86</v>
      </c>
      <c r="FP454">
        <v>4.9000000000000004</v>
      </c>
      <c r="FQ454" t="s">
        <v>559</v>
      </c>
      <c r="FR454">
        <v>7.7</v>
      </c>
      <c r="FS454" t="s">
        <v>559</v>
      </c>
      <c r="FT454">
        <v>74.8</v>
      </c>
      <c r="FU454">
        <v>52.2</v>
      </c>
      <c r="FV454">
        <v>17.079999999999998</v>
      </c>
      <c r="FW454">
        <v>14.09</v>
      </c>
      <c r="FX454">
        <v>11.36</v>
      </c>
      <c r="FY454">
        <v>13.02</v>
      </c>
      <c r="FZ454">
        <v>14.89</v>
      </c>
      <c r="GA454">
        <v>11.27</v>
      </c>
      <c r="GD454">
        <v>69.016209000000003</v>
      </c>
      <c r="GE454">
        <v>62.136153999999998</v>
      </c>
      <c r="GF454">
        <v>108.74055</v>
      </c>
      <c r="GG454">
        <v>239.89291</v>
      </c>
      <c r="GH454">
        <v>35.953952999999998</v>
      </c>
      <c r="GI454">
        <v>2.3849470000000001E-2</v>
      </c>
      <c r="GJ454">
        <v>0.32735828</v>
      </c>
      <c r="GK454">
        <v>0</v>
      </c>
      <c r="GL454">
        <v>0.12598680000000001</v>
      </c>
      <c r="GM454">
        <v>0</v>
      </c>
      <c r="GN454">
        <v>36.431147000000003</v>
      </c>
      <c r="GO454">
        <v>0.27111175999999998</v>
      </c>
      <c r="GP454">
        <v>0.34123345999999999</v>
      </c>
      <c r="GQ454">
        <v>0.61234522000000002</v>
      </c>
      <c r="GR454">
        <v>3.9710852999999999</v>
      </c>
      <c r="GS454">
        <v>0.15800294000000001</v>
      </c>
      <c r="GT454">
        <v>5.0191626999999999</v>
      </c>
      <c r="GU454">
        <v>57.464911999999998</v>
      </c>
      <c r="GV454">
        <v>2.8949623</v>
      </c>
      <c r="GW454">
        <v>7.7647599999999999E-3</v>
      </c>
      <c r="GX454">
        <v>3.0795300000000001</v>
      </c>
      <c r="GY454">
        <v>72.595420000000004</v>
      </c>
      <c r="GZ454">
        <v>45.936701999999997</v>
      </c>
      <c r="HA454">
        <v>19.59103</v>
      </c>
      <c r="HB454">
        <v>65.527732999999998</v>
      </c>
      <c r="HC454">
        <v>16.491154999999999</v>
      </c>
      <c r="HD454">
        <v>23.591525000000001</v>
      </c>
      <c r="HE454">
        <v>40.082680000000003</v>
      </c>
      <c r="HF454">
        <v>0.90059697999999999</v>
      </c>
      <c r="HG454">
        <v>1.7762789999999999</v>
      </c>
      <c r="HH454">
        <v>21.966707</v>
      </c>
      <c r="HI454">
        <v>24.643583</v>
      </c>
      <c r="HJ454">
        <v>37.654797000000002</v>
      </c>
      <c r="HK454">
        <v>148.51938000000001</v>
      </c>
      <c r="HL454">
        <v>489.79390000000001</v>
      </c>
      <c r="HM454">
        <v>-325.62243000000001</v>
      </c>
      <c r="HN454">
        <v>363.14147000000003</v>
      </c>
      <c r="HO454">
        <v>331</v>
      </c>
      <c r="HR454" s="10">
        <v>21.3</v>
      </c>
      <c r="HS454" s="10">
        <v>17</v>
      </c>
      <c r="HT454" s="10">
        <v>25.6</v>
      </c>
      <c r="HU454" s="10">
        <v>88.8</v>
      </c>
      <c r="HV454">
        <v>40</v>
      </c>
      <c r="HW454" s="7">
        <v>1961000000</v>
      </c>
      <c r="HX454">
        <f t="shared" si="7"/>
        <v>22271.436683702443</v>
      </c>
      <c r="HY454">
        <v>88050</v>
      </c>
      <c r="HZ454">
        <v>148776.88</v>
      </c>
      <c r="ID454">
        <v>16545</v>
      </c>
      <c r="IE454" s="10">
        <v>103.3</v>
      </c>
    </row>
    <row r="455" spans="1:239" ht="15.95">
      <c r="A455" t="s">
        <v>532</v>
      </c>
      <c r="B455">
        <v>2013</v>
      </c>
      <c r="I455">
        <v>410</v>
      </c>
      <c r="FK455">
        <v>29.8</v>
      </c>
      <c r="FL455">
        <v>10.6</v>
      </c>
      <c r="FM455">
        <v>1.02</v>
      </c>
      <c r="FP455">
        <v>7.1</v>
      </c>
      <c r="FQ455">
        <v>35.700000000000003</v>
      </c>
      <c r="FR455">
        <v>5.4</v>
      </c>
      <c r="FS455">
        <v>17.600000000000001</v>
      </c>
      <c r="FT455">
        <v>71</v>
      </c>
      <c r="FU455">
        <v>53</v>
      </c>
      <c r="FV455">
        <v>13.06</v>
      </c>
      <c r="FW455">
        <v>18.72</v>
      </c>
      <c r="FX455">
        <v>15.1</v>
      </c>
      <c r="FY455">
        <v>17.12</v>
      </c>
      <c r="FZ455">
        <v>19.079999999999998</v>
      </c>
      <c r="GA455">
        <v>14.84</v>
      </c>
      <c r="GD455">
        <v>71.700776000000005</v>
      </c>
      <c r="GE455">
        <v>50.152251999999997</v>
      </c>
      <c r="GF455">
        <v>16.919823999999998</v>
      </c>
      <c r="GG455">
        <v>138.77285000000001</v>
      </c>
      <c r="GH455">
        <v>0</v>
      </c>
      <c r="GI455">
        <v>1.3608000000000001E-4</v>
      </c>
      <c r="GJ455">
        <v>8.6465630000000002E-2</v>
      </c>
      <c r="GK455">
        <v>0</v>
      </c>
      <c r="GL455">
        <v>0</v>
      </c>
      <c r="GM455">
        <v>0</v>
      </c>
      <c r="GN455">
        <v>8.6601709999999998E-2</v>
      </c>
      <c r="GO455">
        <v>0</v>
      </c>
      <c r="GP455">
        <v>0.13861514999999999</v>
      </c>
      <c r="GQ455">
        <v>0.13861514999999999</v>
      </c>
      <c r="GR455">
        <v>0.87275146999999997</v>
      </c>
      <c r="GS455">
        <v>9.6575399999999992E-3</v>
      </c>
      <c r="GT455">
        <v>0.87567019000000001</v>
      </c>
      <c r="GU455">
        <v>48.420386999999998</v>
      </c>
      <c r="GV455">
        <v>0.22834768999999999</v>
      </c>
      <c r="GW455">
        <v>4.5997399999999997E-3</v>
      </c>
      <c r="GX455">
        <v>1.2302232</v>
      </c>
      <c r="GY455">
        <v>51.641637000000003</v>
      </c>
      <c r="GZ455">
        <v>56.006273999999998</v>
      </c>
      <c r="HA455">
        <v>8.7991691000000003</v>
      </c>
      <c r="HB455">
        <v>64.805442999999997</v>
      </c>
      <c r="HC455">
        <v>14.111495</v>
      </c>
      <c r="HD455">
        <v>6.0032870999999997</v>
      </c>
      <c r="HE455">
        <v>20.114782000000002</v>
      </c>
      <c r="HF455">
        <v>0.48225620000000002</v>
      </c>
      <c r="HG455">
        <v>1.5035175000000001</v>
      </c>
      <c r="HH455">
        <v>0</v>
      </c>
      <c r="HI455">
        <v>1.9857737</v>
      </c>
      <c r="HJ455">
        <v>5.3982742999999997</v>
      </c>
      <c r="HK455">
        <v>229.15472</v>
      </c>
      <c r="HL455">
        <v>1971.865</v>
      </c>
      <c r="HM455">
        <v>22.207189</v>
      </c>
      <c r="HN455">
        <v>2992.9297999999999</v>
      </c>
      <c r="HO455">
        <v>287</v>
      </c>
      <c r="HR455" s="10">
        <v>23.6</v>
      </c>
      <c r="HS455" s="10">
        <v>20.3</v>
      </c>
      <c r="HT455" s="10">
        <v>26.7</v>
      </c>
      <c r="HU455" s="10">
        <v>91.7</v>
      </c>
      <c r="HV455">
        <v>35.6</v>
      </c>
      <c r="HW455" s="7">
        <v>20080000000</v>
      </c>
      <c r="HX455">
        <f t="shared" si="7"/>
        <v>41193.123538341606</v>
      </c>
      <c r="HY455">
        <v>487460</v>
      </c>
      <c r="HZ455">
        <v>215511.94</v>
      </c>
      <c r="ID455">
        <v>20329</v>
      </c>
      <c r="IE455" s="10">
        <v>91.4</v>
      </c>
    </row>
    <row r="456" spans="1:239" ht="15.95">
      <c r="A456" t="s">
        <v>252</v>
      </c>
      <c r="B456">
        <v>2013</v>
      </c>
      <c r="I456">
        <v>274</v>
      </c>
      <c r="FK456">
        <v>17.5</v>
      </c>
      <c r="FL456">
        <v>7.8</v>
      </c>
      <c r="FM456">
        <v>0.48</v>
      </c>
      <c r="FP456">
        <v>10.8</v>
      </c>
      <c r="FQ456">
        <v>45.7</v>
      </c>
      <c r="FR456">
        <v>11.9</v>
      </c>
      <c r="FS456" t="s">
        <v>559</v>
      </c>
      <c r="FT456">
        <v>66.2</v>
      </c>
      <c r="FU456" t="s">
        <v>559</v>
      </c>
      <c r="FV456">
        <v>12.81</v>
      </c>
      <c r="FW456">
        <v>13.88</v>
      </c>
      <c r="FX456">
        <v>12.44</v>
      </c>
      <c r="FY456">
        <v>13.19</v>
      </c>
      <c r="FZ456">
        <v>15.71</v>
      </c>
      <c r="GA456">
        <v>10.55</v>
      </c>
      <c r="GD456">
        <v>21.609397000000001</v>
      </c>
      <c r="GE456">
        <v>14.831149</v>
      </c>
      <c r="GF456">
        <v>13.982215</v>
      </c>
      <c r="GG456">
        <v>50.422761000000001</v>
      </c>
      <c r="GH456">
        <v>1.5670534</v>
      </c>
      <c r="GI456">
        <v>1.9397770000000002E-2</v>
      </c>
      <c r="GJ456">
        <v>0.27157393000000002</v>
      </c>
      <c r="GK456">
        <v>0</v>
      </c>
      <c r="GL456">
        <v>0.37120438</v>
      </c>
      <c r="GM456">
        <v>0</v>
      </c>
      <c r="GN456">
        <v>2.2292295000000002</v>
      </c>
      <c r="GO456">
        <v>6.9223530000000005E-2</v>
      </c>
      <c r="GP456">
        <v>0.23749687</v>
      </c>
      <c r="GQ456">
        <v>0.3067204</v>
      </c>
      <c r="GR456">
        <v>3.2546077000000002</v>
      </c>
      <c r="GS456">
        <v>8.7072940000000001E-2</v>
      </c>
      <c r="GT456">
        <v>12.749267</v>
      </c>
      <c r="GU456">
        <v>14.389438999999999</v>
      </c>
      <c r="GV456">
        <v>0</v>
      </c>
      <c r="GW456">
        <v>3.806321E-2</v>
      </c>
      <c r="GX456">
        <v>2.8860275999999998</v>
      </c>
      <c r="GY456">
        <v>33.404477</v>
      </c>
      <c r="GZ456">
        <v>0</v>
      </c>
      <c r="HA456">
        <v>0</v>
      </c>
      <c r="HB456">
        <v>0</v>
      </c>
      <c r="HC456">
        <v>7.8337101000000002</v>
      </c>
      <c r="HD456">
        <v>5.5010176</v>
      </c>
      <c r="HE456">
        <v>13.334728</v>
      </c>
      <c r="HF456">
        <v>0.51734917999999996</v>
      </c>
      <c r="HG456">
        <v>0.44171062</v>
      </c>
      <c r="HH456">
        <v>0.18854733000000001</v>
      </c>
      <c r="HI456">
        <v>1.1476071000000001</v>
      </c>
      <c r="HJ456">
        <v>3.3379367000000002</v>
      </c>
      <c r="HK456">
        <v>231.55136999999999</v>
      </c>
      <c r="HL456">
        <v>425.95190000000002</v>
      </c>
      <c r="HM456">
        <v>12.346550000000001</v>
      </c>
      <c r="HN456">
        <v>593.22289000000001</v>
      </c>
      <c r="HO456">
        <v>707</v>
      </c>
      <c r="HR456" s="10">
        <v>25.7</v>
      </c>
      <c r="HS456" s="10">
        <v>16.3</v>
      </c>
      <c r="HT456" s="10">
        <v>34.5</v>
      </c>
      <c r="HU456" s="10">
        <v>96.3</v>
      </c>
      <c r="HV456">
        <v>39.4</v>
      </c>
      <c r="HW456" s="7">
        <v>870000000</v>
      </c>
      <c r="HX456">
        <f t="shared" si="7"/>
        <v>16965.678627145087</v>
      </c>
      <c r="HY456">
        <v>51280</v>
      </c>
      <c r="HZ456">
        <v>122007.46</v>
      </c>
      <c r="ID456">
        <v>15933</v>
      </c>
      <c r="IE456" s="10">
        <v>82.1</v>
      </c>
    </row>
    <row r="457" spans="1:239" ht="15.95">
      <c r="A457" t="s">
        <v>534</v>
      </c>
      <c r="B457">
        <v>2013</v>
      </c>
      <c r="I457">
        <v>527</v>
      </c>
      <c r="FK457">
        <v>9.6</v>
      </c>
      <c r="FL457">
        <v>14.9</v>
      </c>
      <c r="FM457">
        <v>0.77</v>
      </c>
      <c r="FP457">
        <v>7.3</v>
      </c>
      <c r="FQ457" t="s">
        <v>559</v>
      </c>
      <c r="FR457">
        <v>13.6</v>
      </c>
      <c r="FS457" t="s">
        <v>559</v>
      </c>
      <c r="FT457">
        <v>70.2</v>
      </c>
      <c r="FU457">
        <v>86.099999999999795</v>
      </c>
      <c r="FV457">
        <v>14.38</v>
      </c>
      <c r="FW457">
        <v>13.37</v>
      </c>
      <c r="FX457">
        <v>12.24</v>
      </c>
      <c r="FY457">
        <v>12.75</v>
      </c>
      <c r="FZ457">
        <v>13.57</v>
      </c>
      <c r="GA457">
        <v>11.8</v>
      </c>
      <c r="GD457">
        <v>106.70269999999999</v>
      </c>
      <c r="GE457">
        <v>113.43701</v>
      </c>
      <c r="GF457">
        <v>1395.8203000000001</v>
      </c>
      <c r="GG457">
        <v>1615.96</v>
      </c>
      <c r="GH457">
        <v>0</v>
      </c>
      <c r="GI457">
        <v>6.3430600000000002E-3</v>
      </c>
      <c r="GJ457">
        <v>0.21735182</v>
      </c>
      <c r="GK457">
        <v>3.3819380000000003E-2</v>
      </c>
      <c r="GL457">
        <v>4.144254E-2</v>
      </c>
      <c r="GM457">
        <v>0</v>
      </c>
      <c r="GN457">
        <v>0.29895680000000002</v>
      </c>
      <c r="GO457">
        <v>53.965285999999999</v>
      </c>
      <c r="GP457">
        <v>0.22262080000000001</v>
      </c>
      <c r="GQ457">
        <v>54.187907000000003</v>
      </c>
      <c r="GR457">
        <v>1238.2797</v>
      </c>
      <c r="GS457">
        <v>0.18831497</v>
      </c>
      <c r="GT457">
        <v>2.2244739999999998</v>
      </c>
      <c r="GU457">
        <v>108.6439</v>
      </c>
      <c r="GV457">
        <v>1.4230984</v>
      </c>
      <c r="GW457">
        <v>6.6586480000000003E-2</v>
      </c>
      <c r="GX457">
        <v>1.8747716999999999</v>
      </c>
      <c r="GY457">
        <v>1352.7008000000001</v>
      </c>
      <c r="GZ457">
        <v>78.398196999999996</v>
      </c>
      <c r="HA457">
        <v>65.360857999999894</v>
      </c>
      <c r="HB457">
        <v>143.75905</v>
      </c>
      <c r="HC457">
        <v>25.061979999999998</v>
      </c>
      <c r="HD457">
        <v>36.037010000000002</v>
      </c>
      <c r="HE457">
        <v>61.098990000000001</v>
      </c>
      <c r="HF457">
        <v>0.57808077000000002</v>
      </c>
      <c r="HG457">
        <v>3.3361900000000002</v>
      </c>
      <c r="HH457">
        <v>0</v>
      </c>
      <c r="HI457">
        <v>3.9142708000000002</v>
      </c>
      <c r="HJ457">
        <v>164.15329</v>
      </c>
      <c r="HK457">
        <v>380.88366000000002</v>
      </c>
      <c r="HL457">
        <v>964.76599999999996</v>
      </c>
      <c r="HM457">
        <v>-386.65685999999999</v>
      </c>
      <c r="HN457">
        <v>1144.3642</v>
      </c>
      <c r="HO457">
        <v>714</v>
      </c>
      <c r="HR457" s="10">
        <v>24.3</v>
      </c>
      <c r="HS457" s="10">
        <v>19.399999999999999</v>
      </c>
      <c r="HT457" s="10">
        <v>28.8</v>
      </c>
      <c r="HU457" s="10">
        <v>91.7</v>
      </c>
      <c r="HV457">
        <v>42.8</v>
      </c>
      <c r="HW457" s="7">
        <v>3581000000</v>
      </c>
      <c r="HX457">
        <f t="shared" si="7"/>
        <v>23828.852808091564</v>
      </c>
      <c r="HY457">
        <v>150280</v>
      </c>
      <c r="HZ457">
        <v>132491.37</v>
      </c>
      <c r="ID457">
        <v>16256</v>
      </c>
      <c r="IE457" s="10">
        <v>97.5</v>
      </c>
    </row>
    <row r="458" spans="1:239" ht="15.95">
      <c r="A458" t="s">
        <v>535</v>
      </c>
      <c r="B458">
        <v>2013</v>
      </c>
      <c r="I458">
        <v>278</v>
      </c>
      <c r="FK458">
        <v>6.1</v>
      </c>
      <c r="FL458">
        <v>-9.8000000000000007</v>
      </c>
      <c r="FM458">
        <v>0.78</v>
      </c>
      <c r="FP458">
        <v>13.4</v>
      </c>
      <c r="FQ458">
        <v>49.1</v>
      </c>
      <c r="FR458">
        <v>11.7</v>
      </c>
      <c r="FS458">
        <v>26.8</v>
      </c>
      <c r="FT458">
        <v>61.1</v>
      </c>
      <c r="FU458">
        <v>37.299999999999997</v>
      </c>
      <c r="FV458">
        <v>12.63</v>
      </c>
      <c r="FW458">
        <v>15.56</v>
      </c>
      <c r="FX458">
        <v>13.22</v>
      </c>
      <c r="FY458">
        <v>13.17</v>
      </c>
      <c r="FZ458">
        <v>13.9</v>
      </c>
      <c r="GA458">
        <v>12.4</v>
      </c>
      <c r="GD458">
        <v>171.97046</v>
      </c>
      <c r="GE458">
        <v>180.49988999999999</v>
      </c>
      <c r="GF458">
        <v>271.88887</v>
      </c>
      <c r="GG458">
        <v>624.35922000000005</v>
      </c>
      <c r="GH458">
        <v>6.3080090999999996</v>
      </c>
      <c r="GI458">
        <v>0.27699532999999998</v>
      </c>
      <c r="GJ458">
        <v>1.5456939999999999</v>
      </c>
      <c r="GK458">
        <v>0.22903541999999999</v>
      </c>
      <c r="GL458">
        <v>2.4101376999999999</v>
      </c>
      <c r="GM458">
        <v>0</v>
      </c>
      <c r="GN458">
        <v>10.769871999999999</v>
      </c>
      <c r="GO458">
        <v>0.24206296999999999</v>
      </c>
      <c r="GP458">
        <v>1.4341892000000001</v>
      </c>
      <c r="GQ458">
        <v>1.6762522</v>
      </c>
      <c r="GR458">
        <v>25.614294000000001</v>
      </c>
      <c r="GS458">
        <v>1.0049214</v>
      </c>
      <c r="GT458">
        <v>58.742531</v>
      </c>
      <c r="GU458">
        <v>170.34169</v>
      </c>
      <c r="GV458">
        <v>4.7146610999999998</v>
      </c>
      <c r="GW458">
        <v>3.1501052</v>
      </c>
      <c r="GX458">
        <v>24.572811000000002</v>
      </c>
      <c r="GY458">
        <v>288.14100999999999</v>
      </c>
      <c r="GZ458">
        <v>49.339894999999999</v>
      </c>
      <c r="HA458">
        <v>47.498514</v>
      </c>
      <c r="HB458">
        <v>96.838409999999996</v>
      </c>
      <c r="HC458">
        <v>57.548023000000001</v>
      </c>
      <c r="HD458">
        <v>81.829457000000005</v>
      </c>
      <c r="HE458">
        <v>139.37747999999999</v>
      </c>
      <c r="HF458">
        <v>3.3601234</v>
      </c>
      <c r="HG458">
        <v>5.2145042000000004</v>
      </c>
      <c r="HH458">
        <v>78.981560000000002</v>
      </c>
      <c r="HI458">
        <v>87.556186999999895</v>
      </c>
      <c r="HJ458">
        <v>0.73596919000000005</v>
      </c>
      <c r="HK458">
        <v>97.317110999999997</v>
      </c>
      <c r="HL458">
        <v>568.35940000000005</v>
      </c>
      <c r="HM458">
        <v>4.6461595000000004</v>
      </c>
      <c r="HN458">
        <v>856.42587000000003</v>
      </c>
      <c r="HO458">
        <v>681</v>
      </c>
      <c r="HR458" s="10">
        <v>29.4</v>
      </c>
      <c r="HS458" s="10">
        <v>25.7</v>
      </c>
      <c r="HT458" s="10">
        <v>32.799999999999997</v>
      </c>
      <c r="HU458" s="10">
        <v>94.7</v>
      </c>
      <c r="HV458">
        <v>42.2</v>
      </c>
      <c r="HW458" s="7">
        <v>3467000000</v>
      </c>
      <c r="HX458">
        <f t="shared" si="7"/>
        <v>23409.858203916272</v>
      </c>
      <c r="HY458">
        <v>148100</v>
      </c>
      <c r="HZ458">
        <v>126562.72</v>
      </c>
      <c r="ID458">
        <v>16145</v>
      </c>
      <c r="IE458" s="10">
        <v>103.1</v>
      </c>
    </row>
    <row r="459" spans="1:239" ht="15.95">
      <c r="A459" t="s">
        <v>536</v>
      </c>
      <c r="B459">
        <v>2013</v>
      </c>
      <c r="I459">
        <v>313</v>
      </c>
      <c r="FK459">
        <v>20.100000000000001</v>
      </c>
      <c r="FL459" t="s">
        <v>533</v>
      </c>
      <c r="FM459">
        <v>0.55000000000000004</v>
      </c>
      <c r="FP459">
        <v>12.1</v>
      </c>
      <c r="FQ459">
        <v>24.3</v>
      </c>
      <c r="FR459">
        <v>14.9</v>
      </c>
      <c r="FS459" t="s">
        <v>559</v>
      </c>
      <c r="FT459">
        <v>68.3</v>
      </c>
      <c r="FU459">
        <v>63.6</v>
      </c>
      <c r="FW459">
        <v>12.15</v>
      </c>
      <c r="FX459">
        <v>13.11</v>
      </c>
      <c r="FY459">
        <v>13.69</v>
      </c>
      <c r="FZ459">
        <v>14.34</v>
      </c>
      <c r="GA459">
        <v>12.74</v>
      </c>
      <c r="GD459">
        <v>55.430123000000002</v>
      </c>
      <c r="GE459">
        <v>36.263958000000002</v>
      </c>
      <c r="GF459">
        <v>35.990009999999998</v>
      </c>
      <c r="GG459">
        <v>127.68409</v>
      </c>
      <c r="GH459">
        <v>0</v>
      </c>
      <c r="GI459">
        <v>3.2346599999999999E-3</v>
      </c>
      <c r="GJ459">
        <v>4.9246610000000003E-2</v>
      </c>
      <c r="GK459">
        <v>0</v>
      </c>
      <c r="GL459">
        <v>1.112841E-2</v>
      </c>
      <c r="GM459">
        <v>0</v>
      </c>
      <c r="GN459">
        <v>6.3609680000000002E-2</v>
      </c>
      <c r="GO459">
        <v>4.3195820000000003E-2</v>
      </c>
      <c r="GP459">
        <v>8.9033920000000003E-2</v>
      </c>
      <c r="GQ459">
        <v>0.13222974000000001</v>
      </c>
      <c r="GR459">
        <v>1.1858299999999999</v>
      </c>
      <c r="GS459">
        <v>2.9441740000000001E-2</v>
      </c>
      <c r="GT459">
        <v>0.46211168000000002</v>
      </c>
      <c r="GU459">
        <v>35.148913999999998</v>
      </c>
      <c r="GV459">
        <v>1.526455E-2</v>
      </c>
      <c r="GW459">
        <v>2.1046519999999999E-2</v>
      </c>
      <c r="GX459">
        <v>0.61206716000000005</v>
      </c>
      <c r="GY459">
        <v>37.474676000000002</v>
      </c>
      <c r="GZ459">
        <v>41.298963999999998</v>
      </c>
      <c r="HA459">
        <v>17.501287999999999</v>
      </c>
      <c r="HB459">
        <v>58.800252</v>
      </c>
      <c r="HC459">
        <v>13.205261999999999</v>
      </c>
      <c r="HD459">
        <v>16.582778000000001</v>
      </c>
      <c r="HE459">
        <v>29.788039999999999</v>
      </c>
      <c r="HF459">
        <v>0.32550412000000001</v>
      </c>
      <c r="HG459">
        <v>1.0997787000000001</v>
      </c>
      <c r="HH459">
        <v>0</v>
      </c>
      <c r="HI459">
        <v>1.4252828</v>
      </c>
      <c r="HJ459">
        <v>31.433803000000001</v>
      </c>
      <c r="HK459">
        <v>128.76728</v>
      </c>
      <c r="HL459">
        <v>480.24889999999999</v>
      </c>
      <c r="HM459">
        <v>-91.170851999999996</v>
      </c>
      <c r="HN459">
        <v>653.82416000000001</v>
      </c>
      <c r="HO459">
        <v>395</v>
      </c>
      <c r="HR459" s="10">
        <v>22.3</v>
      </c>
      <c r="HS459" s="10">
        <v>15.7</v>
      </c>
      <c r="HT459" s="10">
        <v>28.7</v>
      </c>
      <c r="HU459" s="10">
        <v>96.6</v>
      </c>
      <c r="HV459">
        <v>39</v>
      </c>
      <c r="HW459" s="7">
        <v>2029000000</v>
      </c>
      <c r="HX459">
        <f t="shared" si="7"/>
        <v>16572.73544065997</v>
      </c>
      <c r="HY459">
        <v>122430</v>
      </c>
      <c r="HZ459">
        <v>105834.65</v>
      </c>
      <c r="ID459">
        <v>15312</v>
      </c>
      <c r="IE459" s="10">
        <v>95.8</v>
      </c>
    </row>
    <row r="460" spans="1:239" ht="15.95">
      <c r="A460" t="s">
        <v>537</v>
      </c>
      <c r="B460">
        <v>2013</v>
      </c>
      <c r="I460">
        <v>318</v>
      </c>
      <c r="FK460">
        <v>5.4</v>
      </c>
      <c r="FL460">
        <v>8.8000000000000007</v>
      </c>
      <c r="FM460">
        <v>0.45</v>
      </c>
      <c r="FP460">
        <v>4.2</v>
      </c>
      <c r="FQ460">
        <v>33.5</v>
      </c>
      <c r="FR460">
        <v>6.3</v>
      </c>
      <c r="FS460" t="s">
        <v>559</v>
      </c>
      <c r="FT460">
        <v>76.8</v>
      </c>
      <c r="FU460">
        <v>66.5</v>
      </c>
      <c r="FV460">
        <v>13.45</v>
      </c>
      <c r="FX460">
        <v>12.56</v>
      </c>
      <c r="FY460">
        <v>18.09</v>
      </c>
      <c r="FZ460">
        <v>20.79</v>
      </c>
      <c r="GA460">
        <v>14.86</v>
      </c>
      <c r="GD460">
        <v>57.530776000000003</v>
      </c>
      <c r="GE460">
        <v>47.873787</v>
      </c>
      <c r="GF460">
        <v>38.866059</v>
      </c>
      <c r="GG460">
        <v>144.27062000000001</v>
      </c>
      <c r="GH460">
        <v>1.7724736999999999</v>
      </c>
      <c r="GI460">
        <v>1.7597229999999998E-2</v>
      </c>
      <c r="GJ460">
        <v>0.19255954</v>
      </c>
      <c r="GK460">
        <v>0</v>
      </c>
      <c r="GL460">
        <v>0.24346638000000001</v>
      </c>
      <c r="GM460">
        <v>0</v>
      </c>
      <c r="GN460">
        <v>2.2260968000000001</v>
      </c>
      <c r="GO460">
        <v>6.9223530000000005E-2</v>
      </c>
      <c r="GP460">
        <v>0.22540212000000001</v>
      </c>
      <c r="GQ460">
        <v>0.29462565000000002</v>
      </c>
      <c r="GR460">
        <v>2.814254</v>
      </c>
      <c r="GS460">
        <v>9.5847420000000003E-2</v>
      </c>
      <c r="GT460">
        <v>2.8978378999999999</v>
      </c>
      <c r="GU460">
        <v>45.679329000000003</v>
      </c>
      <c r="GV460">
        <v>0.77573270000000005</v>
      </c>
      <c r="GW460">
        <v>4.5020499999999996E-3</v>
      </c>
      <c r="GX460">
        <v>1.7933037999999999</v>
      </c>
      <c r="GY460">
        <v>54.060806999999997</v>
      </c>
      <c r="GZ460">
        <v>41.542842999999998</v>
      </c>
      <c r="HA460">
        <v>13.94595</v>
      </c>
      <c r="HB460">
        <v>55.488793000000001</v>
      </c>
      <c r="HC460">
        <v>12.017981000000001</v>
      </c>
      <c r="HD460">
        <v>17.920894000000001</v>
      </c>
      <c r="HE460">
        <v>29.938874999999999</v>
      </c>
      <c r="HF460">
        <v>0.65415210000000001</v>
      </c>
      <c r="HG460">
        <v>1.4187249</v>
      </c>
      <c r="HH460">
        <v>0.18854733000000001</v>
      </c>
      <c r="HI460">
        <v>2.2614242999999998</v>
      </c>
      <c r="HJ460">
        <v>3.3938290000000002</v>
      </c>
      <c r="HK460">
        <v>48.317979000000001</v>
      </c>
      <c r="HL460">
        <v>351.62810000000002</v>
      </c>
      <c r="HM460">
        <v>15.351039999999999</v>
      </c>
      <c r="HN460">
        <v>525.33983999999998</v>
      </c>
      <c r="HO460">
        <v>417</v>
      </c>
      <c r="HR460" s="10">
        <v>19.899999999999999</v>
      </c>
      <c r="HS460" s="10">
        <v>17.899999999999999</v>
      </c>
      <c r="HT460" s="10">
        <v>21.8</v>
      </c>
      <c r="HU460" s="10">
        <v>92.7</v>
      </c>
      <c r="HV460">
        <v>38.299999999999997</v>
      </c>
      <c r="HW460" s="7">
        <v>1416000000</v>
      </c>
      <c r="HX460">
        <f t="shared" si="7"/>
        <v>13378.684807256235</v>
      </c>
      <c r="HY460">
        <v>105840</v>
      </c>
      <c r="HZ460">
        <v>209125.94</v>
      </c>
      <c r="ID460">
        <v>17972</v>
      </c>
      <c r="IE460" s="10">
        <v>88.2</v>
      </c>
    </row>
    <row r="461" spans="1:239" ht="15.95">
      <c r="A461" t="s">
        <v>538</v>
      </c>
      <c r="B461">
        <v>2013</v>
      </c>
      <c r="I461">
        <v>365</v>
      </c>
      <c r="FK461">
        <v>5.2</v>
      </c>
      <c r="FL461">
        <v>-12.1</v>
      </c>
      <c r="FM461">
        <v>0.52</v>
      </c>
      <c r="FP461">
        <v>5.8</v>
      </c>
      <c r="FQ461" t="s">
        <v>559</v>
      </c>
      <c r="FR461">
        <v>7.8</v>
      </c>
      <c r="FS461" t="s">
        <v>559</v>
      </c>
      <c r="FT461">
        <v>76.2</v>
      </c>
      <c r="FU461">
        <v>84.7</v>
      </c>
      <c r="FV461">
        <v>11.72</v>
      </c>
      <c r="FW461">
        <v>14.09</v>
      </c>
      <c r="FX461">
        <v>12.68</v>
      </c>
      <c r="FY461">
        <v>15.2</v>
      </c>
      <c r="FZ461">
        <v>16.170000000000002</v>
      </c>
      <c r="GA461">
        <v>13.87</v>
      </c>
      <c r="GD461">
        <v>68.836231999999995</v>
      </c>
      <c r="GE461">
        <v>49.748578000000002</v>
      </c>
      <c r="GF461">
        <v>172.60838000000001</v>
      </c>
      <c r="GG461">
        <v>291.19319000000002</v>
      </c>
      <c r="GH461">
        <v>0.70907598999999999</v>
      </c>
      <c r="GI461">
        <v>2.750592E-2</v>
      </c>
      <c r="GJ461">
        <v>0.48230447999999998</v>
      </c>
      <c r="GK461">
        <v>7.0472439999999997E-2</v>
      </c>
      <c r="GL461">
        <v>0.22625192</v>
      </c>
      <c r="GM461">
        <v>0</v>
      </c>
      <c r="GN461">
        <v>1.5156107000000001</v>
      </c>
      <c r="GO461">
        <v>2.3795589999999998E-2</v>
      </c>
      <c r="GP461">
        <v>0.46451321000000001</v>
      </c>
      <c r="GQ461">
        <v>0.48830879999999999</v>
      </c>
      <c r="GR461">
        <v>7.1500973999999999</v>
      </c>
      <c r="GS461">
        <v>0.12719854999999999</v>
      </c>
      <c r="GT461">
        <v>13.137765</v>
      </c>
      <c r="GU461">
        <v>47.506034999999997</v>
      </c>
      <c r="GV461">
        <v>0.71009338</v>
      </c>
      <c r="GW461">
        <v>0.33236831</v>
      </c>
      <c r="GX461">
        <v>7.5404486999999998</v>
      </c>
      <c r="GY461">
        <v>76.504006000000004</v>
      </c>
      <c r="GZ461">
        <v>37.174318</v>
      </c>
      <c r="HA461">
        <v>125.22291</v>
      </c>
      <c r="HB461">
        <v>162.39723000000001</v>
      </c>
      <c r="HC461">
        <v>16.443173999999999</v>
      </c>
      <c r="HD461">
        <v>27.757424</v>
      </c>
      <c r="HE461">
        <v>44.200597999999999</v>
      </c>
      <c r="HF461">
        <v>1.1341574000000001</v>
      </c>
      <c r="HG461">
        <v>1.4619770000000001</v>
      </c>
      <c r="HH461">
        <v>3.4913050999999999</v>
      </c>
      <c r="HI461">
        <v>6.0874395000000003</v>
      </c>
      <c r="HJ461">
        <v>16.645161999999999</v>
      </c>
      <c r="HK461">
        <v>606.80056999999999</v>
      </c>
      <c r="HL461">
        <v>930.21720000000005</v>
      </c>
      <c r="HM461">
        <v>52.127186000000002</v>
      </c>
      <c r="HN461">
        <v>1203.3344999999999</v>
      </c>
      <c r="HO461">
        <v>271</v>
      </c>
      <c r="HR461" s="10">
        <v>19.100000000000001</v>
      </c>
      <c r="HS461" s="10">
        <v>12.7</v>
      </c>
      <c r="HT461" s="10">
        <v>25.1</v>
      </c>
      <c r="HU461" s="10">
        <v>89.6</v>
      </c>
      <c r="HV461">
        <v>35.9</v>
      </c>
      <c r="HW461" s="7">
        <v>1696000000</v>
      </c>
      <c r="HX461">
        <f t="shared" si="7"/>
        <v>16727.487917940627</v>
      </c>
      <c r="HY461">
        <v>101390</v>
      </c>
      <c r="HZ461">
        <v>203326.12</v>
      </c>
      <c r="ID461">
        <v>18896</v>
      </c>
      <c r="IE461" s="10">
        <v>95.8</v>
      </c>
    </row>
    <row r="462" spans="1:239" ht="15.95">
      <c r="A462" t="s">
        <v>539</v>
      </c>
      <c r="B462">
        <v>2013</v>
      </c>
      <c r="I462">
        <v>331</v>
      </c>
      <c r="FK462">
        <v>14.9</v>
      </c>
      <c r="FL462">
        <v>19.8</v>
      </c>
      <c r="FM462">
        <v>0.4</v>
      </c>
      <c r="FP462">
        <v>7.4</v>
      </c>
      <c r="FQ462">
        <v>26</v>
      </c>
      <c r="FR462">
        <v>6.4</v>
      </c>
      <c r="FS462">
        <v>14.5</v>
      </c>
      <c r="FT462">
        <v>74.099999999999795</v>
      </c>
      <c r="FU462">
        <v>63.3</v>
      </c>
      <c r="FV462">
        <v>13.05</v>
      </c>
      <c r="FW462">
        <v>11.1</v>
      </c>
      <c r="FX462">
        <v>12.25</v>
      </c>
      <c r="FY462">
        <v>17.89</v>
      </c>
      <c r="FZ462">
        <v>20.03</v>
      </c>
      <c r="GA462">
        <v>15.59</v>
      </c>
      <c r="GD462">
        <v>94.218389999999999</v>
      </c>
      <c r="GE462">
        <v>52.098855999999998</v>
      </c>
      <c r="GF462">
        <v>297.79615999999999</v>
      </c>
      <c r="GG462">
        <v>444.11340000000001</v>
      </c>
      <c r="GH462">
        <v>0.32867246999999999</v>
      </c>
      <c r="GI462">
        <v>1.9193760000000001E-2</v>
      </c>
      <c r="GJ462">
        <v>0.18103021</v>
      </c>
      <c r="GK462">
        <v>0</v>
      </c>
      <c r="GL462">
        <v>9.1970259999999998E-2</v>
      </c>
      <c r="GM462">
        <v>0</v>
      </c>
      <c r="GN462">
        <v>0.62086669999999999</v>
      </c>
      <c r="GO462">
        <v>8.3330280000000007E-2</v>
      </c>
      <c r="GP462">
        <v>0.22957103000000001</v>
      </c>
      <c r="GQ462">
        <v>0.31290130999999999</v>
      </c>
      <c r="GR462">
        <v>7.1911358999999999</v>
      </c>
      <c r="GS462">
        <v>0.10130827000000001</v>
      </c>
      <c r="GT462">
        <v>3.6861858000000001</v>
      </c>
      <c r="GU462">
        <v>50.313476999999999</v>
      </c>
      <c r="GV462">
        <v>0.22081359</v>
      </c>
      <c r="GW462">
        <v>1.7036530000000001E-2</v>
      </c>
      <c r="GX462">
        <v>3.7390208</v>
      </c>
      <c r="GY462">
        <v>65.268977000000007</v>
      </c>
      <c r="GZ462">
        <v>67.001819999999995</v>
      </c>
      <c r="HA462">
        <v>111.33611999999999</v>
      </c>
      <c r="HB462">
        <v>178.33795000000001</v>
      </c>
      <c r="HC462">
        <v>22.415761</v>
      </c>
      <c r="HD462">
        <v>40.941783999999998</v>
      </c>
      <c r="HE462">
        <v>63.357545000000002</v>
      </c>
      <c r="HF462">
        <v>0.70402156999999999</v>
      </c>
      <c r="HG462">
        <v>1.5645654</v>
      </c>
      <c r="HH462">
        <v>133.94658000000001</v>
      </c>
      <c r="HI462">
        <v>136.21517</v>
      </c>
      <c r="HJ462">
        <v>5.1617907000000001</v>
      </c>
      <c r="HK462">
        <v>17.257418999999999</v>
      </c>
      <c r="HL462">
        <v>270.30470000000003</v>
      </c>
      <c r="HM462">
        <v>27.414967000000001</v>
      </c>
      <c r="HN462">
        <v>476.59750000000003</v>
      </c>
      <c r="HO462">
        <v>1465</v>
      </c>
      <c r="HR462" s="10">
        <v>20</v>
      </c>
      <c r="HS462" s="10">
        <v>14.6</v>
      </c>
      <c r="HT462" s="10">
        <v>25</v>
      </c>
      <c r="HU462" s="10">
        <v>91.5</v>
      </c>
      <c r="HV462">
        <v>36.6</v>
      </c>
      <c r="HW462" s="7">
        <v>1166000000</v>
      </c>
      <c r="HX462">
        <f t="shared" si="7"/>
        <v>12738.99267999563</v>
      </c>
      <c r="HY462">
        <v>91530</v>
      </c>
      <c r="HZ462">
        <v>216862.44</v>
      </c>
      <c r="ID462">
        <v>17847</v>
      </c>
      <c r="IE462" s="10">
        <v>97.7</v>
      </c>
    </row>
    <row r="463" spans="1:239" ht="15.95">
      <c r="A463" t="s">
        <v>540</v>
      </c>
      <c r="B463">
        <v>2013</v>
      </c>
      <c r="I463">
        <v>298</v>
      </c>
      <c r="FK463" t="s">
        <v>533</v>
      </c>
      <c r="FL463">
        <v>13.2</v>
      </c>
      <c r="FM463">
        <v>0.69</v>
      </c>
      <c r="FP463">
        <v>6.8</v>
      </c>
      <c r="FQ463" t="s">
        <v>559</v>
      </c>
      <c r="FR463">
        <v>9.8000000000000007</v>
      </c>
      <c r="FS463" t="s">
        <v>559</v>
      </c>
      <c r="FT463">
        <v>73.599999999999795</v>
      </c>
      <c r="FU463">
        <v>71.2</v>
      </c>
      <c r="FV463">
        <v>13.1</v>
      </c>
      <c r="FW463">
        <v>13.71</v>
      </c>
      <c r="FX463">
        <v>12.25</v>
      </c>
      <c r="FY463">
        <v>13.77</v>
      </c>
      <c r="FZ463">
        <v>14.68</v>
      </c>
      <c r="GA463">
        <v>12.85</v>
      </c>
      <c r="GD463">
        <v>14.971721000000001</v>
      </c>
      <c r="GE463">
        <v>8.8743403000000001</v>
      </c>
      <c r="GF463">
        <v>18.754899999999999</v>
      </c>
      <c r="GG463">
        <v>42.600960999999998</v>
      </c>
      <c r="GH463">
        <v>0.42196533000000003</v>
      </c>
      <c r="GI463">
        <v>2.6702110000000001E-2</v>
      </c>
      <c r="GJ463">
        <v>0.21093565</v>
      </c>
      <c r="GK463">
        <v>0</v>
      </c>
      <c r="GL463">
        <v>0.55529212999999999</v>
      </c>
      <c r="GM463">
        <v>0</v>
      </c>
      <c r="GN463">
        <v>1.2148952</v>
      </c>
      <c r="GO463">
        <v>1.5142650000000001E-2</v>
      </c>
      <c r="GP463">
        <v>0.18762667</v>
      </c>
      <c r="GQ463">
        <v>0.20276932</v>
      </c>
      <c r="GR463">
        <v>2.3216524000000001</v>
      </c>
      <c r="GS463">
        <v>0.2288066</v>
      </c>
      <c r="GT463">
        <v>7.2976079</v>
      </c>
      <c r="GU463">
        <v>8.6097984000000007</v>
      </c>
      <c r="GV463">
        <v>0</v>
      </c>
      <c r="GW463">
        <v>8.0699789999999993E-2</v>
      </c>
      <c r="GX463">
        <v>9.8804169000000002</v>
      </c>
      <c r="GY463">
        <v>28.418982</v>
      </c>
      <c r="GZ463">
        <v>0</v>
      </c>
      <c r="HA463">
        <v>0</v>
      </c>
      <c r="HB463">
        <v>0</v>
      </c>
      <c r="HC463">
        <v>6.8577935999999999</v>
      </c>
      <c r="HD463">
        <v>5.1829774000000004</v>
      </c>
      <c r="HE463">
        <v>12.040770999999999</v>
      </c>
      <c r="HF463">
        <v>0.41775665000000001</v>
      </c>
      <c r="HG463">
        <v>0.26454182999999998</v>
      </c>
      <c r="HH463">
        <v>4.124473E-2</v>
      </c>
      <c r="HI463">
        <v>0.72354320999999999</v>
      </c>
      <c r="HJ463">
        <v>7.5102200000000003</v>
      </c>
      <c r="HK463">
        <v>1913.9829</v>
      </c>
      <c r="HL463">
        <v>2389.8809999999999</v>
      </c>
      <c r="HM463">
        <v>72.052346</v>
      </c>
      <c r="HN463">
        <v>2866.6102000000001</v>
      </c>
      <c r="HO463">
        <v>913</v>
      </c>
      <c r="HR463" s="10">
        <v>21</v>
      </c>
      <c r="HS463" s="10">
        <v>15.1</v>
      </c>
      <c r="HT463" s="10">
        <v>26.5</v>
      </c>
      <c r="HU463" s="10">
        <v>93.4</v>
      </c>
      <c r="HV463">
        <v>35.700000000000003</v>
      </c>
      <c r="HW463" s="7">
        <v>3833000000</v>
      </c>
      <c r="HX463">
        <f t="shared" si="7"/>
        <v>24389.157546449478</v>
      </c>
      <c r="HY463">
        <v>157160</v>
      </c>
      <c r="HZ463">
        <v>121616.84</v>
      </c>
      <c r="ID463">
        <v>15690</v>
      </c>
      <c r="IE463" s="10">
        <v>108.6</v>
      </c>
    </row>
    <row r="464" spans="1:239" ht="15.95">
      <c r="A464" t="s">
        <v>541</v>
      </c>
      <c r="B464">
        <v>2013</v>
      </c>
      <c r="I464">
        <v>295</v>
      </c>
      <c r="FK464">
        <v>20.100000000000001</v>
      </c>
      <c r="FL464">
        <v>10.3</v>
      </c>
      <c r="FM464">
        <v>0.62</v>
      </c>
      <c r="FP464">
        <v>9.6</v>
      </c>
      <c r="FQ464">
        <v>52.9</v>
      </c>
      <c r="FR464">
        <v>6.4</v>
      </c>
      <c r="FS464" t="s">
        <v>559</v>
      </c>
      <c r="FT464">
        <v>69.5</v>
      </c>
      <c r="FU464">
        <v>47.1</v>
      </c>
      <c r="FV464">
        <v>15.47</v>
      </c>
      <c r="FW464">
        <v>13.9</v>
      </c>
      <c r="FX464">
        <v>12.19</v>
      </c>
      <c r="FY464">
        <v>13.8</v>
      </c>
      <c r="FZ464">
        <v>15.03</v>
      </c>
      <c r="GA464">
        <v>12.31</v>
      </c>
      <c r="GD464">
        <v>87.86515</v>
      </c>
      <c r="GE464">
        <v>84.043503999999999</v>
      </c>
      <c r="GF464">
        <v>93.767932999999999</v>
      </c>
      <c r="GG464">
        <v>265.67658999999998</v>
      </c>
      <c r="GH464">
        <v>10.304696</v>
      </c>
      <c r="GI464">
        <v>2.8885089999999999E-2</v>
      </c>
      <c r="GJ464">
        <v>0.59562742999999996</v>
      </c>
      <c r="GK464">
        <v>0</v>
      </c>
      <c r="GL464">
        <v>0.24180019</v>
      </c>
      <c r="GM464">
        <v>0</v>
      </c>
      <c r="GN464">
        <v>11.171009</v>
      </c>
      <c r="GO464">
        <v>0.49193798999999999</v>
      </c>
      <c r="GP464">
        <v>0.54700320999999996</v>
      </c>
      <c r="GQ464">
        <v>1.0389412</v>
      </c>
      <c r="GR464">
        <v>6.6626477</v>
      </c>
      <c r="GS464">
        <v>0.26669367999999999</v>
      </c>
      <c r="GT464">
        <v>18.916840000000001</v>
      </c>
      <c r="GU464">
        <v>78.887512000000001</v>
      </c>
      <c r="GV464">
        <v>2.7340333000000001</v>
      </c>
      <c r="GW464">
        <v>2.2889329999999999E-2</v>
      </c>
      <c r="GX464">
        <v>22.694009999999999</v>
      </c>
      <c r="GY464">
        <v>130.18463</v>
      </c>
      <c r="GZ464">
        <v>43.995682000000002</v>
      </c>
      <c r="HA464">
        <v>24.749518999999999</v>
      </c>
      <c r="HB464">
        <v>68.745202000000006</v>
      </c>
      <c r="HC464">
        <v>22.543696000000001</v>
      </c>
      <c r="HD464">
        <v>27.055727000000001</v>
      </c>
      <c r="HE464">
        <v>49.599423999999999</v>
      </c>
      <c r="HF464">
        <v>1.2663015</v>
      </c>
      <c r="HG464">
        <v>2.4219586999999998</v>
      </c>
      <c r="HH464">
        <v>1.2491261</v>
      </c>
      <c r="HI464">
        <v>4.9373863</v>
      </c>
      <c r="HJ464">
        <v>40.575085000000001</v>
      </c>
      <c r="HK464">
        <v>1350.2621999999999</v>
      </c>
      <c r="HL464">
        <v>2533.1489999999999</v>
      </c>
      <c r="HM464">
        <v>121.62933</v>
      </c>
      <c r="HN464">
        <v>3375.6404000000002</v>
      </c>
      <c r="HO464">
        <v>1927</v>
      </c>
      <c r="HR464" s="10">
        <v>23.1</v>
      </c>
      <c r="HS464" s="10">
        <v>19.2</v>
      </c>
      <c r="HT464" s="10">
        <v>26.9</v>
      </c>
      <c r="HU464" s="10">
        <v>91.1</v>
      </c>
      <c r="HV464">
        <v>38.4</v>
      </c>
      <c r="HW464" s="7">
        <v>7316000000</v>
      </c>
      <c r="HX464">
        <f t="shared" si="7"/>
        <v>19940.038157536113</v>
      </c>
      <c r="HY464">
        <v>366900</v>
      </c>
      <c r="HZ464">
        <v>132839.78</v>
      </c>
      <c r="ID464">
        <v>16030</v>
      </c>
      <c r="IE464" s="10">
        <v>93.7</v>
      </c>
    </row>
    <row r="465" spans="1:239" ht="15.95">
      <c r="A465" t="s">
        <v>542</v>
      </c>
      <c r="B465">
        <v>2013</v>
      </c>
      <c r="I465">
        <v>338</v>
      </c>
      <c r="FK465">
        <v>15</v>
      </c>
      <c r="FL465">
        <v>12</v>
      </c>
      <c r="FM465">
        <v>0.93</v>
      </c>
      <c r="FP465">
        <v>10.1</v>
      </c>
      <c r="FQ465">
        <v>37.9</v>
      </c>
      <c r="FR465">
        <v>16.2</v>
      </c>
      <c r="FS465">
        <v>24.3</v>
      </c>
      <c r="FT465">
        <v>62.5</v>
      </c>
      <c r="FU465">
        <v>47.1</v>
      </c>
      <c r="FV465">
        <v>13.12</v>
      </c>
      <c r="FW465">
        <v>17.02</v>
      </c>
      <c r="FX465">
        <v>13.83</v>
      </c>
      <c r="FY465">
        <v>14.58</v>
      </c>
      <c r="FZ465">
        <v>16.05</v>
      </c>
      <c r="GA465">
        <v>13.03</v>
      </c>
      <c r="GD465">
        <v>15.536936000000001</v>
      </c>
      <c r="GE465">
        <v>13.098331999999999</v>
      </c>
      <c r="GF465">
        <v>20.283093999999998</v>
      </c>
      <c r="GG465">
        <v>48.918362000000002</v>
      </c>
      <c r="GH465">
        <v>0.92738527000000004</v>
      </c>
      <c r="GI465">
        <v>3.066729E-2</v>
      </c>
      <c r="GJ465">
        <v>0.20640749</v>
      </c>
      <c r="GK465">
        <v>0</v>
      </c>
      <c r="GL465">
        <v>0.43177256000000003</v>
      </c>
      <c r="GM465">
        <v>0</v>
      </c>
      <c r="GN465">
        <v>1.5962326</v>
      </c>
      <c r="GO465">
        <v>6.9428820000000002E-2</v>
      </c>
      <c r="GP465">
        <v>0.18212402</v>
      </c>
      <c r="GQ465">
        <v>0.25155284</v>
      </c>
      <c r="GR465">
        <v>4.8764124000000004</v>
      </c>
      <c r="GS465">
        <v>0.28642771</v>
      </c>
      <c r="GT465">
        <v>6.0343021999999999</v>
      </c>
      <c r="GU465">
        <v>12.706685999999999</v>
      </c>
      <c r="GV465">
        <v>0</v>
      </c>
      <c r="GW465">
        <v>5.250055E-2</v>
      </c>
      <c r="GX465">
        <v>5.3332180999999999</v>
      </c>
      <c r="GY465">
        <v>29.289546999999999</v>
      </c>
      <c r="GZ465">
        <v>0</v>
      </c>
      <c r="HA465">
        <v>0</v>
      </c>
      <c r="HB465">
        <v>0</v>
      </c>
      <c r="HC465">
        <v>8.7127470000000002</v>
      </c>
      <c r="HD465">
        <v>8.1810074000000004</v>
      </c>
      <c r="HE465">
        <v>16.893754000000001</v>
      </c>
      <c r="HF465">
        <v>0.40135479000000002</v>
      </c>
      <c r="HG465">
        <v>0.39164643999999998</v>
      </c>
      <c r="HH465">
        <v>9.4273659999999995E-2</v>
      </c>
      <c r="HI465">
        <v>0.88727489999999998</v>
      </c>
      <c r="HJ465">
        <v>1.9589939000000001</v>
      </c>
      <c r="HK465">
        <v>452.05945000000003</v>
      </c>
      <c r="HL465">
        <v>2345.9720000000002</v>
      </c>
      <c r="HM465">
        <v>16.608729</v>
      </c>
      <c r="HN465">
        <v>3502.6244999999999</v>
      </c>
      <c r="HO465">
        <v>2752</v>
      </c>
      <c r="HR465" s="10">
        <v>30.4</v>
      </c>
      <c r="HS465" s="10">
        <v>27</v>
      </c>
      <c r="HT465" s="10">
        <v>33.6</v>
      </c>
      <c r="HU465" s="10">
        <v>98.8</v>
      </c>
      <c r="HV465">
        <v>41.8</v>
      </c>
      <c r="HW465" s="7">
        <v>20587000000</v>
      </c>
      <c r="HX465">
        <f t="shared" si="7"/>
        <v>34511.835311473209</v>
      </c>
      <c r="HY465">
        <v>596520</v>
      </c>
      <c r="HZ465">
        <v>126292.16</v>
      </c>
      <c r="ID465">
        <v>14597</v>
      </c>
      <c r="IE465" s="10">
        <v>99.2</v>
      </c>
    </row>
    <row r="466" spans="1:239" ht="15.95">
      <c r="A466" t="s">
        <v>543</v>
      </c>
      <c r="B466">
        <v>2013</v>
      </c>
      <c r="I466">
        <v>570</v>
      </c>
      <c r="FK466">
        <v>18.3</v>
      </c>
      <c r="FL466">
        <v>18.600000000000001</v>
      </c>
      <c r="FM466">
        <v>0.89</v>
      </c>
      <c r="FP466">
        <v>5.2</v>
      </c>
      <c r="FQ466" t="s">
        <v>559</v>
      </c>
      <c r="FR466">
        <v>6.7</v>
      </c>
      <c r="FS466" t="s">
        <v>559</v>
      </c>
      <c r="FT466">
        <v>73.900000000000006</v>
      </c>
      <c r="FU466">
        <v>84.3</v>
      </c>
      <c r="FV466">
        <v>13.3</v>
      </c>
      <c r="FW466">
        <v>13.99</v>
      </c>
      <c r="FX466">
        <v>12.13</v>
      </c>
      <c r="FY466">
        <v>13.36</v>
      </c>
      <c r="FZ466">
        <v>14.48</v>
      </c>
      <c r="GA466">
        <v>12.04</v>
      </c>
      <c r="GD466">
        <v>85.354145000000003</v>
      </c>
      <c r="GE466">
        <v>67.155615999999895</v>
      </c>
      <c r="GF466">
        <v>100.23814</v>
      </c>
      <c r="GG466">
        <v>252.74789999999999</v>
      </c>
      <c r="GH466">
        <v>1.0040411</v>
      </c>
      <c r="GI466">
        <v>2.6185389999999999E-2</v>
      </c>
      <c r="GJ466">
        <v>0.28826615</v>
      </c>
      <c r="GK466">
        <v>0</v>
      </c>
      <c r="GL466">
        <v>8.2097439999999994E-2</v>
      </c>
      <c r="GM466">
        <v>0</v>
      </c>
      <c r="GN466">
        <v>1.4005901000000001</v>
      </c>
      <c r="GO466">
        <v>0.34466978999999998</v>
      </c>
      <c r="GP466">
        <v>0.32169863999999998</v>
      </c>
      <c r="GQ466">
        <v>0.66636841999999996</v>
      </c>
      <c r="GR466">
        <v>9.8694754000000007</v>
      </c>
      <c r="GS466">
        <v>0.19166753</v>
      </c>
      <c r="GT466">
        <v>6.2415174999999996</v>
      </c>
      <c r="GU466">
        <v>64.745536999999999</v>
      </c>
      <c r="GV466">
        <v>0.40836450000000002</v>
      </c>
      <c r="GW466">
        <v>1.1688570000000001E-2</v>
      </c>
      <c r="GX466">
        <v>8.3929872999999997</v>
      </c>
      <c r="GY466">
        <v>89.861238</v>
      </c>
      <c r="GZ466">
        <v>58.922682999999999</v>
      </c>
      <c r="HA466">
        <v>55.050230999999997</v>
      </c>
      <c r="HB466">
        <v>113.97291</v>
      </c>
      <c r="HC466">
        <v>18.680002000000002</v>
      </c>
      <c r="HD466">
        <v>25.265098999999999</v>
      </c>
      <c r="HE466">
        <v>43.945101000000001</v>
      </c>
      <c r="HF466">
        <v>0.89997780000000005</v>
      </c>
      <c r="HG466">
        <v>2.0017144999999998</v>
      </c>
      <c r="HH466">
        <v>0</v>
      </c>
      <c r="HI466">
        <v>2.9016923000000001</v>
      </c>
      <c r="HJ466">
        <v>107.38625999999999</v>
      </c>
      <c r="HK466">
        <v>578.86545999999998</v>
      </c>
      <c r="HL466">
        <v>1530.066</v>
      </c>
      <c r="HM466">
        <v>-879.79314999999997</v>
      </c>
      <c r="HN466">
        <v>1281.7211</v>
      </c>
      <c r="HO466">
        <v>1158</v>
      </c>
      <c r="HR466" s="10">
        <v>22</v>
      </c>
      <c r="HS466" s="10">
        <v>17.100000000000001</v>
      </c>
      <c r="HT466" s="10">
        <v>27</v>
      </c>
      <c r="HU466" s="10">
        <v>83.7</v>
      </c>
      <c r="HV466">
        <v>37.4</v>
      </c>
      <c r="HW466" s="7">
        <v>5925000000</v>
      </c>
      <c r="HX466">
        <f t="shared" si="7"/>
        <v>25436.82651440347</v>
      </c>
      <c r="HY466">
        <v>232930</v>
      </c>
      <c r="HZ466">
        <v>155254.78</v>
      </c>
      <c r="ID466">
        <v>17278</v>
      </c>
      <c r="IE466" s="10">
        <v>97.8</v>
      </c>
    </row>
    <row r="467" spans="1:239" ht="15.95">
      <c r="A467" t="s">
        <v>544</v>
      </c>
      <c r="B467">
        <v>2013</v>
      </c>
      <c r="I467">
        <v>255</v>
      </c>
      <c r="FK467">
        <v>12.5</v>
      </c>
      <c r="FL467">
        <v>12.7</v>
      </c>
      <c r="FM467">
        <v>0.6</v>
      </c>
      <c r="FP467">
        <v>6</v>
      </c>
      <c r="FQ467" t="s">
        <v>559</v>
      </c>
      <c r="FR467">
        <v>14</v>
      </c>
      <c r="FS467" t="s">
        <v>559</v>
      </c>
      <c r="FT467">
        <v>69.3</v>
      </c>
      <c r="FU467">
        <v>82.7</v>
      </c>
      <c r="FV467">
        <v>13.21</v>
      </c>
      <c r="FW467">
        <v>15.49</v>
      </c>
      <c r="FX467">
        <v>11.75</v>
      </c>
      <c r="FY467">
        <v>13.96</v>
      </c>
      <c r="FZ467">
        <v>16.03</v>
      </c>
      <c r="GA467">
        <v>12.48</v>
      </c>
      <c r="GD467">
        <v>227.55476999999999</v>
      </c>
      <c r="GE467">
        <v>209.36060000000001</v>
      </c>
      <c r="GF467">
        <v>148.4631</v>
      </c>
      <c r="GG467">
        <v>585.37847999999997</v>
      </c>
      <c r="GH467">
        <v>2.1427478999999998</v>
      </c>
      <c r="GI467">
        <v>1.9537639999999998E-2</v>
      </c>
      <c r="GJ467">
        <v>0.42371335999999998</v>
      </c>
      <c r="GK467">
        <v>0</v>
      </c>
      <c r="GL467">
        <v>0.34722373000000001</v>
      </c>
      <c r="GM467">
        <v>0</v>
      </c>
      <c r="GN467">
        <v>2.9332226000000001</v>
      </c>
      <c r="GO467">
        <v>1.1867129000000001</v>
      </c>
      <c r="GP467">
        <v>0.51042980000000004</v>
      </c>
      <c r="GQ467">
        <v>1.6971426999999999</v>
      </c>
      <c r="GR467">
        <v>17.885126</v>
      </c>
      <c r="GS467">
        <v>0.19536275</v>
      </c>
      <c r="GT467">
        <v>11.538494999999999</v>
      </c>
      <c r="GU467">
        <v>200.59560999999999</v>
      </c>
      <c r="GV467">
        <v>2.6898477000000001</v>
      </c>
      <c r="GW467">
        <v>3.7296320000000001E-2</v>
      </c>
      <c r="GX467">
        <v>10.03171</v>
      </c>
      <c r="GY467">
        <v>242.97345000000001</v>
      </c>
      <c r="GZ467">
        <v>159.32839999999999</v>
      </c>
      <c r="HA467">
        <v>60.796028</v>
      </c>
      <c r="HB467">
        <v>220.12441999999999</v>
      </c>
      <c r="HC467">
        <v>54.241495</v>
      </c>
      <c r="HD467">
        <v>55.562105000000003</v>
      </c>
      <c r="HE467">
        <v>109.8036</v>
      </c>
      <c r="HF467">
        <v>1.5122411</v>
      </c>
      <c r="HG467">
        <v>6.0751442999999998</v>
      </c>
      <c r="HH467">
        <v>0.25925258000000001</v>
      </c>
      <c r="HI467">
        <v>7.8466379999999996</v>
      </c>
      <c r="HJ467">
        <v>2.8136923999999999</v>
      </c>
      <c r="HK467">
        <v>56.843297999999997</v>
      </c>
      <c r="HL467">
        <v>295.76069999999999</v>
      </c>
      <c r="HM467">
        <v>7.8738545999999996</v>
      </c>
      <c r="HN467">
        <v>431.36581000000001</v>
      </c>
      <c r="HO467">
        <v>382</v>
      </c>
      <c r="HR467" s="10">
        <v>26.2</v>
      </c>
      <c r="HS467" s="10">
        <v>19.600000000000001</v>
      </c>
      <c r="HT467" s="10">
        <v>32.4</v>
      </c>
      <c r="HU467" s="10">
        <v>95</v>
      </c>
      <c r="HV467">
        <v>41.9</v>
      </c>
      <c r="HW467" s="7">
        <v>1408000000</v>
      </c>
      <c r="HX467">
        <f t="shared" si="7"/>
        <v>17525.516554642767</v>
      </c>
      <c r="HY467">
        <v>80340</v>
      </c>
      <c r="HZ467">
        <v>117373.65</v>
      </c>
      <c r="ID467">
        <v>16830</v>
      </c>
      <c r="IE467" s="10">
        <v>97.1</v>
      </c>
    </row>
    <row r="468" spans="1:239" ht="15.95">
      <c r="A468" t="s">
        <v>545</v>
      </c>
      <c r="B468">
        <v>2013</v>
      </c>
      <c r="I468">
        <v>326</v>
      </c>
      <c r="FK468">
        <v>27.2</v>
      </c>
      <c r="FL468">
        <v>24.6</v>
      </c>
      <c r="FM468">
        <v>0.62</v>
      </c>
      <c r="FP468">
        <v>5.5</v>
      </c>
      <c r="FQ468" t="s">
        <v>559</v>
      </c>
      <c r="FR468">
        <v>12.7</v>
      </c>
      <c r="FS468" t="s">
        <v>559</v>
      </c>
      <c r="FT468">
        <v>72.400000000000006</v>
      </c>
      <c r="FU468">
        <v>71.8</v>
      </c>
      <c r="FV468">
        <v>12.49</v>
      </c>
      <c r="FW468">
        <v>14.35</v>
      </c>
      <c r="FX468">
        <v>12.01</v>
      </c>
      <c r="FY468">
        <v>13.98</v>
      </c>
      <c r="FZ468">
        <v>15.02</v>
      </c>
      <c r="GA468">
        <v>12.93</v>
      </c>
      <c r="GD468">
        <v>66.437312000000006</v>
      </c>
      <c r="GE468">
        <v>82.957707999999997</v>
      </c>
      <c r="GF468">
        <v>149.16862</v>
      </c>
      <c r="GG468">
        <v>298.56364000000002</v>
      </c>
      <c r="GH468">
        <v>0.16713016999999999</v>
      </c>
      <c r="GI468">
        <v>3.508762E-2</v>
      </c>
      <c r="GJ468">
        <v>0.33932224</v>
      </c>
      <c r="GK468">
        <v>0</v>
      </c>
      <c r="GL468">
        <v>0.15048710000000001</v>
      </c>
      <c r="GM468">
        <v>0</v>
      </c>
      <c r="GN468">
        <v>0.69202712</v>
      </c>
      <c r="GO468">
        <v>0.12618618000000001</v>
      </c>
      <c r="GP468">
        <v>0.33073490999999999</v>
      </c>
      <c r="GQ468">
        <v>0.45692108999999997</v>
      </c>
      <c r="GR468">
        <v>4.0107407999999998</v>
      </c>
      <c r="GS468">
        <v>0.28094488000000001</v>
      </c>
      <c r="GT468">
        <v>6.2814874999999999</v>
      </c>
      <c r="GU468">
        <v>78.867812999999998</v>
      </c>
      <c r="GV468">
        <v>1.6645154</v>
      </c>
      <c r="GW468">
        <v>6.0396100000000001E-2</v>
      </c>
      <c r="GX468">
        <v>5.1787295000000002</v>
      </c>
      <c r="GY468">
        <v>96.344627000000003</v>
      </c>
      <c r="GZ468">
        <v>42.484152000000002</v>
      </c>
      <c r="HA468">
        <v>63.351590999999999</v>
      </c>
      <c r="HB468">
        <v>105.83574</v>
      </c>
      <c r="HC468">
        <v>16.183879999999998</v>
      </c>
      <c r="HD468">
        <v>25.850514</v>
      </c>
      <c r="HE468">
        <v>42.034393999999999</v>
      </c>
      <c r="HF468">
        <v>0.81773591000000001</v>
      </c>
      <c r="HG468">
        <v>2.425379</v>
      </c>
      <c r="HH468">
        <v>49.956809999999997</v>
      </c>
      <c r="HI468">
        <v>53.199925</v>
      </c>
      <c r="HJ468">
        <v>9.2899455999999905</v>
      </c>
      <c r="HK468">
        <v>62.491973000000002</v>
      </c>
      <c r="HL468">
        <v>312.82459999999998</v>
      </c>
      <c r="HM468">
        <v>49.846327000000002</v>
      </c>
      <c r="HN468">
        <v>526.60897</v>
      </c>
      <c r="HO468">
        <v>412</v>
      </c>
      <c r="HR468" s="10">
        <v>23.4</v>
      </c>
      <c r="HS468" s="10">
        <v>18.5</v>
      </c>
      <c r="HT468" s="10">
        <v>27.9</v>
      </c>
      <c r="HU468" s="10">
        <v>90.3</v>
      </c>
      <c r="HV468">
        <v>38.200000000000003</v>
      </c>
      <c r="HW468" s="7">
        <v>1471000000</v>
      </c>
      <c r="HX468">
        <f t="shared" si="7"/>
        <v>17365.12808405147</v>
      </c>
      <c r="HY468">
        <v>84710</v>
      </c>
      <c r="HZ468">
        <v>177614.38</v>
      </c>
      <c r="ID468">
        <v>18810</v>
      </c>
      <c r="IE468" s="10">
        <v>89.1</v>
      </c>
    </row>
    <row r="469" spans="1:239" ht="15.95">
      <c r="A469" t="s">
        <v>546</v>
      </c>
      <c r="B469">
        <v>2013</v>
      </c>
      <c r="I469">
        <v>427</v>
      </c>
      <c r="FK469">
        <v>25.2</v>
      </c>
      <c r="FL469">
        <v>16.5</v>
      </c>
      <c r="FM469">
        <v>0.69</v>
      </c>
      <c r="FP469">
        <v>5.0999999999999996</v>
      </c>
      <c r="FQ469" t="s">
        <v>559</v>
      </c>
      <c r="FR469">
        <v>7.2</v>
      </c>
      <c r="FS469" t="s">
        <v>559</v>
      </c>
      <c r="FT469">
        <v>78.8</v>
      </c>
      <c r="FU469">
        <v>72.7</v>
      </c>
      <c r="FV469">
        <v>13.55</v>
      </c>
      <c r="FW469">
        <v>13.25</v>
      </c>
      <c r="FX469">
        <v>11.55</v>
      </c>
      <c r="FY469">
        <v>12.62</v>
      </c>
      <c r="FZ469">
        <v>13.67</v>
      </c>
      <c r="GA469">
        <v>11.41</v>
      </c>
      <c r="GD469">
        <v>157.63221999999999</v>
      </c>
      <c r="GE469">
        <v>92.107037000000005</v>
      </c>
      <c r="GF469">
        <v>188.49807999999999</v>
      </c>
      <c r="GG469">
        <v>438.23734000000002</v>
      </c>
      <c r="GH469">
        <v>3.5474473999999998</v>
      </c>
      <c r="GI469">
        <v>4.6424760000000002E-2</v>
      </c>
      <c r="GJ469">
        <v>0.14570192000000001</v>
      </c>
      <c r="GK469">
        <v>0</v>
      </c>
      <c r="GL469">
        <v>1.0772166999999999</v>
      </c>
      <c r="GM469">
        <v>0</v>
      </c>
      <c r="GN469">
        <v>4.8167909</v>
      </c>
      <c r="GO469">
        <v>1.7888630999999999</v>
      </c>
      <c r="GP469">
        <v>0.27249669999999998</v>
      </c>
      <c r="GQ469">
        <v>2.0613598</v>
      </c>
      <c r="GR469">
        <v>23.119105999999999</v>
      </c>
      <c r="GS469">
        <v>9.92566E-2</v>
      </c>
      <c r="GT469">
        <v>1.960791</v>
      </c>
      <c r="GU469">
        <v>88.428955000000002</v>
      </c>
      <c r="GV469">
        <v>0.92014103999999997</v>
      </c>
      <c r="GW469">
        <v>1.4743583</v>
      </c>
      <c r="GX469">
        <v>0.93245661000000002</v>
      </c>
      <c r="GY469">
        <v>116.93505999999999</v>
      </c>
      <c r="GZ469">
        <v>115.99032</v>
      </c>
      <c r="HA469">
        <v>85.029011999999895</v>
      </c>
      <c r="HB469">
        <v>201.01933</v>
      </c>
      <c r="HC469">
        <v>38.254103000000001</v>
      </c>
      <c r="HD469">
        <v>70.134384999999895</v>
      </c>
      <c r="HE469">
        <v>108.38849</v>
      </c>
      <c r="HF469">
        <v>1.0088056000000001</v>
      </c>
      <c r="HG469">
        <v>2.7579411999999999</v>
      </c>
      <c r="HH469">
        <v>1.2495574</v>
      </c>
      <c r="HI469">
        <v>5.0163042999999998</v>
      </c>
      <c r="HJ469">
        <v>41.422679000000002</v>
      </c>
      <c r="HK469">
        <v>364.98266999999998</v>
      </c>
      <c r="HL469">
        <v>748.79399999999998</v>
      </c>
      <c r="HM469">
        <v>-128.94238999999999</v>
      </c>
      <c r="HN469">
        <v>827.46266000000003</v>
      </c>
      <c r="HO469">
        <v>429</v>
      </c>
      <c r="HR469" s="10">
        <v>17</v>
      </c>
      <c r="HS469" s="10">
        <v>11</v>
      </c>
      <c r="HT469" s="10">
        <v>23.2</v>
      </c>
      <c r="HU469" s="10">
        <v>90.4</v>
      </c>
      <c r="HV469">
        <v>35</v>
      </c>
      <c r="HW469" s="7">
        <v>2072000000</v>
      </c>
      <c r="HX469">
        <f t="shared" si="7"/>
        <v>21958.456973293767</v>
      </c>
      <c r="HY469">
        <v>94360</v>
      </c>
      <c r="HZ469">
        <v>143167.62</v>
      </c>
      <c r="ID469">
        <v>16849</v>
      </c>
      <c r="IE469" s="10">
        <v>103.6</v>
      </c>
    </row>
    <row r="470" spans="1:239" ht="15.95">
      <c r="A470" t="s">
        <v>547</v>
      </c>
      <c r="B470">
        <v>2013</v>
      </c>
      <c r="I470">
        <v>503</v>
      </c>
      <c r="FK470">
        <v>17</v>
      </c>
      <c r="FL470">
        <v>12</v>
      </c>
      <c r="FM470">
        <v>0.76</v>
      </c>
      <c r="FP470">
        <v>7.9</v>
      </c>
      <c r="FQ470" t="s">
        <v>559</v>
      </c>
      <c r="FR470">
        <v>7.8</v>
      </c>
      <c r="FS470" t="s">
        <v>559</v>
      </c>
      <c r="FT470">
        <v>72.2</v>
      </c>
      <c r="FU470">
        <v>100</v>
      </c>
      <c r="FV470">
        <v>12.76</v>
      </c>
      <c r="FW470">
        <v>14.53</v>
      </c>
      <c r="FX470">
        <v>12.5</v>
      </c>
      <c r="FY470">
        <v>13.58</v>
      </c>
      <c r="FZ470">
        <v>14.51</v>
      </c>
      <c r="GA470">
        <v>12.57</v>
      </c>
      <c r="GD470">
        <v>200.78849</v>
      </c>
      <c r="GE470">
        <v>190.78308999999999</v>
      </c>
      <c r="GF470">
        <v>146.65293</v>
      </c>
      <c r="GG470">
        <v>538.22451000000001</v>
      </c>
      <c r="GH470">
        <v>4.0326085000000003</v>
      </c>
      <c r="GI470">
        <v>7.7946769999999999E-2</v>
      </c>
      <c r="GJ470">
        <v>1.4123176</v>
      </c>
      <c r="GK470">
        <v>0</v>
      </c>
      <c r="GL470">
        <v>0.86702299000000005</v>
      </c>
      <c r="GM470">
        <v>0</v>
      </c>
      <c r="GN470">
        <v>6.3898959</v>
      </c>
      <c r="GO470">
        <v>1.4342022000000001</v>
      </c>
      <c r="GP470">
        <v>1.3173754</v>
      </c>
      <c r="GQ470">
        <v>2.7515776000000001</v>
      </c>
      <c r="GR470">
        <v>21.575239</v>
      </c>
      <c r="GS470">
        <v>0.69136028999999999</v>
      </c>
      <c r="GT470">
        <v>55.202052999999999</v>
      </c>
      <c r="GU470">
        <v>181.53095999999999</v>
      </c>
      <c r="GV470">
        <v>3.6657294999999999</v>
      </c>
      <c r="GW470">
        <v>7.3351990000000006E-2</v>
      </c>
      <c r="GX470">
        <v>28.930606999999998</v>
      </c>
      <c r="GY470">
        <v>291.66930000000002</v>
      </c>
      <c r="GZ470">
        <v>88.483377000000004</v>
      </c>
      <c r="HA470">
        <v>31.529143000000001</v>
      </c>
      <c r="HB470">
        <v>120.01251999999999</v>
      </c>
      <c r="HC470">
        <v>51.268202000000002</v>
      </c>
      <c r="HD470">
        <v>57.188085000000001</v>
      </c>
      <c r="HE470">
        <v>108.45629</v>
      </c>
      <c r="HF470">
        <v>3.1051663999999999</v>
      </c>
      <c r="HG470">
        <v>5.5864004999999999</v>
      </c>
      <c r="HH470">
        <v>0.25336048</v>
      </c>
      <c r="HI470">
        <v>8.9449273999999903</v>
      </c>
      <c r="HJ470">
        <v>11.711062</v>
      </c>
      <c r="HK470">
        <v>46.285415999999998</v>
      </c>
      <c r="HL470">
        <v>153.17060000000001</v>
      </c>
      <c r="HM470">
        <v>420.38981999999999</v>
      </c>
      <c r="HN470">
        <v>629.67272000000003</v>
      </c>
      <c r="HO470">
        <v>119</v>
      </c>
      <c r="HR470" s="10">
        <v>21.6</v>
      </c>
      <c r="HS470" s="10">
        <v>18.600000000000001</v>
      </c>
      <c r="HT470" s="10">
        <v>24.8</v>
      </c>
      <c r="HU470" s="10">
        <v>92.8</v>
      </c>
      <c r="HV470">
        <v>41.6</v>
      </c>
      <c r="HW470" s="7">
        <v>561000000</v>
      </c>
      <c r="HX470">
        <f t="shared" si="7"/>
        <v>20474.452554744526</v>
      </c>
      <c r="HY470">
        <v>27400</v>
      </c>
      <c r="HZ470">
        <v>100760.47</v>
      </c>
      <c r="ID470">
        <v>14787</v>
      </c>
      <c r="IE470" s="10">
        <v>105.2</v>
      </c>
    </row>
    <row r="471" spans="1:239" ht="15.95">
      <c r="A471" t="s">
        <v>548</v>
      </c>
      <c r="B471">
        <v>2013</v>
      </c>
      <c r="I471">
        <v>283</v>
      </c>
      <c r="FK471">
        <v>24.1</v>
      </c>
      <c r="FL471">
        <v>13.4</v>
      </c>
      <c r="FM471">
        <v>0.52</v>
      </c>
      <c r="FP471">
        <v>15</v>
      </c>
      <c r="FQ471">
        <v>66.400000000000006</v>
      </c>
      <c r="FR471">
        <v>15.5</v>
      </c>
      <c r="FS471" t="s">
        <v>559</v>
      </c>
      <c r="FT471">
        <v>60</v>
      </c>
      <c r="FU471" t="s">
        <v>559</v>
      </c>
      <c r="FV471">
        <v>13.59</v>
      </c>
      <c r="FW471">
        <v>13.64</v>
      </c>
      <c r="FX471">
        <v>11.79</v>
      </c>
      <c r="FY471">
        <v>13.57</v>
      </c>
      <c r="FZ471">
        <v>14.41</v>
      </c>
      <c r="GA471">
        <v>12.57</v>
      </c>
      <c r="GD471">
        <v>67.303672000000006</v>
      </c>
      <c r="GE471">
        <v>59.142879000000001</v>
      </c>
      <c r="GF471">
        <v>61.782328</v>
      </c>
      <c r="GG471">
        <v>188.22888</v>
      </c>
      <c r="GH471">
        <v>3.7005417</v>
      </c>
      <c r="GI471">
        <v>9.0183029999999997E-2</v>
      </c>
      <c r="GJ471">
        <v>0.55514556000000004</v>
      </c>
      <c r="GK471">
        <v>0</v>
      </c>
      <c r="GL471">
        <v>0.68533146</v>
      </c>
      <c r="GM471">
        <v>0</v>
      </c>
      <c r="GN471">
        <v>5.0312017999999998</v>
      </c>
      <c r="GO471">
        <v>0.20723606999999999</v>
      </c>
      <c r="GP471">
        <v>0.50399983000000004</v>
      </c>
      <c r="GQ471">
        <v>0.71123590000000003</v>
      </c>
      <c r="GR471">
        <v>9.4749765000000004</v>
      </c>
      <c r="GS471">
        <v>0.30938550999999997</v>
      </c>
      <c r="GT471">
        <v>13.023717</v>
      </c>
      <c r="GU471">
        <v>56.925198000000002</v>
      </c>
      <c r="GV471">
        <v>0.46591412999999998</v>
      </c>
      <c r="GW471">
        <v>4.4056106000000002</v>
      </c>
      <c r="GX471">
        <v>9.5265597999999905</v>
      </c>
      <c r="GY471">
        <v>94.131360999999998</v>
      </c>
      <c r="GZ471">
        <v>27.981522999999999</v>
      </c>
      <c r="HA471">
        <v>12.514165</v>
      </c>
      <c r="HB471">
        <v>40.495686999999997</v>
      </c>
      <c r="HC471">
        <v>24.088415999999999</v>
      </c>
      <c r="HD471">
        <v>20.444106999999999</v>
      </c>
      <c r="HE471">
        <v>44.532522999999998</v>
      </c>
      <c r="HF471">
        <v>1.1508708999999999</v>
      </c>
      <c r="HG471">
        <v>1.7517670000000001</v>
      </c>
      <c r="HH471">
        <v>0.42423149999999998</v>
      </c>
      <c r="HI471">
        <v>3.3268694999999999</v>
      </c>
      <c r="HJ471">
        <v>16.496227000000001</v>
      </c>
      <c r="HK471">
        <v>396.85746</v>
      </c>
      <c r="HL471">
        <v>834.54560000000004</v>
      </c>
      <c r="HM471">
        <v>43.107745999999999</v>
      </c>
      <c r="HN471">
        <v>1073.2150999999999</v>
      </c>
      <c r="HO471">
        <v>838</v>
      </c>
      <c r="HR471" s="10">
        <v>29.4</v>
      </c>
      <c r="HS471" s="10">
        <v>24.4</v>
      </c>
      <c r="HT471" s="10">
        <v>33.799999999999997</v>
      </c>
      <c r="HU471" s="10">
        <v>95.3</v>
      </c>
      <c r="HV471">
        <v>45.2</v>
      </c>
      <c r="HW471" s="7">
        <v>2393000000</v>
      </c>
      <c r="HX471">
        <f t="shared" si="7"/>
        <v>17474.806484591791</v>
      </c>
      <c r="HY471">
        <v>136940</v>
      </c>
      <c r="HZ471">
        <v>106206.56</v>
      </c>
      <c r="ID471">
        <v>15118</v>
      </c>
      <c r="IE471" s="10">
        <v>99.4</v>
      </c>
    </row>
    <row r="472" spans="1:239" ht="15.95">
      <c r="A472" t="s">
        <v>549</v>
      </c>
      <c r="B472">
        <v>2013</v>
      </c>
      <c r="I472">
        <v>257</v>
      </c>
      <c r="FK472">
        <v>15.5</v>
      </c>
      <c r="FL472">
        <v>9.9</v>
      </c>
      <c r="FM472">
        <v>0.6</v>
      </c>
      <c r="FP472">
        <v>10.8</v>
      </c>
      <c r="FQ472">
        <v>51.1</v>
      </c>
      <c r="FR472">
        <v>15.2</v>
      </c>
      <c r="FS472" t="s">
        <v>559</v>
      </c>
      <c r="FT472">
        <v>70.099999999999795</v>
      </c>
      <c r="FU472">
        <v>39.6</v>
      </c>
      <c r="FV472">
        <v>14.43</v>
      </c>
      <c r="FW472">
        <v>14.2</v>
      </c>
      <c r="FX472">
        <v>12.79</v>
      </c>
      <c r="FY472">
        <v>13.26</v>
      </c>
      <c r="FZ472">
        <v>14.15</v>
      </c>
      <c r="GA472">
        <v>12.08</v>
      </c>
      <c r="GD472">
        <v>316.99749000000003</v>
      </c>
      <c r="GE472">
        <v>240.16257999999999</v>
      </c>
      <c r="GF472">
        <v>323.87121000000002</v>
      </c>
      <c r="GG472">
        <v>881.03128000000004</v>
      </c>
      <c r="GH472">
        <v>2.9610900999999998</v>
      </c>
      <c r="GI472">
        <v>1.2947699999999999E-2</v>
      </c>
      <c r="GJ472">
        <v>0.33566254000000001</v>
      </c>
      <c r="GK472">
        <v>0</v>
      </c>
      <c r="GL472">
        <v>7.3504079999999999E-2</v>
      </c>
      <c r="GM472">
        <v>0</v>
      </c>
      <c r="GN472">
        <v>3.3832043999999999</v>
      </c>
      <c r="GO472">
        <v>0.15168477999999999</v>
      </c>
      <c r="GP472">
        <v>0.30658354999999998</v>
      </c>
      <c r="GQ472">
        <v>0.45826833</v>
      </c>
      <c r="GR472">
        <v>16.240807</v>
      </c>
      <c r="GS472">
        <v>0.21462386999999999</v>
      </c>
      <c r="GT472">
        <v>1.7882235</v>
      </c>
      <c r="GU472">
        <v>228.48830000000001</v>
      </c>
      <c r="GV472">
        <v>4.5949420999999999</v>
      </c>
      <c r="GW472">
        <v>0.18301612</v>
      </c>
      <c r="GX472">
        <v>0.86277097000000003</v>
      </c>
      <c r="GY472">
        <v>252.37268</v>
      </c>
      <c r="GZ472">
        <v>237.15365</v>
      </c>
      <c r="HA472">
        <v>166.00389000000001</v>
      </c>
      <c r="HB472">
        <v>403.15753999999998</v>
      </c>
      <c r="HC472">
        <v>76.708202</v>
      </c>
      <c r="HD472">
        <v>136.80745999999999</v>
      </c>
      <c r="HE472">
        <v>213.51566</v>
      </c>
      <c r="HF472">
        <v>0.70516402</v>
      </c>
      <c r="HG472">
        <v>7.0793375999999997</v>
      </c>
      <c r="HH472">
        <v>0.35941835999999999</v>
      </c>
      <c r="HI472">
        <v>8.1439199999999996</v>
      </c>
      <c r="HJ472">
        <v>9.7867820999999999</v>
      </c>
      <c r="HK472">
        <v>337.51155</v>
      </c>
      <c r="HL472">
        <v>1302.3050000000001</v>
      </c>
      <c r="HM472">
        <v>103.23938</v>
      </c>
      <c r="HN472">
        <v>2261.4243000000001</v>
      </c>
      <c r="HO472">
        <v>2005</v>
      </c>
      <c r="HR472" s="10">
        <v>21.5</v>
      </c>
      <c r="HS472" s="10">
        <v>17.2</v>
      </c>
      <c r="HT472" s="10">
        <v>25.6</v>
      </c>
      <c r="HU472" s="10">
        <v>92.1</v>
      </c>
      <c r="HV472">
        <v>35.4</v>
      </c>
      <c r="HW472" s="7">
        <v>7053000000</v>
      </c>
      <c r="HX472">
        <f t="shared" si="7"/>
        <v>20880.454733850434</v>
      </c>
      <c r="HY472">
        <v>337780</v>
      </c>
      <c r="HZ472">
        <v>111842.3</v>
      </c>
      <c r="ID472">
        <v>14730</v>
      </c>
      <c r="IE472" s="10">
        <v>89.5</v>
      </c>
    </row>
    <row r="473" spans="1:239" ht="15.95">
      <c r="A473" t="s">
        <v>550</v>
      </c>
      <c r="B473">
        <v>2013</v>
      </c>
      <c r="I473">
        <v>835</v>
      </c>
      <c r="FK473" t="s">
        <v>533</v>
      </c>
      <c r="FL473">
        <v>1.9</v>
      </c>
      <c r="FM473">
        <v>0.88</v>
      </c>
      <c r="FP473" t="s">
        <v>559</v>
      </c>
      <c r="FQ473" t="s">
        <v>559</v>
      </c>
      <c r="FR473">
        <v>6.2</v>
      </c>
      <c r="FS473" t="s">
        <v>559</v>
      </c>
      <c r="FT473">
        <v>81.3</v>
      </c>
      <c r="FU473" t="s">
        <v>559</v>
      </c>
      <c r="FV473">
        <v>12.12</v>
      </c>
      <c r="FW473">
        <v>14.57</v>
      </c>
      <c r="FX473">
        <v>14.27</v>
      </c>
      <c r="FY473">
        <v>14.41</v>
      </c>
      <c r="FZ473">
        <v>13.76</v>
      </c>
      <c r="GA473">
        <v>15.1</v>
      </c>
      <c r="GD473">
        <v>118.05775</v>
      </c>
      <c r="GE473">
        <v>98.875107</v>
      </c>
      <c r="GF473">
        <v>107.53033000000001</v>
      </c>
      <c r="GG473">
        <v>324.46318000000002</v>
      </c>
      <c r="GH473">
        <v>0</v>
      </c>
      <c r="GI473">
        <v>3.87777E-3</v>
      </c>
      <c r="GJ473">
        <v>8.112279E-2</v>
      </c>
      <c r="GK473">
        <v>0</v>
      </c>
      <c r="GL473">
        <v>1.5926630000000001E-2</v>
      </c>
      <c r="GM473">
        <v>0</v>
      </c>
      <c r="GN473">
        <v>0.10092719</v>
      </c>
      <c r="GO473">
        <v>0</v>
      </c>
      <c r="GP473">
        <v>0.11424325</v>
      </c>
      <c r="GQ473">
        <v>0.11424325</v>
      </c>
      <c r="GR473">
        <v>10.028358000000001</v>
      </c>
      <c r="GS473">
        <v>6.3380870000000006E-2</v>
      </c>
      <c r="GT473">
        <v>1.0658879000000001</v>
      </c>
      <c r="GU473">
        <v>95.760765000000006</v>
      </c>
      <c r="GV473">
        <v>0.15077086000000001</v>
      </c>
      <c r="GW473">
        <v>9.5339399999999994E-3</v>
      </c>
      <c r="GX473">
        <v>1.4872718</v>
      </c>
      <c r="GY473">
        <v>108.56596999999999</v>
      </c>
      <c r="GZ473">
        <v>89.703305999999998</v>
      </c>
      <c r="HA473">
        <v>51.342889999999997</v>
      </c>
      <c r="HB473">
        <v>141.0462</v>
      </c>
      <c r="HC473">
        <v>26.720403999999998</v>
      </c>
      <c r="HD473">
        <v>44.579087999999999</v>
      </c>
      <c r="HE473">
        <v>71.299492000000001</v>
      </c>
      <c r="HF473">
        <v>0.37278559999999999</v>
      </c>
      <c r="HG473">
        <v>2.9635706000000002</v>
      </c>
      <c r="HH473">
        <v>0</v>
      </c>
      <c r="HI473">
        <v>3.3363562</v>
      </c>
      <c r="HJ473">
        <v>35.325634999999998</v>
      </c>
      <c r="HK473">
        <v>54.029898000000003</v>
      </c>
      <c r="HL473">
        <v>141.11240000000001</v>
      </c>
      <c r="HM473">
        <v>141.54989</v>
      </c>
      <c r="HN473">
        <v>316.71958000000001</v>
      </c>
      <c r="HO473">
        <v>108</v>
      </c>
      <c r="HR473" s="10">
        <v>17.3</v>
      </c>
      <c r="HS473" s="10">
        <v>17.100000000000001</v>
      </c>
      <c r="HT473" s="10">
        <v>17.399999999999999</v>
      </c>
      <c r="HU473" s="10">
        <v>84</v>
      </c>
      <c r="HV473">
        <v>34.6</v>
      </c>
      <c r="HW473" s="7">
        <v>598000000</v>
      </c>
      <c r="HX473">
        <f t="shared" si="7"/>
        <v>27736.549165120592</v>
      </c>
      <c r="HY473">
        <v>21560</v>
      </c>
      <c r="HZ473">
        <v>125537.47</v>
      </c>
      <c r="ID473">
        <v>17934</v>
      </c>
      <c r="IE473" s="10">
        <v>105.8</v>
      </c>
    </row>
    <row r="474" spans="1:239" ht="15.95">
      <c r="A474" t="s">
        <v>551</v>
      </c>
      <c r="B474">
        <v>2013</v>
      </c>
      <c r="I474">
        <v>505</v>
      </c>
      <c r="FK474">
        <v>18.7</v>
      </c>
      <c r="FL474">
        <v>13.2</v>
      </c>
      <c r="FM474">
        <v>0.79</v>
      </c>
      <c r="FP474">
        <v>6.4</v>
      </c>
      <c r="FQ474">
        <v>27.5</v>
      </c>
      <c r="FR474">
        <v>8.5</v>
      </c>
      <c r="FS474" t="s">
        <v>559</v>
      </c>
      <c r="FT474">
        <v>75.5</v>
      </c>
      <c r="FU474">
        <v>72.5</v>
      </c>
      <c r="FV474">
        <v>14.8</v>
      </c>
      <c r="FW474">
        <v>12.99</v>
      </c>
      <c r="FX474">
        <v>11.08</v>
      </c>
      <c r="FY474">
        <v>13.81</v>
      </c>
      <c r="FZ474">
        <v>14.81</v>
      </c>
      <c r="GA474">
        <v>12.69</v>
      </c>
      <c r="GD474">
        <v>57.069369999999999</v>
      </c>
      <c r="GE474">
        <v>45.179212999999997</v>
      </c>
      <c r="GF474">
        <v>45.366143999999998</v>
      </c>
      <c r="GG474">
        <v>147.61473000000001</v>
      </c>
      <c r="GH474">
        <v>0</v>
      </c>
      <c r="GI474">
        <v>1.0256200000000001E-3</v>
      </c>
      <c r="GJ474">
        <v>1.6154089999999999E-2</v>
      </c>
      <c r="GK474">
        <v>0</v>
      </c>
      <c r="GL474">
        <v>1.4276E-2</v>
      </c>
      <c r="GM474">
        <v>0</v>
      </c>
      <c r="GN474">
        <v>3.1455700000000003E-2</v>
      </c>
      <c r="GO474">
        <v>3.3332109999999998E-2</v>
      </c>
      <c r="GP474">
        <v>2.9882300000000001E-2</v>
      </c>
      <c r="GQ474">
        <v>6.3214419999999993E-2</v>
      </c>
      <c r="GR474">
        <v>2.5416588999999998</v>
      </c>
      <c r="GS474">
        <v>2.98836E-2</v>
      </c>
      <c r="GT474">
        <v>0.73035967000000002</v>
      </c>
      <c r="GU474">
        <v>43.722828</v>
      </c>
      <c r="GV474">
        <v>9.1439699999999999E-2</v>
      </c>
      <c r="GW474">
        <v>6.7444030000000002E-2</v>
      </c>
      <c r="GX474">
        <v>0.63012975000000004</v>
      </c>
      <c r="GY474">
        <v>47.813744</v>
      </c>
      <c r="GZ474">
        <v>42.913702000000001</v>
      </c>
      <c r="HA474">
        <v>25.263185</v>
      </c>
      <c r="HB474">
        <v>68.176886999999894</v>
      </c>
      <c r="HC474">
        <v>13.269087000000001</v>
      </c>
      <c r="HD474">
        <v>16.785208999999998</v>
      </c>
      <c r="HE474">
        <v>30.054296000000001</v>
      </c>
      <c r="HF474">
        <v>0.11018567999999999</v>
      </c>
      <c r="HG474">
        <v>1.3649450999999999</v>
      </c>
      <c r="HH474">
        <v>0</v>
      </c>
      <c r="HI474">
        <v>1.4751307</v>
      </c>
      <c r="HJ474">
        <v>72.356087000000002</v>
      </c>
      <c r="HK474">
        <v>186.65116</v>
      </c>
      <c r="HL474">
        <v>727.47389999999996</v>
      </c>
      <c r="HM474">
        <v>-82.607114999999894</v>
      </c>
      <c r="HN474">
        <v>1246.5315000000001</v>
      </c>
      <c r="HO474">
        <v>752</v>
      </c>
      <c r="HR474" s="10">
        <v>19.3</v>
      </c>
      <c r="HS474" s="10">
        <v>14.6</v>
      </c>
      <c r="HT474" s="10">
        <v>23.9</v>
      </c>
      <c r="HU474" s="10">
        <v>88.5</v>
      </c>
      <c r="HV474">
        <v>37.4</v>
      </c>
      <c r="HW474" s="7">
        <v>4240000000</v>
      </c>
      <c r="HX474">
        <f t="shared" si="7"/>
        <v>28693.239493807945</v>
      </c>
      <c r="HY474">
        <v>147770</v>
      </c>
      <c r="HZ474">
        <v>175895.45</v>
      </c>
      <c r="ID474">
        <v>18765</v>
      </c>
      <c r="IE474" s="10">
        <v>94.8</v>
      </c>
    </row>
    <row r="475" spans="1:239" ht="15.95">
      <c r="A475" t="s">
        <v>552</v>
      </c>
      <c r="B475">
        <v>2013</v>
      </c>
      <c r="I475">
        <v>320</v>
      </c>
      <c r="FK475">
        <v>29</v>
      </c>
      <c r="FL475">
        <v>22.8</v>
      </c>
      <c r="FM475">
        <v>0.68</v>
      </c>
      <c r="FP475">
        <v>7.1</v>
      </c>
      <c r="FQ475">
        <v>22.1</v>
      </c>
      <c r="FR475">
        <v>11.3</v>
      </c>
      <c r="FS475" t="s">
        <v>559</v>
      </c>
      <c r="FT475">
        <v>71.599999999999795</v>
      </c>
      <c r="FU475">
        <v>74</v>
      </c>
      <c r="FV475">
        <v>12.24</v>
      </c>
      <c r="FW475">
        <v>16.38</v>
      </c>
      <c r="FX475">
        <v>12.69</v>
      </c>
      <c r="FY475">
        <v>14.66</v>
      </c>
      <c r="FZ475">
        <v>15.85</v>
      </c>
      <c r="GA475">
        <v>13.34</v>
      </c>
      <c r="GD475">
        <v>119.41661000000001</v>
      </c>
      <c r="GE475">
        <v>121.66485</v>
      </c>
      <c r="GF475">
        <v>121.27504999999999</v>
      </c>
      <c r="GG475">
        <v>362.35651999999999</v>
      </c>
      <c r="GH475">
        <v>1.3694690000000001E-2</v>
      </c>
      <c r="GI475">
        <v>6.3981100000000003E-3</v>
      </c>
      <c r="GJ475">
        <v>0.19492954000000001</v>
      </c>
      <c r="GK475">
        <v>0</v>
      </c>
      <c r="GL475">
        <v>6.033467E-2</v>
      </c>
      <c r="GM475">
        <v>0</v>
      </c>
      <c r="GN475">
        <v>0.27535701000000001</v>
      </c>
      <c r="GO475">
        <v>0.64114117999999998</v>
      </c>
      <c r="GP475">
        <v>0.27780410999999999</v>
      </c>
      <c r="GQ475">
        <v>0.91894527999999998</v>
      </c>
      <c r="GR475">
        <v>8.8922471999999999</v>
      </c>
      <c r="GS475">
        <v>0.18221201000000001</v>
      </c>
      <c r="GT475">
        <v>2.6452111999999999</v>
      </c>
      <c r="GU475">
        <v>116.87698</v>
      </c>
      <c r="GV475">
        <v>1.1997224</v>
      </c>
      <c r="GW475">
        <v>1.380076E-2</v>
      </c>
      <c r="GX475">
        <v>2.3430135000000001</v>
      </c>
      <c r="GY475">
        <v>132.15319</v>
      </c>
      <c r="GZ475">
        <v>89.933706999999998</v>
      </c>
      <c r="HA475">
        <v>60.312021999999999</v>
      </c>
      <c r="HB475">
        <v>150.24573000000001</v>
      </c>
      <c r="HC475">
        <v>25.452615999999999</v>
      </c>
      <c r="HD475">
        <v>48.810184</v>
      </c>
      <c r="HE475">
        <v>74.262799999999999</v>
      </c>
      <c r="HF475">
        <v>0.91234528999999998</v>
      </c>
      <c r="HG475">
        <v>3.5881479000000001</v>
      </c>
      <c r="HH475">
        <v>0</v>
      </c>
      <c r="HI475">
        <v>4.5004932000000002</v>
      </c>
      <c r="HJ475">
        <v>6.2269519000000004</v>
      </c>
      <c r="HK475">
        <v>155.00653</v>
      </c>
      <c r="HL475">
        <v>720.04459999999904</v>
      </c>
      <c r="HM475">
        <v>21.528241000000001</v>
      </c>
      <c r="HN475">
        <v>1150.4319</v>
      </c>
      <c r="HO475">
        <v>921</v>
      </c>
      <c r="HR475" s="10">
        <v>22.9</v>
      </c>
      <c r="HS475" s="10">
        <v>17.600000000000001</v>
      </c>
      <c r="HT475" s="10">
        <v>27.9</v>
      </c>
      <c r="HU475" s="10">
        <v>93.8</v>
      </c>
      <c r="HV475">
        <v>40.5</v>
      </c>
      <c r="HW475" s="7">
        <v>4120000000</v>
      </c>
      <c r="HX475">
        <f t="shared" si="7"/>
        <v>23693.139340962676</v>
      </c>
      <c r="HY475">
        <v>173890</v>
      </c>
      <c r="HZ475">
        <v>115500.49</v>
      </c>
      <c r="ID475">
        <v>17140</v>
      </c>
      <c r="IE475" s="10">
        <v>98</v>
      </c>
    </row>
    <row r="476" spans="1:239" ht="15.95">
      <c r="A476" t="s">
        <v>553</v>
      </c>
      <c r="B476">
        <v>2013</v>
      </c>
      <c r="I476">
        <v>547</v>
      </c>
      <c r="FK476">
        <v>6.3</v>
      </c>
      <c r="FL476">
        <v>-6.1</v>
      </c>
      <c r="FM476">
        <v>0.75</v>
      </c>
      <c r="FP476">
        <v>3.8</v>
      </c>
      <c r="FQ476" t="s">
        <v>559</v>
      </c>
      <c r="FR476">
        <v>8.6999999999999904</v>
      </c>
      <c r="FS476" t="s">
        <v>559</v>
      </c>
      <c r="FT476">
        <v>74.900000000000006</v>
      </c>
      <c r="FU476" t="s">
        <v>559</v>
      </c>
      <c r="FV476">
        <v>15.76</v>
      </c>
      <c r="FW476">
        <v>11.93</v>
      </c>
      <c r="FX476">
        <v>12.63</v>
      </c>
      <c r="FY476">
        <v>14.1</v>
      </c>
      <c r="FZ476">
        <v>14.82</v>
      </c>
      <c r="GA476">
        <v>13.08</v>
      </c>
      <c r="GD476">
        <v>84.504103000000001</v>
      </c>
      <c r="GE476">
        <v>79.700337000000005</v>
      </c>
      <c r="GF476">
        <v>72.739076999999895</v>
      </c>
      <c r="GG476">
        <v>236.94352000000001</v>
      </c>
      <c r="GH476">
        <v>1.3805909000000001</v>
      </c>
      <c r="GI476">
        <v>1.7399120000000001E-2</v>
      </c>
      <c r="GJ476">
        <v>0.38351511999999999</v>
      </c>
      <c r="GK476">
        <v>1.60165E-3</v>
      </c>
      <c r="GL476">
        <v>0.15369999000000001</v>
      </c>
      <c r="GM476">
        <v>0</v>
      </c>
      <c r="GN476">
        <v>1.9368068000000001</v>
      </c>
      <c r="GO476">
        <v>5.4080879999999998E-2</v>
      </c>
      <c r="GP476">
        <v>0.39991185000000001</v>
      </c>
      <c r="GQ476">
        <v>0.45399273000000001</v>
      </c>
      <c r="GR476">
        <v>7.6419268000000002</v>
      </c>
      <c r="GS476">
        <v>0.15637429</v>
      </c>
      <c r="GT476">
        <v>11.926898</v>
      </c>
      <c r="GU476">
        <v>74.125397000000007</v>
      </c>
      <c r="GV476">
        <v>3.2990305000000002</v>
      </c>
      <c r="GW476">
        <v>8.9128699999999998E-3</v>
      </c>
      <c r="GX476">
        <v>6.7960295999999998</v>
      </c>
      <c r="GY476">
        <v>103.95457</v>
      </c>
      <c r="GZ476">
        <v>48.063402000000004</v>
      </c>
      <c r="HA476">
        <v>32.282876000000002</v>
      </c>
      <c r="HB476">
        <v>80.346277999999998</v>
      </c>
      <c r="HC476">
        <v>22.674572999999999</v>
      </c>
      <c r="HD476">
        <v>24.099883999999999</v>
      </c>
      <c r="HE476">
        <v>46.774456000000001</v>
      </c>
      <c r="HF476">
        <v>1.0558026</v>
      </c>
      <c r="HG476">
        <v>2.2743077</v>
      </c>
      <c r="HH476">
        <v>0.14730260000000001</v>
      </c>
      <c r="HI476">
        <v>3.4774129</v>
      </c>
      <c r="HJ476">
        <v>106.5594</v>
      </c>
      <c r="HK476">
        <v>260.00792000000001</v>
      </c>
      <c r="HL476">
        <v>675.19209999999998</v>
      </c>
      <c r="HM476">
        <v>11.051973</v>
      </c>
      <c r="HN476">
        <v>950.32348000000002</v>
      </c>
      <c r="HO476">
        <v>352</v>
      </c>
      <c r="HR476" s="10">
        <v>22.2</v>
      </c>
      <c r="HS476" s="10">
        <v>17.899999999999999</v>
      </c>
      <c r="HT476" s="10">
        <v>26.3</v>
      </c>
      <c r="HU476" s="10">
        <v>90.3</v>
      </c>
      <c r="HV476">
        <v>31.4</v>
      </c>
      <c r="HW476" s="7">
        <v>2304000000</v>
      </c>
      <c r="HX476">
        <f t="shared" si="7"/>
        <v>20231.822971548998</v>
      </c>
      <c r="HY476">
        <v>113880</v>
      </c>
      <c r="HZ476">
        <v>162644.71</v>
      </c>
      <c r="ID476">
        <v>17549</v>
      </c>
      <c r="IE476" s="10">
        <v>92.4</v>
      </c>
    </row>
    <row r="477" spans="1:239" ht="15.95">
      <c r="A477" t="s">
        <v>554</v>
      </c>
      <c r="B477">
        <v>2013</v>
      </c>
      <c r="I477">
        <v>756</v>
      </c>
      <c r="FK477">
        <v>14.3</v>
      </c>
      <c r="FL477">
        <v>7.5</v>
      </c>
      <c r="FM477">
        <v>1.03</v>
      </c>
      <c r="FP477">
        <v>3.5</v>
      </c>
      <c r="FQ477" t="s">
        <v>559</v>
      </c>
      <c r="FR477">
        <v>9.8000000000000007</v>
      </c>
      <c r="FS477" t="s">
        <v>559</v>
      </c>
      <c r="FT477">
        <v>83.099999999999795</v>
      </c>
      <c r="FU477" t="s">
        <v>559</v>
      </c>
      <c r="FV477">
        <v>14.62</v>
      </c>
      <c r="FW477">
        <v>16.38</v>
      </c>
      <c r="FX477">
        <v>14.6</v>
      </c>
      <c r="FY477">
        <v>15.43</v>
      </c>
      <c r="FZ477">
        <v>15.89</v>
      </c>
      <c r="GA477">
        <v>14.62</v>
      </c>
      <c r="GD477">
        <v>92.714743999999996</v>
      </c>
      <c r="GE477">
        <v>65.053381999999999</v>
      </c>
      <c r="GF477">
        <v>102.53336</v>
      </c>
      <c r="GG477">
        <v>260.30148000000003</v>
      </c>
      <c r="GH477">
        <v>1.5912400000000001E-3</v>
      </c>
      <c r="GI477">
        <v>8.2639999999999995E-5</v>
      </c>
      <c r="GJ477">
        <v>1.753658E-2</v>
      </c>
      <c r="GK477">
        <v>0</v>
      </c>
      <c r="GL477">
        <v>5.5088999999999995E-4</v>
      </c>
      <c r="GM477">
        <v>0</v>
      </c>
      <c r="GN477">
        <v>1.976135E-2</v>
      </c>
      <c r="GO477">
        <v>0</v>
      </c>
      <c r="GP477">
        <v>4.6591939999999998E-2</v>
      </c>
      <c r="GQ477">
        <v>4.6591939999999998E-2</v>
      </c>
      <c r="GR477">
        <v>12.913130000000001</v>
      </c>
      <c r="GS477">
        <v>3.3174500000000003E-2</v>
      </c>
      <c r="GT477">
        <v>0.50031406</v>
      </c>
      <c r="GU477">
        <v>62.125683000000002</v>
      </c>
      <c r="GV477">
        <v>0.98476487000000001</v>
      </c>
      <c r="GW477">
        <v>8.0491299999999998E-3</v>
      </c>
      <c r="GX477">
        <v>8.447412E-2</v>
      </c>
      <c r="GY477">
        <v>76.649589000000006</v>
      </c>
      <c r="GZ477">
        <v>64.973625999999996</v>
      </c>
      <c r="HA477">
        <v>53.902355999999997</v>
      </c>
      <c r="HB477">
        <v>118.87598</v>
      </c>
      <c r="HC477">
        <v>26.985727000000001</v>
      </c>
      <c r="HD477">
        <v>35.589947000000002</v>
      </c>
      <c r="HE477">
        <v>62.575673999999999</v>
      </c>
      <c r="HF477">
        <v>0.19094807999999999</v>
      </c>
      <c r="HG477">
        <v>1.9429342999999999</v>
      </c>
      <c r="HH477">
        <v>0</v>
      </c>
      <c r="HI477">
        <v>2.1338824000000001</v>
      </c>
      <c r="HJ477">
        <v>18.305042</v>
      </c>
      <c r="HK477">
        <v>63.137996999999999</v>
      </c>
      <c r="HL477">
        <v>160.55950000000001</v>
      </c>
      <c r="HM477">
        <v>343.67412999999999</v>
      </c>
      <c r="HN477">
        <v>555.54664000000002</v>
      </c>
      <c r="HO477">
        <v>129</v>
      </c>
      <c r="HR477" s="10">
        <v>13.9</v>
      </c>
      <c r="HS477" s="10">
        <v>9.6</v>
      </c>
      <c r="HT477" s="10">
        <v>18.5</v>
      </c>
      <c r="HU477" s="10">
        <v>92.3</v>
      </c>
      <c r="HV477">
        <v>41.3</v>
      </c>
      <c r="HW477" s="7">
        <v>809000000</v>
      </c>
      <c r="HX477">
        <f t="shared" si="7"/>
        <v>34870.689655172413</v>
      </c>
      <c r="HY477">
        <v>23200</v>
      </c>
      <c r="HZ477">
        <v>127432.56</v>
      </c>
      <c r="ID477">
        <v>18093</v>
      </c>
      <c r="IE477" s="10">
        <v>107.9</v>
      </c>
    </row>
    <row r="478" spans="1:239" ht="15.95">
      <c r="A478" t="s">
        <v>555</v>
      </c>
      <c r="B478">
        <v>2013</v>
      </c>
      <c r="I478">
        <v>387</v>
      </c>
      <c r="FK478">
        <v>29.7</v>
      </c>
      <c r="FL478">
        <v>22.1</v>
      </c>
      <c r="FM478">
        <v>0.76</v>
      </c>
      <c r="FP478">
        <v>7.2</v>
      </c>
      <c r="FQ478" t="s">
        <v>559</v>
      </c>
      <c r="FR478">
        <v>9.1</v>
      </c>
      <c r="FS478" t="s">
        <v>559</v>
      </c>
      <c r="FT478">
        <v>71.8</v>
      </c>
      <c r="FU478">
        <v>73.599999999999795</v>
      </c>
      <c r="FV478">
        <v>13.59</v>
      </c>
      <c r="FW478">
        <v>16.260000000000002</v>
      </c>
      <c r="FX478">
        <v>12.63</v>
      </c>
      <c r="FY478">
        <v>15.11</v>
      </c>
      <c r="FZ478">
        <v>16.29</v>
      </c>
      <c r="GA478">
        <v>13.56</v>
      </c>
      <c r="GD478">
        <v>83.463507000000007</v>
      </c>
      <c r="GE478">
        <v>39.023611000000002</v>
      </c>
      <c r="GF478">
        <v>29.827542999999999</v>
      </c>
      <c r="GG478">
        <v>152.31466</v>
      </c>
      <c r="GH478">
        <v>6.8795200000000001E-3</v>
      </c>
      <c r="GI478">
        <v>7.8357000000000003E-4</v>
      </c>
      <c r="GJ478">
        <v>0.12776870000000001</v>
      </c>
      <c r="GK478">
        <v>0</v>
      </c>
      <c r="GL478">
        <v>2.6627899999999999E-3</v>
      </c>
      <c r="GM478">
        <v>0</v>
      </c>
      <c r="GN478">
        <v>0.13809457</v>
      </c>
      <c r="GO478">
        <v>1.060618E-2</v>
      </c>
      <c r="GP478">
        <v>0.14399165999999999</v>
      </c>
      <c r="GQ478">
        <v>0.15459785000000001</v>
      </c>
      <c r="GR478">
        <v>2.8428732999999999</v>
      </c>
      <c r="GS478">
        <v>3.3900149999999997E-2</v>
      </c>
      <c r="GT478">
        <v>0.80265313000000005</v>
      </c>
      <c r="GU478">
        <v>37.228313</v>
      </c>
      <c r="GV478">
        <v>0.62841391999999996</v>
      </c>
      <c r="GW478">
        <v>6.2247200000000004E-3</v>
      </c>
      <c r="GX478">
        <v>0.72766441000000004</v>
      </c>
      <c r="GY478">
        <v>42.270043000000001</v>
      </c>
      <c r="GZ478">
        <v>65.830287999999996</v>
      </c>
      <c r="HA478">
        <v>12.574083</v>
      </c>
      <c r="HB478">
        <v>78.404370999999998</v>
      </c>
      <c r="HC478">
        <v>16.152826999999998</v>
      </c>
      <c r="HD478">
        <v>13.621865</v>
      </c>
      <c r="HE478">
        <v>29.774692999999999</v>
      </c>
      <c r="HF478">
        <v>0.40597855999999999</v>
      </c>
      <c r="HG478">
        <v>1.1668837000000001</v>
      </c>
      <c r="HH478">
        <v>0</v>
      </c>
      <c r="HI478">
        <v>1.5728622999999999</v>
      </c>
      <c r="HJ478">
        <v>33.535038</v>
      </c>
      <c r="HK478">
        <v>205.34020000000001</v>
      </c>
      <c r="HL478">
        <v>591.0498</v>
      </c>
      <c r="HM478">
        <v>-178.43543</v>
      </c>
      <c r="HN478">
        <v>666.71464000000003</v>
      </c>
      <c r="HO478">
        <v>520</v>
      </c>
      <c r="HR478" s="10">
        <v>22.7</v>
      </c>
      <c r="HS478" s="10">
        <v>16.7</v>
      </c>
      <c r="HT478" s="10">
        <v>28.2</v>
      </c>
      <c r="HU478" s="10">
        <v>91.7</v>
      </c>
      <c r="HV478">
        <v>35.5</v>
      </c>
      <c r="HW478" s="7">
        <v>2437000000</v>
      </c>
      <c r="HX478">
        <f t="shared" si="7"/>
        <v>21591.211127846196</v>
      </c>
      <c r="HY478">
        <v>112870</v>
      </c>
      <c r="HZ478">
        <v>149664.54</v>
      </c>
      <c r="ID478">
        <v>17645</v>
      </c>
      <c r="IE478" s="10">
        <v>88.7</v>
      </c>
    </row>
    <row r="479" spans="1:239" ht="15.95">
      <c r="A479" t="s">
        <v>556</v>
      </c>
      <c r="B479">
        <v>2013</v>
      </c>
      <c r="I479">
        <v>323</v>
      </c>
      <c r="FK479">
        <v>20.399999999999999</v>
      </c>
      <c r="FL479">
        <v>17.5</v>
      </c>
      <c r="FM479">
        <v>0.64</v>
      </c>
      <c r="FP479">
        <v>9.1999999999999904</v>
      </c>
      <c r="FQ479" t="s">
        <v>559</v>
      </c>
      <c r="FR479">
        <v>11.6</v>
      </c>
      <c r="FS479" t="s">
        <v>559</v>
      </c>
      <c r="FT479">
        <v>71.5</v>
      </c>
      <c r="FU479">
        <v>77.400000000000006</v>
      </c>
      <c r="FV479">
        <v>14.67</v>
      </c>
      <c r="FW479">
        <v>14.79</v>
      </c>
      <c r="FX479">
        <v>12.2</v>
      </c>
      <c r="FY479">
        <v>14.41</v>
      </c>
      <c r="FZ479">
        <v>15.67</v>
      </c>
      <c r="GA479">
        <v>13.15</v>
      </c>
      <c r="GD479">
        <v>267.46197000000001</v>
      </c>
      <c r="GE479">
        <v>197.79294999999999</v>
      </c>
      <c r="GF479">
        <v>649.62656000000004</v>
      </c>
      <c r="GG479">
        <v>1114.8815</v>
      </c>
      <c r="GH479">
        <v>17.987044999999998</v>
      </c>
      <c r="GI479">
        <v>2.4469540000000001E-2</v>
      </c>
      <c r="GJ479">
        <v>0.77992702000000003</v>
      </c>
      <c r="GK479">
        <v>0</v>
      </c>
      <c r="GL479">
        <v>0.74610472000000005</v>
      </c>
      <c r="GM479">
        <v>0</v>
      </c>
      <c r="GN479">
        <v>19.537547</v>
      </c>
      <c r="GO479">
        <v>3.2352075999999999</v>
      </c>
      <c r="GP479">
        <v>0.88628781000000001</v>
      </c>
      <c r="GQ479">
        <v>4.1214953999999997</v>
      </c>
      <c r="GR479">
        <v>353.61255</v>
      </c>
      <c r="GS479">
        <v>0.56024598999999997</v>
      </c>
      <c r="GT479">
        <v>9.3817386999999997</v>
      </c>
      <c r="GU479">
        <v>184.76850999999999</v>
      </c>
      <c r="GV479">
        <v>7.2995095000000001</v>
      </c>
      <c r="GW479">
        <v>4.78378E-2</v>
      </c>
      <c r="GX479">
        <v>7.1995215000000004</v>
      </c>
      <c r="GY479">
        <v>562.86991</v>
      </c>
      <c r="GZ479">
        <v>197.82697999999999</v>
      </c>
      <c r="HA479">
        <v>148.28733</v>
      </c>
      <c r="HB479">
        <v>346.11430999999999</v>
      </c>
      <c r="HC479">
        <v>56.071902999999999</v>
      </c>
      <c r="HD479">
        <v>85.352041999999997</v>
      </c>
      <c r="HE479">
        <v>141.42394999999999</v>
      </c>
      <c r="HF479">
        <v>2.5151362000000002</v>
      </c>
      <c r="HG479">
        <v>5.7249340999999996</v>
      </c>
      <c r="HH479">
        <v>32.574202999999997</v>
      </c>
      <c r="HI479">
        <v>40.814273999999997</v>
      </c>
      <c r="HJ479">
        <v>40.951188999999999</v>
      </c>
      <c r="HK479">
        <v>283.12749000000002</v>
      </c>
      <c r="HL479">
        <v>1259.885</v>
      </c>
      <c r="HM479">
        <v>32.157845999999999</v>
      </c>
      <c r="HN479">
        <v>2028.2963</v>
      </c>
      <c r="HO479">
        <v>1545</v>
      </c>
      <c r="HR479" s="10">
        <v>21.3</v>
      </c>
      <c r="HS479" s="10">
        <v>15.7</v>
      </c>
      <c r="HT479" s="10">
        <v>26.4</v>
      </c>
      <c r="HU479" s="10">
        <v>88.7</v>
      </c>
      <c r="HV479">
        <v>37.799999999999997</v>
      </c>
      <c r="HW479" s="7">
        <v>6844000000</v>
      </c>
      <c r="HX479">
        <f t="shared" si="7"/>
        <v>21740.097201486609</v>
      </c>
      <c r="HY479">
        <v>314810</v>
      </c>
      <c r="HZ479">
        <v>124380.16</v>
      </c>
      <c r="ID479">
        <v>16466</v>
      </c>
      <c r="IE479" s="10">
        <v>96.6</v>
      </c>
    </row>
    <row r="480" spans="1:239" ht="15.95">
      <c r="A480" t="s">
        <v>254</v>
      </c>
      <c r="B480">
        <v>2013</v>
      </c>
      <c r="I480">
        <v>529</v>
      </c>
      <c r="FK480">
        <v>12.5</v>
      </c>
      <c r="FL480">
        <v>11.8</v>
      </c>
      <c r="FM480">
        <v>0.85</v>
      </c>
      <c r="FP480">
        <v>7.6</v>
      </c>
      <c r="FQ480">
        <v>43.5</v>
      </c>
      <c r="FR480">
        <v>9.3000000000000007</v>
      </c>
      <c r="FS480" t="s">
        <v>559</v>
      </c>
      <c r="FT480">
        <v>71.599999999999795</v>
      </c>
      <c r="FU480">
        <v>56.5</v>
      </c>
      <c r="FV480">
        <v>14.11</v>
      </c>
      <c r="FW480">
        <v>15.55</v>
      </c>
      <c r="FX480">
        <v>13.62</v>
      </c>
      <c r="FY480">
        <v>17.739999999999998</v>
      </c>
      <c r="FZ480">
        <v>20.260000000000002</v>
      </c>
      <c r="GA480">
        <v>14.82</v>
      </c>
      <c r="GD480">
        <v>112.99044000000001</v>
      </c>
      <c r="GE480">
        <v>176.80371</v>
      </c>
      <c r="GF480">
        <v>86.204652999999894</v>
      </c>
      <c r="GG480">
        <v>375.99880999999999</v>
      </c>
      <c r="GH480">
        <v>0.58250952</v>
      </c>
      <c r="GI480">
        <v>8.4243600000000002E-2</v>
      </c>
      <c r="GJ480">
        <v>0.66778802999999998</v>
      </c>
      <c r="GK480">
        <v>0</v>
      </c>
      <c r="GL480">
        <v>0.42620673999999997</v>
      </c>
      <c r="GM480">
        <v>0</v>
      </c>
      <c r="GN480">
        <v>1.7607478999999999</v>
      </c>
      <c r="GO480">
        <v>2.5958820000000001E-2</v>
      </c>
      <c r="GP480">
        <v>0.63231647000000002</v>
      </c>
      <c r="GQ480">
        <v>0.65827530000000001</v>
      </c>
      <c r="GR480">
        <v>7.1746563999999999</v>
      </c>
      <c r="GS480">
        <v>0.27592077999999998</v>
      </c>
      <c r="GT480">
        <v>19.640253000000001</v>
      </c>
      <c r="GU480">
        <v>165.52202</v>
      </c>
      <c r="GV480">
        <v>6.2469372999999999</v>
      </c>
      <c r="GW480">
        <v>3.8363069999999999E-2</v>
      </c>
      <c r="GX480">
        <v>13.178348</v>
      </c>
      <c r="GY480">
        <v>212.07650000000001</v>
      </c>
      <c r="GZ480">
        <v>59.071098999999997</v>
      </c>
      <c r="HA480">
        <v>30.863565999999999</v>
      </c>
      <c r="HB480">
        <v>89.934664999999995</v>
      </c>
      <c r="HC480">
        <v>31.463283000000001</v>
      </c>
      <c r="HD480">
        <v>33.484175</v>
      </c>
      <c r="HE480">
        <v>64.947457999999997</v>
      </c>
      <c r="HF480">
        <v>1.5157008000000001</v>
      </c>
      <c r="HG480">
        <v>5.0347590000000002</v>
      </c>
      <c r="HH480">
        <v>7.0705249999999997E-2</v>
      </c>
      <c r="HI480">
        <v>6.6211650999999998</v>
      </c>
      <c r="HJ480">
        <v>24.647371</v>
      </c>
      <c r="HK480">
        <v>210.28728000000001</v>
      </c>
      <c r="HL480">
        <v>531.62630000000001</v>
      </c>
      <c r="HM480">
        <v>-47.639257000000001</v>
      </c>
      <c r="HN480">
        <v>775.59947</v>
      </c>
      <c r="HO480">
        <v>437</v>
      </c>
      <c r="HR480" s="10">
        <v>22.4</v>
      </c>
      <c r="HS480" s="10">
        <v>20.399999999999999</v>
      </c>
      <c r="HT480" s="10">
        <v>24.3</v>
      </c>
      <c r="HU480" s="10">
        <v>92.4</v>
      </c>
      <c r="HV480">
        <v>41.9</v>
      </c>
      <c r="HW480" s="7">
        <v>2570000000</v>
      </c>
      <c r="HX480">
        <f t="shared" si="7"/>
        <v>28170.557930505318</v>
      </c>
      <c r="HY480">
        <v>91230</v>
      </c>
      <c r="HZ480">
        <v>176299.26</v>
      </c>
      <c r="ID480">
        <v>19077</v>
      </c>
      <c r="IE480" s="10">
        <v>105.9</v>
      </c>
    </row>
    <row r="481" spans="1:239" ht="15.95">
      <c r="A481" t="s">
        <v>557</v>
      </c>
      <c r="B481">
        <v>2013</v>
      </c>
      <c r="I481">
        <v>249</v>
      </c>
      <c r="FK481">
        <v>22.3</v>
      </c>
      <c r="FL481">
        <v>19</v>
      </c>
      <c r="FM481">
        <v>0.56999999999999995</v>
      </c>
      <c r="FP481">
        <v>10.199999999999999</v>
      </c>
      <c r="FQ481">
        <v>35</v>
      </c>
      <c r="FR481">
        <v>16.100000000000001</v>
      </c>
      <c r="FS481" t="s">
        <v>559</v>
      </c>
      <c r="FT481">
        <v>65.3</v>
      </c>
      <c r="FU481">
        <v>65</v>
      </c>
      <c r="FV481">
        <v>12.47</v>
      </c>
      <c r="FW481">
        <v>15.6</v>
      </c>
      <c r="FX481">
        <v>12.68</v>
      </c>
      <c r="FY481">
        <v>13.84</v>
      </c>
      <c r="FZ481">
        <v>15.41</v>
      </c>
      <c r="GA481">
        <v>11.91</v>
      </c>
      <c r="GD481">
        <v>342.30549000000002</v>
      </c>
      <c r="GE481">
        <v>275.05802</v>
      </c>
      <c r="GF481">
        <v>393.61219999999997</v>
      </c>
      <c r="GG481">
        <v>1010.9757</v>
      </c>
      <c r="GH481">
        <v>0</v>
      </c>
      <c r="GI481">
        <v>0</v>
      </c>
      <c r="GJ481">
        <v>0.11465278</v>
      </c>
      <c r="GK481">
        <v>0</v>
      </c>
      <c r="GL481">
        <v>0</v>
      </c>
      <c r="GM481">
        <v>0</v>
      </c>
      <c r="GN481">
        <v>0.11465278</v>
      </c>
      <c r="GO481">
        <v>0.25169298000000001</v>
      </c>
      <c r="GP481">
        <v>0.15533109</v>
      </c>
      <c r="GQ481">
        <v>0.40702407000000002</v>
      </c>
      <c r="GR481">
        <v>19.556025000000002</v>
      </c>
      <c r="GS481">
        <v>0.24249828000000001</v>
      </c>
      <c r="GT481">
        <v>1.2111708999999999</v>
      </c>
      <c r="GU481">
        <v>265.75400000000002</v>
      </c>
      <c r="GV481">
        <v>1.1207564000000001</v>
      </c>
      <c r="GW481">
        <v>0.14075691000000001</v>
      </c>
      <c r="GX481">
        <v>0.31860536</v>
      </c>
      <c r="GY481">
        <v>288.34381000000002</v>
      </c>
      <c r="GZ481">
        <v>249.92912999999999</v>
      </c>
      <c r="HA481">
        <v>204.45026999999999</v>
      </c>
      <c r="HB481">
        <v>454.37939999999998</v>
      </c>
      <c r="HC481">
        <v>90.399252000000004</v>
      </c>
      <c r="HD481">
        <v>168.65235000000001</v>
      </c>
      <c r="HE481">
        <v>259.05160999999998</v>
      </c>
      <c r="HF481">
        <v>0.49596112999999997</v>
      </c>
      <c r="HG481">
        <v>8.1832609000000005</v>
      </c>
      <c r="HH481">
        <v>0</v>
      </c>
      <c r="HI481">
        <v>8.6792219999999904</v>
      </c>
      <c r="HJ481">
        <v>2.9738988000000002</v>
      </c>
      <c r="HK481">
        <v>49.201836999999998</v>
      </c>
      <c r="HL481">
        <v>299.2629</v>
      </c>
      <c r="HM481">
        <v>1.6155535000000001</v>
      </c>
      <c r="HN481">
        <v>492.08481999999998</v>
      </c>
      <c r="HO481">
        <v>581</v>
      </c>
      <c r="HR481" s="10">
        <v>27.2</v>
      </c>
      <c r="HS481" s="10">
        <v>24.7</v>
      </c>
      <c r="HT481" s="10">
        <v>29.6</v>
      </c>
      <c r="HU481" s="10">
        <v>95.4</v>
      </c>
      <c r="HV481">
        <v>34.6</v>
      </c>
      <c r="HW481" s="7">
        <v>1714000000</v>
      </c>
      <c r="HX481">
        <f t="shared" si="7"/>
        <v>19086.859688195989</v>
      </c>
      <c r="HY481">
        <v>89800</v>
      </c>
      <c r="HZ481">
        <v>110618.62</v>
      </c>
      <c r="ID481">
        <v>17170</v>
      </c>
      <c r="IE481" s="10">
        <v>92.6</v>
      </c>
    </row>
    <row r="482" spans="1:239" ht="15.95">
      <c r="A482" t="s">
        <v>558</v>
      </c>
      <c r="B482">
        <v>2013</v>
      </c>
      <c r="I482">
        <v>319</v>
      </c>
      <c r="FK482">
        <v>17.2</v>
      </c>
      <c r="FL482">
        <v>10.9</v>
      </c>
      <c r="FM482">
        <v>0.68</v>
      </c>
      <c r="FP482">
        <v>7.6</v>
      </c>
      <c r="FQ482">
        <v>23.6</v>
      </c>
      <c r="FR482">
        <v>8.6</v>
      </c>
      <c r="FS482" t="s">
        <v>559</v>
      </c>
      <c r="FT482">
        <v>73.2</v>
      </c>
      <c r="FU482">
        <v>76.400000000000006</v>
      </c>
      <c r="FV482">
        <v>18.239999999999998</v>
      </c>
      <c r="FW482">
        <v>13.05</v>
      </c>
      <c r="FX482">
        <v>11.61</v>
      </c>
      <c r="FY482">
        <v>14.15</v>
      </c>
      <c r="FZ482">
        <v>14.81</v>
      </c>
      <c r="GA482">
        <v>13.3</v>
      </c>
      <c r="GD482">
        <v>225.50776999999999</v>
      </c>
      <c r="GE482">
        <v>236.54990000000001</v>
      </c>
      <c r="GF482">
        <v>194.09291999999999</v>
      </c>
      <c r="GG482">
        <v>656.15057999999999</v>
      </c>
      <c r="GH482">
        <v>0.10663237</v>
      </c>
      <c r="GI482">
        <v>2.5281800000000001E-3</v>
      </c>
      <c r="GJ482">
        <v>0.32508104999999998</v>
      </c>
      <c r="GK482">
        <v>0</v>
      </c>
      <c r="GL482">
        <v>3.3849890000000001E-2</v>
      </c>
      <c r="GM482">
        <v>0</v>
      </c>
      <c r="GN482">
        <v>0.46809149</v>
      </c>
      <c r="GO482">
        <v>4.2807193000000003</v>
      </c>
      <c r="GP482">
        <v>0.53513432000000005</v>
      </c>
      <c r="GQ482">
        <v>4.8158535999999996</v>
      </c>
      <c r="GR482">
        <v>20.725294000000002</v>
      </c>
      <c r="GS482">
        <v>0.27303797000000002</v>
      </c>
      <c r="GT482">
        <v>3.0796315999999999</v>
      </c>
      <c r="GU482">
        <v>227.70492999999999</v>
      </c>
      <c r="GV482">
        <v>1.8392761</v>
      </c>
      <c r="GW482">
        <v>1.2668550000000001E-2</v>
      </c>
      <c r="GX482">
        <v>2.1492895999999999</v>
      </c>
      <c r="GY482">
        <v>255.78412</v>
      </c>
      <c r="GZ482">
        <v>170.29253</v>
      </c>
      <c r="HA482">
        <v>93.178147999999894</v>
      </c>
      <c r="HB482">
        <v>263.47068000000002</v>
      </c>
      <c r="HC482">
        <v>49.391759</v>
      </c>
      <c r="HD482">
        <v>71.596682999999999</v>
      </c>
      <c r="HE482">
        <v>120.98844</v>
      </c>
      <c r="HF482">
        <v>1.8836275</v>
      </c>
      <c r="HG482">
        <v>7.0056972999999996</v>
      </c>
      <c r="HH482">
        <v>1.7340652999999999</v>
      </c>
      <c r="HI482">
        <v>10.623390000000001</v>
      </c>
      <c r="HJ482">
        <v>11.995243</v>
      </c>
      <c r="HK482">
        <v>219.62345999999999</v>
      </c>
      <c r="HL482">
        <v>794.39070000000004</v>
      </c>
      <c r="HM482">
        <v>35.211812999999999</v>
      </c>
      <c r="HN482">
        <v>1272.9838</v>
      </c>
      <c r="HO482">
        <v>839</v>
      </c>
      <c r="HR482" s="10">
        <v>20.8</v>
      </c>
      <c r="HS482" s="10">
        <v>16.899999999999999</v>
      </c>
      <c r="HT482" s="10">
        <v>24.4</v>
      </c>
      <c r="HU482" s="10">
        <v>95.2</v>
      </c>
      <c r="HV482">
        <v>37.9</v>
      </c>
      <c r="HW482" s="7">
        <v>4275000000</v>
      </c>
      <c r="HX482">
        <f t="shared" si="7"/>
        <v>24267.711171662126</v>
      </c>
      <c r="HY482">
        <v>176160</v>
      </c>
      <c r="HZ482">
        <v>139818.85</v>
      </c>
      <c r="ID482">
        <v>15715</v>
      </c>
      <c r="IE482" s="10">
        <v>88.4</v>
      </c>
    </row>
    <row r="483" spans="1:239" ht="15.95">
      <c r="A483" t="s">
        <v>528</v>
      </c>
      <c r="B483">
        <v>2014</v>
      </c>
      <c r="I483">
        <v>511</v>
      </c>
      <c r="FI483">
        <v>17.090399999999999</v>
      </c>
      <c r="FK483">
        <v>18.100000000000001</v>
      </c>
      <c r="FL483">
        <v>22.8</v>
      </c>
      <c r="FM483">
        <v>1.26</v>
      </c>
      <c r="FP483">
        <v>4.5999999999999996</v>
      </c>
      <c r="FQ483">
        <v>20.5</v>
      </c>
      <c r="FR483">
        <v>5.4</v>
      </c>
      <c r="FS483">
        <v>6.2</v>
      </c>
      <c r="FT483">
        <v>75.099999999999795</v>
      </c>
      <c r="FU483">
        <v>74.599999999999795</v>
      </c>
      <c r="FV483">
        <v>13.87</v>
      </c>
      <c r="FW483">
        <v>20.329999999999998</v>
      </c>
      <c r="FX483">
        <v>15.67</v>
      </c>
      <c r="FY483">
        <v>16.23</v>
      </c>
      <c r="FZ483">
        <v>17.850000000000001</v>
      </c>
      <c r="GA483">
        <v>14.34</v>
      </c>
      <c r="GD483">
        <v>35.180795000000003</v>
      </c>
      <c r="GE483">
        <v>21.941351000000001</v>
      </c>
      <c r="GF483">
        <v>80.1708</v>
      </c>
      <c r="GG483">
        <v>137.29294999999999</v>
      </c>
      <c r="GH483">
        <v>0</v>
      </c>
      <c r="GI483">
        <v>1.7629500000000001E-3</v>
      </c>
      <c r="GJ483">
        <v>9.4519629999999993E-2</v>
      </c>
      <c r="GK483">
        <v>0</v>
      </c>
      <c r="GL483">
        <v>2.3640709999999999E-2</v>
      </c>
      <c r="GM483">
        <v>0</v>
      </c>
      <c r="GN483">
        <v>0.11992327999999999</v>
      </c>
      <c r="GO483">
        <v>0.37780332999999999</v>
      </c>
      <c r="GP483">
        <v>0.13421643</v>
      </c>
      <c r="GQ483">
        <v>0.51201975</v>
      </c>
      <c r="GR483">
        <v>1.656539</v>
      </c>
      <c r="GS483">
        <v>2.5898560000000001E-2</v>
      </c>
      <c r="GT483">
        <v>0.80316615000000002</v>
      </c>
      <c r="GU483">
        <v>21.19322</v>
      </c>
      <c r="GV483">
        <v>2.1578159999999999E-2</v>
      </c>
      <c r="GW483">
        <v>1.37915E-3</v>
      </c>
      <c r="GX483">
        <v>0.81029892000000003</v>
      </c>
      <c r="GY483">
        <v>24.512080000000001</v>
      </c>
      <c r="GZ483">
        <v>25.996663999999999</v>
      </c>
      <c r="HA483">
        <v>66.742141000000004</v>
      </c>
      <c r="HB483">
        <v>92.738778999999894</v>
      </c>
      <c r="HC483">
        <v>7.8073585000000003</v>
      </c>
      <c r="HD483">
        <v>10.531337000000001</v>
      </c>
      <c r="HE483">
        <v>18.338695000000001</v>
      </c>
      <c r="HF483">
        <v>0.34487002999999999</v>
      </c>
      <c r="HG483">
        <v>0.72655307999999996</v>
      </c>
      <c r="HH483">
        <v>0</v>
      </c>
      <c r="HI483">
        <v>1.0714231000000001</v>
      </c>
      <c r="HJ483">
        <v>5.2611818000000001</v>
      </c>
      <c r="HK483">
        <v>308.05867999999998</v>
      </c>
      <c r="HL483">
        <v>1001.083</v>
      </c>
      <c r="HM483">
        <v>13.374654</v>
      </c>
      <c r="HN483">
        <v>1412.8928000000001</v>
      </c>
      <c r="HO483">
        <v>920</v>
      </c>
      <c r="HR483" s="10">
        <v>21.3</v>
      </c>
      <c r="HS483" s="10">
        <v>16.8</v>
      </c>
      <c r="HT483" s="10">
        <v>25.8</v>
      </c>
      <c r="HU483" s="10">
        <v>87.8</v>
      </c>
      <c r="HV483">
        <v>32.6</v>
      </c>
      <c r="HW483" s="7">
        <v>12521000000</v>
      </c>
      <c r="HX483">
        <f t="shared" ref="HX483:HX546" si="8">HW483/HY483</f>
        <v>54695.963655425476</v>
      </c>
      <c r="HY483">
        <v>228920</v>
      </c>
      <c r="HZ483">
        <v>213901.9</v>
      </c>
      <c r="ID483">
        <v>22550</v>
      </c>
      <c r="IE483" s="10">
        <v>117.6</v>
      </c>
    </row>
    <row r="484" spans="1:239" ht="15.95">
      <c r="A484" t="s">
        <v>529</v>
      </c>
      <c r="B484">
        <v>2014</v>
      </c>
      <c r="I484">
        <v>672</v>
      </c>
      <c r="FI484">
        <v>20.950600000000001</v>
      </c>
      <c r="FK484">
        <v>20.100000000000001</v>
      </c>
      <c r="FL484">
        <v>23.9</v>
      </c>
      <c r="FM484">
        <v>0.7</v>
      </c>
      <c r="FP484">
        <v>4</v>
      </c>
      <c r="FQ484">
        <v>32.200000000000003</v>
      </c>
      <c r="FR484">
        <v>6</v>
      </c>
      <c r="FS484">
        <v>25.6</v>
      </c>
      <c r="FT484">
        <v>80.900000000000006</v>
      </c>
      <c r="FU484">
        <v>50.5</v>
      </c>
      <c r="FV484">
        <v>11.92</v>
      </c>
      <c r="FW484">
        <v>15.49</v>
      </c>
      <c r="FX484">
        <v>11.66</v>
      </c>
      <c r="FY484">
        <v>16.260000000000002</v>
      </c>
      <c r="FZ484">
        <v>18.03</v>
      </c>
      <c r="GA484">
        <v>14.14</v>
      </c>
      <c r="GD484">
        <v>108.08117</v>
      </c>
      <c r="GE484">
        <v>172.07089999999999</v>
      </c>
      <c r="GF484">
        <v>157.44713999999999</v>
      </c>
      <c r="GG484">
        <v>437.59922</v>
      </c>
      <c r="GH484">
        <v>6.1848421</v>
      </c>
      <c r="GI484">
        <v>5.7251530000000002E-2</v>
      </c>
      <c r="GJ484">
        <v>0.77248788000000002</v>
      </c>
      <c r="GK484">
        <v>0</v>
      </c>
      <c r="GL484">
        <v>1.0227662</v>
      </c>
      <c r="GM484">
        <v>0</v>
      </c>
      <c r="GN484">
        <v>8.0373477999999903</v>
      </c>
      <c r="GO484">
        <v>3.3845139</v>
      </c>
      <c r="GP484">
        <v>0.84377742</v>
      </c>
      <c r="GQ484">
        <v>4.2282913000000004</v>
      </c>
      <c r="GR484">
        <v>10.982708000000001</v>
      </c>
      <c r="GS484">
        <v>0.42356595000000002</v>
      </c>
      <c r="GT484">
        <v>22.606255000000001</v>
      </c>
      <c r="GU484">
        <v>164.20429999999999</v>
      </c>
      <c r="GV484">
        <v>2.2418860999999999</v>
      </c>
      <c r="GW484">
        <v>0.11375389</v>
      </c>
      <c r="GX484">
        <v>40.645065000000002</v>
      </c>
      <c r="GY484">
        <v>241.21753000000001</v>
      </c>
      <c r="GZ484">
        <v>51.769596</v>
      </c>
      <c r="HA484">
        <v>46.905786999999997</v>
      </c>
      <c r="HB484">
        <v>98.675408000000004</v>
      </c>
      <c r="HC484">
        <v>30.252780999999999</v>
      </c>
      <c r="HD484">
        <v>45.701250000000002</v>
      </c>
      <c r="HE484">
        <v>75.954031000000001</v>
      </c>
      <c r="HF484">
        <v>1.8362771</v>
      </c>
      <c r="HG484">
        <v>5.6247172000000001</v>
      </c>
      <c r="HH484">
        <v>2.0256417</v>
      </c>
      <c r="HI484">
        <v>9.4866360000000007</v>
      </c>
      <c r="HJ484">
        <v>163.49175</v>
      </c>
      <c r="HK484">
        <v>449.78178000000003</v>
      </c>
      <c r="HL484">
        <v>1214.0450000000001</v>
      </c>
      <c r="HM484">
        <v>207.22624999999999</v>
      </c>
      <c r="HN484">
        <v>2070.64</v>
      </c>
      <c r="HO484">
        <v>1253</v>
      </c>
      <c r="HR484" s="10">
        <v>15.8</v>
      </c>
      <c r="HS484" s="10">
        <v>8.8000000000000007</v>
      </c>
      <c r="HT484" s="10">
        <v>22.8</v>
      </c>
      <c r="HU484" s="10">
        <v>85.6</v>
      </c>
      <c r="HV484">
        <v>31.1</v>
      </c>
      <c r="HW484" s="7">
        <v>8140000000</v>
      </c>
      <c r="HX484">
        <f t="shared" si="8"/>
        <v>31244.002610064101</v>
      </c>
      <c r="HY484">
        <v>260530</v>
      </c>
      <c r="HZ484">
        <v>226788.1</v>
      </c>
      <c r="ID484">
        <v>21098</v>
      </c>
      <c r="IE484" s="10">
        <v>104</v>
      </c>
    </row>
    <row r="485" spans="1:239" ht="15.95">
      <c r="A485" t="s">
        <v>530</v>
      </c>
      <c r="B485">
        <v>2014</v>
      </c>
      <c r="I485">
        <v>415</v>
      </c>
      <c r="FI485">
        <v>32.797499999999999</v>
      </c>
      <c r="FK485">
        <v>5.5</v>
      </c>
      <c r="FL485">
        <v>6.7</v>
      </c>
      <c r="FM485">
        <v>0.56999999999999995</v>
      </c>
      <c r="FP485">
        <v>6.6</v>
      </c>
      <c r="FQ485" t="s">
        <v>559</v>
      </c>
      <c r="FR485">
        <v>8.4</v>
      </c>
      <c r="FS485" t="s">
        <v>559</v>
      </c>
      <c r="FT485">
        <v>71.599999999999795</v>
      </c>
      <c r="FU485" t="s">
        <v>559</v>
      </c>
      <c r="FV485">
        <v>13.38</v>
      </c>
      <c r="FW485">
        <v>12.41</v>
      </c>
      <c r="FX485">
        <v>11.47</v>
      </c>
      <c r="FY485">
        <v>13.11</v>
      </c>
      <c r="FZ485">
        <v>14.09</v>
      </c>
      <c r="GA485">
        <v>11.99</v>
      </c>
      <c r="GD485">
        <v>86.536268000000007</v>
      </c>
      <c r="GE485">
        <v>75.431043000000003</v>
      </c>
      <c r="GF485">
        <v>96.525002000000001</v>
      </c>
      <c r="GG485">
        <v>258.49230999999997</v>
      </c>
      <c r="GH485">
        <v>8.6354960999999903</v>
      </c>
      <c r="GI485">
        <v>1.1646699999999999E-2</v>
      </c>
      <c r="GJ485">
        <v>0.38360885</v>
      </c>
      <c r="GK485">
        <v>0</v>
      </c>
      <c r="GL485">
        <v>0.24579852999999999</v>
      </c>
      <c r="GM485">
        <v>0</v>
      </c>
      <c r="GN485">
        <v>9.2765502000000009</v>
      </c>
      <c r="GO485">
        <v>0.39923561000000002</v>
      </c>
      <c r="GP485">
        <v>0.46550691</v>
      </c>
      <c r="GQ485">
        <v>0.86474251999999996</v>
      </c>
      <c r="GR485">
        <v>6.3534837</v>
      </c>
      <c r="GS485">
        <v>0.12660437999999999</v>
      </c>
      <c r="GT485">
        <v>3.3213623000000001</v>
      </c>
      <c r="GU485">
        <v>72.543807999999999</v>
      </c>
      <c r="GV485">
        <v>0.40104708</v>
      </c>
      <c r="GW485">
        <v>5.9183409999999999E-2</v>
      </c>
      <c r="GX485">
        <v>7.8517460999999997</v>
      </c>
      <c r="GY485">
        <v>90.657235</v>
      </c>
      <c r="GZ485">
        <v>63.77552</v>
      </c>
      <c r="HA485">
        <v>28.594892999999999</v>
      </c>
      <c r="HB485">
        <v>92.370420999999894</v>
      </c>
      <c r="HC485">
        <v>17.497976000000001</v>
      </c>
      <c r="HD485">
        <v>21.457978000000001</v>
      </c>
      <c r="HE485">
        <v>38.955953999999998</v>
      </c>
      <c r="HF485">
        <v>1.0922942</v>
      </c>
      <c r="HG485">
        <v>2.4861875000000002</v>
      </c>
      <c r="HH485">
        <v>22.788937000000001</v>
      </c>
      <c r="HI485">
        <v>26.367418000000001</v>
      </c>
      <c r="HJ485">
        <v>40.781123999999998</v>
      </c>
      <c r="HK485">
        <v>176.36588</v>
      </c>
      <c r="HL485">
        <v>505.5283</v>
      </c>
      <c r="HM485">
        <v>78.378646000000003</v>
      </c>
      <c r="HN485">
        <v>845.65473999999904</v>
      </c>
      <c r="HO485">
        <v>622</v>
      </c>
      <c r="HR485" s="10">
        <v>23.3</v>
      </c>
      <c r="HS485" s="10">
        <v>19.3</v>
      </c>
      <c r="HT485" s="10">
        <v>27.2</v>
      </c>
      <c r="HU485" s="10">
        <v>93.6</v>
      </c>
      <c r="HV485">
        <v>41.8</v>
      </c>
      <c r="HW485" s="7">
        <v>2171000000</v>
      </c>
      <c r="HX485">
        <f t="shared" si="8"/>
        <v>18596.881959910912</v>
      </c>
      <c r="HY485">
        <v>116740</v>
      </c>
      <c r="HZ485">
        <v>155121.01</v>
      </c>
      <c r="ID485">
        <v>15898</v>
      </c>
      <c r="IE485" s="10">
        <v>97.6</v>
      </c>
    </row>
    <row r="486" spans="1:239" ht="15.95">
      <c r="A486" t="s">
        <v>531</v>
      </c>
      <c r="B486">
        <v>2014</v>
      </c>
      <c r="I486">
        <v>554</v>
      </c>
      <c r="FI486">
        <v>22.649799999999999</v>
      </c>
      <c r="FK486">
        <v>27.2</v>
      </c>
      <c r="FL486">
        <v>19.7</v>
      </c>
      <c r="FM486">
        <v>0.87</v>
      </c>
      <c r="FP486">
        <v>4.9000000000000004</v>
      </c>
      <c r="FQ486" t="s">
        <v>559</v>
      </c>
      <c r="FR486">
        <v>6.1</v>
      </c>
      <c r="FS486" t="s">
        <v>559</v>
      </c>
      <c r="FT486">
        <v>76.8</v>
      </c>
      <c r="FU486">
        <v>81.2</v>
      </c>
      <c r="FV486">
        <v>16.829999999999998</v>
      </c>
      <c r="FW486">
        <v>14.81</v>
      </c>
      <c r="FX486">
        <v>11.79</v>
      </c>
      <c r="FY486">
        <v>13.24</v>
      </c>
      <c r="FZ486">
        <v>15.03</v>
      </c>
      <c r="GA486">
        <v>11.37</v>
      </c>
      <c r="GD486">
        <v>68.055071999999996</v>
      </c>
      <c r="GE486">
        <v>64.517076000000003</v>
      </c>
      <c r="GF486">
        <v>113.40179000000001</v>
      </c>
      <c r="GG486">
        <v>245.97394</v>
      </c>
      <c r="GH486">
        <v>34.676830000000002</v>
      </c>
      <c r="GI486">
        <v>2.1524419999999999E-2</v>
      </c>
      <c r="GJ486">
        <v>0.27952253999999999</v>
      </c>
      <c r="GK486">
        <v>0</v>
      </c>
      <c r="GL486">
        <v>0.13148238000000001</v>
      </c>
      <c r="GM486">
        <v>0</v>
      </c>
      <c r="GN486">
        <v>35.109360000000002</v>
      </c>
      <c r="GO486">
        <v>0.32317944999999998</v>
      </c>
      <c r="GP486">
        <v>0.35146964000000003</v>
      </c>
      <c r="GQ486">
        <v>0.67464908999999995</v>
      </c>
      <c r="GR486">
        <v>4.0502944000000003</v>
      </c>
      <c r="GS486">
        <v>0.18029015000000001</v>
      </c>
      <c r="GT486">
        <v>4.4009847999999998</v>
      </c>
      <c r="GU486">
        <v>59.518920999999999</v>
      </c>
      <c r="GV486">
        <v>2.9580524000000001</v>
      </c>
      <c r="GW486">
        <v>1.2477490000000001E-2</v>
      </c>
      <c r="GX486">
        <v>3.1095025999999999</v>
      </c>
      <c r="GY486">
        <v>74.230523000000005</v>
      </c>
      <c r="GZ486">
        <v>45.458134000000001</v>
      </c>
      <c r="HA486">
        <v>17.690515999999999</v>
      </c>
      <c r="HB486">
        <v>63.148650000000004</v>
      </c>
      <c r="HC486">
        <v>16.721430000000002</v>
      </c>
      <c r="HD486">
        <v>23.490438000000001</v>
      </c>
      <c r="HE486">
        <v>40.211868000000003</v>
      </c>
      <c r="HF486">
        <v>0.84353137</v>
      </c>
      <c r="HG486">
        <v>2.0401022000000002</v>
      </c>
      <c r="HH486">
        <v>29.715254000000002</v>
      </c>
      <c r="HI486">
        <v>32.598886999999998</v>
      </c>
      <c r="HJ486">
        <v>41.501500999999998</v>
      </c>
      <c r="HK486">
        <v>158.82972000000001</v>
      </c>
      <c r="HL486">
        <v>445.68220000000002</v>
      </c>
      <c r="HM486">
        <v>-315.26898999999997</v>
      </c>
      <c r="HN486">
        <v>329.08715999999998</v>
      </c>
      <c r="HO486">
        <v>297</v>
      </c>
      <c r="HR486" s="10">
        <v>19.3</v>
      </c>
      <c r="HS486" s="10">
        <v>16.399999999999999</v>
      </c>
      <c r="HT486" s="10">
        <v>22.2</v>
      </c>
      <c r="HU486" s="10">
        <v>88.9</v>
      </c>
      <c r="HV486">
        <v>39.299999999999997</v>
      </c>
      <c r="HW486" s="7">
        <v>2010000000</v>
      </c>
      <c r="HX486">
        <f t="shared" si="8"/>
        <v>22932.116371933829</v>
      </c>
      <c r="HY486">
        <v>87650</v>
      </c>
      <c r="HZ486">
        <v>150315.39000000001</v>
      </c>
      <c r="ID486">
        <v>16633</v>
      </c>
      <c r="IE486" s="10">
        <v>106.5</v>
      </c>
    </row>
    <row r="487" spans="1:239" ht="15.95">
      <c r="A487" t="s">
        <v>532</v>
      </c>
      <c r="B487">
        <v>2014</v>
      </c>
      <c r="I487">
        <v>428</v>
      </c>
      <c r="FI487">
        <v>13.4879</v>
      </c>
      <c r="FK487">
        <v>32.299999999999997</v>
      </c>
      <c r="FL487">
        <v>21.3</v>
      </c>
      <c r="FM487">
        <v>1.01</v>
      </c>
      <c r="FP487">
        <v>4.2</v>
      </c>
      <c r="FQ487">
        <v>28.7</v>
      </c>
      <c r="FR487">
        <v>4.8</v>
      </c>
      <c r="FS487">
        <v>6.6</v>
      </c>
      <c r="FT487">
        <v>73.900000000000006</v>
      </c>
      <c r="FU487">
        <v>66.599999999999795</v>
      </c>
      <c r="FV487">
        <v>12.89</v>
      </c>
      <c r="FW487">
        <v>18.16</v>
      </c>
      <c r="FX487">
        <v>15.23</v>
      </c>
      <c r="FY487">
        <v>16.190000000000001</v>
      </c>
      <c r="FZ487">
        <v>17.2</v>
      </c>
      <c r="GA487">
        <v>15</v>
      </c>
      <c r="GD487">
        <v>71.271715</v>
      </c>
      <c r="GE487">
        <v>51.414828</v>
      </c>
      <c r="GF487">
        <v>16.963197999999998</v>
      </c>
      <c r="GG487">
        <v>139.64974000000001</v>
      </c>
      <c r="GH487">
        <v>0</v>
      </c>
      <c r="GI487">
        <v>1.2731999999999999E-4</v>
      </c>
      <c r="GJ487">
        <v>7.3830709999999994E-2</v>
      </c>
      <c r="GK487">
        <v>0</v>
      </c>
      <c r="GL487">
        <v>0</v>
      </c>
      <c r="GM487">
        <v>0</v>
      </c>
      <c r="GN487">
        <v>7.3958029999999994E-2</v>
      </c>
      <c r="GO487">
        <v>0</v>
      </c>
      <c r="GP487">
        <v>0.15182349000000001</v>
      </c>
      <c r="GQ487">
        <v>0.15182349000000001</v>
      </c>
      <c r="GR487">
        <v>0.97688865999999996</v>
      </c>
      <c r="GS487">
        <v>1.0985699999999999E-2</v>
      </c>
      <c r="GT487">
        <v>0.81405603999999998</v>
      </c>
      <c r="GU487">
        <v>49.484543000000002</v>
      </c>
      <c r="GV487">
        <v>0.23394187</v>
      </c>
      <c r="GW487">
        <v>7.2317900000000001E-3</v>
      </c>
      <c r="GX487">
        <v>1.2415476999999999</v>
      </c>
      <c r="GY487">
        <v>52.769195000000003</v>
      </c>
      <c r="GZ487">
        <v>55.509217999999997</v>
      </c>
      <c r="HA487">
        <v>8.4467893000000007</v>
      </c>
      <c r="HB487">
        <v>63.956009999999999</v>
      </c>
      <c r="HC487">
        <v>14.271089</v>
      </c>
      <c r="HD487">
        <v>6.2796270999999999</v>
      </c>
      <c r="HE487">
        <v>20.550716000000001</v>
      </c>
      <c r="HF487">
        <v>0.45169841999999999</v>
      </c>
      <c r="HG487">
        <v>1.6963431</v>
      </c>
      <c r="HH487">
        <v>0</v>
      </c>
      <c r="HI487">
        <v>2.1480415000000002</v>
      </c>
      <c r="HJ487">
        <v>6.4469770000000004</v>
      </c>
      <c r="HK487">
        <v>195.30034000000001</v>
      </c>
      <c r="HL487">
        <v>1580.1679999999999</v>
      </c>
      <c r="HM487">
        <v>21.019656000000001</v>
      </c>
      <c r="HN487">
        <v>2545.1066999999998</v>
      </c>
      <c r="HO487">
        <v>297</v>
      </c>
      <c r="HR487" s="10">
        <v>22.8</v>
      </c>
      <c r="HS487" s="10">
        <v>20.399999999999999</v>
      </c>
      <c r="HT487" s="10">
        <v>25.2</v>
      </c>
      <c r="HU487" s="10">
        <v>91.7</v>
      </c>
      <c r="HV487">
        <v>35.4</v>
      </c>
      <c r="HW487" s="7">
        <v>20757000000</v>
      </c>
      <c r="HX487">
        <f t="shared" si="8"/>
        <v>42136.781632528779</v>
      </c>
      <c r="HY487">
        <v>492610</v>
      </c>
      <c r="HZ487">
        <v>227048.03</v>
      </c>
      <c r="ID487">
        <v>20478</v>
      </c>
      <c r="IE487" s="10">
        <v>91.6</v>
      </c>
    </row>
    <row r="488" spans="1:239" ht="15.95">
      <c r="A488" t="s">
        <v>252</v>
      </c>
      <c r="B488">
        <v>2014</v>
      </c>
      <c r="I488">
        <v>290</v>
      </c>
      <c r="FI488">
        <v>25.6828</v>
      </c>
      <c r="FK488">
        <v>14.8</v>
      </c>
      <c r="FL488">
        <v>10.199999999999999</v>
      </c>
      <c r="FM488">
        <v>0.51</v>
      </c>
      <c r="FP488">
        <v>10.4</v>
      </c>
      <c r="FQ488" t="s">
        <v>559</v>
      </c>
      <c r="FR488">
        <v>11.1</v>
      </c>
      <c r="FS488" t="s">
        <v>559</v>
      </c>
      <c r="FT488">
        <v>66.5</v>
      </c>
      <c r="FU488">
        <v>64.7</v>
      </c>
      <c r="FV488">
        <v>12.91</v>
      </c>
      <c r="FW488">
        <v>15.08</v>
      </c>
      <c r="FX488">
        <v>11.11</v>
      </c>
      <c r="FY488">
        <v>13.12</v>
      </c>
      <c r="FZ488">
        <v>15.1</v>
      </c>
      <c r="GA488">
        <v>10.76</v>
      </c>
      <c r="GD488">
        <v>20.213099</v>
      </c>
      <c r="GE488">
        <v>15.31091</v>
      </c>
      <c r="GF488">
        <v>14.992903</v>
      </c>
      <c r="GG488">
        <v>50.516911999999998</v>
      </c>
      <c r="GH488">
        <v>1.4729189</v>
      </c>
      <c r="GI488">
        <v>1.7398460000000001E-2</v>
      </c>
      <c r="GJ488">
        <v>0.23188977999999999</v>
      </c>
      <c r="GK488">
        <v>0</v>
      </c>
      <c r="GL488">
        <v>0.38681024000000003</v>
      </c>
      <c r="GM488">
        <v>0</v>
      </c>
      <c r="GN488">
        <v>2.1090173999999999</v>
      </c>
      <c r="GO488">
        <v>6.6539269999999998E-2</v>
      </c>
      <c r="GP488">
        <v>0.23611169000000001</v>
      </c>
      <c r="GQ488">
        <v>0.30265094999999997</v>
      </c>
      <c r="GR488">
        <v>3.6572399</v>
      </c>
      <c r="GS488">
        <v>9.8609050000000004E-2</v>
      </c>
      <c r="GT488">
        <v>11.26559</v>
      </c>
      <c r="GU488">
        <v>14.803576</v>
      </c>
      <c r="GV488">
        <v>0</v>
      </c>
      <c r="GW488">
        <v>6.0972270000000002E-2</v>
      </c>
      <c r="GX488">
        <v>2.9122965000000001</v>
      </c>
      <c r="GY488">
        <v>32.798282999999998</v>
      </c>
      <c r="GZ488">
        <v>0</v>
      </c>
      <c r="HA488">
        <v>0</v>
      </c>
      <c r="HB488">
        <v>0</v>
      </c>
      <c r="HC488">
        <v>7.9949405000000002</v>
      </c>
      <c r="HD488">
        <v>5.7307639999999997</v>
      </c>
      <c r="HE488">
        <v>13.725704</v>
      </c>
      <c r="HF488">
        <v>0.48456776000000001</v>
      </c>
      <c r="HG488">
        <v>0.50733399000000001</v>
      </c>
      <c r="HH488">
        <v>0.58935486999999998</v>
      </c>
      <c r="HI488">
        <v>1.5812565999999999</v>
      </c>
      <c r="HJ488">
        <v>3.6803195</v>
      </c>
      <c r="HK488">
        <v>213.01452</v>
      </c>
      <c r="HL488">
        <v>367.99169999999998</v>
      </c>
      <c r="HM488">
        <v>11.685597</v>
      </c>
      <c r="HN488">
        <v>522.34245999999996</v>
      </c>
      <c r="HO488">
        <v>753</v>
      </c>
      <c r="HR488" s="10">
        <v>25.8</v>
      </c>
      <c r="HS488" s="10">
        <v>18.3</v>
      </c>
      <c r="HT488" s="10">
        <v>32.799999999999997</v>
      </c>
      <c r="HU488" s="10">
        <v>90.8</v>
      </c>
      <c r="HV488">
        <v>39.799999999999997</v>
      </c>
      <c r="HW488" s="7">
        <v>963000000</v>
      </c>
      <c r="HX488">
        <f t="shared" si="8"/>
        <v>18812.268021097872</v>
      </c>
      <c r="HY488">
        <v>51190</v>
      </c>
      <c r="HZ488">
        <v>132177.04999999999</v>
      </c>
      <c r="ID488">
        <v>16229</v>
      </c>
      <c r="IE488" s="10">
        <v>90</v>
      </c>
    </row>
    <row r="489" spans="1:239" ht="15.95">
      <c r="A489" t="s">
        <v>534</v>
      </c>
      <c r="B489">
        <v>2014</v>
      </c>
      <c r="I489">
        <v>537</v>
      </c>
      <c r="FI489">
        <v>28.619700000000002</v>
      </c>
      <c r="FK489">
        <v>10.3</v>
      </c>
      <c r="FL489">
        <v>13.2</v>
      </c>
      <c r="FM489">
        <v>0.77</v>
      </c>
      <c r="FP489">
        <v>5.3</v>
      </c>
      <c r="FQ489" t="s">
        <v>559</v>
      </c>
      <c r="FR489">
        <v>12.7</v>
      </c>
      <c r="FS489" t="s">
        <v>559</v>
      </c>
      <c r="FT489">
        <v>71.900000000000006</v>
      </c>
      <c r="FU489">
        <v>100</v>
      </c>
      <c r="FV489">
        <v>14.93</v>
      </c>
      <c r="FW489">
        <v>13.56</v>
      </c>
      <c r="FX489">
        <v>12.25</v>
      </c>
      <c r="FY489">
        <v>12.78</v>
      </c>
      <c r="FZ489">
        <v>13.35</v>
      </c>
      <c r="GA489">
        <v>12.15</v>
      </c>
      <c r="GD489">
        <v>106.21201000000001</v>
      </c>
      <c r="GE489">
        <v>117.60731</v>
      </c>
      <c r="GF489">
        <v>1096.9067</v>
      </c>
      <c r="GG489">
        <v>1320.7260000000001</v>
      </c>
      <c r="GH489">
        <v>0</v>
      </c>
      <c r="GI489">
        <v>5.69171E-3</v>
      </c>
      <c r="GJ489">
        <v>0.18559096999999999</v>
      </c>
      <c r="GK489">
        <v>3.2067970000000001E-2</v>
      </c>
      <c r="GL489">
        <v>4.2914229999999998E-2</v>
      </c>
      <c r="GM489">
        <v>0</v>
      </c>
      <c r="GN489">
        <v>0.26626486999999999</v>
      </c>
      <c r="GO489">
        <v>53.111176</v>
      </c>
      <c r="GP489">
        <v>0.22856278999999999</v>
      </c>
      <c r="GQ489">
        <v>53.339737999999997</v>
      </c>
      <c r="GR489">
        <v>948.97131000000002</v>
      </c>
      <c r="GS489">
        <v>0.21857161999999999</v>
      </c>
      <c r="GT489">
        <v>2.0307480999999998</v>
      </c>
      <c r="GU489">
        <v>112.27647</v>
      </c>
      <c r="GV489">
        <v>1.4507669000000001</v>
      </c>
      <c r="GW489">
        <v>0.10349493</v>
      </c>
      <c r="GX489">
        <v>1.8919239000000001</v>
      </c>
      <c r="GY489">
        <v>1066.9432999999999</v>
      </c>
      <c r="GZ489">
        <v>78.054419999999894</v>
      </c>
      <c r="HA489">
        <v>59.693258999999998</v>
      </c>
      <c r="HB489">
        <v>137.74763999999999</v>
      </c>
      <c r="HC489">
        <v>25.171233999999998</v>
      </c>
      <c r="HD489">
        <v>32.868324999999999</v>
      </c>
      <c r="HE489">
        <v>58.039558999999997</v>
      </c>
      <c r="HF489">
        <v>0.54145109999999996</v>
      </c>
      <c r="HG489">
        <v>3.8480067</v>
      </c>
      <c r="HH489">
        <v>0</v>
      </c>
      <c r="HI489">
        <v>4.3894577999999997</v>
      </c>
      <c r="HJ489">
        <v>178.40171000000001</v>
      </c>
      <c r="HK489">
        <v>381.59676999999999</v>
      </c>
      <c r="HL489">
        <v>873.19299999999998</v>
      </c>
      <c r="HM489">
        <v>-378.24489</v>
      </c>
      <c r="HN489">
        <v>1061.9879000000001</v>
      </c>
      <c r="HO489">
        <v>723</v>
      </c>
      <c r="HR489" s="10">
        <v>24.1</v>
      </c>
      <c r="HS489" s="10">
        <v>19.3</v>
      </c>
      <c r="HT489" s="10">
        <v>28.6</v>
      </c>
      <c r="HU489" s="10">
        <v>90.1</v>
      </c>
      <c r="HV489">
        <v>42.5</v>
      </c>
      <c r="HW489" s="7">
        <v>3738000000</v>
      </c>
      <c r="HX489">
        <f t="shared" si="8"/>
        <v>24926.647105894906</v>
      </c>
      <c r="HY489">
        <v>149960</v>
      </c>
      <c r="HZ489">
        <v>135508.64000000001</v>
      </c>
      <c r="ID489">
        <v>16513</v>
      </c>
      <c r="IE489" s="10">
        <v>100.5</v>
      </c>
    </row>
    <row r="490" spans="1:239" ht="15.95">
      <c r="A490" t="s">
        <v>535</v>
      </c>
      <c r="B490">
        <v>2014</v>
      </c>
      <c r="I490">
        <v>290</v>
      </c>
      <c r="FI490">
        <v>15.045999999999999</v>
      </c>
      <c r="FK490">
        <v>13.9</v>
      </c>
      <c r="FL490">
        <v>4.9000000000000004</v>
      </c>
      <c r="FM490">
        <v>0.81</v>
      </c>
      <c r="FP490">
        <v>9.9</v>
      </c>
      <c r="FQ490">
        <v>41.3</v>
      </c>
      <c r="FR490">
        <v>14.2</v>
      </c>
      <c r="FS490">
        <v>23</v>
      </c>
      <c r="FT490">
        <v>62</v>
      </c>
      <c r="FU490">
        <v>45.2</v>
      </c>
      <c r="FV490">
        <v>12.79</v>
      </c>
      <c r="FW490">
        <v>15.99</v>
      </c>
      <c r="FX490">
        <v>13.9</v>
      </c>
      <c r="FY490">
        <v>13.42</v>
      </c>
      <c r="FZ490">
        <v>14.41</v>
      </c>
      <c r="GA490">
        <v>12.32</v>
      </c>
      <c r="GD490">
        <v>166.56898000000001</v>
      </c>
      <c r="GE490">
        <v>184.30467999999999</v>
      </c>
      <c r="GF490">
        <v>282.45825000000002</v>
      </c>
      <c r="GG490">
        <v>633.33190999999999</v>
      </c>
      <c r="GH490">
        <v>6.4865788999999996</v>
      </c>
      <c r="GI490">
        <v>0.24794832999999999</v>
      </c>
      <c r="GJ490">
        <v>1.3198272</v>
      </c>
      <c r="GK490">
        <v>0.21717437000000001</v>
      </c>
      <c r="GL490">
        <v>2.5137958999999999</v>
      </c>
      <c r="GM490">
        <v>0</v>
      </c>
      <c r="GN490">
        <v>10.785325</v>
      </c>
      <c r="GO490">
        <v>0.24688682000000001</v>
      </c>
      <c r="GP490">
        <v>1.4441687000000001</v>
      </c>
      <c r="GQ490">
        <v>1.6910555</v>
      </c>
      <c r="GR490">
        <v>28.708618000000001</v>
      </c>
      <c r="GS490">
        <v>1.1341374</v>
      </c>
      <c r="GT490">
        <v>51.826447000000002</v>
      </c>
      <c r="GU490">
        <v>173.33981</v>
      </c>
      <c r="GV490">
        <v>4.8074465000000002</v>
      </c>
      <c r="GW490">
        <v>3.2969677000000002</v>
      </c>
      <c r="GX490">
        <v>24.797696999999999</v>
      </c>
      <c r="GY490">
        <v>287.91113000000001</v>
      </c>
      <c r="GZ490">
        <v>49.576681000000001</v>
      </c>
      <c r="HA490">
        <v>53.220232000000003</v>
      </c>
      <c r="HB490">
        <v>102.79689999999999</v>
      </c>
      <c r="HC490">
        <v>59.254643000000002</v>
      </c>
      <c r="HD490">
        <v>79.782208999999895</v>
      </c>
      <c r="HE490">
        <v>139.03684999999999</v>
      </c>
      <c r="HF490">
        <v>3.1472118</v>
      </c>
      <c r="HG490">
        <v>5.9402447</v>
      </c>
      <c r="HH490">
        <v>82.023178000000001</v>
      </c>
      <c r="HI490">
        <v>91.110635000000002</v>
      </c>
      <c r="HJ490">
        <v>0.92645840000000002</v>
      </c>
      <c r="HK490">
        <v>88.402276000000001</v>
      </c>
      <c r="HL490">
        <v>479.97809999999998</v>
      </c>
      <c r="HM490">
        <v>4.3447455000000001</v>
      </c>
      <c r="HN490">
        <v>753.8039</v>
      </c>
      <c r="HO490">
        <v>615</v>
      </c>
      <c r="HR490" s="10">
        <v>31.1</v>
      </c>
      <c r="HS490" s="10">
        <v>27</v>
      </c>
      <c r="HT490" s="10">
        <v>34.9</v>
      </c>
      <c r="HU490" s="10">
        <v>92.2</v>
      </c>
      <c r="HV490">
        <v>43.5</v>
      </c>
      <c r="HW490" s="7">
        <v>3582000000</v>
      </c>
      <c r="HX490">
        <f t="shared" si="8"/>
        <v>24181.462229123066</v>
      </c>
      <c r="HY490">
        <v>148130</v>
      </c>
      <c r="HZ490">
        <v>126524.97</v>
      </c>
      <c r="ID490">
        <v>16398</v>
      </c>
      <c r="IE490" s="10">
        <v>103.3</v>
      </c>
    </row>
    <row r="491" spans="1:239" ht="15.95">
      <c r="A491" t="s">
        <v>536</v>
      </c>
      <c r="B491">
        <v>2014</v>
      </c>
      <c r="I491">
        <v>322</v>
      </c>
      <c r="FI491">
        <v>25.8111</v>
      </c>
      <c r="FK491">
        <v>15.5</v>
      </c>
      <c r="FL491">
        <v>9.6</v>
      </c>
      <c r="FM491">
        <v>0.57999999999999996</v>
      </c>
      <c r="FP491">
        <v>10.6</v>
      </c>
      <c r="FQ491">
        <v>14.4</v>
      </c>
      <c r="FR491">
        <v>12.9</v>
      </c>
      <c r="FS491" t="s">
        <v>559</v>
      </c>
      <c r="FT491">
        <v>69.2</v>
      </c>
      <c r="FU491">
        <v>85.599999999999795</v>
      </c>
      <c r="FV491">
        <v>12.65</v>
      </c>
      <c r="FW491">
        <v>13.17</v>
      </c>
      <c r="FX491">
        <v>12.46</v>
      </c>
      <c r="FY491">
        <v>13.45</v>
      </c>
      <c r="FZ491">
        <v>14.21</v>
      </c>
      <c r="GA491">
        <v>12.31</v>
      </c>
      <c r="GD491">
        <v>54.124825000000001</v>
      </c>
      <c r="GE491">
        <v>38.756349999999998</v>
      </c>
      <c r="GF491">
        <v>32.552202000000001</v>
      </c>
      <c r="GG491">
        <v>125.43338</v>
      </c>
      <c r="GH491">
        <v>1.0923899999999999E-3</v>
      </c>
      <c r="GI491">
        <v>2.8883200000000002E-3</v>
      </c>
      <c r="GJ491">
        <v>4.2050379999999998E-2</v>
      </c>
      <c r="GK491">
        <v>0</v>
      </c>
      <c r="GL491">
        <v>1.1631249999999999E-2</v>
      </c>
      <c r="GM491">
        <v>0</v>
      </c>
      <c r="GN491">
        <v>5.7662339999999999E-2</v>
      </c>
      <c r="GO491">
        <v>4.85434E-2</v>
      </c>
      <c r="GP491">
        <v>9.8741860000000001E-2</v>
      </c>
      <c r="GQ491">
        <v>0.14728526</v>
      </c>
      <c r="GR491">
        <v>1.2750893000000001</v>
      </c>
      <c r="GS491">
        <v>3.3837779999999998E-2</v>
      </c>
      <c r="GT491">
        <v>0.43755651000000001</v>
      </c>
      <c r="GU491">
        <v>37.456660999999997</v>
      </c>
      <c r="GV491">
        <v>1.5421880000000001E-2</v>
      </c>
      <c r="GW491">
        <v>2.563139E-2</v>
      </c>
      <c r="GX491">
        <v>0.61746531999999998</v>
      </c>
      <c r="GY491">
        <v>39.861663</v>
      </c>
      <c r="GZ491">
        <v>40.055494000000003</v>
      </c>
      <c r="HA491">
        <v>15.896948</v>
      </c>
      <c r="HB491">
        <v>55.952441999999998</v>
      </c>
      <c r="HC491">
        <v>13.186102999999999</v>
      </c>
      <c r="HD491">
        <v>14.639075</v>
      </c>
      <c r="HE491">
        <v>27.825178000000001</v>
      </c>
      <c r="HF491">
        <v>0.30487882999999999</v>
      </c>
      <c r="HG491">
        <v>1.2842666</v>
      </c>
      <c r="HH491">
        <v>0</v>
      </c>
      <c r="HI491">
        <v>1.5891454</v>
      </c>
      <c r="HJ491">
        <v>34.062432000000001</v>
      </c>
      <c r="HK491">
        <v>126.13216</v>
      </c>
      <c r="HL491">
        <v>418.35169999999999</v>
      </c>
      <c r="HM491">
        <v>-89.862807000000004</v>
      </c>
      <c r="HN491">
        <v>592.55412000000001</v>
      </c>
      <c r="HO491">
        <v>398</v>
      </c>
      <c r="HR491" s="10">
        <v>22.6</v>
      </c>
      <c r="HS491" s="10">
        <v>19</v>
      </c>
      <c r="HT491" s="10">
        <v>25.9</v>
      </c>
      <c r="HU491" s="10">
        <v>93</v>
      </c>
      <c r="HV491">
        <v>38.5</v>
      </c>
      <c r="HW491" s="7">
        <v>2081000000</v>
      </c>
      <c r="HX491">
        <f t="shared" si="8"/>
        <v>17039.220502742977</v>
      </c>
      <c r="HY491">
        <v>122130</v>
      </c>
      <c r="HZ491">
        <v>107926.79</v>
      </c>
      <c r="ID491">
        <v>15489</v>
      </c>
      <c r="IE491" s="10">
        <v>100.7</v>
      </c>
    </row>
    <row r="492" spans="1:239" ht="15.95">
      <c r="A492" t="s">
        <v>537</v>
      </c>
      <c r="B492">
        <v>2014</v>
      </c>
      <c r="I492">
        <v>333</v>
      </c>
      <c r="FI492">
        <v>20.6114</v>
      </c>
      <c r="FK492">
        <v>17.899999999999999</v>
      </c>
      <c r="FL492">
        <v>16.2</v>
      </c>
      <c r="FM492">
        <v>0.46</v>
      </c>
      <c r="FP492">
        <v>4.9000000000000004</v>
      </c>
      <c r="FQ492">
        <v>31.9</v>
      </c>
      <c r="FR492">
        <v>6.1</v>
      </c>
      <c r="FS492" t="s">
        <v>559</v>
      </c>
      <c r="FT492">
        <v>72.7</v>
      </c>
      <c r="FU492">
        <v>59.2</v>
      </c>
      <c r="FV492">
        <v>13.44</v>
      </c>
      <c r="FW492">
        <v>13.3</v>
      </c>
      <c r="FX492">
        <v>11.9</v>
      </c>
      <c r="FY492">
        <v>17.7</v>
      </c>
      <c r="FZ492">
        <v>20.07</v>
      </c>
      <c r="GA492">
        <v>15.22</v>
      </c>
      <c r="GD492">
        <v>56.772277000000003</v>
      </c>
      <c r="GE492">
        <v>47.115977999999998</v>
      </c>
      <c r="GF492">
        <v>38.270114999999997</v>
      </c>
      <c r="GG492">
        <v>142.15836999999999</v>
      </c>
      <c r="GH492">
        <v>1.5948043000000001</v>
      </c>
      <c r="GI492">
        <v>1.5830980000000001E-2</v>
      </c>
      <c r="GJ492">
        <v>0.16442148000000001</v>
      </c>
      <c r="GK492">
        <v>0</v>
      </c>
      <c r="GL492">
        <v>0.25738730999999998</v>
      </c>
      <c r="GM492">
        <v>0</v>
      </c>
      <c r="GN492">
        <v>2.0324441000000002</v>
      </c>
      <c r="GO492">
        <v>6.6539269999999998E-2</v>
      </c>
      <c r="GP492">
        <v>0.23677060999999999</v>
      </c>
      <c r="GQ492">
        <v>0.30330987999999998</v>
      </c>
      <c r="GR492">
        <v>3.2103095000000001</v>
      </c>
      <c r="GS492">
        <v>0.10926266</v>
      </c>
      <c r="GT492">
        <v>2.5793046999999998</v>
      </c>
      <c r="GU492">
        <v>44.785995</v>
      </c>
      <c r="GV492">
        <v>0.79469573000000004</v>
      </c>
      <c r="GW492">
        <v>7.1804499999999997E-3</v>
      </c>
      <c r="GX492">
        <v>1.8092827</v>
      </c>
      <c r="GY492">
        <v>53.296030999999999</v>
      </c>
      <c r="GZ492">
        <v>40.914239000000002</v>
      </c>
      <c r="HA492">
        <v>13.679931</v>
      </c>
      <c r="HB492">
        <v>54.594169999999998</v>
      </c>
      <c r="HC492">
        <v>12.264839</v>
      </c>
      <c r="HD492">
        <v>16.930232</v>
      </c>
      <c r="HE492">
        <v>29.195072</v>
      </c>
      <c r="HF492">
        <v>0.61270225</v>
      </c>
      <c r="HG492">
        <v>1.5352873</v>
      </c>
      <c r="HH492">
        <v>0.58935486999999998</v>
      </c>
      <c r="HI492">
        <v>2.7373444</v>
      </c>
      <c r="HJ492">
        <v>3.8256188999999998</v>
      </c>
      <c r="HK492">
        <v>47.089252000000002</v>
      </c>
      <c r="HL492">
        <v>304.96480000000003</v>
      </c>
      <c r="HM492">
        <v>14.620111</v>
      </c>
      <c r="HN492">
        <v>479.08084000000002</v>
      </c>
      <c r="HO492">
        <v>474</v>
      </c>
      <c r="HR492" s="10">
        <v>23.5</v>
      </c>
      <c r="HS492" s="10">
        <v>20.7</v>
      </c>
      <c r="HT492" s="10">
        <v>26.3</v>
      </c>
      <c r="HU492" s="10">
        <v>94.2</v>
      </c>
      <c r="HV492">
        <v>41.9</v>
      </c>
      <c r="HW492" s="7">
        <v>1511000000</v>
      </c>
      <c r="HX492">
        <f t="shared" si="8"/>
        <v>14159.872551775841</v>
      </c>
      <c r="HY492">
        <v>106710</v>
      </c>
      <c r="HZ492">
        <v>216680.21</v>
      </c>
      <c r="ID492">
        <v>18103</v>
      </c>
      <c r="IE492" s="10">
        <v>94.6</v>
      </c>
    </row>
    <row r="493" spans="1:239" ht="15.95">
      <c r="A493" t="s">
        <v>538</v>
      </c>
      <c r="B493">
        <v>2014</v>
      </c>
      <c r="I493">
        <v>372</v>
      </c>
      <c r="FI493">
        <v>20.7974</v>
      </c>
      <c r="FK493">
        <v>11.5</v>
      </c>
      <c r="FL493">
        <v>-11.6</v>
      </c>
      <c r="FM493">
        <v>0.54</v>
      </c>
      <c r="FP493">
        <v>5.6</v>
      </c>
      <c r="FQ493" t="s">
        <v>559</v>
      </c>
      <c r="FR493">
        <v>6.9</v>
      </c>
      <c r="FS493" t="s">
        <v>559</v>
      </c>
      <c r="FT493">
        <v>73.900000000000006</v>
      </c>
      <c r="FU493">
        <v>77.8</v>
      </c>
      <c r="FV493">
        <v>12.67</v>
      </c>
      <c r="FW493">
        <v>14.61</v>
      </c>
      <c r="FX493">
        <v>12.23</v>
      </c>
      <c r="FY493">
        <v>15.25</v>
      </c>
      <c r="FZ493">
        <v>16.57</v>
      </c>
      <c r="GA493">
        <v>13.74</v>
      </c>
      <c r="GD493">
        <v>68.518702000000005</v>
      </c>
      <c r="GE493">
        <v>52.164878999999999</v>
      </c>
      <c r="GF493">
        <v>179.35749000000001</v>
      </c>
      <c r="GG493">
        <v>300.04106999999999</v>
      </c>
      <c r="GH493">
        <v>1.0273386</v>
      </c>
      <c r="GI493">
        <v>2.4748909999999999E-2</v>
      </c>
      <c r="GJ493">
        <v>0.411827</v>
      </c>
      <c r="GK493">
        <v>6.6822880000000001E-2</v>
      </c>
      <c r="GL493">
        <v>0.23432254999999999</v>
      </c>
      <c r="GM493">
        <v>0</v>
      </c>
      <c r="GN493">
        <v>1.7650600000000001</v>
      </c>
      <c r="GO493">
        <v>2.287287E-2</v>
      </c>
      <c r="GP493">
        <v>0.47131067999999998</v>
      </c>
      <c r="GQ493">
        <v>0.49418355000000003</v>
      </c>
      <c r="GR493">
        <v>8.1600628000000004</v>
      </c>
      <c r="GS493">
        <v>0.14465657000000001</v>
      </c>
      <c r="GT493">
        <v>11.794043</v>
      </c>
      <c r="GU493">
        <v>49.668453</v>
      </c>
      <c r="GV493">
        <v>0.72730737999999895</v>
      </c>
      <c r="GW493">
        <v>0.34434240999999999</v>
      </c>
      <c r="GX493">
        <v>7.6110062999999997</v>
      </c>
      <c r="GY493">
        <v>78.449871000000002</v>
      </c>
      <c r="GZ493">
        <v>37.776758000000001</v>
      </c>
      <c r="HA493">
        <v>129.85856000000001</v>
      </c>
      <c r="HB493">
        <v>167.63534000000001</v>
      </c>
      <c r="HC493">
        <v>17.002471</v>
      </c>
      <c r="HD493">
        <v>27.866665000000001</v>
      </c>
      <c r="HE493">
        <v>44.869135999999997</v>
      </c>
      <c r="HF493">
        <v>1.0622925000000001</v>
      </c>
      <c r="HG493">
        <v>1.7022952</v>
      </c>
      <c r="HH493">
        <v>4.0629220000000004</v>
      </c>
      <c r="HI493">
        <v>6.8275096</v>
      </c>
      <c r="HJ493">
        <v>19.201269</v>
      </c>
      <c r="HK493">
        <v>629.42341999999996</v>
      </c>
      <c r="HL493">
        <v>899.07709999999997</v>
      </c>
      <c r="HM493">
        <v>50.02505</v>
      </c>
      <c r="HN493">
        <v>1168.7861</v>
      </c>
      <c r="HO493">
        <v>303</v>
      </c>
      <c r="HR493" s="10">
        <v>21.7</v>
      </c>
      <c r="HS493" s="10">
        <v>15.8</v>
      </c>
      <c r="HT493" s="10">
        <v>27.2</v>
      </c>
      <c r="HU493" s="10">
        <v>90</v>
      </c>
      <c r="HV493">
        <v>38.200000000000003</v>
      </c>
      <c r="HW493" s="7">
        <v>1789000000</v>
      </c>
      <c r="HX493">
        <f t="shared" si="8"/>
        <v>17523.753550788519</v>
      </c>
      <c r="HY493">
        <v>102090</v>
      </c>
      <c r="HZ493">
        <v>210047.64</v>
      </c>
      <c r="ID493">
        <v>19305</v>
      </c>
      <c r="IE493" s="10">
        <v>95.8</v>
      </c>
    </row>
    <row r="494" spans="1:239" ht="15.95">
      <c r="A494" t="s">
        <v>539</v>
      </c>
      <c r="B494">
        <v>2014</v>
      </c>
      <c r="I494">
        <v>347</v>
      </c>
      <c r="FI494">
        <v>30.339099999999998</v>
      </c>
      <c r="FK494">
        <v>13.2</v>
      </c>
      <c r="FL494">
        <v>16.3</v>
      </c>
      <c r="FM494">
        <v>0.42</v>
      </c>
      <c r="FP494">
        <v>6.2</v>
      </c>
      <c r="FQ494">
        <v>17.899999999999999</v>
      </c>
      <c r="FR494">
        <v>5.5</v>
      </c>
      <c r="FS494" t="s">
        <v>559</v>
      </c>
      <c r="FT494">
        <v>74.5</v>
      </c>
      <c r="FU494">
        <v>78</v>
      </c>
      <c r="FV494">
        <v>13.65</v>
      </c>
      <c r="FW494">
        <v>11.89</v>
      </c>
      <c r="FX494">
        <v>13.18</v>
      </c>
      <c r="FY494">
        <v>18.62</v>
      </c>
      <c r="FZ494">
        <v>20.85</v>
      </c>
      <c r="GA494">
        <v>15.93</v>
      </c>
      <c r="GD494">
        <v>92.586516000000003</v>
      </c>
      <c r="GE494">
        <v>53.593491999999998</v>
      </c>
      <c r="GF494">
        <v>314.69562999999999</v>
      </c>
      <c r="GG494">
        <v>460.87563999999998</v>
      </c>
      <c r="GH494">
        <v>0.27334127000000003</v>
      </c>
      <c r="GI494">
        <v>1.7179059999999999E-2</v>
      </c>
      <c r="GJ494">
        <v>0.15457689999999999</v>
      </c>
      <c r="GK494">
        <v>0</v>
      </c>
      <c r="GL494">
        <v>9.6071409999999996E-2</v>
      </c>
      <c r="GM494">
        <v>0</v>
      </c>
      <c r="GN494">
        <v>0.54116863000000004</v>
      </c>
      <c r="GO494">
        <v>9.9421930000000006E-2</v>
      </c>
      <c r="GP494">
        <v>0.24408605999999999</v>
      </c>
      <c r="GQ494">
        <v>0.34350797999999999</v>
      </c>
      <c r="GR494">
        <v>8.2829838000000002</v>
      </c>
      <c r="GS494">
        <v>0.11479525</v>
      </c>
      <c r="GT494">
        <v>3.2811322000000001</v>
      </c>
      <c r="GU494">
        <v>51.601264999999998</v>
      </c>
      <c r="GV494">
        <v>0.22324784</v>
      </c>
      <c r="GW494">
        <v>2.727402E-2</v>
      </c>
      <c r="GX494">
        <v>3.7723360000000001</v>
      </c>
      <c r="GY494">
        <v>67.303033999999997</v>
      </c>
      <c r="GZ494">
        <v>65.658934000000002</v>
      </c>
      <c r="HA494">
        <v>128.27094</v>
      </c>
      <c r="HB494">
        <v>193.92984000000001</v>
      </c>
      <c r="HC494">
        <v>22.588374999999999</v>
      </c>
      <c r="HD494">
        <v>38.817068999999996</v>
      </c>
      <c r="HE494">
        <v>61.405444000000003</v>
      </c>
      <c r="HF494">
        <v>0.65941185000000002</v>
      </c>
      <c r="HG494">
        <v>1.7689792</v>
      </c>
      <c r="HH494">
        <v>134.92421999999999</v>
      </c>
      <c r="HI494">
        <v>137.35262</v>
      </c>
      <c r="HJ494">
        <v>5.5761941999999998</v>
      </c>
      <c r="HK494">
        <v>17.076021999999998</v>
      </c>
      <c r="HL494">
        <v>230.0855</v>
      </c>
      <c r="HM494">
        <v>26.965774</v>
      </c>
      <c r="HN494">
        <v>436.32463999999999</v>
      </c>
      <c r="HO494">
        <v>1495</v>
      </c>
      <c r="HR494" s="10">
        <v>20.5</v>
      </c>
      <c r="HS494" s="10">
        <v>15.1</v>
      </c>
      <c r="HT494" s="10">
        <v>25.5</v>
      </c>
      <c r="HU494" s="10">
        <v>89</v>
      </c>
      <c r="HV494">
        <v>36.1</v>
      </c>
      <c r="HW494" s="7">
        <v>1237000000</v>
      </c>
      <c r="HX494">
        <f t="shared" si="8"/>
        <v>13385.997186451683</v>
      </c>
      <c r="HY494">
        <v>92410</v>
      </c>
      <c r="HZ494">
        <v>228696.27</v>
      </c>
      <c r="ID494">
        <v>18054</v>
      </c>
      <c r="IE494" s="10">
        <v>100.7</v>
      </c>
    </row>
    <row r="495" spans="1:239" ht="15.95">
      <c r="A495" t="s">
        <v>540</v>
      </c>
      <c r="B495">
        <v>2014</v>
      </c>
      <c r="I495">
        <v>309</v>
      </c>
      <c r="FI495" t="s">
        <v>533</v>
      </c>
      <c r="FK495">
        <v>8</v>
      </c>
      <c r="FL495">
        <v>11.3</v>
      </c>
      <c r="FM495">
        <v>0.69</v>
      </c>
      <c r="FP495">
        <v>6.8</v>
      </c>
      <c r="FQ495" t="s">
        <v>559</v>
      </c>
      <c r="FR495">
        <v>9.4</v>
      </c>
      <c r="FS495" t="s">
        <v>559</v>
      </c>
      <c r="FT495">
        <v>72.900000000000006</v>
      </c>
      <c r="FU495">
        <v>93.599999999999795</v>
      </c>
      <c r="FV495">
        <v>13.31</v>
      </c>
      <c r="FW495">
        <v>14.52</v>
      </c>
      <c r="FX495">
        <v>12.56</v>
      </c>
      <c r="FY495">
        <v>13.52</v>
      </c>
      <c r="FZ495">
        <v>14.23</v>
      </c>
      <c r="GA495">
        <v>12.71</v>
      </c>
      <c r="GD495">
        <v>14.512262</v>
      </c>
      <c r="GE495">
        <v>9.3242784000000007</v>
      </c>
      <c r="GF495">
        <v>19.467983</v>
      </c>
      <c r="GG495">
        <v>43.304523000000003</v>
      </c>
      <c r="GH495">
        <v>0.41797125000000002</v>
      </c>
      <c r="GI495">
        <v>2.405639E-2</v>
      </c>
      <c r="GJ495">
        <v>0.18011236</v>
      </c>
      <c r="GK495">
        <v>0</v>
      </c>
      <c r="GL495">
        <v>0.58205717999999995</v>
      </c>
      <c r="GM495">
        <v>0</v>
      </c>
      <c r="GN495">
        <v>1.2041972000000001</v>
      </c>
      <c r="GO495">
        <v>1.4555459999999999E-2</v>
      </c>
      <c r="GP495">
        <v>0.18723527000000001</v>
      </c>
      <c r="GQ495">
        <v>0.20179073</v>
      </c>
      <c r="GR495">
        <v>2.6154709</v>
      </c>
      <c r="GS495">
        <v>0.26221075999999999</v>
      </c>
      <c r="GT495">
        <v>6.6829828999999998</v>
      </c>
      <c r="GU495">
        <v>9.0153084000000003</v>
      </c>
      <c r="GV495">
        <v>0</v>
      </c>
      <c r="GW495">
        <v>0.13083027</v>
      </c>
      <c r="GX495">
        <v>9.9691992000000003</v>
      </c>
      <c r="GY495">
        <v>28.676002</v>
      </c>
      <c r="GZ495">
        <v>0</v>
      </c>
      <c r="HA495">
        <v>0</v>
      </c>
      <c r="HB495">
        <v>0</v>
      </c>
      <c r="HC495">
        <v>7.0706457</v>
      </c>
      <c r="HD495">
        <v>5.3227098000000002</v>
      </c>
      <c r="HE495">
        <v>12.393356000000001</v>
      </c>
      <c r="HF495">
        <v>0.39128581000000001</v>
      </c>
      <c r="HG495">
        <v>0.30897000000000002</v>
      </c>
      <c r="HH495">
        <v>0.12892137000000001</v>
      </c>
      <c r="HI495">
        <v>0.82917719000000001</v>
      </c>
      <c r="HJ495">
        <v>8.2024963</v>
      </c>
      <c r="HK495">
        <v>1477.9549999999999</v>
      </c>
      <c r="HL495">
        <v>1867.3969999999999</v>
      </c>
      <c r="HM495">
        <v>68.831224000000006</v>
      </c>
      <c r="HN495">
        <v>2340.1959999999999</v>
      </c>
      <c r="HO495">
        <v>899</v>
      </c>
      <c r="HR495" s="10">
        <v>21.7</v>
      </c>
      <c r="HS495" s="10">
        <v>13.5</v>
      </c>
      <c r="HT495" s="10">
        <v>29.4</v>
      </c>
      <c r="HU495" s="10">
        <v>92.6</v>
      </c>
      <c r="HV495">
        <v>36.700000000000003</v>
      </c>
      <c r="HW495" s="7">
        <v>3963000000</v>
      </c>
      <c r="HX495">
        <f t="shared" si="8"/>
        <v>25131.58729152134</v>
      </c>
      <c r="HY495">
        <v>157690</v>
      </c>
      <c r="HZ495">
        <v>123496.03</v>
      </c>
      <c r="ID495">
        <v>15686</v>
      </c>
      <c r="IE495" s="10">
        <v>107.1</v>
      </c>
    </row>
    <row r="496" spans="1:239" ht="15.95">
      <c r="A496" t="s">
        <v>541</v>
      </c>
      <c r="B496">
        <v>2014</v>
      </c>
      <c r="I496">
        <v>306</v>
      </c>
      <c r="FI496">
        <v>19.212199999999999</v>
      </c>
      <c r="FK496">
        <v>24.8</v>
      </c>
      <c r="FL496">
        <v>12.3</v>
      </c>
      <c r="FM496">
        <v>0.66</v>
      </c>
      <c r="FP496">
        <v>6</v>
      </c>
      <c r="FQ496" t="s">
        <v>559</v>
      </c>
      <c r="FR496">
        <v>5.5</v>
      </c>
      <c r="FS496" t="s">
        <v>559</v>
      </c>
      <c r="FT496">
        <v>74</v>
      </c>
      <c r="FU496">
        <v>76.900000000000006</v>
      </c>
      <c r="FV496">
        <v>15.55</v>
      </c>
      <c r="FW496">
        <v>14.31</v>
      </c>
      <c r="FX496">
        <v>12.24</v>
      </c>
      <c r="FY496">
        <v>14.18</v>
      </c>
      <c r="FZ496">
        <v>15.26</v>
      </c>
      <c r="GA496">
        <v>12.93</v>
      </c>
      <c r="GD496">
        <v>85.163734000000005</v>
      </c>
      <c r="GE496">
        <v>86.408158999999998</v>
      </c>
      <c r="GF496">
        <v>94.568235000000001</v>
      </c>
      <c r="GG496">
        <v>266.14013</v>
      </c>
      <c r="GH496">
        <v>9.5883941999999998</v>
      </c>
      <c r="GI496">
        <v>2.591796E-2</v>
      </c>
      <c r="GJ496">
        <v>0.50859045999999997</v>
      </c>
      <c r="GK496">
        <v>0</v>
      </c>
      <c r="GL496">
        <v>0.25057477</v>
      </c>
      <c r="GM496">
        <v>0</v>
      </c>
      <c r="GN496">
        <v>10.373476999999999</v>
      </c>
      <c r="GO496">
        <v>0.48059141999999999</v>
      </c>
      <c r="GP496">
        <v>0.54962330999999998</v>
      </c>
      <c r="GQ496">
        <v>1.0302146999999999</v>
      </c>
      <c r="GR496">
        <v>7.4012102999999998</v>
      </c>
      <c r="GS496">
        <v>0.30475016999999999</v>
      </c>
      <c r="GT496">
        <v>16.641871999999999</v>
      </c>
      <c r="GU496">
        <v>80.840416000000005</v>
      </c>
      <c r="GV496">
        <v>2.7972407000000001</v>
      </c>
      <c r="GW496">
        <v>4.0219999999999999E-2</v>
      </c>
      <c r="GX496">
        <v>22.898282999999999</v>
      </c>
      <c r="GY496">
        <v>130.92399</v>
      </c>
      <c r="GZ496">
        <v>43.414135999999999</v>
      </c>
      <c r="HA496">
        <v>24.096181999999999</v>
      </c>
      <c r="HB496">
        <v>67.510317999999998</v>
      </c>
      <c r="HC496">
        <v>22.863448999999999</v>
      </c>
      <c r="HD496">
        <v>25.577635000000001</v>
      </c>
      <c r="HE496">
        <v>48.441083999999996</v>
      </c>
      <c r="HF496">
        <v>1.1860634000000001</v>
      </c>
      <c r="HG496">
        <v>2.7705023</v>
      </c>
      <c r="HH496">
        <v>3.9044759</v>
      </c>
      <c r="HI496">
        <v>7.8610417000000004</v>
      </c>
      <c r="HJ496">
        <v>47.121268000000001</v>
      </c>
      <c r="HK496">
        <v>1259.8508999999999</v>
      </c>
      <c r="HL496">
        <v>2218.9720000000002</v>
      </c>
      <c r="HM496">
        <v>115.81173</v>
      </c>
      <c r="HN496">
        <v>3033.1203</v>
      </c>
      <c r="HO496">
        <v>1568</v>
      </c>
      <c r="HR496" s="10">
        <v>21.2</v>
      </c>
      <c r="HS496" s="10">
        <v>16.7</v>
      </c>
      <c r="HT496" s="10">
        <v>25.4</v>
      </c>
      <c r="HU496" s="10">
        <v>92.9</v>
      </c>
      <c r="HV496">
        <v>37.9</v>
      </c>
      <c r="HW496" s="7">
        <v>7641000000</v>
      </c>
      <c r="HX496">
        <f t="shared" si="8"/>
        <v>20805.990469707285</v>
      </c>
      <c r="HY496">
        <v>367250</v>
      </c>
      <c r="HZ496">
        <v>139722.28</v>
      </c>
      <c r="ID496">
        <v>16219</v>
      </c>
      <c r="IE496" s="10">
        <v>97.3</v>
      </c>
    </row>
    <row r="497" spans="1:239" ht="15.95">
      <c r="A497" t="s">
        <v>542</v>
      </c>
      <c r="B497">
        <v>2014</v>
      </c>
      <c r="I497">
        <v>351</v>
      </c>
      <c r="FI497">
        <v>23.909600000000001</v>
      </c>
      <c r="FK497">
        <v>22</v>
      </c>
      <c r="FL497">
        <v>13.6</v>
      </c>
      <c r="FM497">
        <v>1.05</v>
      </c>
      <c r="FP497">
        <v>9.8000000000000007</v>
      </c>
      <c r="FQ497">
        <v>46.8</v>
      </c>
      <c r="FR497">
        <v>15.4</v>
      </c>
      <c r="FS497">
        <v>15.9</v>
      </c>
      <c r="FT497">
        <v>64.2</v>
      </c>
      <c r="FU497">
        <v>44.5</v>
      </c>
      <c r="FV497">
        <v>13.49</v>
      </c>
      <c r="FW497">
        <v>17.010000000000002</v>
      </c>
      <c r="FX497">
        <v>13.94</v>
      </c>
      <c r="FY497">
        <v>14.11</v>
      </c>
      <c r="FZ497">
        <v>15</v>
      </c>
      <c r="GA497">
        <v>13.09</v>
      </c>
      <c r="GD497">
        <v>15.115799000000001</v>
      </c>
      <c r="GE497">
        <v>13.617535999999999</v>
      </c>
      <c r="GF497">
        <v>21.417263999999999</v>
      </c>
      <c r="GG497">
        <v>50.150598000000002</v>
      </c>
      <c r="GH497">
        <v>0.83704643999999895</v>
      </c>
      <c r="GI497">
        <v>2.758569E-2</v>
      </c>
      <c r="GJ497">
        <v>0.17624587999999999</v>
      </c>
      <c r="GK497">
        <v>0</v>
      </c>
      <c r="GL497">
        <v>0.45156236999999999</v>
      </c>
      <c r="GM497">
        <v>0</v>
      </c>
      <c r="GN497">
        <v>1.4924404</v>
      </c>
      <c r="GO497">
        <v>7.4714829999999996E-2</v>
      </c>
      <c r="GP497">
        <v>0.18142147</v>
      </c>
      <c r="GQ497">
        <v>0.25613630999999998</v>
      </c>
      <c r="GR497">
        <v>5.4620103999999996</v>
      </c>
      <c r="GS497">
        <v>0.32959557</v>
      </c>
      <c r="GT497">
        <v>5.5037140999999998</v>
      </c>
      <c r="GU497">
        <v>13.166278999999999</v>
      </c>
      <c r="GV497">
        <v>0</v>
      </c>
      <c r="GW497">
        <v>8.4833710000000007E-2</v>
      </c>
      <c r="GX497">
        <v>5.3825269000000002</v>
      </c>
      <c r="GY497">
        <v>29.928958999999999</v>
      </c>
      <c r="GZ497">
        <v>0</v>
      </c>
      <c r="HA497">
        <v>0</v>
      </c>
      <c r="HB497">
        <v>0</v>
      </c>
      <c r="HC497">
        <v>8.8784939000000005</v>
      </c>
      <c r="HD497">
        <v>8.4727104000000004</v>
      </c>
      <c r="HE497">
        <v>17.351203999999999</v>
      </c>
      <c r="HF497">
        <v>0.37592324999999999</v>
      </c>
      <c r="HG497">
        <v>0.45125714</v>
      </c>
      <c r="HH497">
        <v>0.29467744000000001</v>
      </c>
      <c r="HI497">
        <v>1.1218577999999999</v>
      </c>
      <c r="HJ497">
        <v>2.3693019999999998</v>
      </c>
      <c r="HK497">
        <v>401.00617999999997</v>
      </c>
      <c r="HL497">
        <v>1933.077</v>
      </c>
      <c r="HM497">
        <v>15.880176000000001</v>
      </c>
      <c r="HN497">
        <v>3032.7993000000001</v>
      </c>
      <c r="HO497">
        <v>2745</v>
      </c>
      <c r="HR497" s="10">
        <v>28.8</v>
      </c>
      <c r="HS497" s="10">
        <v>25.2</v>
      </c>
      <c r="HT497" s="10">
        <v>32.200000000000003</v>
      </c>
      <c r="HU497" s="10">
        <v>96</v>
      </c>
      <c r="HV497">
        <v>40.4</v>
      </c>
      <c r="HW497" s="7">
        <v>21185000000</v>
      </c>
      <c r="HX497">
        <f t="shared" si="8"/>
        <v>35329.531051964514</v>
      </c>
      <c r="HY497">
        <v>599640</v>
      </c>
      <c r="HZ497">
        <v>130214.05</v>
      </c>
      <c r="ID497">
        <v>14913</v>
      </c>
      <c r="IE497" s="10">
        <v>98.9</v>
      </c>
    </row>
    <row r="498" spans="1:239" ht="15.95">
      <c r="A498" t="s">
        <v>543</v>
      </c>
      <c r="B498">
        <v>2014</v>
      </c>
      <c r="I498">
        <v>582</v>
      </c>
      <c r="FI498">
        <v>16.5304</v>
      </c>
      <c r="FK498">
        <v>18.600000000000001</v>
      </c>
      <c r="FL498">
        <v>17.899999999999999</v>
      </c>
      <c r="FM498">
        <v>0.89</v>
      </c>
      <c r="FP498">
        <v>4.7</v>
      </c>
      <c r="FQ498" t="s">
        <v>559</v>
      </c>
      <c r="FR498">
        <v>5.9</v>
      </c>
      <c r="FS498" t="s">
        <v>559</v>
      </c>
      <c r="FT498">
        <v>77.099999999999795</v>
      </c>
      <c r="FU498">
        <v>90.7</v>
      </c>
      <c r="FV498">
        <v>13.69</v>
      </c>
      <c r="FW498">
        <v>14.46</v>
      </c>
      <c r="FX498">
        <v>12.29</v>
      </c>
      <c r="FY498">
        <v>13.67</v>
      </c>
      <c r="FZ498">
        <v>14.82</v>
      </c>
      <c r="GA498">
        <v>12.22</v>
      </c>
      <c r="GD498">
        <v>83.336871000000002</v>
      </c>
      <c r="GE498">
        <v>69.070611</v>
      </c>
      <c r="GF498">
        <v>100.30847</v>
      </c>
      <c r="GG498">
        <v>252.71594999999999</v>
      </c>
      <c r="GH498">
        <v>0.73000741000000002</v>
      </c>
      <c r="GI498">
        <v>2.3416139999999998E-2</v>
      </c>
      <c r="GJ498">
        <v>0.24614282000000001</v>
      </c>
      <c r="GK498">
        <v>0</v>
      </c>
      <c r="GL498">
        <v>8.5245779999999993E-2</v>
      </c>
      <c r="GM498">
        <v>0</v>
      </c>
      <c r="GN498">
        <v>1.0848122</v>
      </c>
      <c r="GO498">
        <v>0.40813877999999998</v>
      </c>
      <c r="GP498">
        <v>0.33530870000000002</v>
      </c>
      <c r="GQ498">
        <v>0.74344748000000005</v>
      </c>
      <c r="GR498">
        <v>11.888539</v>
      </c>
      <c r="GS498">
        <v>0.21977422999999999</v>
      </c>
      <c r="GT498">
        <v>5.5342916999999998</v>
      </c>
      <c r="GU498">
        <v>66.378708000000003</v>
      </c>
      <c r="GV498">
        <v>0.41664751999999999</v>
      </c>
      <c r="GW498">
        <v>1.848791E-2</v>
      </c>
      <c r="GX498">
        <v>8.4678783000000006</v>
      </c>
      <c r="GY498">
        <v>92.924327000000005</v>
      </c>
      <c r="GZ498">
        <v>57.582003</v>
      </c>
      <c r="HA498">
        <v>54.125847</v>
      </c>
      <c r="HB498">
        <v>111.70782</v>
      </c>
      <c r="HC498">
        <v>18.796173</v>
      </c>
      <c r="HD498">
        <v>24.341135000000001</v>
      </c>
      <c r="HE498">
        <v>43.137307999999997</v>
      </c>
      <c r="HF498">
        <v>0.84295142000000001</v>
      </c>
      <c r="HG498">
        <v>2.2752552000000001</v>
      </c>
      <c r="HH498">
        <v>0</v>
      </c>
      <c r="HI498">
        <v>3.1182066000000002</v>
      </c>
      <c r="HJ498">
        <v>120.06845</v>
      </c>
      <c r="HK498">
        <v>583.745</v>
      </c>
      <c r="HL498">
        <v>1396.527</v>
      </c>
      <c r="HM498">
        <v>-1056.3806</v>
      </c>
      <c r="HN498">
        <v>973.03598999999997</v>
      </c>
      <c r="HO498">
        <v>1269</v>
      </c>
      <c r="HR498" s="10">
        <v>19.100000000000001</v>
      </c>
      <c r="HS498" s="10">
        <v>12</v>
      </c>
      <c r="HT498" s="10">
        <v>26</v>
      </c>
      <c r="HU498" s="10">
        <v>82.5</v>
      </c>
      <c r="HV498">
        <v>35.1</v>
      </c>
      <c r="HW498" s="7">
        <v>6142000000</v>
      </c>
      <c r="HX498">
        <f t="shared" si="8"/>
        <v>26351.46730736228</v>
      </c>
      <c r="HY498">
        <v>233080</v>
      </c>
      <c r="HZ498">
        <v>163001.97</v>
      </c>
      <c r="ID498">
        <v>17328</v>
      </c>
      <c r="IE498" s="10">
        <v>97.7</v>
      </c>
    </row>
    <row r="499" spans="1:239" ht="15.95">
      <c r="A499" t="s">
        <v>544</v>
      </c>
      <c r="B499">
        <v>2014</v>
      </c>
      <c r="I499">
        <v>264</v>
      </c>
      <c r="FI499">
        <v>23.427199999999999</v>
      </c>
      <c r="FK499">
        <v>12.2</v>
      </c>
      <c r="FL499">
        <v>13.9</v>
      </c>
      <c r="FM499">
        <v>0.64</v>
      </c>
      <c r="FP499">
        <v>7.6</v>
      </c>
      <c r="FQ499" t="s">
        <v>559</v>
      </c>
      <c r="FR499">
        <v>12.7</v>
      </c>
      <c r="FS499" t="s">
        <v>559</v>
      </c>
      <c r="FT499">
        <v>69.400000000000006</v>
      </c>
      <c r="FU499">
        <v>100</v>
      </c>
      <c r="FV499">
        <v>13.35</v>
      </c>
      <c r="FW499">
        <v>15.85</v>
      </c>
      <c r="FX499">
        <v>11.87</v>
      </c>
      <c r="FY499">
        <v>14.27</v>
      </c>
      <c r="FZ499">
        <v>15.93</v>
      </c>
      <c r="GA499">
        <v>12.85</v>
      </c>
      <c r="GD499">
        <v>223.52239</v>
      </c>
      <c r="GE499">
        <v>212.52724000000001</v>
      </c>
      <c r="GF499">
        <v>144.73537999999999</v>
      </c>
      <c r="GG499">
        <v>580.78501000000006</v>
      </c>
      <c r="GH499">
        <v>1.9870254000000001</v>
      </c>
      <c r="GI499">
        <v>1.759517E-2</v>
      </c>
      <c r="GJ499">
        <v>0.3617976</v>
      </c>
      <c r="GK499">
        <v>0</v>
      </c>
      <c r="GL499">
        <v>0.36153528000000001</v>
      </c>
      <c r="GM499">
        <v>0</v>
      </c>
      <c r="GN499">
        <v>2.7279534000000001</v>
      </c>
      <c r="GO499">
        <v>1.1183240000000001</v>
      </c>
      <c r="GP499">
        <v>0.53857577000000001</v>
      </c>
      <c r="GQ499">
        <v>1.6568997999999999</v>
      </c>
      <c r="GR499">
        <v>19.729496000000001</v>
      </c>
      <c r="GS499">
        <v>0.22383542000000001</v>
      </c>
      <c r="GT499">
        <v>10.304517000000001</v>
      </c>
      <c r="GU499">
        <v>202.83690999999999</v>
      </c>
      <c r="GV499">
        <v>2.7404375000000001</v>
      </c>
      <c r="GW499">
        <v>5.782176E-2</v>
      </c>
      <c r="GX499">
        <v>10.123094</v>
      </c>
      <c r="GY499">
        <v>246.01612</v>
      </c>
      <c r="GZ499">
        <v>157.35321999999999</v>
      </c>
      <c r="HA499">
        <v>57.889285999999998</v>
      </c>
      <c r="HB499">
        <v>215.24256</v>
      </c>
      <c r="HC499">
        <v>53.547851999999999</v>
      </c>
      <c r="HD499">
        <v>52.417005000000003</v>
      </c>
      <c r="HE499">
        <v>105.96486</v>
      </c>
      <c r="HF499">
        <v>1.4164190999999999</v>
      </c>
      <c r="HG499">
        <v>6.9498882000000002</v>
      </c>
      <c r="HH499">
        <v>0.81036293999999998</v>
      </c>
      <c r="HI499">
        <v>9.1766702999999996</v>
      </c>
      <c r="HJ499">
        <v>3.1432266000000002</v>
      </c>
      <c r="HK499">
        <v>46.776069999999997</v>
      </c>
      <c r="HL499">
        <v>237.69149999999999</v>
      </c>
      <c r="HM499">
        <v>7.5802519000000004</v>
      </c>
      <c r="HN499">
        <v>368.48660000000001</v>
      </c>
      <c r="HO499">
        <v>404</v>
      </c>
      <c r="HR499" s="10">
        <v>24.9</v>
      </c>
      <c r="HS499" s="10">
        <v>21.1</v>
      </c>
      <c r="HT499" s="10">
        <v>28.4</v>
      </c>
      <c r="HU499" s="10">
        <v>94.5</v>
      </c>
      <c r="HV499">
        <v>40.4</v>
      </c>
      <c r="HW499" s="7">
        <v>1478000000</v>
      </c>
      <c r="HX499">
        <f t="shared" si="8"/>
        <v>18500.438102390788</v>
      </c>
      <c r="HY499">
        <v>79890</v>
      </c>
      <c r="HZ499">
        <v>126072.55</v>
      </c>
      <c r="ID499">
        <v>17032</v>
      </c>
      <c r="IE499" s="10">
        <v>104.1</v>
      </c>
    </row>
    <row r="500" spans="1:239" ht="15.95">
      <c r="A500" t="s">
        <v>545</v>
      </c>
      <c r="B500">
        <v>2014</v>
      </c>
      <c r="I500">
        <v>334</v>
      </c>
      <c r="FI500">
        <v>21.71</v>
      </c>
      <c r="FK500">
        <v>30.2</v>
      </c>
      <c r="FL500">
        <v>25.4</v>
      </c>
      <c r="FM500">
        <v>0.65</v>
      </c>
      <c r="FP500">
        <v>6.1</v>
      </c>
      <c r="FQ500" t="s">
        <v>559</v>
      </c>
      <c r="FR500">
        <v>9.6</v>
      </c>
      <c r="FS500" t="s">
        <v>559</v>
      </c>
      <c r="FT500">
        <v>75.2</v>
      </c>
      <c r="FU500">
        <v>84.099999999999795</v>
      </c>
      <c r="FV500">
        <v>12.81</v>
      </c>
      <c r="FW500">
        <v>14.07</v>
      </c>
      <c r="FX500">
        <v>12.51</v>
      </c>
      <c r="FY500">
        <v>14.17</v>
      </c>
      <c r="FZ500">
        <v>15.19</v>
      </c>
      <c r="GA500">
        <v>13.05</v>
      </c>
      <c r="GD500">
        <v>65.367172999999895</v>
      </c>
      <c r="GE500">
        <v>85.508368000000004</v>
      </c>
      <c r="GF500">
        <v>148.12661</v>
      </c>
      <c r="GG500">
        <v>299.00214999999997</v>
      </c>
      <c r="GH500">
        <v>0.19871546000000001</v>
      </c>
      <c r="GI500">
        <v>3.1394239999999997E-2</v>
      </c>
      <c r="GJ500">
        <v>0.28973827000000002</v>
      </c>
      <c r="GK500">
        <v>0</v>
      </c>
      <c r="GL500">
        <v>0.15569240000000001</v>
      </c>
      <c r="GM500">
        <v>0</v>
      </c>
      <c r="GN500">
        <v>0.67554037</v>
      </c>
      <c r="GO500">
        <v>0.14921691000000001</v>
      </c>
      <c r="GP500">
        <v>0.33636862000000001</v>
      </c>
      <c r="GQ500">
        <v>0.48558552999999999</v>
      </c>
      <c r="GR500">
        <v>4.5765915000000001</v>
      </c>
      <c r="GS500">
        <v>0.32199475</v>
      </c>
      <c r="GT500">
        <v>5.4962182000000004</v>
      </c>
      <c r="GU500">
        <v>81.032516000000001</v>
      </c>
      <c r="GV500">
        <v>1.6986302</v>
      </c>
      <c r="GW500">
        <v>7.1641590000000005E-2</v>
      </c>
      <c r="GX500">
        <v>5.2296557000000004</v>
      </c>
      <c r="GY500">
        <v>98.427248000000006</v>
      </c>
      <c r="GZ500">
        <v>42.032003000000003</v>
      </c>
      <c r="HA500">
        <v>64.721254999999999</v>
      </c>
      <c r="HB500">
        <v>106.75322</v>
      </c>
      <c r="HC500">
        <v>16.446923999999999</v>
      </c>
      <c r="HD500">
        <v>22.96012</v>
      </c>
      <c r="HE500">
        <v>39.407043999999999</v>
      </c>
      <c r="HF500">
        <v>0.76592075999999998</v>
      </c>
      <c r="HG500">
        <v>2.7772214000000002</v>
      </c>
      <c r="HH500">
        <v>49.710335000000001</v>
      </c>
      <c r="HI500">
        <v>53.253476999999997</v>
      </c>
      <c r="HJ500">
        <v>10.560157</v>
      </c>
      <c r="HK500">
        <v>59.943917999999996</v>
      </c>
      <c r="HL500">
        <v>266.76139999999998</v>
      </c>
      <c r="HM500">
        <v>45.667371000000003</v>
      </c>
      <c r="HN500">
        <v>474.87594999999999</v>
      </c>
      <c r="HO500">
        <v>422</v>
      </c>
      <c r="HR500" s="10">
        <v>20</v>
      </c>
      <c r="HS500" s="10">
        <v>17.8</v>
      </c>
      <c r="HT500" s="10">
        <v>22</v>
      </c>
      <c r="HU500" s="10">
        <v>89.4</v>
      </c>
      <c r="HV500">
        <v>35.1</v>
      </c>
      <c r="HW500" s="7">
        <v>1556000000</v>
      </c>
      <c r="HX500">
        <f t="shared" si="8"/>
        <v>18046.856877754581</v>
      </c>
      <c r="HY500">
        <v>86220</v>
      </c>
      <c r="HZ500">
        <v>173473.7</v>
      </c>
      <c r="ID500">
        <v>19151</v>
      </c>
      <c r="IE500" s="10">
        <v>92.8</v>
      </c>
    </row>
    <row r="501" spans="1:239" ht="15.95">
      <c r="A501" t="s">
        <v>546</v>
      </c>
      <c r="B501">
        <v>2014</v>
      </c>
      <c r="I501">
        <v>431</v>
      </c>
      <c r="FI501">
        <v>19.854900000000001</v>
      </c>
      <c r="FK501">
        <v>19.3</v>
      </c>
      <c r="FL501">
        <v>11.6</v>
      </c>
      <c r="FM501">
        <v>0.72</v>
      </c>
      <c r="FP501">
        <v>5.0999999999999996</v>
      </c>
      <c r="FQ501" t="s">
        <v>559</v>
      </c>
      <c r="FR501">
        <v>8.5</v>
      </c>
      <c r="FS501" t="s">
        <v>559</v>
      </c>
      <c r="FT501">
        <v>77.099999999999795</v>
      </c>
      <c r="FU501" t="s">
        <v>559</v>
      </c>
      <c r="FV501">
        <v>13.26</v>
      </c>
      <c r="FW501">
        <v>13.34</v>
      </c>
      <c r="FX501">
        <v>12.2</v>
      </c>
      <c r="FY501">
        <v>12.62</v>
      </c>
      <c r="FZ501">
        <v>13.41</v>
      </c>
      <c r="GA501">
        <v>11.73</v>
      </c>
      <c r="GD501">
        <v>157.83302</v>
      </c>
      <c r="GE501">
        <v>93.754814999999894</v>
      </c>
      <c r="GF501">
        <v>191.14214000000001</v>
      </c>
      <c r="GG501">
        <v>442.72998000000001</v>
      </c>
      <c r="GH501">
        <v>3.3574476</v>
      </c>
      <c r="GI501">
        <v>4.2003430000000001E-2</v>
      </c>
      <c r="GJ501">
        <v>0.12441099999999999</v>
      </c>
      <c r="GK501">
        <v>0</v>
      </c>
      <c r="GL501">
        <v>1.1293876</v>
      </c>
      <c r="GM501">
        <v>0</v>
      </c>
      <c r="GN501">
        <v>4.6532496999999999</v>
      </c>
      <c r="GO501">
        <v>1.7800232</v>
      </c>
      <c r="GP501">
        <v>0.30318593999999999</v>
      </c>
      <c r="GQ501">
        <v>2.0832092000000002</v>
      </c>
      <c r="GR501">
        <v>24.988092000000002</v>
      </c>
      <c r="GS501">
        <v>0.11410765</v>
      </c>
      <c r="GT501">
        <v>1.8416722999999999</v>
      </c>
      <c r="GU501">
        <v>89.736412000000001</v>
      </c>
      <c r="GV501">
        <v>0.94187427000000001</v>
      </c>
      <c r="GW501">
        <v>1.5011847</v>
      </c>
      <c r="GX501">
        <v>0.94166821000000001</v>
      </c>
      <c r="GY501">
        <v>120.06501</v>
      </c>
      <c r="GZ501">
        <v>116.37627000000001</v>
      </c>
      <c r="HA501">
        <v>83.528478000000007</v>
      </c>
      <c r="HB501">
        <v>199.90473</v>
      </c>
      <c r="HC501">
        <v>38.242601999999998</v>
      </c>
      <c r="HD501">
        <v>71.347758999999996</v>
      </c>
      <c r="HE501">
        <v>109.59036</v>
      </c>
      <c r="HF501">
        <v>0.94488353000000003</v>
      </c>
      <c r="HG501">
        <v>3.0765285000000002</v>
      </c>
      <c r="HH501">
        <v>2.4119868000000002</v>
      </c>
      <c r="HI501">
        <v>6.4333989000000003</v>
      </c>
      <c r="HJ501">
        <v>47.596060000000001</v>
      </c>
      <c r="HK501">
        <v>352.44664999999998</v>
      </c>
      <c r="HL501">
        <v>678.08219999999903</v>
      </c>
      <c r="HM501">
        <v>-129.84297000000001</v>
      </c>
      <c r="HN501">
        <v>750.16191000000003</v>
      </c>
      <c r="HO501">
        <v>455</v>
      </c>
      <c r="HR501" s="10">
        <v>18.8</v>
      </c>
      <c r="HS501" s="10">
        <v>11.5</v>
      </c>
      <c r="HT501" s="10">
        <v>26.3</v>
      </c>
      <c r="HU501" s="10">
        <v>89.2</v>
      </c>
      <c r="HV501">
        <v>36.4</v>
      </c>
      <c r="HW501" s="7">
        <v>2103000000</v>
      </c>
      <c r="HX501">
        <f t="shared" si="8"/>
        <v>22190.566635011081</v>
      </c>
      <c r="HY501">
        <v>94770</v>
      </c>
      <c r="HZ501">
        <v>147632.35999999999</v>
      </c>
      <c r="ID501">
        <v>17115</v>
      </c>
      <c r="IE501" s="10">
        <v>100.6</v>
      </c>
    </row>
    <row r="502" spans="1:239" ht="15.95">
      <c r="A502" t="s">
        <v>547</v>
      </c>
      <c r="B502">
        <v>2014</v>
      </c>
      <c r="I502">
        <v>521</v>
      </c>
      <c r="FI502">
        <v>22.478400000000001</v>
      </c>
      <c r="FK502">
        <v>10.8</v>
      </c>
      <c r="FL502">
        <v>5.3</v>
      </c>
      <c r="FM502">
        <v>0.75</v>
      </c>
      <c r="FP502">
        <v>5.6</v>
      </c>
      <c r="FQ502" t="s">
        <v>559</v>
      </c>
      <c r="FR502">
        <v>4.7</v>
      </c>
      <c r="FS502" t="s">
        <v>559</v>
      </c>
      <c r="FT502">
        <v>77.400000000000006</v>
      </c>
      <c r="FU502" t="s">
        <v>559</v>
      </c>
      <c r="FV502">
        <v>13.54</v>
      </c>
      <c r="FW502">
        <v>14.02</v>
      </c>
      <c r="FX502">
        <v>12.37</v>
      </c>
      <c r="FY502">
        <v>13.31</v>
      </c>
      <c r="FZ502">
        <v>13.83</v>
      </c>
      <c r="GA502">
        <v>12.67</v>
      </c>
      <c r="GD502">
        <v>196.61703</v>
      </c>
      <c r="GE502">
        <v>200.20106000000001</v>
      </c>
      <c r="GF502">
        <v>153.06961000000001</v>
      </c>
      <c r="GG502">
        <v>549.8877</v>
      </c>
      <c r="GH502">
        <v>3.9646281999999999</v>
      </c>
      <c r="GI502">
        <v>7.0261489999999996E-2</v>
      </c>
      <c r="GJ502">
        <v>1.2059405999999999</v>
      </c>
      <c r="GK502">
        <v>0</v>
      </c>
      <c r="GL502">
        <v>0.90415210000000001</v>
      </c>
      <c r="GM502">
        <v>0</v>
      </c>
      <c r="GN502">
        <v>6.1449824</v>
      </c>
      <c r="GO502">
        <v>1.3832563</v>
      </c>
      <c r="GP502">
        <v>1.3279974000000001</v>
      </c>
      <c r="GQ502">
        <v>2.7112538000000002</v>
      </c>
      <c r="GR502">
        <v>24.719479</v>
      </c>
      <c r="GS502">
        <v>0.79074292999999996</v>
      </c>
      <c r="GT502">
        <v>49.362690000000001</v>
      </c>
      <c r="GU502">
        <v>189.94063</v>
      </c>
      <c r="GV502">
        <v>3.7506065</v>
      </c>
      <c r="GW502">
        <v>0.11648069</v>
      </c>
      <c r="GX502">
        <v>29.203554</v>
      </c>
      <c r="GY502">
        <v>297.88418000000001</v>
      </c>
      <c r="GZ502">
        <v>89.230609999999999</v>
      </c>
      <c r="HA502">
        <v>29.841031999999998</v>
      </c>
      <c r="HB502">
        <v>119.07163</v>
      </c>
      <c r="HC502">
        <v>52.581384</v>
      </c>
      <c r="HD502">
        <v>61.284080000000003</v>
      </c>
      <c r="HE502">
        <v>113.86546</v>
      </c>
      <c r="HF502">
        <v>2.9084101000000002</v>
      </c>
      <c r="HG502">
        <v>6.5098262</v>
      </c>
      <c r="HH502">
        <v>0.79194558000000004</v>
      </c>
      <c r="HI502">
        <v>10.210182</v>
      </c>
      <c r="HJ502">
        <v>13.34304</v>
      </c>
      <c r="HK502">
        <v>48.595958000000003</v>
      </c>
      <c r="HL502">
        <v>141.5138</v>
      </c>
      <c r="HM502">
        <v>418.90278999999998</v>
      </c>
      <c r="HN502">
        <v>617.16143999999997</v>
      </c>
      <c r="HO502">
        <v>108</v>
      </c>
      <c r="HR502" s="10">
        <v>18.100000000000001</v>
      </c>
      <c r="HS502" s="10">
        <v>13.6</v>
      </c>
      <c r="HT502" s="10">
        <v>22.8</v>
      </c>
      <c r="HU502" s="10">
        <v>88.4</v>
      </c>
      <c r="HV502">
        <v>38.5</v>
      </c>
      <c r="HW502" s="7">
        <v>582000000</v>
      </c>
      <c r="HX502">
        <f t="shared" si="8"/>
        <v>21357.798165137614</v>
      </c>
      <c r="HY502">
        <v>27250</v>
      </c>
      <c r="HZ502">
        <v>101445.06</v>
      </c>
      <c r="ID502">
        <v>15237</v>
      </c>
      <c r="IE502" s="10">
        <v>106.6</v>
      </c>
    </row>
    <row r="503" spans="1:239" ht="15.95">
      <c r="A503" t="s">
        <v>548</v>
      </c>
      <c r="B503">
        <v>2014</v>
      </c>
      <c r="I503">
        <v>297</v>
      </c>
      <c r="FI503">
        <v>22.493200000000002</v>
      </c>
      <c r="FK503">
        <v>23.1</v>
      </c>
      <c r="FL503">
        <v>14.9</v>
      </c>
      <c r="FM503">
        <v>0.53</v>
      </c>
      <c r="FP503">
        <v>7.2</v>
      </c>
      <c r="FQ503" t="s">
        <v>559</v>
      </c>
      <c r="FR503">
        <v>13.8</v>
      </c>
      <c r="FS503" t="s">
        <v>559</v>
      </c>
      <c r="FT503">
        <v>70.3</v>
      </c>
      <c r="FU503">
        <v>82.2</v>
      </c>
      <c r="FV503">
        <v>13.77</v>
      </c>
      <c r="FW503">
        <v>14.69</v>
      </c>
      <c r="FX503">
        <v>12.41</v>
      </c>
      <c r="FY503">
        <v>13.55</v>
      </c>
      <c r="FZ503">
        <v>14.87</v>
      </c>
      <c r="GA503">
        <v>12.15</v>
      </c>
      <c r="GD503">
        <v>65.157994000000002</v>
      </c>
      <c r="GE503">
        <v>60.925364999999999</v>
      </c>
      <c r="GF503">
        <v>63.311489999999999</v>
      </c>
      <c r="GG503">
        <v>189.39484999999999</v>
      </c>
      <c r="GH503">
        <v>3.5736376999999999</v>
      </c>
      <c r="GI503">
        <v>8.071507E-2</v>
      </c>
      <c r="GJ503">
        <v>0.47402406000000002</v>
      </c>
      <c r="GK503">
        <v>0</v>
      </c>
      <c r="GL503">
        <v>0.71808738000000005</v>
      </c>
      <c r="GM503">
        <v>0</v>
      </c>
      <c r="GN503">
        <v>4.8464641999999998</v>
      </c>
      <c r="GO503">
        <v>0.21104294000000001</v>
      </c>
      <c r="GP503">
        <v>0.50517951999999999</v>
      </c>
      <c r="GQ503">
        <v>0.71622247000000006</v>
      </c>
      <c r="GR503">
        <v>11.106009</v>
      </c>
      <c r="GS503">
        <v>0.34883022000000002</v>
      </c>
      <c r="GT503">
        <v>11.130056</v>
      </c>
      <c r="GU503">
        <v>58.447201</v>
      </c>
      <c r="GV503">
        <v>0.47501128999999997</v>
      </c>
      <c r="GW503">
        <v>4.8798456000000003</v>
      </c>
      <c r="GX503">
        <v>9.6142243999999906</v>
      </c>
      <c r="GY503">
        <v>96.001176999999998</v>
      </c>
      <c r="GZ503">
        <v>27.163964</v>
      </c>
      <c r="HA503">
        <v>10.786174000000001</v>
      </c>
      <c r="HB503">
        <v>37.950138000000003</v>
      </c>
      <c r="HC503">
        <v>24.806823000000001</v>
      </c>
      <c r="HD503">
        <v>20.666875999999998</v>
      </c>
      <c r="HE503">
        <v>45.473700000000001</v>
      </c>
      <c r="HF503">
        <v>1.0779468999999999</v>
      </c>
      <c r="HG503">
        <v>2.0031531</v>
      </c>
      <c r="HH503">
        <v>1.3260483999999999</v>
      </c>
      <c r="HI503">
        <v>4.4071483999999996</v>
      </c>
      <c r="HJ503">
        <v>18.270187</v>
      </c>
      <c r="HK503">
        <v>368.55856</v>
      </c>
      <c r="HL503">
        <v>742.95680000000004</v>
      </c>
      <c r="HM503">
        <v>42.041075999999997</v>
      </c>
      <c r="HN503">
        <v>976.58456000000001</v>
      </c>
      <c r="HO503">
        <v>889</v>
      </c>
      <c r="HR503" s="10">
        <v>24.2</v>
      </c>
      <c r="HS503" s="10">
        <v>18.399999999999999</v>
      </c>
      <c r="HT503" s="10">
        <v>29.5</v>
      </c>
      <c r="HU503" s="10">
        <v>91.5</v>
      </c>
      <c r="HV503">
        <v>40.9</v>
      </c>
      <c r="HW503" s="7">
        <v>2465000000</v>
      </c>
      <c r="HX503">
        <f t="shared" si="8"/>
        <v>18061.254396248536</v>
      </c>
      <c r="HY503">
        <v>136480</v>
      </c>
      <c r="HZ503">
        <v>117184.67</v>
      </c>
      <c r="ID503">
        <v>15343</v>
      </c>
      <c r="IE503" s="10">
        <v>99.8</v>
      </c>
    </row>
    <row r="504" spans="1:239" ht="15.95">
      <c r="A504" t="s">
        <v>549</v>
      </c>
      <c r="B504">
        <v>2014</v>
      </c>
      <c r="I504">
        <v>268</v>
      </c>
      <c r="FI504">
        <v>18.543900000000001</v>
      </c>
      <c r="FK504">
        <v>15.2</v>
      </c>
      <c r="FL504">
        <v>10.1</v>
      </c>
      <c r="FM504">
        <v>0.65</v>
      </c>
      <c r="FP504">
        <v>7.4</v>
      </c>
      <c r="FQ504">
        <v>22.5</v>
      </c>
      <c r="FR504">
        <v>13.6</v>
      </c>
      <c r="FS504" t="s">
        <v>559</v>
      </c>
      <c r="FT504">
        <v>71</v>
      </c>
      <c r="FU504">
        <v>74.5</v>
      </c>
      <c r="FV504">
        <v>15.11</v>
      </c>
      <c r="FW504">
        <v>14.46</v>
      </c>
      <c r="FX504">
        <v>12.91</v>
      </c>
      <c r="FY504">
        <v>13.36</v>
      </c>
      <c r="FZ504">
        <v>14.34</v>
      </c>
      <c r="GA504">
        <v>12.14</v>
      </c>
      <c r="GD504">
        <v>313.89924000000002</v>
      </c>
      <c r="GE504">
        <v>243.06895</v>
      </c>
      <c r="GF504">
        <v>303.2364</v>
      </c>
      <c r="GG504">
        <v>860.20459000000005</v>
      </c>
      <c r="GH504">
        <v>2.7439418</v>
      </c>
      <c r="GI504">
        <v>1.175695E-2</v>
      </c>
      <c r="GJ504">
        <v>0.28661334999999999</v>
      </c>
      <c r="GK504">
        <v>0</v>
      </c>
      <c r="GL504">
        <v>7.8636860000000003E-2</v>
      </c>
      <c r="GM504">
        <v>0</v>
      </c>
      <c r="GN504">
        <v>3.1209489000000001</v>
      </c>
      <c r="GO504">
        <v>0.14438972999999999</v>
      </c>
      <c r="GP504">
        <v>0.30769669999999999</v>
      </c>
      <c r="GQ504">
        <v>0.45208642999999998</v>
      </c>
      <c r="GR504">
        <v>16.056725</v>
      </c>
      <c r="GS504">
        <v>0.24452871000000001</v>
      </c>
      <c r="GT504">
        <v>1.7111616999999999</v>
      </c>
      <c r="GU504">
        <v>230.46612999999999</v>
      </c>
      <c r="GV504">
        <v>4.7026038000000003</v>
      </c>
      <c r="GW504">
        <v>0.19133512999999999</v>
      </c>
      <c r="GX504">
        <v>0.87396472999999997</v>
      </c>
      <c r="GY504">
        <v>254.24644000000001</v>
      </c>
      <c r="GZ504">
        <v>233.21384</v>
      </c>
      <c r="HA504">
        <v>163.30103</v>
      </c>
      <c r="HB504">
        <v>396.51488000000001</v>
      </c>
      <c r="HC504">
        <v>77.719442000000001</v>
      </c>
      <c r="HD504">
        <v>118.46662999999999</v>
      </c>
      <c r="HE504">
        <v>196.18607</v>
      </c>
      <c r="HF504">
        <v>0.66048187000000003</v>
      </c>
      <c r="HG504">
        <v>7.9002242000000003</v>
      </c>
      <c r="HH504">
        <v>1.1234576999999999</v>
      </c>
      <c r="HI504">
        <v>9.6841636999999903</v>
      </c>
      <c r="HJ504">
        <v>10.981536999999999</v>
      </c>
      <c r="HK504">
        <v>317.11061999999998</v>
      </c>
      <c r="HL504">
        <v>1118.2080000000001</v>
      </c>
      <c r="HM504">
        <v>94.364136999999999</v>
      </c>
      <c r="HN504">
        <v>2048.6894000000002</v>
      </c>
      <c r="HO504">
        <v>2074</v>
      </c>
      <c r="HR504" s="10">
        <v>23.3</v>
      </c>
      <c r="HS504" s="10">
        <v>18.2</v>
      </c>
      <c r="HT504" s="10">
        <v>28.2</v>
      </c>
      <c r="HU504" s="10">
        <v>94.6</v>
      </c>
      <c r="HV504">
        <v>37.4</v>
      </c>
      <c r="HW504" s="7">
        <v>7884000000</v>
      </c>
      <c r="HX504">
        <f t="shared" si="8"/>
        <v>23325.443786982247</v>
      </c>
      <c r="HY504">
        <v>338000</v>
      </c>
      <c r="HZ504">
        <v>116633.47</v>
      </c>
      <c r="ID504">
        <v>15309</v>
      </c>
      <c r="IE504" s="10">
        <v>98.6</v>
      </c>
    </row>
    <row r="505" spans="1:239" ht="15.95">
      <c r="A505" t="s">
        <v>550</v>
      </c>
      <c r="B505">
        <v>2014</v>
      </c>
      <c r="I505">
        <v>858</v>
      </c>
      <c r="FI505" t="s">
        <v>533</v>
      </c>
      <c r="FK505">
        <v>7.4</v>
      </c>
      <c r="FL505">
        <v>23.4</v>
      </c>
      <c r="FM505">
        <v>0.87</v>
      </c>
      <c r="FP505">
        <v>2.7</v>
      </c>
      <c r="FQ505" t="s">
        <v>559</v>
      </c>
      <c r="FR505">
        <v>5</v>
      </c>
      <c r="FS505" t="s">
        <v>559</v>
      </c>
      <c r="FT505">
        <v>89.2</v>
      </c>
      <c r="FU505" t="s">
        <v>559</v>
      </c>
      <c r="FV505">
        <v>12.76</v>
      </c>
      <c r="FW505">
        <v>17.07</v>
      </c>
      <c r="FX505">
        <v>13.04</v>
      </c>
      <c r="FY505">
        <v>14.8</v>
      </c>
      <c r="FZ505">
        <v>15.44</v>
      </c>
      <c r="GA505">
        <v>14.19</v>
      </c>
      <c r="GD505">
        <v>116.03795</v>
      </c>
      <c r="GE505">
        <v>101.13373</v>
      </c>
      <c r="GF505">
        <v>91.378354000000002</v>
      </c>
      <c r="GG505">
        <v>308.55002999999999</v>
      </c>
      <c r="GH505">
        <v>0</v>
      </c>
      <c r="GI505">
        <v>3.4627400000000002E-3</v>
      </c>
      <c r="GJ505">
        <v>6.92686E-2</v>
      </c>
      <c r="GK505">
        <v>0</v>
      </c>
      <c r="GL505">
        <v>1.6657700000000001E-2</v>
      </c>
      <c r="GM505">
        <v>0</v>
      </c>
      <c r="GN505">
        <v>8.9389040000000003E-2</v>
      </c>
      <c r="GO505">
        <v>0</v>
      </c>
      <c r="GP505">
        <v>0.12321077</v>
      </c>
      <c r="GQ505">
        <v>0.12321077</v>
      </c>
      <c r="GR505">
        <v>10.675846</v>
      </c>
      <c r="GS505">
        <v>7.2548639999999998E-2</v>
      </c>
      <c r="GT505">
        <v>1.013061</v>
      </c>
      <c r="GU505">
        <v>97.634688999999895</v>
      </c>
      <c r="GV505">
        <v>0.15229829</v>
      </c>
      <c r="GW505">
        <v>1.517106E-2</v>
      </c>
      <c r="GX505">
        <v>1.5006056000000001</v>
      </c>
      <c r="GY505">
        <v>111.06422000000001</v>
      </c>
      <c r="GZ505">
        <v>87.869990999999999</v>
      </c>
      <c r="HA505">
        <v>45.388598000000002</v>
      </c>
      <c r="HB505">
        <v>133.25855999999999</v>
      </c>
      <c r="HC505">
        <v>26.613251999999999</v>
      </c>
      <c r="HD505">
        <v>33.705463000000002</v>
      </c>
      <c r="HE505">
        <v>60.318716000000002</v>
      </c>
      <c r="HF505">
        <v>0.34916434000000002</v>
      </c>
      <c r="HG505">
        <v>3.3467402000000002</v>
      </c>
      <c r="HH505">
        <v>0</v>
      </c>
      <c r="HI505">
        <v>3.6959046</v>
      </c>
      <c r="HJ505">
        <v>37.894562000000001</v>
      </c>
      <c r="HK505">
        <v>57.858243000000002</v>
      </c>
      <c r="HL505">
        <v>134.17850000000001</v>
      </c>
      <c r="HM505">
        <v>140.44627</v>
      </c>
      <c r="HN505">
        <v>309.83479999999997</v>
      </c>
      <c r="HO505">
        <v>65</v>
      </c>
      <c r="HR505" s="10">
        <v>8.4</v>
      </c>
      <c r="HS505" s="10">
        <v>6.1</v>
      </c>
      <c r="HT505" s="10">
        <v>10.8</v>
      </c>
      <c r="HU505" s="10">
        <v>79.7</v>
      </c>
      <c r="HV505">
        <v>28</v>
      </c>
      <c r="HW505" s="7">
        <v>613000000</v>
      </c>
      <c r="HX505">
        <f t="shared" si="8"/>
        <v>28405.931417979609</v>
      </c>
      <c r="HY505">
        <v>21580</v>
      </c>
      <c r="HZ505">
        <v>125883.39</v>
      </c>
      <c r="ID505">
        <v>17798</v>
      </c>
      <c r="IE505" s="10">
        <v>103.6</v>
      </c>
    </row>
    <row r="506" spans="1:239" ht="15.95">
      <c r="A506" t="s">
        <v>551</v>
      </c>
      <c r="B506">
        <v>2014</v>
      </c>
      <c r="I506">
        <v>512</v>
      </c>
      <c r="FI506">
        <v>26.9239</v>
      </c>
      <c r="FK506">
        <v>10.199999999999999</v>
      </c>
      <c r="FL506">
        <v>8.5</v>
      </c>
      <c r="FM506">
        <v>0.79</v>
      </c>
      <c r="FP506">
        <v>5</v>
      </c>
      <c r="FQ506" t="s">
        <v>559</v>
      </c>
      <c r="FR506">
        <v>7.3</v>
      </c>
      <c r="FS506" t="s">
        <v>559</v>
      </c>
      <c r="FT506">
        <v>76.3</v>
      </c>
      <c r="FU506">
        <v>72.8</v>
      </c>
      <c r="FV506">
        <v>14.03</v>
      </c>
      <c r="FW506">
        <v>13.27</v>
      </c>
      <c r="FX506">
        <v>12.17</v>
      </c>
      <c r="FY506">
        <v>14.27</v>
      </c>
      <c r="FZ506">
        <v>14.74</v>
      </c>
      <c r="GA506">
        <v>13.79</v>
      </c>
      <c r="GD506">
        <v>56.307146000000003</v>
      </c>
      <c r="GE506">
        <v>46.119872000000001</v>
      </c>
      <c r="GF506">
        <v>43.074117000000001</v>
      </c>
      <c r="GG506">
        <v>145.50112999999999</v>
      </c>
      <c r="GH506">
        <v>0</v>
      </c>
      <c r="GI506">
        <v>9.3079999999999997E-4</v>
      </c>
      <c r="GJ506">
        <v>1.379355E-2</v>
      </c>
      <c r="GK506">
        <v>0</v>
      </c>
      <c r="GL506">
        <v>1.468478E-2</v>
      </c>
      <c r="GM506">
        <v>0</v>
      </c>
      <c r="GN506">
        <v>2.9409129999999999E-2</v>
      </c>
      <c r="GO506">
        <v>3.9768770000000002E-2</v>
      </c>
      <c r="GP506">
        <v>3.3213430000000002E-2</v>
      </c>
      <c r="GQ506">
        <v>7.2982199999999997E-2</v>
      </c>
      <c r="GR506">
        <v>2.8416879000000002</v>
      </c>
      <c r="GS506">
        <v>3.3222729999999999E-2</v>
      </c>
      <c r="GT506">
        <v>0.66366524000000005</v>
      </c>
      <c r="GU506">
        <v>44.501109999999997</v>
      </c>
      <c r="GV506">
        <v>9.3054659999999997E-2</v>
      </c>
      <c r="GW506">
        <v>7.0058380000000003E-2</v>
      </c>
      <c r="GX506">
        <v>0.63570923000000001</v>
      </c>
      <c r="GY506">
        <v>48.838507999999997</v>
      </c>
      <c r="GZ506">
        <v>42.112088999999997</v>
      </c>
      <c r="HA506">
        <v>22.567463</v>
      </c>
      <c r="HB506">
        <v>64.679561000000007</v>
      </c>
      <c r="HC506">
        <v>13.381181</v>
      </c>
      <c r="HD506">
        <v>16.870591000000001</v>
      </c>
      <c r="HE506">
        <v>30.251771999999999</v>
      </c>
      <c r="HF506">
        <v>0.10320385</v>
      </c>
      <c r="HG506">
        <v>1.5257068</v>
      </c>
      <c r="HH506">
        <v>0</v>
      </c>
      <c r="HI506">
        <v>1.6289106</v>
      </c>
      <c r="HJ506">
        <v>83.381448000000006</v>
      </c>
      <c r="HK506">
        <v>208.08608000000001</v>
      </c>
      <c r="HL506">
        <v>688.97469999999998</v>
      </c>
      <c r="HM506">
        <v>-89.701997000000006</v>
      </c>
      <c r="HN506">
        <v>1204.3418999999999</v>
      </c>
      <c r="HO506">
        <v>742</v>
      </c>
      <c r="HR506" s="10">
        <v>19.7</v>
      </c>
      <c r="HS506" s="10">
        <v>14.7</v>
      </c>
      <c r="HT506" s="10">
        <v>24.4</v>
      </c>
      <c r="HU506" s="10">
        <v>88.4</v>
      </c>
      <c r="HV506">
        <v>37.5</v>
      </c>
      <c r="HW506" s="7">
        <v>4440000000</v>
      </c>
      <c r="HX506">
        <f t="shared" si="8"/>
        <v>29812.663667494795</v>
      </c>
      <c r="HY506">
        <v>148930</v>
      </c>
      <c r="HZ506">
        <v>185794.54</v>
      </c>
      <c r="ID506">
        <v>18837</v>
      </c>
      <c r="IE506" s="10">
        <v>97</v>
      </c>
    </row>
    <row r="507" spans="1:239" ht="15.95">
      <c r="A507" t="s">
        <v>552</v>
      </c>
      <c r="B507">
        <v>2014</v>
      </c>
      <c r="I507">
        <v>331</v>
      </c>
      <c r="FI507">
        <v>21.436299999999999</v>
      </c>
      <c r="FK507">
        <v>19.3</v>
      </c>
      <c r="FL507">
        <v>16.399999999999999</v>
      </c>
      <c r="FM507">
        <v>0.72</v>
      </c>
      <c r="FP507">
        <v>7</v>
      </c>
      <c r="FQ507">
        <v>27.7</v>
      </c>
      <c r="FR507">
        <v>9.6999999999999904</v>
      </c>
      <c r="FS507">
        <v>15.8</v>
      </c>
      <c r="FT507">
        <v>72.2</v>
      </c>
      <c r="FU507">
        <v>60.9</v>
      </c>
      <c r="FV507">
        <v>12.19</v>
      </c>
      <c r="FW507">
        <v>15.12</v>
      </c>
      <c r="FX507">
        <v>12.75</v>
      </c>
      <c r="FY507">
        <v>14.88</v>
      </c>
      <c r="FZ507">
        <v>16.149999999999999</v>
      </c>
      <c r="GA507">
        <v>13.57</v>
      </c>
      <c r="GD507">
        <v>118.20208</v>
      </c>
      <c r="GE507">
        <v>123.53021</v>
      </c>
      <c r="GF507">
        <v>115.73860000000001</v>
      </c>
      <c r="GG507">
        <v>357.47089</v>
      </c>
      <c r="GH507">
        <v>5.3969830000000003E-2</v>
      </c>
      <c r="GI507">
        <v>5.7439400000000003E-3</v>
      </c>
      <c r="GJ507">
        <v>0.16644517</v>
      </c>
      <c r="GK507">
        <v>0</v>
      </c>
      <c r="GL507">
        <v>6.2371889999999999E-2</v>
      </c>
      <c r="GM507">
        <v>0</v>
      </c>
      <c r="GN507">
        <v>0.28853082000000002</v>
      </c>
      <c r="GO507">
        <v>0.57035106000000002</v>
      </c>
      <c r="GP507">
        <v>0.30006483</v>
      </c>
      <c r="GQ507">
        <v>0.87041590000000002</v>
      </c>
      <c r="GR507">
        <v>9.9191608000000002</v>
      </c>
      <c r="GS507">
        <v>0.21325299</v>
      </c>
      <c r="GT507">
        <v>2.4200396999999998</v>
      </c>
      <c r="GU507">
        <v>118.25259</v>
      </c>
      <c r="GV507">
        <v>1.2247834</v>
      </c>
      <c r="GW507">
        <v>2.178389E-2</v>
      </c>
      <c r="GX507">
        <v>2.3648901000000002</v>
      </c>
      <c r="GY507">
        <v>134.41650000000001</v>
      </c>
      <c r="GZ507">
        <v>88.842389999999895</v>
      </c>
      <c r="HA507">
        <v>55.820017</v>
      </c>
      <c r="HB507">
        <v>144.66234</v>
      </c>
      <c r="HC507">
        <v>25.618600000000001</v>
      </c>
      <c r="HD507">
        <v>46.707062000000001</v>
      </c>
      <c r="HE507">
        <v>72.325661999999895</v>
      </c>
      <c r="HF507">
        <v>0.85453522000000004</v>
      </c>
      <c r="HG507">
        <v>4.0528445</v>
      </c>
      <c r="HH507">
        <v>0</v>
      </c>
      <c r="HI507">
        <v>4.9073796999999999</v>
      </c>
      <c r="HJ507">
        <v>6.8250304000000002</v>
      </c>
      <c r="HK507">
        <v>119.89937999999999</v>
      </c>
      <c r="HL507">
        <v>556.00819999999999</v>
      </c>
      <c r="HM507">
        <v>20.832808</v>
      </c>
      <c r="HN507">
        <v>970.71208999999999</v>
      </c>
      <c r="HO507">
        <v>987</v>
      </c>
      <c r="HR507" s="10">
        <v>22.4</v>
      </c>
      <c r="HS507" s="10">
        <v>18.5</v>
      </c>
      <c r="HT507" s="10">
        <v>26</v>
      </c>
      <c r="HU507" s="10">
        <v>91.7</v>
      </c>
      <c r="HV507">
        <v>37.200000000000003</v>
      </c>
      <c r="HW507" s="7">
        <v>4467000000</v>
      </c>
      <c r="HX507">
        <f t="shared" si="8"/>
        <v>25638.52379039201</v>
      </c>
      <c r="HY507">
        <v>174230</v>
      </c>
      <c r="HZ507">
        <v>129034.69</v>
      </c>
      <c r="ID507">
        <v>17381</v>
      </c>
      <c r="IE507" s="10">
        <v>104.2</v>
      </c>
    </row>
    <row r="508" spans="1:239" ht="15.95">
      <c r="A508" t="s">
        <v>553</v>
      </c>
      <c r="B508">
        <v>2014</v>
      </c>
      <c r="I508">
        <v>560</v>
      </c>
      <c r="FI508">
        <v>21.667400000000001</v>
      </c>
      <c r="FK508">
        <v>4.3</v>
      </c>
      <c r="FL508">
        <v>-1.4</v>
      </c>
      <c r="FM508">
        <v>0.73</v>
      </c>
      <c r="FP508">
        <v>3.4</v>
      </c>
      <c r="FQ508">
        <v>32.1</v>
      </c>
      <c r="FR508">
        <v>5.7</v>
      </c>
      <c r="FS508" t="s">
        <v>559</v>
      </c>
      <c r="FT508">
        <v>78.099999999999795</v>
      </c>
      <c r="FU508">
        <v>67.900000000000006</v>
      </c>
      <c r="FV508">
        <v>14.61</v>
      </c>
      <c r="FW508">
        <v>12.14</v>
      </c>
      <c r="FX508">
        <v>12.25</v>
      </c>
      <c r="FY508">
        <v>13.77</v>
      </c>
      <c r="FZ508">
        <v>14.41</v>
      </c>
      <c r="GA508">
        <v>12.88</v>
      </c>
      <c r="GD508">
        <v>83.455031000000005</v>
      </c>
      <c r="GE508">
        <v>82.420454000000007</v>
      </c>
      <c r="GF508">
        <v>73.475981000000004</v>
      </c>
      <c r="GG508">
        <v>239.35147000000001</v>
      </c>
      <c r="GH508">
        <v>1.2739081000000001</v>
      </c>
      <c r="GI508">
        <v>1.5824080000000001E-2</v>
      </c>
      <c r="GJ508">
        <v>0.32747340000000003</v>
      </c>
      <c r="GK508">
        <v>1.5187E-3</v>
      </c>
      <c r="GL508">
        <v>0.16001798</v>
      </c>
      <c r="GM508">
        <v>0</v>
      </c>
      <c r="GN508">
        <v>1.7787423</v>
      </c>
      <c r="GO508">
        <v>5.1983799999999997E-2</v>
      </c>
      <c r="GP508">
        <v>0.41193460999999998</v>
      </c>
      <c r="GQ508">
        <v>0.46391842</v>
      </c>
      <c r="GR508">
        <v>8.5040587999999904</v>
      </c>
      <c r="GS508">
        <v>0.17908271000000001</v>
      </c>
      <c r="GT508">
        <v>10.629768</v>
      </c>
      <c r="GU508">
        <v>76.425185999999997</v>
      </c>
      <c r="GV508">
        <v>3.3745573000000002</v>
      </c>
      <c r="GW508">
        <v>1.406934E-2</v>
      </c>
      <c r="GX508">
        <v>6.8667216</v>
      </c>
      <c r="GY508">
        <v>105.99344000000001</v>
      </c>
      <c r="GZ508">
        <v>48.263500000000001</v>
      </c>
      <c r="HA508">
        <v>31.288383</v>
      </c>
      <c r="HB508">
        <v>79.551883000000004</v>
      </c>
      <c r="HC508">
        <v>22.833452000000001</v>
      </c>
      <c r="HD508">
        <v>24.661498000000002</v>
      </c>
      <c r="HE508">
        <v>47.494950000000003</v>
      </c>
      <c r="HF508">
        <v>0.98890250999999996</v>
      </c>
      <c r="HG508">
        <v>2.6191914000000001</v>
      </c>
      <c r="HH508">
        <v>0.46043348000000001</v>
      </c>
      <c r="HI508">
        <v>4.0685273999999998</v>
      </c>
      <c r="HJ508">
        <v>119.16719999999999</v>
      </c>
      <c r="HK508">
        <v>267.14582000000001</v>
      </c>
      <c r="HL508">
        <v>609.95370000000003</v>
      </c>
      <c r="HM508">
        <v>4.1523076999999997</v>
      </c>
      <c r="HN508">
        <v>878.79039999999998</v>
      </c>
      <c r="HO508">
        <v>407</v>
      </c>
      <c r="HR508" s="10">
        <v>19.100000000000001</v>
      </c>
      <c r="HS508" s="10">
        <v>15.6</v>
      </c>
      <c r="HT508" s="10">
        <v>22.3</v>
      </c>
      <c r="HU508" s="10">
        <v>85.9</v>
      </c>
      <c r="HV508">
        <v>30.6</v>
      </c>
      <c r="HW508" s="7">
        <v>2469000000</v>
      </c>
      <c r="HX508">
        <f t="shared" si="8"/>
        <v>21650.298141003157</v>
      </c>
      <c r="HY508">
        <v>114040</v>
      </c>
      <c r="HZ508">
        <v>168407.15</v>
      </c>
      <c r="ID508">
        <v>18290</v>
      </c>
      <c r="IE508" s="10">
        <v>99</v>
      </c>
    </row>
    <row r="509" spans="1:239" ht="15.95">
      <c r="A509" t="s">
        <v>554</v>
      </c>
      <c r="B509">
        <v>2014</v>
      </c>
      <c r="I509">
        <v>767</v>
      </c>
      <c r="FI509" t="s">
        <v>533</v>
      </c>
      <c r="FK509">
        <v>7.1</v>
      </c>
      <c r="FL509">
        <v>13.5</v>
      </c>
      <c r="FM509">
        <v>1.08</v>
      </c>
      <c r="FP509">
        <v>7.5</v>
      </c>
      <c r="FQ509" t="s">
        <v>559</v>
      </c>
      <c r="FR509">
        <v>1.5</v>
      </c>
      <c r="FS509" t="s">
        <v>559</v>
      </c>
      <c r="FT509">
        <v>80.8</v>
      </c>
      <c r="FU509" t="s">
        <v>559</v>
      </c>
      <c r="FV509">
        <v>14.56</v>
      </c>
      <c r="FW509">
        <v>15.61</v>
      </c>
      <c r="FX509">
        <v>13.12</v>
      </c>
      <c r="FY509">
        <v>14.08</v>
      </c>
      <c r="FZ509">
        <v>14.73</v>
      </c>
      <c r="GA509">
        <v>13.12</v>
      </c>
      <c r="GD509">
        <v>91.556222000000005</v>
      </c>
      <c r="GE509">
        <v>65.170553999999996</v>
      </c>
      <c r="GF509">
        <v>96.596441999999996</v>
      </c>
      <c r="GG509">
        <v>253.32321999999999</v>
      </c>
      <c r="GH509">
        <v>9.0726000000000001E-4</v>
      </c>
      <c r="GI509">
        <v>7.4190000000000006E-5</v>
      </c>
      <c r="GJ509">
        <v>1.4974019999999999E-2</v>
      </c>
      <c r="GK509">
        <v>0</v>
      </c>
      <c r="GL509">
        <v>5.7282999999999998E-4</v>
      </c>
      <c r="GM509">
        <v>0</v>
      </c>
      <c r="GN509">
        <v>1.6528299999999999E-2</v>
      </c>
      <c r="GO509">
        <v>0</v>
      </c>
      <c r="GP509">
        <v>5.3274370000000001E-2</v>
      </c>
      <c r="GQ509">
        <v>5.3274370000000001E-2</v>
      </c>
      <c r="GR509">
        <v>6.2946800999999999</v>
      </c>
      <c r="GS509">
        <v>3.799516E-2</v>
      </c>
      <c r="GT509">
        <v>0.48306310000000002</v>
      </c>
      <c r="GU509">
        <v>62.036396000000003</v>
      </c>
      <c r="GV509">
        <v>1.0071646000000001</v>
      </c>
      <c r="GW509">
        <v>9.6770899999999993E-3</v>
      </c>
      <c r="GX509">
        <v>8.5437180000000001E-2</v>
      </c>
      <c r="GY509">
        <v>69.954413000000002</v>
      </c>
      <c r="GZ509">
        <v>63.998083000000001</v>
      </c>
      <c r="HA509">
        <v>54.156956000000001</v>
      </c>
      <c r="HB509">
        <v>118.15503</v>
      </c>
      <c r="HC509">
        <v>26.827978999999999</v>
      </c>
      <c r="HD509">
        <v>36.010109999999997</v>
      </c>
      <c r="HE509">
        <v>62.838088999999997</v>
      </c>
      <c r="HF509">
        <v>0.1788488</v>
      </c>
      <c r="HG509">
        <v>2.1269936999999999</v>
      </c>
      <c r="HH509">
        <v>3.2329999999999997E-5</v>
      </c>
      <c r="HI509">
        <v>2.3058747999999998</v>
      </c>
      <c r="HJ509">
        <v>19.812186000000001</v>
      </c>
      <c r="HK509">
        <v>66.871408000000002</v>
      </c>
      <c r="HL509">
        <v>151.42869999999999</v>
      </c>
      <c r="HM509">
        <v>342.17266000000001</v>
      </c>
      <c r="HN509">
        <v>545.78905999999904</v>
      </c>
      <c r="HO509">
        <v>139</v>
      </c>
      <c r="HR509" s="10">
        <v>12.7</v>
      </c>
      <c r="HS509" s="10">
        <v>9</v>
      </c>
      <c r="HT509" s="10">
        <v>16.7</v>
      </c>
      <c r="HU509" s="10">
        <v>88.6</v>
      </c>
      <c r="HV509">
        <v>42</v>
      </c>
      <c r="HW509" s="7">
        <v>866000000</v>
      </c>
      <c r="HX509">
        <f t="shared" si="8"/>
        <v>37295.434969853573</v>
      </c>
      <c r="HY509">
        <v>23220</v>
      </c>
      <c r="HZ509">
        <v>138343.89000000001</v>
      </c>
      <c r="ID509">
        <v>19131</v>
      </c>
      <c r="IE509" s="10">
        <v>115.9</v>
      </c>
    </row>
    <row r="510" spans="1:239" ht="15.95">
      <c r="A510" t="s">
        <v>555</v>
      </c>
      <c r="B510">
        <v>2014</v>
      </c>
      <c r="I510">
        <v>394</v>
      </c>
      <c r="FI510">
        <v>24.316800000000001</v>
      </c>
      <c r="FK510">
        <v>24.6</v>
      </c>
      <c r="FL510">
        <v>19.399999999999999</v>
      </c>
      <c r="FM510">
        <v>0.74</v>
      </c>
      <c r="FP510">
        <v>7.5</v>
      </c>
      <c r="FQ510" t="s">
        <v>559</v>
      </c>
      <c r="FR510">
        <v>10.8</v>
      </c>
      <c r="FS510" t="s">
        <v>559</v>
      </c>
      <c r="FT510">
        <v>71.599999999999795</v>
      </c>
      <c r="FU510">
        <v>53.4</v>
      </c>
      <c r="FV510">
        <v>13.92</v>
      </c>
      <c r="FW510">
        <v>15.98</v>
      </c>
      <c r="FX510">
        <v>12.78</v>
      </c>
      <c r="FY510">
        <v>15.16</v>
      </c>
      <c r="FZ510">
        <v>16.260000000000002</v>
      </c>
      <c r="GA510">
        <v>13.81</v>
      </c>
      <c r="GD510">
        <v>82.975543999999999</v>
      </c>
      <c r="GE510">
        <v>40.078788000000003</v>
      </c>
      <c r="GF510">
        <v>33.218367000000001</v>
      </c>
      <c r="GG510">
        <v>156.27269999999999</v>
      </c>
      <c r="GH510">
        <v>6.280231E-2</v>
      </c>
      <c r="GI510">
        <v>7.0428999999999999E-4</v>
      </c>
      <c r="GJ510">
        <v>0.1090983</v>
      </c>
      <c r="GK510">
        <v>0</v>
      </c>
      <c r="GL510">
        <v>2.7474600000000002E-3</v>
      </c>
      <c r="GM510">
        <v>0</v>
      </c>
      <c r="GN510">
        <v>0.17535236000000001</v>
      </c>
      <c r="GO510">
        <v>9.6128499999999992E-3</v>
      </c>
      <c r="GP510">
        <v>0.1503284</v>
      </c>
      <c r="GQ510">
        <v>0.15994124000000001</v>
      </c>
      <c r="GR510">
        <v>3.2104868999999998</v>
      </c>
      <c r="GS510">
        <v>3.8903769999999997E-2</v>
      </c>
      <c r="GT510">
        <v>0.76092314999999999</v>
      </c>
      <c r="GU510">
        <v>38.127715999999999</v>
      </c>
      <c r="GV510">
        <v>0.64377624</v>
      </c>
      <c r="GW510">
        <v>9.7875900000000005E-3</v>
      </c>
      <c r="GX510">
        <v>0.73441064</v>
      </c>
      <c r="GY510">
        <v>43.526004</v>
      </c>
      <c r="GZ510">
        <v>65.274384999999995</v>
      </c>
      <c r="HA510">
        <v>14.992322</v>
      </c>
      <c r="HB510">
        <v>80.266706999999997</v>
      </c>
      <c r="HC510">
        <v>16.300554999999999</v>
      </c>
      <c r="HD510">
        <v>14.15659</v>
      </c>
      <c r="HE510">
        <v>30.457144</v>
      </c>
      <c r="HF510">
        <v>0.38025403000000002</v>
      </c>
      <c r="HG510">
        <v>1.3072959</v>
      </c>
      <c r="HH510">
        <v>0</v>
      </c>
      <c r="HI510">
        <v>1.6875499</v>
      </c>
      <c r="HJ510">
        <v>36.103541</v>
      </c>
      <c r="HK510">
        <v>194.10570999999999</v>
      </c>
      <c r="HL510">
        <v>511.9572</v>
      </c>
      <c r="HM510">
        <v>-175.75308000000001</v>
      </c>
      <c r="HN510">
        <v>589.11420999999996</v>
      </c>
      <c r="HO510">
        <v>472</v>
      </c>
      <c r="HR510" s="10">
        <v>22.6</v>
      </c>
      <c r="HS510" s="10">
        <v>17.399999999999999</v>
      </c>
      <c r="HT510" s="10">
        <v>27.4</v>
      </c>
      <c r="HU510" s="10">
        <v>91.9</v>
      </c>
      <c r="HV510">
        <v>37.1</v>
      </c>
      <c r="HW510" s="7">
        <v>2549000000</v>
      </c>
      <c r="HX510">
        <f t="shared" si="8"/>
        <v>22651.737314493912</v>
      </c>
      <c r="HY510">
        <v>112530</v>
      </c>
      <c r="HZ510">
        <v>146567.96</v>
      </c>
      <c r="ID510">
        <v>17804</v>
      </c>
      <c r="IE510" s="10">
        <v>94.7</v>
      </c>
    </row>
    <row r="511" spans="1:239" ht="15.95">
      <c r="A511" t="s">
        <v>556</v>
      </c>
      <c r="B511">
        <v>2014</v>
      </c>
      <c r="I511">
        <v>338</v>
      </c>
      <c r="FI511">
        <v>17.7728</v>
      </c>
      <c r="FK511">
        <v>24.6</v>
      </c>
      <c r="FL511">
        <v>15.1</v>
      </c>
      <c r="FM511">
        <v>0.63</v>
      </c>
      <c r="FP511">
        <v>5.7</v>
      </c>
      <c r="FQ511">
        <v>25.7</v>
      </c>
      <c r="FR511">
        <v>11.2</v>
      </c>
      <c r="FS511">
        <v>16.5</v>
      </c>
      <c r="FT511">
        <v>73.8</v>
      </c>
      <c r="FU511">
        <v>62</v>
      </c>
      <c r="FV511">
        <v>13.74</v>
      </c>
      <c r="FW511">
        <v>15.03</v>
      </c>
      <c r="FX511">
        <v>12.62</v>
      </c>
      <c r="FY511">
        <v>14.49</v>
      </c>
      <c r="FZ511">
        <v>15.42</v>
      </c>
      <c r="GA511">
        <v>13.53</v>
      </c>
      <c r="GD511">
        <v>262.20001000000002</v>
      </c>
      <c r="GE511">
        <v>203.29151999999999</v>
      </c>
      <c r="GF511">
        <v>802.94334000000003</v>
      </c>
      <c r="GG511">
        <v>1268.4349</v>
      </c>
      <c r="GH511">
        <v>0.60916811000000004</v>
      </c>
      <c r="GI511">
        <v>2.197472E-2</v>
      </c>
      <c r="GJ511">
        <v>0.66595906000000005</v>
      </c>
      <c r="GK511">
        <v>0</v>
      </c>
      <c r="GL511">
        <v>0.76890974999999895</v>
      </c>
      <c r="GM511">
        <v>0</v>
      </c>
      <c r="GN511">
        <v>2.0660115999999999</v>
      </c>
      <c r="GO511">
        <v>3.2591123999999998</v>
      </c>
      <c r="GP511">
        <v>0.92655717999999998</v>
      </c>
      <c r="GQ511">
        <v>4.1856695000000004</v>
      </c>
      <c r="GR511">
        <v>489.88076999999998</v>
      </c>
      <c r="GS511">
        <v>0.64969182000000003</v>
      </c>
      <c r="GT511">
        <v>8.4386262999999904</v>
      </c>
      <c r="GU511">
        <v>189.32153</v>
      </c>
      <c r="GV511">
        <v>7.4803142999999999</v>
      </c>
      <c r="GW511">
        <v>7.5500399999999995E-2</v>
      </c>
      <c r="GX511">
        <v>7.2711749000000001</v>
      </c>
      <c r="GY511">
        <v>703.11761000000001</v>
      </c>
      <c r="GZ511">
        <v>193.45013</v>
      </c>
      <c r="HA511">
        <v>140.33783</v>
      </c>
      <c r="HB511">
        <v>333.78796</v>
      </c>
      <c r="HC511">
        <v>56.362974999999999</v>
      </c>
      <c r="HD511">
        <v>77.36009</v>
      </c>
      <c r="HE511">
        <v>133.72307000000001</v>
      </c>
      <c r="HF511">
        <v>2.3557668</v>
      </c>
      <c r="HG511">
        <v>6.4896750000000001</v>
      </c>
      <c r="HH511">
        <v>82.709121999999894</v>
      </c>
      <c r="HI511">
        <v>91.554563999999999</v>
      </c>
      <c r="HJ511">
        <v>44.359642000000001</v>
      </c>
      <c r="HK511">
        <v>266.96059000000002</v>
      </c>
      <c r="HL511">
        <v>1069.174</v>
      </c>
      <c r="HM511">
        <v>27.346426999999998</v>
      </c>
      <c r="HN511">
        <v>1821.3486</v>
      </c>
      <c r="HO511">
        <v>1674</v>
      </c>
      <c r="HR511" s="10">
        <v>21.7</v>
      </c>
      <c r="HS511" s="10">
        <v>14.5</v>
      </c>
      <c r="HT511" s="10">
        <v>28.4</v>
      </c>
      <c r="HU511" s="10">
        <v>93.7</v>
      </c>
      <c r="HV511">
        <v>37.1</v>
      </c>
      <c r="HW511" s="7">
        <v>7086000000</v>
      </c>
      <c r="HX511">
        <f t="shared" si="8"/>
        <v>22473.834443387252</v>
      </c>
      <c r="HY511">
        <v>315300</v>
      </c>
      <c r="HZ511">
        <v>128624.02</v>
      </c>
      <c r="ID511">
        <v>16554</v>
      </c>
      <c r="IE511" s="10">
        <v>98.6</v>
      </c>
    </row>
    <row r="512" spans="1:239" ht="15.95">
      <c r="A512" t="s">
        <v>254</v>
      </c>
      <c r="B512">
        <v>2014</v>
      </c>
      <c r="I512">
        <v>542</v>
      </c>
      <c r="FI512">
        <v>20.316800000000001</v>
      </c>
      <c r="FK512">
        <v>26.2</v>
      </c>
      <c r="FL512">
        <v>13.1</v>
      </c>
      <c r="FM512">
        <v>0.83</v>
      </c>
      <c r="FP512">
        <v>4.5</v>
      </c>
      <c r="FQ512">
        <v>45.5</v>
      </c>
      <c r="FR512">
        <v>7.9</v>
      </c>
      <c r="FS512" t="s">
        <v>559</v>
      </c>
      <c r="FT512">
        <v>75.400000000000006</v>
      </c>
      <c r="FU512">
        <v>54.5</v>
      </c>
      <c r="FV512">
        <v>14.06</v>
      </c>
      <c r="FW512">
        <v>14.74</v>
      </c>
      <c r="FX512">
        <v>12.6</v>
      </c>
      <c r="FY512">
        <v>17.88</v>
      </c>
      <c r="FZ512">
        <v>21.04</v>
      </c>
      <c r="GA512">
        <v>14.54</v>
      </c>
      <c r="GD512">
        <v>110.50611000000001</v>
      </c>
      <c r="GE512">
        <v>180.98437999999999</v>
      </c>
      <c r="GF512">
        <v>95.819435999999996</v>
      </c>
      <c r="GG512">
        <v>387.30993000000001</v>
      </c>
      <c r="GH512">
        <v>0.78438061000000003</v>
      </c>
      <c r="GI512">
        <v>7.5478699999999996E-2</v>
      </c>
      <c r="GJ512">
        <v>0.57020645999999997</v>
      </c>
      <c r="GK512">
        <v>0</v>
      </c>
      <c r="GL512">
        <v>0.44291364999999999</v>
      </c>
      <c r="GM512">
        <v>0</v>
      </c>
      <c r="GN512">
        <v>1.8729794</v>
      </c>
      <c r="GO512">
        <v>2.4952229999999999E-2</v>
      </c>
      <c r="GP512">
        <v>0.63937991999999999</v>
      </c>
      <c r="GQ512">
        <v>0.66433213999999996</v>
      </c>
      <c r="GR512">
        <v>7.9496507999999997</v>
      </c>
      <c r="GS512">
        <v>0.31089491000000002</v>
      </c>
      <c r="GT512">
        <v>17.473604000000002</v>
      </c>
      <c r="GU512">
        <v>168.82625999999999</v>
      </c>
      <c r="GV512">
        <v>6.3731793999999997</v>
      </c>
      <c r="GW512">
        <v>6.1036750000000001E-2</v>
      </c>
      <c r="GX512">
        <v>13.306676</v>
      </c>
      <c r="GY512">
        <v>214.30131</v>
      </c>
      <c r="GZ512">
        <v>58.633156</v>
      </c>
      <c r="HA512">
        <v>29.283586</v>
      </c>
      <c r="HB512">
        <v>87.916766999999894</v>
      </c>
      <c r="HC512">
        <v>31.770109000000001</v>
      </c>
      <c r="HD512">
        <v>43.358859000000002</v>
      </c>
      <c r="HE512">
        <v>75.128967000000003</v>
      </c>
      <c r="HF512">
        <v>1.4196595999999999</v>
      </c>
      <c r="HG512">
        <v>5.7849387999999999</v>
      </c>
      <c r="HH512">
        <v>0.22100806000000001</v>
      </c>
      <c r="HI512">
        <v>7.4256064999999998</v>
      </c>
      <c r="HJ512">
        <v>27.849276</v>
      </c>
      <c r="HK512">
        <v>188.96797000000001</v>
      </c>
      <c r="HL512">
        <v>451.54480000000001</v>
      </c>
      <c r="HM512">
        <v>-49.721468999999999</v>
      </c>
      <c r="HN512">
        <v>693.38310000000001</v>
      </c>
      <c r="HO512">
        <v>406</v>
      </c>
      <c r="HR512" s="10">
        <v>21.1</v>
      </c>
      <c r="HS512" s="10">
        <v>18.399999999999999</v>
      </c>
      <c r="HT512" s="10">
        <v>23.7</v>
      </c>
      <c r="HU512" s="10">
        <v>93.3</v>
      </c>
      <c r="HV512">
        <v>41.5</v>
      </c>
      <c r="HW512" s="7">
        <v>2592000000</v>
      </c>
      <c r="HX512">
        <f t="shared" si="8"/>
        <v>28321.678321678322</v>
      </c>
      <c r="HY512">
        <v>91520</v>
      </c>
      <c r="HZ512">
        <v>185072.15</v>
      </c>
      <c r="ID512">
        <v>19171</v>
      </c>
      <c r="IE512" s="10">
        <v>100.5</v>
      </c>
    </row>
    <row r="513" spans="1:239" ht="15.95">
      <c r="A513" t="s">
        <v>557</v>
      </c>
      <c r="B513">
        <v>2014</v>
      </c>
      <c r="I513">
        <v>259</v>
      </c>
      <c r="FI513">
        <v>17.1877</v>
      </c>
      <c r="FK513">
        <v>18.5</v>
      </c>
      <c r="FL513">
        <v>18</v>
      </c>
      <c r="FM513">
        <v>0.61</v>
      </c>
      <c r="FP513">
        <v>8.1999999999999904</v>
      </c>
      <c r="FQ513">
        <v>35.9</v>
      </c>
      <c r="FR513">
        <v>15.6</v>
      </c>
      <c r="FS513" t="s">
        <v>559</v>
      </c>
      <c r="FT513">
        <v>67.099999999999795</v>
      </c>
      <c r="FU513">
        <v>64.099999999999795</v>
      </c>
      <c r="FV513">
        <v>12.96</v>
      </c>
      <c r="FW513">
        <v>15.53</v>
      </c>
      <c r="FX513">
        <v>12.73</v>
      </c>
      <c r="FY513">
        <v>13.58</v>
      </c>
      <c r="FZ513">
        <v>15.09</v>
      </c>
      <c r="GA513">
        <v>11.89</v>
      </c>
      <c r="GD513">
        <v>337.32819000000001</v>
      </c>
      <c r="GE513">
        <v>275.30775999999997</v>
      </c>
      <c r="GF513">
        <v>389.58515</v>
      </c>
      <c r="GG513">
        <v>1002.2211</v>
      </c>
      <c r="GH513">
        <v>0</v>
      </c>
      <c r="GI513">
        <v>0</v>
      </c>
      <c r="GJ513">
        <v>9.7898970000000002E-2</v>
      </c>
      <c r="GK513">
        <v>0</v>
      </c>
      <c r="GL513">
        <v>0</v>
      </c>
      <c r="GM513">
        <v>0</v>
      </c>
      <c r="GN513">
        <v>9.7898970000000002E-2</v>
      </c>
      <c r="GO513">
        <v>0.26437068000000002</v>
      </c>
      <c r="GP513">
        <v>0.16667662999999999</v>
      </c>
      <c r="GQ513">
        <v>0.43104731000000002</v>
      </c>
      <c r="GR513">
        <v>21.723023999999999</v>
      </c>
      <c r="GS513">
        <v>0.27872026</v>
      </c>
      <c r="GT513">
        <v>1.1769628999999999</v>
      </c>
      <c r="GU513">
        <v>265.07659999999998</v>
      </c>
      <c r="GV513">
        <v>1.1455693</v>
      </c>
      <c r="GW513">
        <v>0.16293724000000001</v>
      </c>
      <c r="GX513">
        <v>0.32159027000000001</v>
      </c>
      <c r="GY513">
        <v>289.8854</v>
      </c>
      <c r="GZ513">
        <v>244.35124999999999</v>
      </c>
      <c r="HA513">
        <v>213.0951</v>
      </c>
      <c r="HB513">
        <v>457.44635</v>
      </c>
      <c r="HC513">
        <v>91.070870999999997</v>
      </c>
      <c r="HD513">
        <v>153.73940999999999</v>
      </c>
      <c r="HE513">
        <v>244.81028000000001</v>
      </c>
      <c r="HF513">
        <v>0.46453496999999999</v>
      </c>
      <c r="HG513">
        <v>9.0855875000000008</v>
      </c>
      <c r="HH513">
        <v>0</v>
      </c>
      <c r="HI513">
        <v>9.5501225000000005</v>
      </c>
      <c r="HJ513">
        <v>3.3732213999999998</v>
      </c>
      <c r="HK513">
        <v>45.765056000000001</v>
      </c>
      <c r="HL513">
        <v>251.03630000000001</v>
      </c>
      <c r="HM513">
        <v>1.3178255000000001</v>
      </c>
      <c r="HN513">
        <v>434.74887999999999</v>
      </c>
      <c r="HO513">
        <v>545</v>
      </c>
      <c r="HR513" s="10">
        <v>26.9</v>
      </c>
      <c r="HS513" s="10">
        <v>23.4</v>
      </c>
      <c r="HT513" s="10">
        <v>30.1</v>
      </c>
      <c r="HU513" s="10">
        <v>94.4</v>
      </c>
      <c r="HV513">
        <v>32.1</v>
      </c>
      <c r="HW513" s="7">
        <v>1749000000</v>
      </c>
      <c r="HX513">
        <f t="shared" si="8"/>
        <v>19496.154274885743</v>
      </c>
      <c r="HY513">
        <v>89710</v>
      </c>
      <c r="HZ513">
        <v>115454.48</v>
      </c>
      <c r="ID513">
        <v>17256</v>
      </c>
      <c r="IE513" s="10">
        <v>100.9</v>
      </c>
    </row>
    <row r="514" spans="1:239" ht="15.95">
      <c r="A514" t="s">
        <v>558</v>
      </c>
      <c r="B514">
        <v>2014</v>
      </c>
      <c r="I514">
        <v>334</v>
      </c>
      <c r="FI514">
        <v>19.912800000000001</v>
      </c>
      <c r="FK514">
        <v>13.2</v>
      </c>
      <c r="FL514">
        <v>6.9</v>
      </c>
      <c r="FM514">
        <v>0.73</v>
      </c>
      <c r="FP514">
        <v>5.6</v>
      </c>
      <c r="FQ514">
        <v>29.5</v>
      </c>
      <c r="FR514">
        <v>9.3000000000000007</v>
      </c>
      <c r="FS514" t="s">
        <v>559</v>
      </c>
      <c r="FT514">
        <v>77.3</v>
      </c>
      <c r="FU514">
        <v>70.5</v>
      </c>
      <c r="FV514">
        <v>18.23</v>
      </c>
      <c r="FW514">
        <v>13.32</v>
      </c>
      <c r="FX514">
        <v>12.38</v>
      </c>
      <c r="FY514">
        <v>14.54</v>
      </c>
      <c r="FZ514">
        <v>15.06</v>
      </c>
      <c r="GA514">
        <v>13.86</v>
      </c>
      <c r="GD514">
        <v>223.17919000000001</v>
      </c>
      <c r="GE514">
        <v>242.07512</v>
      </c>
      <c r="GF514">
        <v>194.16417999999999</v>
      </c>
      <c r="GG514">
        <v>659.41849000000002</v>
      </c>
      <c r="GH514">
        <v>9.5390950000000002E-2</v>
      </c>
      <c r="GI514">
        <v>2.32299E-3</v>
      </c>
      <c r="GJ514">
        <v>0.27757809</v>
      </c>
      <c r="GK514">
        <v>0</v>
      </c>
      <c r="GL514">
        <v>3.5571249999999999E-2</v>
      </c>
      <c r="GM514">
        <v>0</v>
      </c>
      <c r="GN514">
        <v>0.41086328</v>
      </c>
      <c r="GO514">
        <v>4.6632651999999997</v>
      </c>
      <c r="GP514">
        <v>0.58782405000000004</v>
      </c>
      <c r="GQ514">
        <v>5.2510893000000003</v>
      </c>
      <c r="GR514">
        <v>22.646937999999999</v>
      </c>
      <c r="GS514">
        <v>0.32076727999999999</v>
      </c>
      <c r="GT514">
        <v>2.8155606</v>
      </c>
      <c r="GU514">
        <v>232.24283</v>
      </c>
      <c r="GV514">
        <v>1.8723437000000001</v>
      </c>
      <c r="GW514">
        <v>1.8648419999999999E-2</v>
      </c>
      <c r="GX514">
        <v>2.1699877000000001</v>
      </c>
      <c r="GY514">
        <v>262.08706999999998</v>
      </c>
      <c r="GZ514">
        <v>168.02278999999999</v>
      </c>
      <c r="HA514">
        <v>93.428890999999894</v>
      </c>
      <c r="HB514">
        <v>261.45168000000001</v>
      </c>
      <c r="HC514">
        <v>49.711167000000003</v>
      </c>
      <c r="HD514">
        <v>70.359549000000001</v>
      </c>
      <c r="HE514">
        <v>120.07071999999999</v>
      </c>
      <c r="HF514">
        <v>1.7642728999999999</v>
      </c>
      <c r="HG514">
        <v>7.9599437999999996</v>
      </c>
      <c r="HH514">
        <v>0.42284929999999998</v>
      </c>
      <c r="HI514">
        <v>10.147066000000001</v>
      </c>
      <c r="HJ514">
        <v>13.695786999999999</v>
      </c>
      <c r="HK514">
        <v>186.86631</v>
      </c>
      <c r="HL514">
        <v>660.80889999999999</v>
      </c>
      <c r="HM514">
        <v>33.967480000000002</v>
      </c>
      <c r="HN514">
        <v>1132.5705</v>
      </c>
      <c r="HO514">
        <v>783</v>
      </c>
      <c r="HR514" s="10">
        <v>18.100000000000001</v>
      </c>
      <c r="HS514" s="10">
        <v>15.2</v>
      </c>
      <c r="HT514" s="10">
        <v>20.8</v>
      </c>
      <c r="HU514" s="10">
        <v>93.6</v>
      </c>
      <c r="HV514">
        <v>37.200000000000003</v>
      </c>
      <c r="HW514" s="7">
        <v>4501000000</v>
      </c>
      <c r="HX514">
        <f t="shared" si="8"/>
        <v>25400.677200902934</v>
      </c>
      <c r="HY514">
        <v>177200</v>
      </c>
      <c r="HZ514">
        <v>147764.82</v>
      </c>
      <c r="ID514">
        <v>16127</v>
      </c>
      <c r="IE514" s="10">
        <v>91.1</v>
      </c>
    </row>
    <row r="515" spans="1:239" ht="15.95">
      <c r="A515" t="s">
        <v>528</v>
      </c>
      <c r="B515">
        <v>2015</v>
      </c>
      <c r="I515">
        <v>519</v>
      </c>
      <c r="FI515">
        <v>84.5</v>
      </c>
      <c r="FK515">
        <v>21.4</v>
      </c>
      <c r="FL515">
        <v>21.5</v>
      </c>
      <c r="FM515">
        <v>1.22</v>
      </c>
      <c r="FP515">
        <v>4.0999999999999996</v>
      </c>
      <c r="FQ515">
        <v>17.899999999999999</v>
      </c>
      <c r="FR515">
        <v>5.6</v>
      </c>
      <c r="FS515">
        <v>6.9</v>
      </c>
      <c r="FT515">
        <v>76.7</v>
      </c>
      <c r="FU515">
        <v>76.400000000000006</v>
      </c>
      <c r="FV515">
        <v>14.42</v>
      </c>
      <c r="FW515">
        <v>20.22</v>
      </c>
      <c r="FX515">
        <v>15.89</v>
      </c>
      <c r="FY515">
        <v>16.16</v>
      </c>
      <c r="FZ515">
        <v>17.760000000000002</v>
      </c>
      <c r="GA515">
        <v>14.33</v>
      </c>
      <c r="GD515">
        <v>34.829521999999997</v>
      </c>
      <c r="GE515">
        <v>22.054324000000001</v>
      </c>
      <c r="GF515">
        <v>86.017561000000001</v>
      </c>
      <c r="GG515">
        <v>142.90141</v>
      </c>
      <c r="GH515">
        <v>0</v>
      </c>
      <c r="GI515">
        <v>1.8561700000000001E-3</v>
      </c>
      <c r="GJ515">
        <v>9.5160880000000003E-2</v>
      </c>
      <c r="GK515">
        <v>0</v>
      </c>
      <c r="GL515">
        <v>3.0595000000000002E-3</v>
      </c>
      <c r="GM515">
        <v>0</v>
      </c>
      <c r="GN515">
        <v>0.10007655</v>
      </c>
      <c r="GO515">
        <v>0.1864413</v>
      </c>
      <c r="GP515">
        <v>0.14188600000000001</v>
      </c>
      <c r="GQ515">
        <v>0.32832729999999999</v>
      </c>
      <c r="GR515">
        <v>1.8971169000000001</v>
      </c>
      <c r="GS515">
        <v>5.1891970000000003E-2</v>
      </c>
      <c r="GT515">
        <v>0.80512850999999996</v>
      </c>
      <c r="GU515">
        <v>21.446894</v>
      </c>
      <c r="GV515">
        <v>2.1412250000000001E-2</v>
      </c>
      <c r="GW515">
        <v>6.6341000000000004E-3</v>
      </c>
      <c r="GX515">
        <v>0.84183996999999999</v>
      </c>
      <c r="GY515">
        <v>25.070917000000001</v>
      </c>
      <c r="GZ515">
        <v>25.492851999999999</v>
      </c>
      <c r="HA515">
        <v>64.090576999999996</v>
      </c>
      <c r="HB515">
        <v>89.583423999999894</v>
      </c>
      <c r="HC515">
        <v>7.8773774000000003</v>
      </c>
      <c r="HD515">
        <v>18.938144000000001</v>
      </c>
      <c r="HE515">
        <v>26.815519999999999</v>
      </c>
      <c r="HF515">
        <v>0.41711670000000001</v>
      </c>
      <c r="HG515">
        <v>0.58601778999999998</v>
      </c>
      <c r="HH515">
        <v>0</v>
      </c>
      <c r="HI515">
        <v>1.0031345</v>
      </c>
      <c r="HJ515">
        <v>4.7115524999999998</v>
      </c>
      <c r="HK515">
        <v>295.64400999999998</v>
      </c>
      <c r="HL515">
        <v>944.97500000000002</v>
      </c>
      <c r="HM515">
        <v>11.871095</v>
      </c>
      <c r="HN515">
        <v>1364.0051000000001</v>
      </c>
      <c r="HO515">
        <v>878</v>
      </c>
      <c r="HR515" s="10">
        <v>20</v>
      </c>
      <c r="HS515" s="10">
        <v>18.8</v>
      </c>
      <c r="HT515" s="10">
        <v>21.2</v>
      </c>
      <c r="HU515" s="10">
        <v>89.4</v>
      </c>
      <c r="HV515">
        <v>31.9</v>
      </c>
      <c r="HW515" s="7">
        <v>11955000000</v>
      </c>
      <c r="HX515">
        <f t="shared" si="8"/>
        <v>51899.283698719337</v>
      </c>
      <c r="HY515">
        <v>230350</v>
      </c>
      <c r="HZ515">
        <v>220941.39</v>
      </c>
      <c r="ID515">
        <v>22844</v>
      </c>
      <c r="IE515" s="10">
        <v>108.2</v>
      </c>
    </row>
    <row r="516" spans="1:239" ht="15.95">
      <c r="A516" t="s">
        <v>529</v>
      </c>
      <c r="B516">
        <v>2015</v>
      </c>
      <c r="I516">
        <v>679</v>
      </c>
      <c r="FI516">
        <v>77.400000000000006</v>
      </c>
      <c r="FK516">
        <v>22.7</v>
      </c>
      <c r="FL516">
        <v>22.9</v>
      </c>
      <c r="FM516">
        <v>0.72</v>
      </c>
      <c r="FP516">
        <v>2.4</v>
      </c>
      <c r="FQ516">
        <v>34.200000000000003</v>
      </c>
      <c r="FR516">
        <v>4.3</v>
      </c>
      <c r="FS516" t="s">
        <v>559</v>
      </c>
      <c r="FT516">
        <v>80.599999999999795</v>
      </c>
      <c r="FU516">
        <v>65.8</v>
      </c>
      <c r="FV516">
        <v>12.58</v>
      </c>
      <c r="FW516">
        <v>15.96</v>
      </c>
      <c r="FX516">
        <v>12.27</v>
      </c>
      <c r="FY516">
        <v>16.579999999999998</v>
      </c>
      <c r="FZ516">
        <v>18.02</v>
      </c>
      <c r="GA516">
        <v>14.83</v>
      </c>
      <c r="GD516">
        <v>107.82615</v>
      </c>
      <c r="GE516">
        <v>178.02555000000001</v>
      </c>
      <c r="GF516">
        <v>157.96177</v>
      </c>
      <c r="GG516">
        <v>443.81348000000003</v>
      </c>
      <c r="GH516">
        <v>5.1753764000000002</v>
      </c>
      <c r="GI516">
        <v>6.050121E-2</v>
      </c>
      <c r="GJ516">
        <v>0.77772861999999998</v>
      </c>
      <c r="GK516">
        <v>0</v>
      </c>
      <c r="GL516">
        <v>0.13189718</v>
      </c>
      <c r="GM516">
        <v>0</v>
      </c>
      <c r="GN516">
        <v>6.1455033999999999</v>
      </c>
      <c r="GO516">
        <v>1.7211430999999999</v>
      </c>
      <c r="GP516">
        <v>0.87418686999999895</v>
      </c>
      <c r="GQ516">
        <v>2.5953300000000001</v>
      </c>
      <c r="GR516">
        <v>11.833114999999999</v>
      </c>
      <c r="GS516">
        <v>0.28700166999999999</v>
      </c>
      <c r="GT516">
        <v>22.627707000000001</v>
      </c>
      <c r="GU516">
        <v>171.56209000000001</v>
      </c>
      <c r="GV516">
        <v>2.1158497000000001</v>
      </c>
      <c r="GW516">
        <v>6.2648120000000002E-2</v>
      </c>
      <c r="GX516">
        <v>42.297294999999998</v>
      </c>
      <c r="GY516">
        <v>250.78569999999999</v>
      </c>
      <c r="GZ516">
        <v>50.991205000000001</v>
      </c>
      <c r="HA516">
        <v>45.676701000000001</v>
      </c>
      <c r="HB516">
        <v>96.667900000000003</v>
      </c>
      <c r="HC516">
        <v>30.33437</v>
      </c>
      <c r="HD516">
        <v>47.462674999999997</v>
      </c>
      <c r="HE516">
        <v>77.797042000000005</v>
      </c>
      <c r="HF516">
        <v>2.220958</v>
      </c>
      <c r="HG516">
        <v>4.3476105</v>
      </c>
      <c r="HH516">
        <v>3.2534211000000002</v>
      </c>
      <c r="HI516">
        <v>9.8219895000000008</v>
      </c>
      <c r="HJ516">
        <v>144.10065</v>
      </c>
      <c r="HK516">
        <v>402.74002999999999</v>
      </c>
      <c r="HL516">
        <v>1115.066</v>
      </c>
      <c r="HM516">
        <v>172.10479000000001</v>
      </c>
      <c r="HN516">
        <v>1943.3391999999999</v>
      </c>
      <c r="HO516">
        <v>1083</v>
      </c>
      <c r="HR516" s="10">
        <v>17.399999999999999</v>
      </c>
      <c r="HS516" s="10">
        <v>9.3000000000000007</v>
      </c>
      <c r="HT516" s="10">
        <v>25.6</v>
      </c>
      <c r="HU516" s="10">
        <v>87.3</v>
      </c>
      <c r="HV516">
        <v>32.700000000000003</v>
      </c>
      <c r="HW516" s="7">
        <v>8193000000</v>
      </c>
      <c r="HX516">
        <f t="shared" si="8"/>
        <v>31275.767292716446</v>
      </c>
      <c r="HY516">
        <v>261960</v>
      </c>
      <c r="HZ516">
        <v>233625.49</v>
      </c>
      <c r="ID516">
        <v>21408</v>
      </c>
      <c r="IE516" s="10">
        <v>102.4</v>
      </c>
    </row>
    <row r="517" spans="1:239" ht="15.95">
      <c r="A517" t="s">
        <v>530</v>
      </c>
      <c r="B517">
        <v>2015</v>
      </c>
      <c r="I517">
        <v>423</v>
      </c>
      <c r="FI517">
        <v>69.400000000000006</v>
      </c>
      <c r="FK517">
        <v>11.9</v>
      </c>
      <c r="FL517">
        <v>17</v>
      </c>
      <c r="FM517">
        <v>0.59</v>
      </c>
      <c r="FP517">
        <v>6.4</v>
      </c>
      <c r="FQ517">
        <v>55</v>
      </c>
      <c r="FR517">
        <v>9.8000000000000007</v>
      </c>
      <c r="FS517" t="s">
        <v>559</v>
      </c>
      <c r="FT517">
        <v>73.7</v>
      </c>
      <c r="FU517">
        <v>45</v>
      </c>
      <c r="FV517">
        <v>14.41</v>
      </c>
      <c r="FW517">
        <v>13.92</v>
      </c>
      <c r="FX517">
        <v>11.29</v>
      </c>
      <c r="FY517">
        <v>13.59</v>
      </c>
      <c r="FZ517">
        <v>14.84</v>
      </c>
      <c r="GA517">
        <v>12.21</v>
      </c>
      <c r="GD517">
        <v>85.762970999999894</v>
      </c>
      <c r="GE517">
        <v>75.952567999999999</v>
      </c>
      <c r="GF517">
        <v>94.175651000000002</v>
      </c>
      <c r="GG517">
        <v>255.89118999999999</v>
      </c>
      <c r="GH517">
        <v>6.4733004999999997</v>
      </c>
      <c r="GI517">
        <v>1.20727E-2</v>
      </c>
      <c r="GJ517">
        <v>0.38621137</v>
      </c>
      <c r="GK517">
        <v>0</v>
      </c>
      <c r="GL517">
        <v>3.1829950000000003E-2</v>
      </c>
      <c r="GM517">
        <v>0</v>
      </c>
      <c r="GN517">
        <v>6.9034145000000002</v>
      </c>
      <c r="GO517">
        <v>0</v>
      </c>
      <c r="GP517">
        <v>0.48653554999999998</v>
      </c>
      <c r="GQ517">
        <v>0.48653554999999998</v>
      </c>
      <c r="GR517">
        <v>7.0195784999999997</v>
      </c>
      <c r="GS517">
        <v>0.11301385</v>
      </c>
      <c r="GT517">
        <v>3.3402636000000001</v>
      </c>
      <c r="GU517">
        <v>73.608467000000005</v>
      </c>
      <c r="GV517">
        <v>0.38979098000000001</v>
      </c>
      <c r="GW517">
        <v>2.4893829999999999E-2</v>
      </c>
      <c r="GX517">
        <v>8.1645298000000004</v>
      </c>
      <c r="GY517">
        <v>92.660538000000003</v>
      </c>
      <c r="GZ517">
        <v>62.692073999999998</v>
      </c>
      <c r="HA517">
        <v>25.992450999999999</v>
      </c>
      <c r="HB517">
        <v>88.684522999999999</v>
      </c>
      <c r="HC517">
        <v>17.536767999999999</v>
      </c>
      <c r="HD517">
        <v>22.039013000000001</v>
      </c>
      <c r="HE517">
        <v>39.575780000000002</v>
      </c>
      <c r="HF517">
        <v>1.3211184</v>
      </c>
      <c r="HG517">
        <v>1.9543102999999999</v>
      </c>
      <c r="HH517">
        <v>24.304967999999999</v>
      </c>
      <c r="HI517">
        <v>27.580397000000001</v>
      </c>
      <c r="HJ517">
        <v>35.960824000000002</v>
      </c>
      <c r="HK517">
        <v>176.08823000000001</v>
      </c>
      <c r="HL517">
        <v>474.92399999999998</v>
      </c>
      <c r="HM517">
        <v>66.441652000000005</v>
      </c>
      <c r="HN517">
        <v>801.54996000000006</v>
      </c>
      <c r="HO517">
        <v>643</v>
      </c>
      <c r="HR517" s="10">
        <v>21.3</v>
      </c>
      <c r="HS517" s="10">
        <v>15.4</v>
      </c>
      <c r="HT517" s="10">
        <v>27</v>
      </c>
      <c r="HU517" s="10">
        <v>89.9</v>
      </c>
      <c r="HV517">
        <v>39.4</v>
      </c>
      <c r="HW517" s="7">
        <v>2129000000</v>
      </c>
      <c r="HX517">
        <f t="shared" si="8"/>
        <v>18212.147134302824</v>
      </c>
      <c r="HY517">
        <v>116900</v>
      </c>
      <c r="HZ517">
        <v>155378.23000000001</v>
      </c>
      <c r="ID517">
        <v>16333</v>
      </c>
      <c r="IE517" s="10">
        <v>93.2</v>
      </c>
    </row>
    <row r="518" spans="1:239" ht="15.95">
      <c r="A518" t="s">
        <v>531</v>
      </c>
      <c r="B518">
        <v>2015</v>
      </c>
      <c r="I518">
        <v>554</v>
      </c>
      <c r="FI518">
        <v>81.8</v>
      </c>
      <c r="FK518">
        <v>26.7</v>
      </c>
      <c r="FL518">
        <v>17.7</v>
      </c>
      <c r="FM518">
        <v>0.89</v>
      </c>
      <c r="FP518">
        <v>5.2</v>
      </c>
      <c r="FQ518">
        <v>57</v>
      </c>
      <c r="FR518">
        <v>9.9</v>
      </c>
      <c r="FS518" t="s">
        <v>559</v>
      </c>
      <c r="FT518">
        <v>75.400000000000006</v>
      </c>
      <c r="FU518">
        <v>43</v>
      </c>
      <c r="FV518">
        <v>17.190000000000001</v>
      </c>
      <c r="FW518">
        <v>15.68</v>
      </c>
      <c r="FX518">
        <v>12.86</v>
      </c>
      <c r="FY518">
        <v>14.34</v>
      </c>
      <c r="FZ518">
        <v>16.02</v>
      </c>
      <c r="GA518">
        <v>12.43</v>
      </c>
      <c r="GD518">
        <v>68.232765999999998</v>
      </c>
      <c r="GE518">
        <v>65.118883999999895</v>
      </c>
      <c r="GF518">
        <v>99.022317999999999</v>
      </c>
      <c r="GG518">
        <v>232.37397000000001</v>
      </c>
      <c r="GH518">
        <v>36.914886000000003</v>
      </c>
      <c r="GI518">
        <v>2.2499950000000001E-2</v>
      </c>
      <c r="GJ518">
        <v>0.28141892000000002</v>
      </c>
      <c r="GK518">
        <v>0</v>
      </c>
      <c r="GL518">
        <v>1.6951999999999998E-2</v>
      </c>
      <c r="GM518">
        <v>0</v>
      </c>
      <c r="GN518">
        <v>37.235757</v>
      </c>
      <c r="GO518">
        <v>0.16518065000000001</v>
      </c>
      <c r="GP518">
        <v>0.36835685000000001</v>
      </c>
      <c r="GQ518">
        <v>0.53353751000000005</v>
      </c>
      <c r="GR518">
        <v>4.8189478000000001</v>
      </c>
      <c r="GS518">
        <v>0.12451369</v>
      </c>
      <c r="GT518">
        <v>4.3989858999999996</v>
      </c>
      <c r="GU518">
        <v>60.608387</v>
      </c>
      <c r="GV518">
        <v>2.8828390000000002</v>
      </c>
      <c r="GW518">
        <v>1.3317519999999999E-2</v>
      </c>
      <c r="GX518">
        <v>3.2266092</v>
      </c>
      <c r="GY518">
        <v>76.073599999999999</v>
      </c>
      <c r="GZ518">
        <v>45.188513999999998</v>
      </c>
      <c r="HA518">
        <v>17.356076999999999</v>
      </c>
      <c r="HB518">
        <v>62.544592999999999</v>
      </c>
      <c r="HC518">
        <v>16.975248000000001</v>
      </c>
      <c r="HD518">
        <v>23.296710000000001</v>
      </c>
      <c r="HE518">
        <v>40.271956000000003</v>
      </c>
      <c r="HF518">
        <v>1.0202423</v>
      </c>
      <c r="HG518">
        <v>1.627658</v>
      </c>
      <c r="HH518">
        <v>13.066623999999999</v>
      </c>
      <c r="HI518">
        <v>15.714524000000001</v>
      </c>
      <c r="HJ518">
        <v>40.175882000000001</v>
      </c>
      <c r="HK518">
        <v>143.89296999999999</v>
      </c>
      <c r="HL518">
        <v>409.8107</v>
      </c>
      <c r="HM518">
        <v>-271.55554999999998</v>
      </c>
      <c r="HN518">
        <v>341.22548</v>
      </c>
      <c r="HO518">
        <v>333</v>
      </c>
      <c r="HR518" s="10">
        <v>20.5</v>
      </c>
      <c r="HS518" s="10">
        <v>17.600000000000001</v>
      </c>
      <c r="HT518" s="10">
        <v>23.4</v>
      </c>
      <c r="HU518" s="10">
        <v>88</v>
      </c>
      <c r="HV518">
        <v>40.799999999999997</v>
      </c>
      <c r="HW518" s="7">
        <v>2001000000</v>
      </c>
      <c r="HX518">
        <f t="shared" si="8"/>
        <v>23029.117274715158</v>
      </c>
      <c r="HY518">
        <v>86890</v>
      </c>
      <c r="HZ518">
        <v>153883.45000000001</v>
      </c>
      <c r="ID518">
        <v>17329</v>
      </c>
      <c r="IE518" s="10">
        <v>101</v>
      </c>
    </row>
    <row r="519" spans="1:239" ht="15.95">
      <c r="A519" t="s">
        <v>532</v>
      </c>
      <c r="B519">
        <v>2015</v>
      </c>
      <c r="I519">
        <v>436</v>
      </c>
      <c r="FI519">
        <v>75.400000000000006</v>
      </c>
      <c r="FK519">
        <v>26.8</v>
      </c>
      <c r="FL519">
        <v>25.1</v>
      </c>
      <c r="FM519">
        <v>1.02</v>
      </c>
      <c r="FP519">
        <v>5.4</v>
      </c>
      <c r="FQ519">
        <v>29</v>
      </c>
      <c r="FR519">
        <v>5.2</v>
      </c>
      <c r="FS519">
        <v>21.2</v>
      </c>
      <c r="FT519">
        <v>72.7</v>
      </c>
      <c r="FU519">
        <v>55.6</v>
      </c>
      <c r="FV519">
        <v>13.6</v>
      </c>
      <c r="FW519">
        <v>18.63</v>
      </c>
      <c r="FX519">
        <v>15.53</v>
      </c>
      <c r="FY519">
        <v>16.48</v>
      </c>
      <c r="FZ519">
        <v>17.62</v>
      </c>
      <c r="GA519">
        <v>15.15</v>
      </c>
      <c r="GD519">
        <v>70.433385999999999</v>
      </c>
      <c r="GE519">
        <v>51.858153000000001</v>
      </c>
      <c r="GF519">
        <v>18.316678</v>
      </c>
      <c r="GG519">
        <v>140.60821999999999</v>
      </c>
      <c r="GH519">
        <v>0</v>
      </c>
      <c r="GI519">
        <v>1.1924E-4</v>
      </c>
      <c r="GJ519">
        <v>7.4331599999999998E-2</v>
      </c>
      <c r="GK519">
        <v>0</v>
      </c>
      <c r="GL519">
        <v>0</v>
      </c>
      <c r="GM519">
        <v>0</v>
      </c>
      <c r="GN519">
        <v>7.4450840000000004E-2</v>
      </c>
      <c r="GO519">
        <v>0</v>
      </c>
      <c r="GP519">
        <v>0.16380425000000001</v>
      </c>
      <c r="GQ519">
        <v>0.16380425000000001</v>
      </c>
      <c r="GR519">
        <v>1.0973902</v>
      </c>
      <c r="GS519">
        <v>4.0901359999999998E-2</v>
      </c>
      <c r="GT519">
        <v>0.81971817999999996</v>
      </c>
      <c r="GU519">
        <v>50.257641</v>
      </c>
      <c r="GV519">
        <v>0.23244247000000001</v>
      </c>
      <c r="GW519">
        <v>1.6838039999999999E-2</v>
      </c>
      <c r="GX519">
        <v>1.2901355000000001</v>
      </c>
      <c r="GY519">
        <v>53.755066999999997</v>
      </c>
      <c r="GZ519">
        <v>54.609434999999998</v>
      </c>
      <c r="HA519">
        <v>8.8350763000000008</v>
      </c>
      <c r="HB519">
        <v>63.444507000000002</v>
      </c>
      <c r="HC519">
        <v>14.219773</v>
      </c>
      <c r="HD519">
        <v>7.0362172999999997</v>
      </c>
      <c r="HE519">
        <v>21.255990000000001</v>
      </c>
      <c r="HF519">
        <v>0.54632449000000005</v>
      </c>
      <c r="HG519">
        <v>1.3680699000000001</v>
      </c>
      <c r="HH519">
        <v>0</v>
      </c>
      <c r="HI519">
        <v>1.9143943999999999</v>
      </c>
      <c r="HJ519">
        <v>5.332471</v>
      </c>
      <c r="HK519">
        <v>186.62081000000001</v>
      </c>
      <c r="HL519">
        <v>1528.7449999999999</v>
      </c>
      <c r="HM519">
        <v>19.435680000000001</v>
      </c>
      <c r="HN519">
        <v>2526.2890000000002</v>
      </c>
      <c r="HO519">
        <v>289</v>
      </c>
      <c r="HR519" s="10">
        <v>23.1</v>
      </c>
      <c r="HS519" s="10">
        <v>21.9</v>
      </c>
      <c r="HT519" s="10">
        <v>24.3</v>
      </c>
      <c r="HU519" s="10">
        <v>92.2</v>
      </c>
      <c r="HV519">
        <v>35.700000000000003</v>
      </c>
      <c r="HW519" s="7">
        <v>21215000000</v>
      </c>
      <c r="HX519">
        <f t="shared" si="8"/>
        <v>42531.224313867002</v>
      </c>
      <c r="HY519">
        <v>498810</v>
      </c>
      <c r="HZ519">
        <v>238091.33</v>
      </c>
      <c r="ID519">
        <v>21385</v>
      </c>
      <c r="IE519" s="10">
        <v>95.7</v>
      </c>
    </row>
    <row r="520" spans="1:239" ht="15.95">
      <c r="A520" t="s">
        <v>252</v>
      </c>
      <c r="B520">
        <v>2015</v>
      </c>
      <c r="I520">
        <v>298</v>
      </c>
      <c r="FI520">
        <v>69.900000000000006</v>
      </c>
      <c r="FK520">
        <v>13.6</v>
      </c>
      <c r="FL520">
        <v>7.4</v>
      </c>
      <c r="FM520">
        <v>0.5</v>
      </c>
      <c r="FP520">
        <v>4.3</v>
      </c>
      <c r="FQ520" t="s">
        <v>559</v>
      </c>
      <c r="FR520">
        <v>8.5</v>
      </c>
      <c r="FS520" t="s">
        <v>559</v>
      </c>
      <c r="FT520">
        <v>72</v>
      </c>
      <c r="FU520">
        <v>63.8</v>
      </c>
      <c r="FV520">
        <v>13.27</v>
      </c>
      <c r="FW520">
        <v>16.12</v>
      </c>
      <c r="FX520">
        <v>11.75</v>
      </c>
      <c r="FY520">
        <v>14.15</v>
      </c>
      <c r="FZ520">
        <v>16.920000000000002</v>
      </c>
      <c r="GA520">
        <v>10.85</v>
      </c>
      <c r="GD520">
        <v>20.188466999999999</v>
      </c>
      <c r="GE520">
        <v>15.651044000000001</v>
      </c>
      <c r="GF520">
        <v>14.458351</v>
      </c>
      <c r="GG520">
        <v>50.297863</v>
      </c>
      <c r="GH520">
        <v>1.0817866</v>
      </c>
      <c r="GI520">
        <v>1.8438590000000001E-2</v>
      </c>
      <c r="GJ520">
        <v>0.23346299000000001</v>
      </c>
      <c r="GK520">
        <v>0</v>
      </c>
      <c r="GL520">
        <v>4.992626E-2</v>
      </c>
      <c r="GM520">
        <v>0</v>
      </c>
      <c r="GN520">
        <v>1.3836145</v>
      </c>
      <c r="GO520">
        <v>0</v>
      </c>
      <c r="GP520">
        <v>0.24305017000000001</v>
      </c>
      <c r="GQ520">
        <v>0.24305017000000001</v>
      </c>
      <c r="GR520">
        <v>3.7650942999999999</v>
      </c>
      <c r="GS520">
        <v>7.2686109999999998E-2</v>
      </c>
      <c r="GT520">
        <v>11.278708</v>
      </c>
      <c r="GU520">
        <v>15.247778</v>
      </c>
      <c r="GV520">
        <v>0</v>
      </c>
      <c r="GW520">
        <v>3.3661240000000002E-2</v>
      </c>
      <c r="GX520">
        <v>3.0290186000000001</v>
      </c>
      <c r="GY520">
        <v>33.426946000000001</v>
      </c>
      <c r="GZ520">
        <v>0</v>
      </c>
      <c r="HA520">
        <v>0</v>
      </c>
      <c r="HB520">
        <v>0</v>
      </c>
      <c r="HC520">
        <v>7.8471668000000001</v>
      </c>
      <c r="HD520">
        <v>5.4526066000000002</v>
      </c>
      <c r="HE520">
        <v>13.299773</v>
      </c>
      <c r="HF520">
        <v>0.58607966</v>
      </c>
      <c r="HG520">
        <v>0.40326643000000001</v>
      </c>
      <c r="HH520">
        <v>0.95513278000000001</v>
      </c>
      <c r="HI520">
        <v>1.9444789</v>
      </c>
      <c r="HJ520">
        <v>3.5956589999999999</v>
      </c>
      <c r="HK520">
        <v>223.96439000000001</v>
      </c>
      <c r="HL520">
        <v>381.33</v>
      </c>
      <c r="HM520">
        <v>10.784051</v>
      </c>
      <c r="HN520">
        <v>543.97718999999995</v>
      </c>
      <c r="HO520">
        <v>765</v>
      </c>
      <c r="HR520" s="10">
        <v>24.7</v>
      </c>
      <c r="HS520" s="10">
        <v>18.600000000000001</v>
      </c>
      <c r="HT520" s="10">
        <v>30.6</v>
      </c>
      <c r="HU520" s="10">
        <v>88.2</v>
      </c>
      <c r="HV520">
        <v>39.1</v>
      </c>
      <c r="HW520" s="7">
        <v>1021000000</v>
      </c>
      <c r="HX520">
        <f t="shared" si="8"/>
        <v>19879.283489096571</v>
      </c>
      <c r="HY520">
        <v>51360</v>
      </c>
      <c r="HZ520">
        <v>133706.54</v>
      </c>
      <c r="ID520">
        <v>16852</v>
      </c>
      <c r="IE520" s="10">
        <v>96.8</v>
      </c>
    </row>
    <row r="521" spans="1:239" ht="15.95">
      <c r="A521" t="s">
        <v>534</v>
      </c>
      <c r="B521">
        <v>2015</v>
      </c>
      <c r="I521">
        <v>537</v>
      </c>
      <c r="FI521">
        <v>83.099999999999895</v>
      </c>
      <c r="FK521">
        <v>13.5</v>
      </c>
      <c r="FL521">
        <v>15.2</v>
      </c>
      <c r="FM521">
        <v>0.79</v>
      </c>
      <c r="FP521">
        <v>5.0999999999999996</v>
      </c>
      <c r="FQ521">
        <v>34.200000000000003</v>
      </c>
      <c r="FR521">
        <v>10.7</v>
      </c>
      <c r="FS521" t="s">
        <v>559</v>
      </c>
      <c r="FT521">
        <v>75.400000000000006</v>
      </c>
      <c r="FU521">
        <v>65.8</v>
      </c>
      <c r="FV521">
        <v>14.87</v>
      </c>
      <c r="FW521">
        <v>13.83</v>
      </c>
      <c r="FX521">
        <v>12.79</v>
      </c>
      <c r="FY521">
        <v>13.1</v>
      </c>
      <c r="FZ521">
        <v>13.58</v>
      </c>
      <c r="GA521">
        <v>12.63</v>
      </c>
      <c r="GD521">
        <v>105.34766</v>
      </c>
      <c r="GE521">
        <v>119.6429</v>
      </c>
      <c r="GF521">
        <v>1198.521</v>
      </c>
      <c r="GG521">
        <v>1423.5115000000001</v>
      </c>
      <c r="GH521">
        <v>0</v>
      </c>
      <c r="GI521">
        <v>5.9945600000000003E-3</v>
      </c>
      <c r="GJ521">
        <v>0.18685007000000001</v>
      </c>
      <c r="GK521">
        <v>3.2067970000000001E-2</v>
      </c>
      <c r="GL521">
        <v>5.5470099999999998E-3</v>
      </c>
      <c r="GM521">
        <v>0</v>
      </c>
      <c r="GN521">
        <v>0.23045961000000001</v>
      </c>
      <c r="GO521">
        <v>57.313625000000002</v>
      </c>
      <c r="GP521">
        <v>0.23916349000000001</v>
      </c>
      <c r="GQ521">
        <v>57.552788999999997</v>
      </c>
      <c r="GR521">
        <v>1062.4740999999999</v>
      </c>
      <c r="GS521">
        <v>0.18313653999999999</v>
      </c>
      <c r="GT521">
        <v>2.0407765000000002</v>
      </c>
      <c r="GU521">
        <v>115.15067000000001</v>
      </c>
      <c r="GV521">
        <v>1.3916295000000001</v>
      </c>
      <c r="GW521">
        <v>7.0223369999999993E-2</v>
      </c>
      <c r="GX521">
        <v>1.9651350999999999</v>
      </c>
      <c r="GY521">
        <v>1183.2756999999999</v>
      </c>
      <c r="GZ521">
        <v>76.967410000000001</v>
      </c>
      <c r="HA521">
        <v>38.966140000000003</v>
      </c>
      <c r="HB521">
        <v>115.93355</v>
      </c>
      <c r="HC521">
        <v>25.258575</v>
      </c>
      <c r="HD521">
        <v>37.537049000000003</v>
      </c>
      <c r="HE521">
        <v>62.795623999999997</v>
      </c>
      <c r="HF521">
        <v>0.65487945000000003</v>
      </c>
      <c r="HG521">
        <v>3.0685262999999998</v>
      </c>
      <c r="HH521">
        <v>0</v>
      </c>
      <c r="HI521">
        <v>3.7234056999999998</v>
      </c>
      <c r="HJ521">
        <v>170.19929999999999</v>
      </c>
      <c r="HK521">
        <v>359.32655999999997</v>
      </c>
      <c r="HL521">
        <v>825.00459999999998</v>
      </c>
      <c r="HM521">
        <v>-292.09753999999998</v>
      </c>
      <c r="HN521">
        <v>1121.4739999999999</v>
      </c>
      <c r="HO521">
        <v>718</v>
      </c>
      <c r="HR521" s="10">
        <v>20.5</v>
      </c>
      <c r="HS521" s="10">
        <v>15.7</v>
      </c>
      <c r="HT521" s="10">
        <v>25</v>
      </c>
      <c r="HU521" s="10">
        <v>88.2</v>
      </c>
      <c r="HV521">
        <v>39.799999999999997</v>
      </c>
      <c r="HW521" s="7">
        <v>3749000000</v>
      </c>
      <c r="HX521">
        <f t="shared" si="8"/>
        <v>25048.439901115788</v>
      </c>
      <c r="HY521">
        <v>149670</v>
      </c>
      <c r="HZ521">
        <v>136075.46</v>
      </c>
      <c r="ID521">
        <v>17182</v>
      </c>
      <c r="IE521" s="10">
        <v>98.2</v>
      </c>
    </row>
    <row r="522" spans="1:239" ht="15.95">
      <c r="A522" t="s">
        <v>535</v>
      </c>
      <c r="B522">
        <v>2015</v>
      </c>
      <c r="I522">
        <v>300</v>
      </c>
      <c r="FI522">
        <v>73.099999999999895</v>
      </c>
      <c r="FK522">
        <v>15.8</v>
      </c>
      <c r="FL522">
        <v>4.9000000000000004</v>
      </c>
      <c r="FM522">
        <v>0.81</v>
      </c>
      <c r="FP522">
        <v>9.1</v>
      </c>
      <c r="FQ522">
        <v>42.6</v>
      </c>
      <c r="FR522">
        <v>10.4</v>
      </c>
      <c r="FS522">
        <v>22.2</v>
      </c>
      <c r="FT522">
        <v>63.7</v>
      </c>
      <c r="FU522">
        <v>44.5</v>
      </c>
      <c r="FV522">
        <v>12.86</v>
      </c>
      <c r="FW522">
        <v>16.07</v>
      </c>
      <c r="FX522">
        <v>13.68</v>
      </c>
      <c r="FY522">
        <v>13.22</v>
      </c>
      <c r="FZ522">
        <v>14.35</v>
      </c>
      <c r="GA522">
        <v>12</v>
      </c>
      <c r="GD522">
        <v>166.77343999999999</v>
      </c>
      <c r="GE522">
        <v>189.46010000000001</v>
      </c>
      <c r="GF522">
        <v>282.5992</v>
      </c>
      <c r="GG522">
        <v>638.83273999999903</v>
      </c>
      <c r="GH522">
        <v>4.8277254000000003</v>
      </c>
      <c r="GI522">
        <v>0.26303890000000002</v>
      </c>
      <c r="GJ522">
        <v>1.3287812000000001</v>
      </c>
      <c r="GK522">
        <v>0.21717437000000001</v>
      </c>
      <c r="GL522">
        <v>0.32466254</v>
      </c>
      <c r="GM522">
        <v>0</v>
      </c>
      <c r="GN522">
        <v>6.9613825</v>
      </c>
      <c r="GO522">
        <v>6.9782659999999996E-2</v>
      </c>
      <c r="GP522">
        <v>1.4964481999999999</v>
      </c>
      <c r="GQ522">
        <v>1.5662308</v>
      </c>
      <c r="GR522">
        <v>30.279444000000002</v>
      </c>
      <c r="GS522">
        <v>0.75390351</v>
      </c>
      <c r="GT522">
        <v>51.869751000000001</v>
      </c>
      <c r="GU522">
        <v>179.88276999999999</v>
      </c>
      <c r="GV522">
        <v>4.6194142999999999</v>
      </c>
      <c r="GW522">
        <v>3.0667171</v>
      </c>
      <c r="GX522">
        <v>25.779202000000002</v>
      </c>
      <c r="GY522">
        <v>296.25119999999998</v>
      </c>
      <c r="GZ522">
        <v>50.664642999999998</v>
      </c>
      <c r="HA522">
        <v>55.285271999999999</v>
      </c>
      <c r="HB522">
        <v>105.94991</v>
      </c>
      <c r="HC522">
        <v>57.607295000000001</v>
      </c>
      <c r="HD522">
        <v>78.894799000000006</v>
      </c>
      <c r="HE522">
        <v>136.50210000000001</v>
      </c>
      <c r="HF522">
        <v>3.8065197</v>
      </c>
      <c r="HG522">
        <v>4.7407412999999998</v>
      </c>
      <c r="HH522">
        <v>83.054657000000006</v>
      </c>
      <c r="HI522">
        <v>91.601917999999998</v>
      </c>
      <c r="HJ522">
        <v>0.768011</v>
      </c>
      <c r="HK522">
        <v>87.994044000000002</v>
      </c>
      <c r="HL522">
        <v>448.62419999999997</v>
      </c>
      <c r="HM522">
        <v>3.8914632</v>
      </c>
      <c r="HN522">
        <v>726.59661000000006</v>
      </c>
      <c r="HO522">
        <v>727</v>
      </c>
      <c r="HR522" s="10">
        <v>29.9</v>
      </c>
      <c r="HS522" s="10">
        <v>23.5</v>
      </c>
      <c r="HT522" s="10">
        <v>35.799999999999997</v>
      </c>
      <c r="HU522" s="10">
        <v>92.3</v>
      </c>
      <c r="HV522">
        <v>42.5</v>
      </c>
      <c r="HW522" s="7">
        <v>3663000000</v>
      </c>
      <c r="HX522">
        <f t="shared" si="8"/>
        <v>24714.931516092031</v>
      </c>
      <c r="HY522">
        <v>148210</v>
      </c>
      <c r="HZ522">
        <v>130555.71</v>
      </c>
      <c r="ID522">
        <v>16962</v>
      </c>
      <c r="IE522" s="10">
        <v>101.1</v>
      </c>
    </row>
    <row r="523" spans="1:239" ht="15.95">
      <c r="A523" t="s">
        <v>536</v>
      </c>
      <c r="B523">
        <v>2015</v>
      </c>
      <c r="I523">
        <v>333</v>
      </c>
      <c r="FI523">
        <v>76.3</v>
      </c>
      <c r="FK523">
        <v>9.9</v>
      </c>
      <c r="FL523">
        <v>12.3</v>
      </c>
      <c r="FM523">
        <v>0.59</v>
      </c>
      <c r="FP523">
        <v>7.6</v>
      </c>
      <c r="FQ523" t="s">
        <v>559</v>
      </c>
      <c r="FR523">
        <v>15.6</v>
      </c>
      <c r="FS523" t="s">
        <v>559</v>
      </c>
      <c r="FT523">
        <v>69.599999999999795</v>
      </c>
      <c r="FU523">
        <v>85.099999999999795</v>
      </c>
      <c r="FV523">
        <v>13.18</v>
      </c>
      <c r="FW523">
        <v>13.29</v>
      </c>
      <c r="FX523">
        <v>12.47</v>
      </c>
      <c r="FY523">
        <v>13.86</v>
      </c>
      <c r="FZ523">
        <v>14.68</v>
      </c>
      <c r="GA523">
        <v>12.69</v>
      </c>
      <c r="GD523">
        <v>54.075223999999999</v>
      </c>
      <c r="GE523">
        <v>38.291280999999998</v>
      </c>
      <c r="GF523">
        <v>34.453142999999997</v>
      </c>
      <c r="GG523">
        <v>126.81965</v>
      </c>
      <c r="GH523">
        <v>0</v>
      </c>
      <c r="GI523">
        <v>3.0881300000000001E-3</v>
      </c>
      <c r="GJ523">
        <v>4.2335659999999997E-2</v>
      </c>
      <c r="GK523">
        <v>0</v>
      </c>
      <c r="GL523">
        <v>1.4962300000000001E-3</v>
      </c>
      <c r="GM523">
        <v>0</v>
      </c>
      <c r="GN523">
        <v>4.6920009999999998E-2</v>
      </c>
      <c r="GO523">
        <v>2.6622570000000002E-2</v>
      </c>
      <c r="GP523">
        <v>0.10712985999999999</v>
      </c>
      <c r="GQ523">
        <v>0.13375242000000001</v>
      </c>
      <c r="GR523">
        <v>1.4667584</v>
      </c>
      <c r="GS523">
        <v>7.370314E-2</v>
      </c>
      <c r="GT523">
        <v>0.44158818999999999</v>
      </c>
      <c r="GU523">
        <v>37.24662</v>
      </c>
      <c r="GV523">
        <v>1.383E-2</v>
      </c>
      <c r="GW523">
        <v>3.95707E-2</v>
      </c>
      <c r="GX523">
        <v>0.64321518</v>
      </c>
      <c r="GY523">
        <v>39.925286</v>
      </c>
      <c r="GZ523">
        <v>40.008240999999998</v>
      </c>
      <c r="HA523">
        <v>15.599124</v>
      </c>
      <c r="HB523">
        <v>55.607368000000001</v>
      </c>
      <c r="HC523">
        <v>13.107182</v>
      </c>
      <c r="HD523">
        <v>16.599564000000001</v>
      </c>
      <c r="HE523">
        <v>29.706745000000002</v>
      </c>
      <c r="HF523">
        <v>0.36874773999999999</v>
      </c>
      <c r="HG523">
        <v>1.0308303999999999</v>
      </c>
      <c r="HH523">
        <v>0</v>
      </c>
      <c r="HI523">
        <v>1.3995781</v>
      </c>
      <c r="HJ523">
        <v>32.411915999999998</v>
      </c>
      <c r="HK523">
        <v>116.64211</v>
      </c>
      <c r="HL523">
        <v>396.08909999999997</v>
      </c>
      <c r="HM523">
        <v>-78.326145999999895</v>
      </c>
      <c r="HN523">
        <v>585.03994999999998</v>
      </c>
      <c r="HO523">
        <v>369</v>
      </c>
      <c r="HR523" s="10">
        <v>24.6</v>
      </c>
      <c r="HS523" s="10">
        <v>18.7</v>
      </c>
      <c r="HT523" s="10">
        <v>30.2</v>
      </c>
      <c r="HU523" s="10">
        <v>94.7</v>
      </c>
      <c r="HV523">
        <v>41.1</v>
      </c>
      <c r="HW523" s="7">
        <v>2149000000</v>
      </c>
      <c r="HX523">
        <f t="shared" si="8"/>
        <v>17606.095362936259</v>
      </c>
      <c r="HY523">
        <v>122060</v>
      </c>
      <c r="HZ523">
        <v>114874.3</v>
      </c>
      <c r="ID523">
        <v>16000</v>
      </c>
      <c r="IE523" s="10">
        <v>99.9</v>
      </c>
    </row>
    <row r="524" spans="1:239" ht="15.95">
      <c r="A524" t="s">
        <v>537</v>
      </c>
      <c r="B524">
        <v>2015</v>
      </c>
      <c r="I524">
        <v>342</v>
      </c>
      <c r="FI524">
        <v>76.8</v>
      </c>
      <c r="FK524">
        <v>14.5</v>
      </c>
      <c r="FL524">
        <v>8.3000000000000007</v>
      </c>
      <c r="FM524">
        <v>0.46</v>
      </c>
      <c r="FP524">
        <v>4.3</v>
      </c>
      <c r="FQ524">
        <v>26.4</v>
      </c>
      <c r="FR524">
        <v>5.3</v>
      </c>
      <c r="FS524">
        <v>9.1</v>
      </c>
      <c r="FT524">
        <v>74.8</v>
      </c>
      <c r="FU524">
        <v>66.900000000000006</v>
      </c>
      <c r="FV524">
        <v>13.49</v>
      </c>
      <c r="FW524">
        <v>14.13</v>
      </c>
      <c r="FX524">
        <v>12.25</v>
      </c>
      <c r="FY524">
        <v>17.399999999999999</v>
      </c>
      <c r="FZ524">
        <v>19.739999999999998</v>
      </c>
      <c r="GA524">
        <v>15.05</v>
      </c>
      <c r="GD524">
        <v>57.256667</v>
      </c>
      <c r="GE524">
        <v>47.166113000000003</v>
      </c>
      <c r="GF524">
        <v>39.480209000000002</v>
      </c>
      <c r="GG524">
        <v>143.90298999999999</v>
      </c>
      <c r="GH524">
        <v>1.125335</v>
      </c>
      <c r="GI524">
        <v>1.6609789999999999E-2</v>
      </c>
      <c r="GJ524">
        <v>0.16553697000000001</v>
      </c>
      <c r="GK524">
        <v>0</v>
      </c>
      <c r="GL524">
        <v>3.330437E-2</v>
      </c>
      <c r="GM524">
        <v>0</v>
      </c>
      <c r="GN524">
        <v>1.3407861000000001</v>
      </c>
      <c r="GO524">
        <v>0</v>
      </c>
      <c r="GP524">
        <v>0.25053224000000002</v>
      </c>
      <c r="GQ524">
        <v>0.25053224000000002</v>
      </c>
      <c r="GR524">
        <v>3.5554481</v>
      </c>
      <c r="GS524">
        <v>9.5552650000000003E-2</v>
      </c>
      <c r="GT524">
        <v>2.5839089999999998</v>
      </c>
      <c r="GU524">
        <v>45.149146999999999</v>
      </c>
      <c r="GV524">
        <v>0.78931819999999997</v>
      </c>
      <c r="GW524">
        <v>2.5576970000000001E-2</v>
      </c>
      <c r="GX524">
        <v>1.8861808</v>
      </c>
      <c r="GY524">
        <v>54.085132999999999</v>
      </c>
      <c r="GZ524">
        <v>40.936672999999999</v>
      </c>
      <c r="HA524">
        <v>13.524817000000001</v>
      </c>
      <c r="HB524">
        <v>54.461491000000002</v>
      </c>
      <c r="HC524">
        <v>12.578958999999999</v>
      </c>
      <c r="HD524">
        <v>18.262250999999999</v>
      </c>
      <c r="HE524">
        <v>30.841208999999999</v>
      </c>
      <c r="HF524">
        <v>0.74105697999999998</v>
      </c>
      <c r="HG524">
        <v>1.2276479</v>
      </c>
      <c r="HH524">
        <v>0.95513278000000001</v>
      </c>
      <c r="HI524">
        <v>2.9238377</v>
      </c>
      <c r="HJ524">
        <v>3.5993537</v>
      </c>
      <c r="HK524">
        <v>42.809638</v>
      </c>
      <c r="HL524">
        <v>289.38959999999997</v>
      </c>
      <c r="HM524">
        <v>13.636053</v>
      </c>
      <c r="HN524">
        <v>460.40978999999999</v>
      </c>
      <c r="HO524">
        <v>503</v>
      </c>
      <c r="HR524" s="10">
        <v>21.9</v>
      </c>
      <c r="HS524" s="10">
        <v>19.5</v>
      </c>
      <c r="HT524" s="10">
        <v>24</v>
      </c>
      <c r="HU524" s="10">
        <v>96.2</v>
      </c>
      <c r="HV524">
        <v>40.6</v>
      </c>
      <c r="HW524" s="7">
        <v>1578000000</v>
      </c>
      <c r="HX524">
        <f t="shared" si="8"/>
        <v>14753.17875841436</v>
      </c>
      <c r="HY524">
        <v>106960</v>
      </c>
      <c r="HZ524">
        <v>218815.45</v>
      </c>
      <c r="ID524">
        <v>18810</v>
      </c>
      <c r="IE524" s="10">
        <v>99.1</v>
      </c>
    </row>
    <row r="525" spans="1:239" ht="15.95">
      <c r="A525" t="s">
        <v>538</v>
      </c>
      <c r="B525">
        <v>2015</v>
      </c>
      <c r="I525">
        <v>371</v>
      </c>
      <c r="FI525">
        <v>69.599999999999895</v>
      </c>
      <c r="FK525">
        <v>6</v>
      </c>
      <c r="FL525">
        <v>-7.3</v>
      </c>
      <c r="FM525">
        <v>0.54</v>
      </c>
      <c r="FP525">
        <v>5.5</v>
      </c>
      <c r="FQ525" t="s">
        <v>559</v>
      </c>
      <c r="FR525">
        <v>5.9</v>
      </c>
      <c r="FS525" t="s">
        <v>559</v>
      </c>
      <c r="FT525">
        <v>75.2</v>
      </c>
      <c r="FU525">
        <v>88.8</v>
      </c>
      <c r="FV525">
        <v>12.86</v>
      </c>
      <c r="FW525">
        <v>14.06</v>
      </c>
      <c r="FX525">
        <v>12.78</v>
      </c>
      <c r="FY525">
        <v>14.87</v>
      </c>
      <c r="FZ525">
        <v>15.48</v>
      </c>
      <c r="GA525">
        <v>14.02</v>
      </c>
      <c r="GD525">
        <v>68.409977999999995</v>
      </c>
      <c r="GE525">
        <v>52.522877000000001</v>
      </c>
      <c r="GF525">
        <v>170.10576</v>
      </c>
      <c r="GG525">
        <v>291.03861000000001</v>
      </c>
      <c r="GH525">
        <v>0.54588294000000004</v>
      </c>
      <c r="GI525">
        <v>2.5852770000000001E-2</v>
      </c>
      <c r="GJ525">
        <v>0.41462096999999998</v>
      </c>
      <c r="GK525">
        <v>6.6822880000000001E-2</v>
      </c>
      <c r="GL525">
        <v>3.025858E-2</v>
      </c>
      <c r="GM525">
        <v>0</v>
      </c>
      <c r="GN525">
        <v>1.0834381</v>
      </c>
      <c r="GO525">
        <v>0</v>
      </c>
      <c r="GP525">
        <v>0.49026059999999999</v>
      </c>
      <c r="GQ525">
        <v>0.49026059999999999</v>
      </c>
      <c r="GR525">
        <v>8.0451460000000008</v>
      </c>
      <c r="GS525">
        <v>0.12458774</v>
      </c>
      <c r="GT525">
        <v>11.837243000000001</v>
      </c>
      <c r="GU525">
        <v>50.393130999999997</v>
      </c>
      <c r="GV525">
        <v>0.72126144000000003</v>
      </c>
      <c r="GW525">
        <v>0.33523035000000001</v>
      </c>
      <c r="GX525">
        <v>7.9005976000000002</v>
      </c>
      <c r="GY525">
        <v>79.357196999999999</v>
      </c>
      <c r="GZ525">
        <v>37.837189000000002</v>
      </c>
      <c r="HA525">
        <v>121.28946999999999</v>
      </c>
      <c r="HB525">
        <v>159.12665999999999</v>
      </c>
      <c r="HC525">
        <v>16.545832999999998</v>
      </c>
      <c r="HD525">
        <v>27.805232</v>
      </c>
      <c r="HE525">
        <v>44.351067999999998</v>
      </c>
      <c r="HF525">
        <v>1.2848314999999999</v>
      </c>
      <c r="HG525">
        <v>1.3416612000000001</v>
      </c>
      <c r="HH525">
        <v>4.0034995000000002</v>
      </c>
      <c r="HI525">
        <v>6.6299922000000002</v>
      </c>
      <c r="HJ525">
        <v>16.440382</v>
      </c>
      <c r="HK525">
        <v>513.43461000000002</v>
      </c>
      <c r="HL525">
        <v>769.07169999999996</v>
      </c>
      <c r="HM525">
        <v>46.600768000000002</v>
      </c>
      <c r="HN525">
        <v>1038.9378999999999</v>
      </c>
      <c r="HO525">
        <v>293</v>
      </c>
      <c r="HR525" s="10">
        <v>20.3</v>
      </c>
      <c r="HS525" s="10">
        <v>15.6</v>
      </c>
      <c r="HT525" s="10">
        <v>24.7</v>
      </c>
      <c r="HU525" s="10">
        <v>91.9</v>
      </c>
      <c r="HV525">
        <v>37.799999999999997</v>
      </c>
      <c r="HW525" s="7">
        <v>1841000000</v>
      </c>
      <c r="HX525">
        <f t="shared" si="8"/>
        <v>17865.114022319263</v>
      </c>
      <c r="HY525">
        <v>103050</v>
      </c>
      <c r="HZ525">
        <v>215054.53</v>
      </c>
      <c r="ID525">
        <v>20063</v>
      </c>
      <c r="IE525" s="10">
        <v>97.5</v>
      </c>
    </row>
    <row r="526" spans="1:239" ht="15.95">
      <c r="A526" t="s">
        <v>539</v>
      </c>
      <c r="B526">
        <v>2015</v>
      </c>
      <c r="I526">
        <v>354</v>
      </c>
      <c r="FI526">
        <v>85.9</v>
      </c>
      <c r="FK526">
        <v>11.3</v>
      </c>
      <c r="FL526">
        <v>17.2</v>
      </c>
      <c r="FM526">
        <v>0.44</v>
      </c>
      <c r="FP526">
        <v>4</v>
      </c>
      <c r="FQ526">
        <v>39</v>
      </c>
      <c r="FR526">
        <v>5.4</v>
      </c>
      <c r="FS526" t="s">
        <v>559</v>
      </c>
      <c r="FT526">
        <v>74.3</v>
      </c>
      <c r="FU526">
        <v>57.9</v>
      </c>
      <c r="FV526">
        <v>13.6</v>
      </c>
      <c r="FW526">
        <v>12.49</v>
      </c>
      <c r="FX526">
        <v>13.2</v>
      </c>
      <c r="FY526">
        <v>19.68</v>
      </c>
      <c r="FZ526">
        <v>22.38</v>
      </c>
      <c r="GA526">
        <v>15.68</v>
      </c>
      <c r="GD526">
        <v>91.215796999999895</v>
      </c>
      <c r="GE526">
        <v>53.921841000000001</v>
      </c>
      <c r="GF526">
        <v>306.41744999999997</v>
      </c>
      <c r="GG526">
        <v>451.55507999999998</v>
      </c>
      <c r="GH526">
        <v>6.9677290000000003E-2</v>
      </c>
      <c r="GI526">
        <v>1.8300589999999999E-2</v>
      </c>
      <c r="GJ526">
        <v>0.1556256</v>
      </c>
      <c r="GK526">
        <v>0</v>
      </c>
      <c r="GL526">
        <v>1.241688E-2</v>
      </c>
      <c r="GM526">
        <v>0</v>
      </c>
      <c r="GN526">
        <v>0.25602035000000001</v>
      </c>
      <c r="GO526">
        <v>4.9063500000000003E-2</v>
      </c>
      <c r="GP526">
        <v>0.25976363000000002</v>
      </c>
      <c r="GQ526">
        <v>0.30882713000000001</v>
      </c>
      <c r="GR526">
        <v>9.1453399999999903</v>
      </c>
      <c r="GS526">
        <v>0.14164030999999999</v>
      </c>
      <c r="GT526">
        <v>3.2859666000000001</v>
      </c>
      <c r="GU526">
        <v>52.295414000000001</v>
      </c>
      <c r="GV526">
        <v>0.20131035</v>
      </c>
      <c r="GW526">
        <v>2.661401E-2</v>
      </c>
      <c r="GX526">
        <v>3.9258502000000002</v>
      </c>
      <c r="GY526">
        <v>69.022135000000006</v>
      </c>
      <c r="GZ526">
        <v>64.326699000000005</v>
      </c>
      <c r="HA526">
        <v>124.24887</v>
      </c>
      <c r="HB526">
        <v>188.57558</v>
      </c>
      <c r="HC526">
        <v>22.390191000000002</v>
      </c>
      <c r="HD526">
        <v>39.003622</v>
      </c>
      <c r="HE526">
        <v>61.393814999999996</v>
      </c>
      <c r="HF526">
        <v>0.79755169000000004</v>
      </c>
      <c r="HG526">
        <v>1.4251163</v>
      </c>
      <c r="HH526">
        <v>129.77605</v>
      </c>
      <c r="HI526">
        <v>131.99870999999999</v>
      </c>
      <c r="HJ526">
        <v>5.4314114</v>
      </c>
      <c r="HK526">
        <v>17.015339000000001</v>
      </c>
      <c r="HL526">
        <v>225.2354</v>
      </c>
      <c r="HM526">
        <v>27.028918999999998</v>
      </c>
      <c r="HN526">
        <v>434.52787999999998</v>
      </c>
      <c r="HO526">
        <v>1608</v>
      </c>
      <c r="HR526" s="10">
        <v>22.6</v>
      </c>
      <c r="HS526" s="10">
        <v>18</v>
      </c>
      <c r="HT526" s="10">
        <v>26.9</v>
      </c>
      <c r="HU526" s="10">
        <v>92.5</v>
      </c>
      <c r="HV526">
        <v>39.299999999999997</v>
      </c>
      <c r="HW526" s="7">
        <v>1275000000</v>
      </c>
      <c r="HX526">
        <f t="shared" si="8"/>
        <v>13718.528082633957</v>
      </c>
      <c r="HY526">
        <v>92940</v>
      </c>
      <c r="HZ526">
        <v>227143.36</v>
      </c>
      <c r="ID526">
        <v>18982</v>
      </c>
      <c r="IE526" s="10">
        <v>103</v>
      </c>
    </row>
    <row r="527" spans="1:239" ht="15.95">
      <c r="A527" t="s">
        <v>540</v>
      </c>
      <c r="B527">
        <v>2015</v>
      </c>
      <c r="I527">
        <v>314</v>
      </c>
      <c r="FK527">
        <v>23.9</v>
      </c>
      <c r="FL527">
        <v>20.6</v>
      </c>
      <c r="FM527">
        <v>0.7</v>
      </c>
      <c r="FP527">
        <v>6.3</v>
      </c>
      <c r="FQ527">
        <v>43.8</v>
      </c>
      <c r="FR527">
        <v>10.199999999999999</v>
      </c>
      <c r="FS527" t="s">
        <v>559</v>
      </c>
      <c r="FT527">
        <v>74.3</v>
      </c>
      <c r="FU527">
        <v>56.2</v>
      </c>
      <c r="FV527">
        <v>13.57</v>
      </c>
      <c r="FW527">
        <v>14.47</v>
      </c>
      <c r="FX527">
        <v>12.58</v>
      </c>
      <c r="FY527">
        <v>13.91</v>
      </c>
      <c r="FZ527">
        <v>14.55</v>
      </c>
      <c r="GA527">
        <v>13.19</v>
      </c>
      <c r="GD527">
        <v>14.605835000000001</v>
      </c>
      <c r="GE527">
        <v>9.6039060999999997</v>
      </c>
      <c r="GF527">
        <v>18.868016000000001</v>
      </c>
      <c r="GG527">
        <v>43.077756000000001</v>
      </c>
      <c r="GH527">
        <v>0.25342505999999998</v>
      </c>
      <c r="GI527">
        <v>2.5182840000000001E-2</v>
      </c>
      <c r="GJ527">
        <v>0.1813343</v>
      </c>
      <c r="GK527">
        <v>0</v>
      </c>
      <c r="GL527">
        <v>7.5243989999999997E-2</v>
      </c>
      <c r="GM527">
        <v>0</v>
      </c>
      <c r="GN527">
        <v>0.53518619000000001</v>
      </c>
      <c r="GO527">
        <v>0</v>
      </c>
      <c r="GP527">
        <v>0.19311449999999999</v>
      </c>
      <c r="GQ527">
        <v>0.19311449999999999</v>
      </c>
      <c r="GR527">
        <v>2.6516852000000002</v>
      </c>
      <c r="GS527">
        <v>9.1138159999999996E-2</v>
      </c>
      <c r="GT527">
        <v>6.7295331999999997</v>
      </c>
      <c r="GU527">
        <v>9.3558930999999905</v>
      </c>
      <c r="GV527">
        <v>0</v>
      </c>
      <c r="GW527">
        <v>3.1568369999999998E-2</v>
      </c>
      <c r="GX527">
        <v>10.371942000000001</v>
      </c>
      <c r="GY527">
        <v>29.231760000000001</v>
      </c>
      <c r="GZ527">
        <v>0</v>
      </c>
      <c r="HA527">
        <v>0</v>
      </c>
      <c r="HB527">
        <v>0</v>
      </c>
      <c r="HC527">
        <v>7.0285963999999996</v>
      </c>
      <c r="HD527">
        <v>5.1588951999999999</v>
      </c>
      <c r="HE527">
        <v>12.187491</v>
      </c>
      <c r="HF527">
        <v>0.47325611000000001</v>
      </c>
      <c r="HG527">
        <v>0.24801298999999999</v>
      </c>
      <c r="HH527">
        <v>0.20893531000000001</v>
      </c>
      <c r="HI527">
        <v>0.93020440999999998</v>
      </c>
      <c r="HJ527">
        <v>8.1035647999999902</v>
      </c>
      <c r="HK527">
        <v>1478.7357</v>
      </c>
      <c r="HL527">
        <v>1858.36</v>
      </c>
      <c r="HM527">
        <v>65.886032</v>
      </c>
      <c r="HN527">
        <v>2341.1169</v>
      </c>
      <c r="HO527">
        <v>918</v>
      </c>
      <c r="HR527" s="10">
        <v>20.6</v>
      </c>
      <c r="HS527" s="10">
        <v>15.5</v>
      </c>
      <c r="HT527" s="10">
        <v>25.5</v>
      </c>
      <c r="HU527" s="10">
        <v>94.4</v>
      </c>
      <c r="HV527">
        <v>36.799999999999997</v>
      </c>
      <c r="HW527" s="7">
        <v>4210000000</v>
      </c>
      <c r="HX527">
        <f t="shared" si="8"/>
        <v>26568.219108923389</v>
      </c>
      <c r="HY527">
        <v>158460</v>
      </c>
      <c r="HZ527">
        <v>127277.67</v>
      </c>
      <c r="ID527">
        <v>16298</v>
      </c>
      <c r="IE527" s="10">
        <v>102.8</v>
      </c>
    </row>
    <row r="528" spans="1:239" ht="15.95">
      <c r="A528" t="s">
        <v>541</v>
      </c>
      <c r="B528">
        <v>2015</v>
      </c>
      <c r="I528">
        <v>314</v>
      </c>
      <c r="FI528">
        <v>78.400000000000006</v>
      </c>
      <c r="FK528">
        <v>23.1</v>
      </c>
      <c r="FL528">
        <v>11.9</v>
      </c>
      <c r="FM528">
        <v>0.65</v>
      </c>
      <c r="FP528">
        <v>7.4</v>
      </c>
      <c r="FQ528">
        <v>16.600000000000001</v>
      </c>
      <c r="FR528">
        <v>7.4</v>
      </c>
      <c r="FS528" t="s">
        <v>559</v>
      </c>
      <c r="FT528">
        <v>73.2</v>
      </c>
      <c r="FU528">
        <v>78.099999999999795</v>
      </c>
      <c r="FV528">
        <v>15.54</v>
      </c>
      <c r="FW528">
        <v>14.76</v>
      </c>
      <c r="FX528">
        <v>12.37</v>
      </c>
      <c r="FY528">
        <v>14.44</v>
      </c>
      <c r="FZ528">
        <v>15.53</v>
      </c>
      <c r="GA528">
        <v>13.2</v>
      </c>
      <c r="GD528">
        <v>85.319935000000001</v>
      </c>
      <c r="GE528">
        <v>88.614593999999997</v>
      </c>
      <c r="GF528">
        <v>95.084484000000003</v>
      </c>
      <c r="GG528">
        <v>269.01900999999998</v>
      </c>
      <c r="GH528">
        <v>7.150506</v>
      </c>
      <c r="GI528">
        <v>2.726516E-2</v>
      </c>
      <c r="GJ528">
        <v>0.51204090999999996</v>
      </c>
      <c r="GK528">
        <v>0</v>
      </c>
      <c r="GL528">
        <v>3.2360340000000001E-2</v>
      </c>
      <c r="GM528">
        <v>0</v>
      </c>
      <c r="GN528">
        <v>7.7221723999999998</v>
      </c>
      <c r="GO528">
        <v>1.9625400000000001E-2</v>
      </c>
      <c r="GP528">
        <v>0.5688917</v>
      </c>
      <c r="GQ528">
        <v>0.58851710000000002</v>
      </c>
      <c r="GR528">
        <v>8.1423968999999996</v>
      </c>
      <c r="GS528">
        <v>0.20156768999999999</v>
      </c>
      <c r="GT528">
        <v>16.647183999999999</v>
      </c>
      <c r="GU528">
        <v>83.648803999999998</v>
      </c>
      <c r="GV528">
        <v>2.7520229999999999</v>
      </c>
      <c r="GW528">
        <v>3.346855E-2</v>
      </c>
      <c r="GX528">
        <v>23.818031000000001</v>
      </c>
      <c r="GY528">
        <v>135.24348000000001</v>
      </c>
      <c r="GZ528">
        <v>43.161850000000001</v>
      </c>
      <c r="HA528">
        <v>21.710768999999999</v>
      </c>
      <c r="HB528">
        <v>64.872619999999998</v>
      </c>
      <c r="HC528">
        <v>22.995436000000002</v>
      </c>
      <c r="HD528">
        <v>27.620737999999999</v>
      </c>
      <c r="HE528">
        <v>50.616171999999999</v>
      </c>
      <c r="HF528">
        <v>1.4345311999999999</v>
      </c>
      <c r="HG528">
        <v>2.2137674999999999</v>
      </c>
      <c r="HH528">
        <v>6.3277549999999998</v>
      </c>
      <c r="HI528">
        <v>9.9760536999999996</v>
      </c>
      <c r="HJ528">
        <v>39.8703</v>
      </c>
      <c r="HK528">
        <v>1281.6546000000001</v>
      </c>
      <c r="HL528">
        <v>2191.491</v>
      </c>
      <c r="HM528">
        <v>150.98272</v>
      </c>
      <c r="HN528">
        <v>3029.0111000000002</v>
      </c>
      <c r="HO528">
        <v>1734</v>
      </c>
      <c r="HR528" s="10">
        <v>21</v>
      </c>
      <c r="HS528" s="10">
        <v>16.3</v>
      </c>
      <c r="HT528" s="10">
        <v>25.4</v>
      </c>
      <c r="HU528" s="10">
        <v>91.9</v>
      </c>
      <c r="HV528">
        <v>37.9</v>
      </c>
      <c r="HW528" s="7">
        <v>7901000000</v>
      </c>
      <c r="HX528">
        <f t="shared" si="8"/>
        <v>21465.442295153229</v>
      </c>
      <c r="HY528">
        <v>368080</v>
      </c>
      <c r="HZ528">
        <v>147258.23999999999</v>
      </c>
      <c r="ID528">
        <v>16970</v>
      </c>
      <c r="IE528" s="10">
        <v>98.9</v>
      </c>
    </row>
    <row r="529" spans="1:239" ht="15.95">
      <c r="A529" t="s">
        <v>542</v>
      </c>
      <c r="B529">
        <v>2015</v>
      </c>
      <c r="I529">
        <v>357</v>
      </c>
      <c r="FI529">
        <v>76.599999999999895</v>
      </c>
      <c r="FK529">
        <v>21.3</v>
      </c>
      <c r="FL529">
        <v>15.5</v>
      </c>
      <c r="FM529">
        <v>1.04</v>
      </c>
      <c r="FP529">
        <v>8.4</v>
      </c>
      <c r="FQ529">
        <v>43.5</v>
      </c>
      <c r="FR529">
        <v>13</v>
      </c>
      <c r="FS529">
        <v>7.2</v>
      </c>
      <c r="FT529">
        <v>66.8</v>
      </c>
      <c r="FU529">
        <v>52.4</v>
      </c>
      <c r="FV529">
        <v>13.48</v>
      </c>
      <c r="FW529">
        <v>16.670000000000002</v>
      </c>
      <c r="FX529">
        <v>14.29</v>
      </c>
      <c r="FY529">
        <v>14.5</v>
      </c>
      <c r="FZ529">
        <v>15.32</v>
      </c>
      <c r="GA529">
        <v>13.63</v>
      </c>
      <c r="GD529">
        <v>15.166224</v>
      </c>
      <c r="GE529">
        <v>13.989796999999999</v>
      </c>
      <c r="GF529">
        <v>21.107962000000001</v>
      </c>
      <c r="GG529">
        <v>50.263981999999999</v>
      </c>
      <c r="GH529">
        <v>0.58587496999999999</v>
      </c>
      <c r="GI529">
        <v>2.892016E-2</v>
      </c>
      <c r="GJ529">
        <v>0.17744157999999999</v>
      </c>
      <c r="GK529">
        <v>0</v>
      </c>
      <c r="GL529">
        <v>5.8316220000000002E-2</v>
      </c>
      <c r="GM529">
        <v>0</v>
      </c>
      <c r="GN529">
        <v>0.85055294000000004</v>
      </c>
      <c r="GO529">
        <v>2.2351220000000002E-2</v>
      </c>
      <c r="GP529">
        <v>0.18694574</v>
      </c>
      <c r="GQ529">
        <v>0.20929695000000001</v>
      </c>
      <c r="GR529">
        <v>5.6400084000000001</v>
      </c>
      <c r="GS529">
        <v>0.10880673</v>
      </c>
      <c r="GT529">
        <v>5.5380396999999997</v>
      </c>
      <c r="GU529">
        <v>13.626905000000001</v>
      </c>
      <c r="GV529">
        <v>0</v>
      </c>
      <c r="GW529">
        <v>2.1844550000000001E-2</v>
      </c>
      <c r="GX529">
        <v>5.5952449</v>
      </c>
      <c r="GY529">
        <v>30.530850000000001</v>
      </c>
      <c r="GZ529">
        <v>0</v>
      </c>
      <c r="HA529">
        <v>0</v>
      </c>
      <c r="HB529">
        <v>0</v>
      </c>
      <c r="HC529">
        <v>8.8091212999999904</v>
      </c>
      <c r="HD529">
        <v>8.5690282999999905</v>
      </c>
      <c r="HE529">
        <v>17.378150000000002</v>
      </c>
      <c r="HF529">
        <v>0.45467526000000003</v>
      </c>
      <c r="HG529">
        <v>0.36289132000000002</v>
      </c>
      <c r="HH529">
        <v>0.47756639000000001</v>
      </c>
      <c r="HI529">
        <v>1.2951330000000001</v>
      </c>
      <c r="HJ529">
        <v>2.0763723999999999</v>
      </c>
      <c r="HK529">
        <v>388.72834999999998</v>
      </c>
      <c r="HL529">
        <v>1850.2149999999999</v>
      </c>
      <c r="HM529">
        <v>15.323202999999999</v>
      </c>
      <c r="HN529">
        <v>2962.1033000000002</v>
      </c>
      <c r="HO529">
        <v>2710</v>
      </c>
      <c r="HR529" s="10">
        <v>27.1</v>
      </c>
      <c r="HS529" s="10">
        <v>23.6</v>
      </c>
      <c r="HT529" s="10">
        <v>30.4</v>
      </c>
      <c r="HU529" s="10">
        <v>94.1</v>
      </c>
      <c r="HV529">
        <v>38.1</v>
      </c>
      <c r="HW529" s="7">
        <v>21362000000</v>
      </c>
      <c r="HX529">
        <f t="shared" si="8"/>
        <v>35231.058482039778</v>
      </c>
      <c r="HY529">
        <v>606340</v>
      </c>
      <c r="HZ529">
        <v>137986.59</v>
      </c>
      <c r="ID529">
        <v>15194</v>
      </c>
      <c r="IE529" s="10">
        <v>98.9</v>
      </c>
    </row>
    <row r="530" spans="1:239" ht="15.95">
      <c r="A530" t="s">
        <v>543</v>
      </c>
      <c r="B530">
        <v>2015</v>
      </c>
      <c r="I530">
        <v>584</v>
      </c>
      <c r="FI530">
        <v>83.099999999999895</v>
      </c>
      <c r="FK530">
        <v>18.8</v>
      </c>
      <c r="FL530">
        <v>14</v>
      </c>
      <c r="FM530">
        <v>0.87</v>
      </c>
      <c r="FP530">
        <v>3.6</v>
      </c>
      <c r="FQ530" t="s">
        <v>559</v>
      </c>
      <c r="FR530">
        <v>7.8</v>
      </c>
      <c r="FS530" t="s">
        <v>559</v>
      </c>
      <c r="FT530">
        <v>81</v>
      </c>
      <c r="FU530">
        <v>45.1</v>
      </c>
      <c r="FV530">
        <v>14.19</v>
      </c>
      <c r="FW530">
        <v>14.52</v>
      </c>
      <c r="FX530">
        <v>12.26</v>
      </c>
      <c r="FY530">
        <v>13.7</v>
      </c>
      <c r="FZ530">
        <v>14.75</v>
      </c>
      <c r="GA530">
        <v>12.44</v>
      </c>
      <c r="GD530">
        <v>82.450186000000002</v>
      </c>
      <c r="GE530">
        <v>69.889426</v>
      </c>
      <c r="GF530">
        <v>101.6172</v>
      </c>
      <c r="GG530">
        <v>253.95680999999999</v>
      </c>
      <c r="GH530">
        <v>0.24396729</v>
      </c>
      <c r="GI530">
        <v>2.4949300000000001E-2</v>
      </c>
      <c r="GJ530">
        <v>0.24781273000000001</v>
      </c>
      <c r="GK530">
        <v>0</v>
      </c>
      <c r="GL530">
        <v>1.1011440000000001E-2</v>
      </c>
      <c r="GM530">
        <v>0</v>
      </c>
      <c r="GN530">
        <v>0.52774076999999997</v>
      </c>
      <c r="GO530">
        <v>0.20597698</v>
      </c>
      <c r="GP530">
        <v>0.35346976000000002</v>
      </c>
      <c r="GQ530">
        <v>0.55944674000000005</v>
      </c>
      <c r="GR530">
        <v>11.804453000000001</v>
      </c>
      <c r="GS530">
        <v>0.16750713</v>
      </c>
      <c r="GT530">
        <v>5.5417589999999999</v>
      </c>
      <c r="GU530">
        <v>67.667557000000002</v>
      </c>
      <c r="GV530">
        <v>0.40211380000000002</v>
      </c>
      <c r="GW530">
        <v>2.7963829999999999E-2</v>
      </c>
      <c r="GX530">
        <v>8.8106183999999903</v>
      </c>
      <c r="GY530">
        <v>94.421971999999997</v>
      </c>
      <c r="GZ530">
        <v>56.533396000000003</v>
      </c>
      <c r="HA530">
        <v>55.663269999999997</v>
      </c>
      <c r="HB530">
        <v>112.19667</v>
      </c>
      <c r="HC530">
        <v>18.754207999999998</v>
      </c>
      <c r="HD530">
        <v>24.657478999999999</v>
      </c>
      <c r="HE530">
        <v>43.411687999999998</v>
      </c>
      <c r="HF530">
        <v>1.0195409</v>
      </c>
      <c r="HG530">
        <v>1.8197551000000001</v>
      </c>
      <c r="HH530">
        <v>0</v>
      </c>
      <c r="HI530">
        <v>2.839296</v>
      </c>
      <c r="HJ530">
        <v>112.01603</v>
      </c>
      <c r="HK530">
        <v>548.66147999999998</v>
      </c>
      <c r="HL530">
        <v>1296.8630000000001</v>
      </c>
      <c r="HM530">
        <v>-531.08825000000002</v>
      </c>
      <c r="HN530">
        <v>1419.6985999999999</v>
      </c>
      <c r="HO530">
        <v>1321</v>
      </c>
      <c r="HR530" s="10">
        <v>16</v>
      </c>
      <c r="HS530" s="10">
        <v>13.2</v>
      </c>
      <c r="HT530" s="10">
        <v>18.8</v>
      </c>
      <c r="HU530" s="10">
        <v>87.2</v>
      </c>
      <c r="HV530">
        <v>34.1</v>
      </c>
      <c r="HW530" s="7">
        <v>6259000000</v>
      </c>
      <c r="HX530">
        <f t="shared" si="8"/>
        <v>26735.2953739695</v>
      </c>
      <c r="HY530">
        <v>234110</v>
      </c>
      <c r="HZ530">
        <v>167655.51999999999</v>
      </c>
      <c r="ID530">
        <v>17988</v>
      </c>
      <c r="IE530" s="10">
        <v>97.7</v>
      </c>
    </row>
    <row r="531" spans="1:239" ht="15.95">
      <c r="A531" t="s">
        <v>544</v>
      </c>
      <c r="B531">
        <v>2015</v>
      </c>
      <c r="I531">
        <v>270</v>
      </c>
      <c r="FI531">
        <v>77.400000000000006</v>
      </c>
      <c r="FK531">
        <v>10.199999999999999</v>
      </c>
      <c r="FL531">
        <v>14.5</v>
      </c>
      <c r="FM531">
        <v>0.66</v>
      </c>
      <c r="FP531">
        <v>8.5</v>
      </c>
      <c r="FQ531" t="s">
        <v>559</v>
      </c>
      <c r="FR531">
        <v>13.5</v>
      </c>
      <c r="FS531" t="s">
        <v>559</v>
      </c>
      <c r="FT531">
        <v>67.5</v>
      </c>
      <c r="FU531">
        <v>87.2</v>
      </c>
      <c r="FV531">
        <v>13.8</v>
      </c>
      <c r="FW531">
        <v>16.22</v>
      </c>
      <c r="FX531">
        <v>12.45</v>
      </c>
      <c r="FY531">
        <v>14.21</v>
      </c>
      <c r="FZ531">
        <v>15.05</v>
      </c>
      <c r="GA531">
        <v>13.49</v>
      </c>
      <c r="GD531">
        <v>222.35533000000001</v>
      </c>
      <c r="GE531">
        <v>213.4605</v>
      </c>
      <c r="GF531">
        <v>146.24458999999999</v>
      </c>
      <c r="GG531">
        <v>582.06042000000002</v>
      </c>
      <c r="GH531">
        <v>1.4921652000000001</v>
      </c>
      <c r="GI531">
        <v>1.8441030000000001E-2</v>
      </c>
      <c r="GJ531">
        <v>0.36425215</v>
      </c>
      <c r="GK531">
        <v>0</v>
      </c>
      <c r="GL531">
        <v>4.657352E-2</v>
      </c>
      <c r="GM531">
        <v>0</v>
      </c>
      <c r="GN531">
        <v>1.9214319</v>
      </c>
      <c r="GO531">
        <v>0.75304179999999998</v>
      </c>
      <c r="GP531">
        <v>0.57109832999999999</v>
      </c>
      <c r="GQ531">
        <v>1.3241400999999999</v>
      </c>
      <c r="GR531">
        <v>22.013822999999999</v>
      </c>
      <c r="GS531">
        <v>0.27054873000000002</v>
      </c>
      <c r="GT531">
        <v>10.328419</v>
      </c>
      <c r="GU531">
        <v>205.49867</v>
      </c>
      <c r="GV531">
        <v>2.6160014</v>
      </c>
      <c r="GW531">
        <v>6.2767920000000005E-2</v>
      </c>
      <c r="GX531">
        <v>10.516146000000001</v>
      </c>
      <c r="GY531">
        <v>251.30637999999999</v>
      </c>
      <c r="GZ531">
        <v>155.71718000000001</v>
      </c>
      <c r="HA531">
        <v>54.436368999999999</v>
      </c>
      <c r="HB531">
        <v>210.15356</v>
      </c>
      <c r="HC531">
        <v>53.661233000000003</v>
      </c>
      <c r="HD531">
        <v>55.321404999999999</v>
      </c>
      <c r="HE531">
        <v>108.98263</v>
      </c>
      <c r="HF531">
        <v>1.7131441999999999</v>
      </c>
      <c r="HG531">
        <v>5.3458300000000003</v>
      </c>
      <c r="HH531">
        <v>1.3133075999999999</v>
      </c>
      <c r="HI531">
        <v>8.3722817999999997</v>
      </c>
      <c r="HJ531">
        <v>2.8915909000000002</v>
      </c>
      <c r="HK531">
        <v>44.459729000000003</v>
      </c>
      <c r="HL531">
        <v>230.51949999999999</v>
      </c>
      <c r="HM531">
        <v>7.2536423000000001</v>
      </c>
      <c r="HN531">
        <v>363.70069999999998</v>
      </c>
      <c r="HO531">
        <v>386</v>
      </c>
      <c r="HR531" s="10">
        <v>26.2</v>
      </c>
      <c r="HS531" s="10">
        <v>23.1</v>
      </c>
      <c r="HT531" s="10">
        <v>29.2</v>
      </c>
      <c r="HU531" s="10">
        <v>96.5</v>
      </c>
      <c r="HV531">
        <v>42.9</v>
      </c>
      <c r="HW531" s="7">
        <v>1488000000</v>
      </c>
      <c r="HX531">
        <f t="shared" si="8"/>
        <v>18716.981132075471</v>
      </c>
      <c r="HY531">
        <v>79500</v>
      </c>
      <c r="HZ531">
        <v>133216.76999999999</v>
      </c>
      <c r="ID531">
        <v>18057</v>
      </c>
      <c r="IE531" s="10">
        <v>99.8</v>
      </c>
    </row>
    <row r="532" spans="1:239" ht="15.95">
      <c r="A532" t="s">
        <v>545</v>
      </c>
      <c r="B532">
        <v>2015</v>
      </c>
      <c r="I532">
        <v>343</v>
      </c>
      <c r="FI532">
        <v>75.900000000000006</v>
      </c>
      <c r="FK532">
        <v>31.1</v>
      </c>
      <c r="FL532">
        <v>23.8</v>
      </c>
      <c r="FM532">
        <v>0.64</v>
      </c>
      <c r="FP532">
        <v>4.3</v>
      </c>
      <c r="FQ532">
        <v>27.1</v>
      </c>
      <c r="FR532">
        <v>7.9</v>
      </c>
      <c r="FS532" t="s">
        <v>559</v>
      </c>
      <c r="FT532">
        <v>75.099999999999795</v>
      </c>
      <c r="FU532">
        <v>62.6</v>
      </c>
      <c r="FV532">
        <v>13.71</v>
      </c>
      <c r="FW532">
        <v>15.23</v>
      </c>
      <c r="FX532">
        <v>12.06</v>
      </c>
      <c r="FY532">
        <v>14.64</v>
      </c>
      <c r="FZ532">
        <v>16.010000000000002</v>
      </c>
      <c r="GA532">
        <v>13.18</v>
      </c>
      <c r="GD532">
        <v>65.109485000000006</v>
      </c>
      <c r="GE532">
        <v>87.108800000000002</v>
      </c>
      <c r="GF532">
        <v>148.81943000000001</v>
      </c>
      <c r="GG532">
        <v>301.03771999999998</v>
      </c>
      <c r="GH532">
        <v>0.15021109999999999</v>
      </c>
      <c r="GI532">
        <v>3.3431299999999997E-2</v>
      </c>
      <c r="GJ532">
        <v>0.29170393999999999</v>
      </c>
      <c r="GK532">
        <v>0</v>
      </c>
      <c r="GL532">
        <v>2.01011E-2</v>
      </c>
      <c r="GM532">
        <v>0</v>
      </c>
      <c r="GN532">
        <v>0.49544744000000002</v>
      </c>
      <c r="GO532">
        <v>7.8229259999999995E-2</v>
      </c>
      <c r="GP532">
        <v>0.35031023999999999</v>
      </c>
      <c r="GQ532">
        <v>0.42853950000000002</v>
      </c>
      <c r="GR532">
        <v>4.8130382999999997</v>
      </c>
      <c r="GS532">
        <v>0.1790988</v>
      </c>
      <c r="GT532">
        <v>5.4916105000000002</v>
      </c>
      <c r="GU532">
        <v>83.251823000000002</v>
      </c>
      <c r="GV532">
        <v>1.6415036999999999</v>
      </c>
      <c r="GW532">
        <v>7.0787600000000006E-2</v>
      </c>
      <c r="GX532">
        <v>5.4030638</v>
      </c>
      <c r="GY532">
        <v>100.85093000000001</v>
      </c>
      <c r="GZ532">
        <v>41.781438000000001</v>
      </c>
      <c r="HA532">
        <v>63.095042999999997</v>
      </c>
      <c r="HB532">
        <v>104.87648</v>
      </c>
      <c r="HC532">
        <v>16.268049999999999</v>
      </c>
      <c r="HD532">
        <v>24.562964000000001</v>
      </c>
      <c r="HE532">
        <v>40.831012999999999</v>
      </c>
      <c r="HF532">
        <v>0.92637312000000005</v>
      </c>
      <c r="HG532">
        <v>2.2154725000000002</v>
      </c>
      <c r="HH532">
        <v>50.413463999999998</v>
      </c>
      <c r="HI532">
        <v>53.555309000000001</v>
      </c>
      <c r="HJ532">
        <v>9.1576497000000003</v>
      </c>
      <c r="HK532">
        <v>56.079165000000003</v>
      </c>
      <c r="HL532">
        <v>258.08800000000002</v>
      </c>
      <c r="HM532">
        <v>40.195078000000002</v>
      </c>
      <c r="HN532">
        <v>461.69927999999999</v>
      </c>
      <c r="HO532">
        <v>427</v>
      </c>
      <c r="HR532" s="10">
        <v>21.5</v>
      </c>
      <c r="HS532" s="10">
        <v>20.7</v>
      </c>
      <c r="HT532" s="10">
        <v>22.2</v>
      </c>
      <c r="HU532" s="10">
        <v>92.3</v>
      </c>
      <c r="HV532">
        <v>37.799999999999997</v>
      </c>
      <c r="HW532" s="7">
        <v>1649000000</v>
      </c>
      <c r="HX532">
        <f t="shared" si="8"/>
        <v>18869.435862226801</v>
      </c>
      <c r="HY532">
        <v>87390</v>
      </c>
      <c r="HZ532">
        <v>183578.11</v>
      </c>
      <c r="ID532">
        <v>19775</v>
      </c>
      <c r="IE532" s="10">
        <v>96.9</v>
      </c>
    </row>
    <row r="533" spans="1:239" ht="15.95">
      <c r="A533" t="s">
        <v>546</v>
      </c>
      <c r="B533">
        <v>2015</v>
      </c>
      <c r="I533">
        <v>434</v>
      </c>
      <c r="FI533">
        <v>76.7</v>
      </c>
      <c r="FK533">
        <v>19.7</v>
      </c>
      <c r="FL533">
        <v>20.9</v>
      </c>
      <c r="FM533">
        <v>0.7</v>
      </c>
      <c r="FP533">
        <v>4.2</v>
      </c>
      <c r="FQ533" t="s">
        <v>559</v>
      </c>
      <c r="FR533">
        <v>11.6</v>
      </c>
      <c r="FS533" t="s">
        <v>559</v>
      </c>
      <c r="FT533">
        <v>73.400000000000006</v>
      </c>
      <c r="FU533">
        <v>66.400000000000006</v>
      </c>
      <c r="FV533">
        <v>13.42</v>
      </c>
      <c r="FW533">
        <v>14.62</v>
      </c>
      <c r="FX533">
        <v>12.68</v>
      </c>
      <c r="FY533">
        <v>13.17</v>
      </c>
      <c r="FZ533">
        <v>14.58</v>
      </c>
      <c r="GA533">
        <v>11.62</v>
      </c>
      <c r="GD533">
        <v>156.75281000000001</v>
      </c>
      <c r="GE533">
        <v>93.124347</v>
      </c>
      <c r="GF533">
        <v>194.63213999999999</v>
      </c>
      <c r="GG533">
        <v>444.50929000000002</v>
      </c>
      <c r="GH533">
        <v>2.5765831000000001</v>
      </c>
      <c r="GI533">
        <v>4.3612730000000002E-2</v>
      </c>
      <c r="GJ533">
        <v>0.12525505000000001</v>
      </c>
      <c r="GK533">
        <v>0</v>
      </c>
      <c r="GL533">
        <v>0.14611456</v>
      </c>
      <c r="GM533">
        <v>0</v>
      </c>
      <c r="GN533">
        <v>2.8915655</v>
      </c>
      <c r="GO533">
        <v>1.1016815</v>
      </c>
      <c r="GP533">
        <v>0.32941109000000002</v>
      </c>
      <c r="GQ533">
        <v>1.4310925999999999</v>
      </c>
      <c r="GR533">
        <v>27.582186</v>
      </c>
      <c r="GS533">
        <v>0.26494285000000001</v>
      </c>
      <c r="GT533">
        <v>1.8579417</v>
      </c>
      <c r="GU533">
        <v>89.728927999999996</v>
      </c>
      <c r="GV533">
        <v>0.92997574999999999</v>
      </c>
      <c r="GW533">
        <v>1.6353019</v>
      </c>
      <c r="GX533">
        <v>0.97298055999999999</v>
      </c>
      <c r="GY533">
        <v>122.97226000000001</v>
      </c>
      <c r="GZ533">
        <v>116.55575</v>
      </c>
      <c r="HA533">
        <v>87.891108000000003</v>
      </c>
      <c r="HB533">
        <v>204.44686999999999</v>
      </c>
      <c r="HC533">
        <v>36.741629000000003</v>
      </c>
      <c r="HD533">
        <v>69.369363000000007</v>
      </c>
      <c r="HE533">
        <v>106.11099</v>
      </c>
      <c r="HF533">
        <v>1.1428267000000001</v>
      </c>
      <c r="HG533">
        <v>2.4654436</v>
      </c>
      <c r="HH533">
        <v>3.0482632999999999</v>
      </c>
      <c r="HI533">
        <v>6.6565336000000004</v>
      </c>
      <c r="HJ533">
        <v>40.194661000000004</v>
      </c>
      <c r="HK533">
        <v>319.22624999999999</v>
      </c>
      <c r="HL533">
        <v>622.95780000000002</v>
      </c>
      <c r="HM533">
        <v>-136.09586999999999</v>
      </c>
      <c r="HN533">
        <v>700.19046000000003</v>
      </c>
      <c r="HO533">
        <v>488</v>
      </c>
      <c r="HR533" s="10">
        <v>23.4</v>
      </c>
      <c r="HS533" s="10">
        <v>17.399999999999999</v>
      </c>
      <c r="HT533" s="10">
        <v>29.5</v>
      </c>
      <c r="HU533" s="10">
        <v>89.9</v>
      </c>
      <c r="HV533">
        <v>39.799999999999997</v>
      </c>
      <c r="HW533" s="7">
        <v>2129000000</v>
      </c>
      <c r="HX533">
        <f t="shared" si="8"/>
        <v>22290.859595853839</v>
      </c>
      <c r="HY533">
        <v>95510</v>
      </c>
      <c r="HZ533">
        <v>152199.03</v>
      </c>
      <c r="ID533">
        <v>17781</v>
      </c>
      <c r="IE533" s="10">
        <v>101.1</v>
      </c>
    </row>
    <row r="534" spans="1:239" ht="15.95">
      <c r="A534" t="s">
        <v>547</v>
      </c>
      <c r="B534">
        <v>2015</v>
      </c>
      <c r="I534">
        <v>546</v>
      </c>
      <c r="FI534">
        <v>77.2</v>
      </c>
      <c r="FK534">
        <v>23.1</v>
      </c>
      <c r="FL534">
        <v>12</v>
      </c>
      <c r="FM534">
        <v>0.8</v>
      </c>
      <c r="FP534">
        <v>4.3</v>
      </c>
      <c r="FQ534" t="s">
        <v>559</v>
      </c>
      <c r="FR534">
        <v>5.8</v>
      </c>
      <c r="FS534" t="s">
        <v>559</v>
      </c>
      <c r="FT534">
        <v>77.900000000000006</v>
      </c>
      <c r="FU534" t="s">
        <v>559</v>
      </c>
      <c r="FV534">
        <v>13.12</v>
      </c>
      <c r="FW534">
        <v>15.11</v>
      </c>
      <c r="FX534">
        <v>12.03</v>
      </c>
      <c r="FY534">
        <v>13.71</v>
      </c>
      <c r="FZ534">
        <v>14.92</v>
      </c>
      <c r="GA534">
        <v>12.34</v>
      </c>
      <c r="GD534">
        <v>196.74520000000001</v>
      </c>
      <c r="GE534">
        <v>203.59130999999999</v>
      </c>
      <c r="GF534">
        <v>149.44523000000001</v>
      </c>
      <c r="GG534">
        <v>549.78174000000001</v>
      </c>
      <c r="GH534">
        <v>2.9631042000000001</v>
      </c>
      <c r="GI534">
        <v>7.294697E-2</v>
      </c>
      <c r="GJ534">
        <v>1.2141221</v>
      </c>
      <c r="GK534">
        <v>0</v>
      </c>
      <c r="GL534">
        <v>0.11694868999999999</v>
      </c>
      <c r="GM534">
        <v>0</v>
      </c>
      <c r="GN534">
        <v>4.3671220000000002</v>
      </c>
      <c r="GO534">
        <v>0.98665106000000002</v>
      </c>
      <c r="GP534">
        <v>1.3768425</v>
      </c>
      <c r="GQ534">
        <v>2.3634936</v>
      </c>
      <c r="GR534">
        <v>26.445553</v>
      </c>
      <c r="GS534">
        <v>0.39677804999999999</v>
      </c>
      <c r="GT534">
        <v>49.513038999999999</v>
      </c>
      <c r="GU534">
        <v>194.71806000000001</v>
      </c>
      <c r="GV534">
        <v>3.6912872999999999</v>
      </c>
      <c r="GW534">
        <v>9.6395529999999993E-2</v>
      </c>
      <c r="GX534">
        <v>30.324186000000001</v>
      </c>
      <c r="GY534">
        <v>305.18529999999998</v>
      </c>
      <c r="GZ534">
        <v>89.739303000000007</v>
      </c>
      <c r="HA534">
        <v>28.849605</v>
      </c>
      <c r="HB534">
        <v>118.58892</v>
      </c>
      <c r="HC534">
        <v>51.384207000000004</v>
      </c>
      <c r="HD534">
        <v>57.909599999999998</v>
      </c>
      <c r="HE534">
        <v>109.29380999999999</v>
      </c>
      <c r="HF534">
        <v>3.5176916</v>
      </c>
      <c r="HG534">
        <v>5.1819557999999999</v>
      </c>
      <c r="HH534">
        <v>1.2834597000000001</v>
      </c>
      <c r="HI534">
        <v>9.9831070999999998</v>
      </c>
      <c r="HJ534">
        <v>12.629771</v>
      </c>
      <c r="HK534">
        <v>43.657649999999997</v>
      </c>
      <c r="HL534">
        <v>128.9753</v>
      </c>
      <c r="HM534">
        <v>416.75304999999997</v>
      </c>
      <c r="HN534">
        <v>602.19646999999998</v>
      </c>
      <c r="HO534">
        <v>88</v>
      </c>
      <c r="HR534" s="10">
        <v>18.5</v>
      </c>
      <c r="HS534" s="10">
        <v>16</v>
      </c>
      <c r="HT534" s="10">
        <v>21.2</v>
      </c>
      <c r="HU534" s="10">
        <v>87.6</v>
      </c>
      <c r="HV534">
        <v>38.799999999999997</v>
      </c>
      <c r="HW534" s="7">
        <v>570000000</v>
      </c>
      <c r="HX534">
        <f t="shared" si="8"/>
        <v>21056.520132988549</v>
      </c>
      <c r="HY534">
        <v>27070</v>
      </c>
      <c r="HZ534">
        <v>104373.46</v>
      </c>
      <c r="ID534">
        <v>16525</v>
      </c>
      <c r="IE534" s="10">
        <v>104.9</v>
      </c>
    </row>
    <row r="535" spans="1:239" ht="15.95">
      <c r="A535" t="s">
        <v>548</v>
      </c>
      <c r="B535">
        <v>2015</v>
      </c>
      <c r="I535">
        <v>305</v>
      </c>
      <c r="FI535">
        <v>74.099999999999895</v>
      </c>
      <c r="FK535">
        <v>23.8</v>
      </c>
      <c r="FL535">
        <v>11.9</v>
      </c>
      <c r="FM535">
        <v>0.55000000000000004</v>
      </c>
      <c r="FP535">
        <v>10.9</v>
      </c>
      <c r="FQ535" t="s">
        <v>559</v>
      </c>
      <c r="FR535">
        <v>12.1</v>
      </c>
      <c r="FS535" t="s">
        <v>559</v>
      </c>
      <c r="FT535">
        <v>63.8</v>
      </c>
      <c r="FU535">
        <v>72.2</v>
      </c>
      <c r="FV535">
        <v>13.85</v>
      </c>
      <c r="FW535">
        <v>14</v>
      </c>
      <c r="FX535">
        <v>12.18</v>
      </c>
      <c r="FY535">
        <v>13.23</v>
      </c>
      <c r="FZ535">
        <v>14.37</v>
      </c>
      <c r="GA535">
        <v>11.98</v>
      </c>
      <c r="GD535">
        <v>64.339111000000003</v>
      </c>
      <c r="GE535">
        <v>62.743797999999998</v>
      </c>
      <c r="GF535">
        <v>63.205146999999997</v>
      </c>
      <c r="GG535">
        <v>190.28806</v>
      </c>
      <c r="GH535">
        <v>2.4855339999999999</v>
      </c>
      <c r="GI535">
        <v>8.5844699999999996E-2</v>
      </c>
      <c r="GJ535">
        <v>0.47724</v>
      </c>
      <c r="GK535">
        <v>0</v>
      </c>
      <c r="GL535">
        <v>9.2811959999999999E-2</v>
      </c>
      <c r="GM535">
        <v>0</v>
      </c>
      <c r="GN535">
        <v>3.1414306000000001</v>
      </c>
      <c r="GO535">
        <v>3.2163919999999999E-2</v>
      </c>
      <c r="GP535">
        <v>0.52223467999999995</v>
      </c>
      <c r="GQ535">
        <v>0.55439859999999996</v>
      </c>
      <c r="GR535">
        <v>11.591810000000001</v>
      </c>
      <c r="GS535">
        <v>0.26466820000000002</v>
      </c>
      <c r="GT535">
        <v>11.078410999999999</v>
      </c>
      <c r="GU535">
        <v>60.676174000000003</v>
      </c>
      <c r="GV535">
        <v>0.45595750000000002</v>
      </c>
      <c r="GW535">
        <v>4.4096804000000001</v>
      </c>
      <c r="GX535">
        <v>9.9922103999999905</v>
      </c>
      <c r="GY535">
        <v>98.468912000000003</v>
      </c>
      <c r="GZ535">
        <v>27.025183999999999</v>
      </c>
      <c r="HA535">
        <v>11.780903</v>
      </c>
      <c r="HB535">
        <v>38.806086999999998</v>
      </c>
      <c r="HC535">
        <v>23.932276000000002</v>
      </c>
      <c r="HD535">
        <v>20.320471999999999</v>
      </c>
      <c r="HE535">
        <v>44.252749999999999</v>
      </c>
      <c r="HF535">
        <v>1.3037654000000001</v>
      </c>
      <c r="HG535">
        <v>1.6116663</v>
      </c>
      <c r="HH535">
        <v>2.1490488000000001</v>
      </c>
      <c r="HI535">
        <v>5.0644805000000002</v>
      </c>
      <c r="HJ535">
        <v>16.820954</v>
      </c>
      <c r="HK535">
        <v>370.41991999999999</v>
      </c>
      <c r="HL535">
        <v>714.37260000000003</v>
      </c>
      <c r="HM535">
        <v>42.240260999999997</v>
      </c>
      <c r="HN535">
        <v>949.29498000000001</v>
      </c>
      <c r="HO535">
        <v>844</v>
      </c>
      <c r="HR535" s="10">
        <v>28.4</v>
      </c>
      <c r="HS535" s="10">
        <v>20.100000000000001</v>
      </c>
      <c r="HT535" s="10">
        <v>35.9</v>
      </c>
      <c r="HU535" s="10">
        <v>93</v>
      </c>
      <c r="HV535">
        <v>44.7</v>
      </c>
      <c r="HW535" s="7">
        <v>2469000000</v>
      </c>
      <c r="HX535">
        <f t="shared" si="8"/>
        <v>18137.074854918093</v>
      </c>
      <c r="HY535">
        <v>136130</v>
      </c>
      <c r="HZ535">
        <v>121581.09</v>
      </c>
      <c r="ID535">
        <v>15848</v>
      </c>
      <c r="IE535" s="10">
        <v>98.2</v>
      </c>
    </row>
    <row r="536" spans="1:239" ht="15.95">
      <c r="A536" t="s">
        <v>549</v>
      </c>
      <c r="B536">
        <v>2015</v>
      </c>
      <c r="I536">
        <v>277</v>
      </c>
      <c r="FI536">
        <v>80.599999999999895</v>
      </c>
      <c r="FK536">
        <v>14.2</v>
      </c>
      <c r="FL536">
        <v>7.8</v>
      </c>
      <c r="FM536">
        <v>0.65</v>
      </c>
      <c r="FP536">
        <v>7.3</v>
      </c>
      <c r="FQ536">
        <v>26.4</v>
      </c>
      <c r="FR536">
        <v>13.3</v>
      </c>
      <c r="FS536" t="s">
        <v>559</v>
      </c>
      <c r="FT536">
        <v>71.3</v>
      </c>
      <c r="FU536">
        <v>69.8</v>
      </c>
      <c r="FV536">
        <v>14.04</v>
      </c>
      <c r="FW536">
        <v>14.37</v>
      </c>
      <c r="FX536">
        <v>13.23</v>
      </c>
      <c r="FY536">
        <v>13.64</v>
      </c>
      <c r="FZ536">
        <v>14.81</v>
      </c>
      <c r="GA536">
        <v>12.18</v>
      </c>
      <c r="GD536">
        <v>311.36167</v>
      </c>
      <c r="GE536">
        <v>245.68521000000001</v>
      </c>
      <c r="GF536">
        <v>317.92327</v>
      </c>
      <c r="GG536">
        <v>874.97014999999999</v>
      </c>
      <c r="GH536">
        <v>2.0566216000000002</v>
      </c>
      <c r="GI536">
        <v>1.215044E-2</v>
      </c>
      <c r="GJ536">
        <v>0.28855783000000002</v>
      </c>
      <c r="GK536">
        <v>0</v>
      </c>
      <c r="GL536">
        <v>1.023749E-2</v>
      </c>
      <c r="GM536">
        <v>0</v>
      </c>
      <c r="GN536">
        <v>2.3675673000000002</v>
      </c>
      <c r="GO536">
        <v>1.3994329999999999E-2</v>
      </c>
      <c r="GP536">
        <v>0.31829518000000001</v>
      </c>
      <c r="GQ536">
        <v>0.33228951000000001</v>
      </c>
      <c r="GR536">
        <v>17.608861999999998</v>
      </c>
      <c r="GS536">
        <v>0.54453801999999996</v>
      </c>
      <c r="GT536">
        <v>1.7277701999999999</v>
      </c>
      <c r="GU536">
        <v>234.68286000000001</v>
      </c>
      <c r="GV536">
        <v>4.6371507999999997</v>
      </c>
      <c r="GW536">
        <v>0.35153958000000002</v>
      </c>
      <c r="GX536">
        <v>0.87940346999999996</v>
      </c>
      <c r="GY536">
        <v>260.43212999999997</v>
      </c>
      <c r="GZ536">
        <v>230.32695000000001</v>
      </c>
      <c r="HA536">
        <v>163.39436000000001</v>
      </c>
      <c r="HB536">
        <v>393.72127999999998</v>
      </c>
      <c r="HC536">
        <v>77.901258999999996</v>
      </c>
      <c r="HD536">
        <v>131.23084</v>
      </c>
      <c r="HE536">
        <v>209.13210000000001</v>
      </c>
      <c r="HF536">
        <v>0.79884588999999895</v>
      </c>
      <c r="HG536">
        <v>6.3651952999999999</v>
      </c>
      <c r="HH536">
        <v>1.8207218999999999</v>
      </c>
      <c r="HI536">
        <v>8.9847629999999903</v>
      </c>
      <c r="HJ536">
        <v>10.400316</v>
      </c>
      <c r="HK536">
        <v>299.38760000000002</v>
      </c>
      <c r="HL536">
        <v>1062.711</v>
      </c>
      <c r="HM536">
        <v>97.211815999999999</v>
      </c>
      <c r="HN536">
        <v>1983.0725</v>
      </c>
      <c r="HO536">
        <v>2146</v>
      </c>
      <c r="HR536" s="10">
        <v>23.1</v>
      </c>
      <c r="HS536" s="10">
        <v>19.5</v>
      </c>
      <c r="HT536" s="10">
        <v>26.5</v>
      </c>
      <c r="HU536" s="10">
        <v>92.9</v>
      </c>
      <c r="HV536">
        <v>37.4</v>
      </c>
      <c r="HW536" s="7">
        <v>7982000000</v>
      </c>
      <c r="HX536">
        <f t="shared" si="8"/>
        <v>23597.232897770944</v>
      </c>
      <c r="HY536">
        <v>338260</v>
      </c>
      <c r="HZ536">
        <v>119366.3</v>
      </c>
      <c r="ID536">
        <v>15838</v>
      </c>
      <c r="IE536" s="10">
        <v>98</v>
      </c>
    </row>
    <row r="537" spans="1:239" ht="15.95">
      <c r="A537" t="s">
        <v>550</v>
      </c>
      <c r="B537">
        <v>2015</v>
      </c>
      <c r="I537">
        <v>855</v>
      </c>
      <c r="FK537" t="s">
        <v>533</v>
      </c>
      <c r="FL537">
        <v>20.399999999999999</v>
      </c>
      <c r="FM537">
        <v>0.91</v>
      </c>
      <c r="FP537" t="s">
        <v>559</v>
      </c>
      <c r="FQ537" t="s">
        <v>559</v>
      </c>
      <c r="FR537">
        <v>5.5</v>
      </c>
      <c r="FS537" t="s">
        <v>559</v>
      </c>
      <c r="FT537">
        <v>86.8</v>
      </c>
      <c r="FU537" t="s">
        <v>559</v>
      </c>
      <c r="FV537">
        <v>13.71</v>
      </c>
      <c r="FW537">
        <v>15.58</v>
      </c>
      <c r="FX537">
        <v>12.37</v>
      </c>
      <c r="FY537">
        <v>14.31</v>
      </c>
      <c r="FZ537">
        <v>15.54</v>
      </c>
      <c r="GA537">
        <v>13.09</v>
      </c>
      <c r="GD537">
        <v>115.26993</v>
      </c>
      <c r="GE537">
        <v>102.16215</v>
      </c>
      <c r="GF537">
        <v>102.02007999999999</v>
      </c>
      <c r="GG537">
        <v>319.45215999999999</v>
      </c>
      <c r="GH537">
        <v>0</v>
      </c>
      <c r="GI537">
        <v>3.6963400000000002E-3</v>
      </c>
      <c r="GJ537">
        <v>6.9738540000000002E-2</v>
      </c>
      <c r="GK537">
        <v>0</v>
      </c>
      <c r="GL537">
        <v>2.1422799999999999E-3</v>
      </c>
      <c r="GM537">
        <v>0</v>
      </c>
      <c r="GN537">
        <v>7.5577149999999996E-2</v>
      </c>
      <c r="GO537">
        <v>0</v>
      </c>
      <c r="GP537">
        <v>0.13199950999999999</v>
      </c>
      <c r="GQ537">
        <v>0.13199950999999999</v>
      </c>
      <c r="GR537">
        <v>11.68378</v>
      </c>
      <c r="GS537">
        <v>0.13160918999999999</v>
      </c>
      <c r="GT537">
        <v>1.0225740999999999</v>
      </c>
      <c r="GU537">
        <v>99.33802</v>
      </c>
      <c r="GV537">
        <v>0.13639209999999999</v>
      </c>
      <c r="GW537">
        <v>3.7101660000000002E-2</v>
      </c>
      <c r="GX537">
        <v>1.5616859999999999</v>
      </c>
      <c r="GY537">
        <v>113.91116</v>
      </c>
      <c r="GZ537">
        <v>87.143624000000003</v>
      </c>
      <c r="HA537">
        <v>46.121775</v>
      </c>
      <c r="HB537">
        <v>133.2654</v>
      </c>
      <c r="HC537">
        <v>26.479683000000001</v>
      </c>
      <c r="HD537">
        <v>42.478285999999997</v>
      </c>
      <c r="HE537">
        <v>68.957965999999999</v>
      </c>
      <c r="HF537">
        <v>0.42231058999999999</v>
      </c>
      <c r="HG537">
        <v>2.6877412999999999</v>
      </c>
      <c r="HH537">
        <v>0</v>
      </c>
      <c r="HI537">
        <v>3.1100519000000002</v>
      </c>
      <c r="HJ537">
        <v>35.785321000000003</v>
      </c>
      <c r="HK537">
        <v>53.393912999999998</v>
      </c>
      <c r="HL537">
        <v>122.6725</v>
      </c>
      <c r="HM537">
        <v>139.36792</v>
      </c>
      <c r="HN537">
        <v>296.77713</v>
      </c>
      <c r="HO537">
        <v>120</v>
      </c>
      <c r="HR537" s="10">
        <v>11</v>
      </c>
      <c r="HS537" s="10">
        <v>8.3000000000000007</v>
      </c>
      <c r="HT537" s="10">
        <v>13.9</v>
      </c>
      <c r="HU537" s="10">
        <v>86.5</v>
      </c>
      <c r="HV537">
        <v>32.200000000000003</v>
      </c>
      <c r="HW537" s="7">
        <v>632000000</v>
      </c>
      <c r="HX537">
        <f t="shared" si="8"/>
        <v>29164.743885556069</v>
      </c>
      <c r="HY537">
        <v>21670</v>
      </c>
      <c r="HZ537">
        <v>131697.81</v>
      </c>
      <c r="ID537">
        <v>17881</v>
      </c>
      <c r="IE537" s="10">
        <v>106.1</v>
      </c>
    </row>
    <row r="538" spans="1:239" ht="15.95">
      <c r="A538" t="s">
        <v>551</v>
      </c>
      <c r="B538">
        <v>2015</v>
      </c>
      <c r="I538">
        <v>516</v>
      </c>
      <c r="FI538">
        <v>79.3</v>
      </c>
      <c r="FK538">
        <v>18</v>
      </c>
      <c r="FL538">
        <v>8.4</v>
      </c>
      <c r="FM538">
        <v>0.79</v>
      </c>
      <c r="FP538">
        <v>4.9000000000000004</v>
      </c>
      <c r="FQ538" t="s">
        <v>559</v>
      </c>
      <c r="FR538">
        <v>6.2</v>
      </c>
      <c r="FS538" t="s">
        <v>559</v>
      </c>
      <c r="FT538">
        <v>78.8</v>
      </c>
      <c r="FU538">
        <v>100</v>
      </c>
      <c r="FV538">
        <v>13.97</v>
      </c>
      <c r="FW538">
        <v>14.25</v>
      </c>
      <c r="FX538">
        <v>13.03</v>
      </c>
      <c r="FY538">
        <v>14.83</v>
      </c>
      <c r="FZ538">
        <v>15.4</v>
      </c>
      <c r="GA538">
        <v>14.17</v>
      </c>
      <c r="GD538">
        <v>55.616219999999998</v>
      </c>
      <c r="GE538">
        <v>46.292847000000002</v>
      </c>
      <c r="GF538">
        <v>43.869002000000002</v>
      </c>
      <c r="GG538">
        <v>145.77807000000001</v>
      </c>
      <c r="GH538">
        <v>0</v>
      </c>
      <c r="GI538">
        <v>9.6403999999999999E-4</v>
      </c>
      <c r="GJ538">
        <v>1.3887129999999999E-2</v>
      </c>
      <c r="GK538">
        <v>0</v>
      </c>
      <c r="GL538">
        <v>1.9002400000000001E-3</v>
      </c>
      <c r="GM538">
        <v>0</v>
      </c>
      <c r="GN538">
        <v>1.67514E-2</v>
      </c>
      <c r="GO538">
        <v>1.9625400000000001E-2</v>
      </c>
      <c r="GP538">
        <v>3.6069900000000002E-2</v>
      </c>
      <c r="GQ538">
        <v>5.5695300000000003E-2</v>
      </c>
      <c r="GR538">
        <v>3.1901138000000002</v>
      </c>
      <c r="GS538">
        <v>7.7496200000000001E-2</v>
      </c>
      <c r="GT538">
        <v>0.66581588999999997</v>
      </c>
      <c r="GU538">
        <v>44.968604999999997</v>
      </c>
      <c r="GV538">
        <v>8.8141529999999996E-2</v>
      </c>
      <c r="GW538">
        <v>8.1847459999999997E-2</v>
      </c>
      <c r="GX538">
        <v>0.66193407999999998</v>
      </c>
      <c r="GY538">
        <v>49.733953999999997</v>
      </c>
      <c r="GZ538">
        <v>41.494444000000001</v>
      </c>
      <c r="HA538">
        <v>22.390191000000002</v>
      </c>
      <c r="HB538">
        <v>63.884632000000003</v>
      </c>
      <c r="HC538">
        <v>13.281179</v>
      </c>
      <c r="HD538">
        <v>17.444929999999999</v>
      </c>
      <c r="HE538">
        <v>30.726111</v>
      </c>
      <c r="HF538">
        <v>0.12482397000000001</v>
      </c>
      <c r="HG538">
        <v>1.2361008</v>
      </c>
      <c r="HH538">
        <v>0</v>
      </c>
      <c r="HI538">
        <v>1.3609248</v>
      </c>
      <c r="HJ538">
        <v>70.544053000000005</v>
      </c>
      <c r="HK538">
        <v>165.80269000000001</v>
      </c>
      <c r="HL538">
        <v>587.20050000000003</v>
      </c>
      <c r="HM538">
        <v>-96.483682000000002</v>
      </c>
      <c r="HN538">
        <v>1106.3424</v>
      </c>
      <c r="HO538">
        <v>874</v>
      </c>
      <c r="HR538" s="10">
        <v>17.100000000000001</v>
      </c>
      <c r="HS538" s="10">
        <v>13.4</v>
      </c>
      <c r="HT538" s="10">
        <v>20.7</v>
      </c>
      <c r="HU538" s="10">
        <v>88.3</v>
      </c>
      <c r="HV538">
        <v>35.700000000000003</v>
      </c>
      <c r="HW538" s="7">
        <v>4623000000</v>
      </c>
      <c r="HX538">
        <f t="shared" si="8"/>
        <v>30834.389381711466</v>
      </c>
      <c r="HY538">
        <v>149930</v>
      </c>
      <c r="HZ538">
        <v>190551.8</v>
      </c>
      <c r="ID538">
        <v>19408</v>
      </c>
      <c r="IE538" s="10">
        <v>98.1</v>
      </c>
    </row>
    <row r="539" spans="1:239" ht="15.95">
      <c r="A539" t="s">
        <v>552</v>
      </c>
      <c r="B539">
        <v>2015</v>
      </c>
      <c r="I539">
        <v>335</v>
      </c>
      <c r="FI539">
        <v>79.900000000000006</v>
      </c>
      <c r="FK539">
        <v>16.2</v>
      </c>
      <c r="FL539">
        <v>16.399999999999999</v>
      </c>
      <c r="FM539">
        <v>0.81</v>
      </c>
      <c r="FP539">
        <v>5.5</v>
      </c>
      <c r="FQ539">
        <v>32.299999999999997</v>
      </c>
      <c r="FR539">
        <v>10.1</v>
      </c>
      <c r="FS539" t="s">
        <v>559</v>
      </c>
      <c r="FT539">
        <v>73.8</v>
      </c>
      <c r="FU539">
        <v>57.4</v>
      </c>
      <c r="FV539">
        <v>12.56</v>
      </c>
      <c r="FW539">
        <v>15.15</v>
      </c>
      <c r="FX539">
        <v>12.75</v>
      </c>
      <c r="FY539">
        <v>14.74</v>
      </c>
      <c r="FZ539">
        <v>15.78</v>
      </c>
      <c r="GA539">
        <v>13.72</v>
      </c>
      <c r="GD539">
        <v>117.42856</v>
      </c>
      <c r="GE539">
        <v>126.17173</v>
      </c>
      <c r="GF539">
        <v>119.98335</v>
      </c>
      <c r="GG539">
        <v>363.58364999999998</v>
      </c>
      <c r="GH539">
        <v>2.9032200000000002E-3</v>
      </c>
      <c r="GI539">
        <v>6.0577599999999997E-3</v>
      </c>
      <c r="GJ539">
        <v>0.16757438</v>
      </c>
      <c r="GK539">
        <v>0</v>
      </c>
      <c r="GL539">
        <v>8.0561199999999999E-3</v>
      </c>
      <c r="GM539">
        <v>0</v>
      </c>
      <c r="GN539">
        <v>0.18459148</v>
      </c>
      <c r="GO539">
        <v>0.45481571999999998</v>
      </c>
      <c r="GP539">
        <v>0.32169347999999998</v>
      </c>
      <c r="GQ539">
        <v>0.77650920000000001</v>
      </c>
      <c r="GR539">
        <v>10.913917</v>
      </c>
      <c r="GS539">
        <v>0.20188339</v>
      </c>
      <c r="GT539">
        <v>2.4328134000000001</v>
      </c>
      <c r="GU539">
        <v>121.74248</v>
      </c>
      <c r="GV539">
        <v>1.1866057999999999</v>
      </c>
      <c r="GW539">
        <v>4.4286399999999997E-2</v>
      </c>
      <c r="GX539">
        <v>2.4544326999999999</v>
      </c>
      <c r="GY539">
        <v>138.97641999999999</v>
      </c>
      <c r="GZ539">
        <v>87.506083000000004</v>
      </c>
      <c r="HA539">
        <v>57.067047000000002</v>
      </c>
      <c r="HB539">
        <v>144.57312999999999</v>
      </c>
      <c r="HC539">
        <v>25.966846</v>
      </c>
      <c r="HD539">
        <v>48.829951000000001</v>
      </c>
      <c r="HE539">
        <v>74.796800000000005</v>
      </c>
      <c r="HF539">
        <v>1.0335515</v>
      </c>
      <c r="HG539">
        <v>3.2426504999999999</v>
      </c>
      <c r="HH539">
        <v>0</v>
      </c>
      <c r="HI539">
        <v>4.2762019999999996</v>
      </c>
      <c r="HJ539">
        <v>6.5311104000000002</v>
      </c>
      <c r="HK539">
        <v>123.28676</v>
      </c>
      <c r="HL539">
        <v>556.79330000000004</v>
      </c>
      <c r="HM539">
        <v>20.086386000000001</v>
      </c>
      <c r="HN539">
        <v>987.95169999999996</v>
      </c>
      <c r="HO539">
        <v>944</v>
      </c>
      <c r="HR539" s="10">
        <v>21.9</v>
      </c>
      <c r="HS539" s="10">
        <v>20.7</v>
      </c>
      <c r="HT539" s="10">
        <v>23.1</v>
      </c>
      <c r="HU539" s="10">
        <v>93.1</v>
      </c>
      <c r="HV539">
        <v>39.299999999999997</v>
      </c>
      <c r="HW539" s="7">
        <v>4635000000</v>
      </c>
      <c r="HX539">
        <f t="shared" si="8"/>
        <v>26552.474793767185</v>
      </c>
      <c r="HY539">
        <v>174560</v>
      </c>
      <c r="HZ539">
        <v>133611.04999999999</v>
      </c>
      <c r="ID539">
        <v>18447</v>
      </c>
      <c r="IE539" s="10">
        <v>106.6</v>
      </c>
    </row>
    <row r="540" spans="1:239" ht="15.95">
      <c r="A540" t="s">
        <v>553</v>
      </c>
      <c r="B540">
        <v>2015</v>
      </c>
      <c r="I540">
        <v>559</v>
      </c>
      <c r="FI540">
        <v>73.5</v>
      </c>
      <c r="FK540">
        <v>9.9</v>
      </c>
      <c r="FL540">
        <v>2.2999999999999998</v>
      </c>
      <c r="FM540">
        <v>0.73</v>
      </c>
      <c r="FP540">
        <v>4.5</v>
      </c>
      <c r="FQ540">
        <v>32.200000000000003</v>
      </c>
      <c r="FR540">
        <v>7</v>
      </c>
      <c r="FS540" t="s">
        <v>559</v>
      </c>
      <c r="FT540">
        <v>76.099999999999795</v>
      </c>
      <c r="FU540">
        <v>59</v>
      </c>
      <c r="FV540">
        <v>14.71</v>
      </c>
      <c r="FW540">
        <v>12.77</v>
      </c>
      <c r="FX540">
        <v>12.33</v>
      </c>
      <c r="FY540">
        <v>14.09</v>
      </c>
      <c r="FZ540">
        <v>15.84</v>
      </c>
      <c r="GA540">
        <v>11.97</v>
      </c>
      <c r="GD540">
        <v>82.422585999999995</v>
      </c>
      <c r="GE540">
        <v>82.316745999999895</v>
      </c>
      <c r="GF540">
        <v>74.537790999999999</v>
      </c>
      <c r="GG540">
        <v>239.27712</v>
      </c>
      <c r="GH540">
        <v>0.91276084999999996</v>
      </c>
      <c r="GI540">
        <v>1.6305139999999999E-2</v>
      </c>
      <c r="GJ540">
        <v>0.32969507999999997</v>
      </c>
      <c r="GK540">
        <v>1.5187E-3</v>
      </c>
      <c r="GL540">
        <v>2.0649109999999998E-2</v>
      </c>
      <c r="GM540">
        <v>0</v>
      </c>
      <c r="GN540">
        <v>1.2809288999999999</v>
      </c>
      <c r="GO540">
        <v>0</v>
      </c>
      <c r="GP540">
        <v>0.43174066999999999</v>
      </c>
      <c r="GQ540">
        <v>0.43174066999999999</v>
      </c>
      <c r="GR540">
        <v>9.4894780999999906</v>
      </c>
      <c r="GS540">
        <v>0.13882897999999999</v>
      </c>
      <c r="GT540">
        <v>10.654832000000001</v>
      </c>
      <c r="GU540">
        <v>76.959618000000006</v>
      </c>
      <c r="GV540">
        <v>3.3151522</v>
      </c>
      <c r="GW540">
        <v>1.7894589999999998E-2</v>
      </c>
      <c r="GX540">
        <v>7.1016339999999998</v>
      </c>
      <c r="GY540">
        <v>107.67744</v>
      </c>
      <c r="GZ540">
        <v>47.718927999999998</v>
      </c>
      <c r="HA540">
        <v>31.624254000000001</v>
      </c>
      <c r="HB540">
        <v>79.343183999999894</v>
      </c>
      <c r="HC540">
        <v>22.091322999999999</v>
      </c>
      <c r="HD540">
        <v>24.469788999999999</v>
      </c>
      <c r="HE540">
        <v>46.561112000000001</v>
      </c>
      <c r="HF540">
        <v>1.1960672000000001</v>
      </c>
      <c r="HG540">
        <v>2.0404575</v>
      </c>
      <c r="HH540">
        <v>0.74619751999999895</v>
      </c>
      <c r="HI540">
        <v>3.9827222</v>
      </c>
      <c r="HJ540">
        <v>106.93685000000001</v>
      </c>
      <c r="HK540">
        <v>239.48238000000001</v>
      </c>
      <c r="HL540">
        <v>567.31629999999996</v>
      </c>
      <c r="HM540">
        <v>-13.244445000000001</v>
      </c>
      <c r="HN540">
        <v>826.10392999999999</v>
      </c>
      <c r="HO540">
        <v>387</v>
      </c>
      <c r="HR540" s="10">
        <v>20.3</v>
      </c>
      <c r="HS540" s="10">
        <v>17.100000000000001</v>
      </c>
      <c r="HT540" s="10">
        <v>23.4</v>
      </c>
      <c r="HU540" s="10">
        <v>87.5</v>
      </c>
      <c r="HV540">
        <v>30.4</v>
      </c>
      <c r="HW540" s="7">
        <v>2525000000</v>
      </c>
      <c r="HX540">
        <f t="shared" si="8"/>
        <v>22143.295623958606</v>
      </c>
      <c r="HY540">
        <v>114030</v>
      </c>
      <c r="HZ540">
        <v>172536.16</v>
      </c>
      <c r="ID540">
        <v>18705</v>
      </c>
      <c r="IE540" s="10">
        <v>98.8</v>
      </c>
    </row>
    <row r="541" spans="1:239" ht="15.95">
      <c r="A541" t="s">
        <v>554</v>
      </c>
      <c r="B541">
        <v>2015</v>
      </c>
      <c r="I541">
        <v>786</v>
      </c>
      <c r="FK541">
        <v>11.3</v>
      </c>
      <c r="FL541">
        <v>11</v>
      </c>
      <c r="FM541">
        <v>1.1499999999999999</v>
      </c>
      <c r="FP541" t="s">
        <v>559</v>
      </c>
      <c r="FQ541" t="s">
        <v>559</v>
      </c>
      <c r="FR541">
        <v>2.2000000000000002</v>
      </c>
      <c r="FS541" t="s">
        <v>559</v>
      </c>
      <c r="FT541">
        <v>87.4</v>
      </c>
      <c r="FU541" t="s">
        <v>559</v>
      </c>
      <c r="FV541">
        <v>14.8</v>
      </c>
      <c r="FW541">
        <v>15.43</v>
      </c>
      <c r="FX541">
        <v>13.54</v>
      </c>
      <c r="FY541">
        <v>14.9</v>
      </c>
      <c r="FZ541">
        <v>15.84</v>
      </c>
      <c r="GA541">
        <v>13.46</v>
      </c>
      <c r="GD541">
        <v>89.746663999999996</v>
      </c>
      <c r="GE541">
        <v>63.888210000000001</v>
      </c>
      <c r="GF541">
        <v>100.91793</v>
      </c>
      <c r="GG541">
        <v>254.55279999999999</v>
      </c>
      <c r="GH541">
        <v>2.3927E-4</v>
      </c>
      <c r="GI541">
        <v>6.9839999999999995E-5</v>
      </c>
      <c r="GJ541">
        <v>1.507561E-2</v>
      </c>
      <c r="GK541">
        <v>0</v>
      </c>
      <c r="GL541">
        <v>7.3830000000000003E-5</v>
      </c>
      <c r="GM541">
        <v>0</v>
      </c>
      <c r="GN541">
        <v>1.545855E-2</v>
      </c>
      <c r="GO541">
        <v>0</v>
      </c>
      <c r="GP541">
        <v>5.857043E-2</v>
      </c>
      <c r="GQ541">
        <v>5.857043E-2</v>
      </c>
      <c r="GR541">
        <v>7.0277348000000002</v>
      </c>
      <c r="GS541">
        <v>0.14499577999999999</v>
      </c>
      <c r="GT541">
        <v>0.48795158</v>
      </c>
      <c r="GU541">
        <v>61.205787999999998</v>
      </c>
      <c r="GV541">
        <v>0.98851650999999996</v>
      </c>
      <c r="GW541">
        <v>5.5620330000000003E-2</v>
      </c>
      <c r="GX541">
        <v>8.7931319999999993E-2</v>
      </c>
      <c r="GY541">
        <v>69.998537999999996</v>
      </c>
      <c r="GZ541">
        <v>62.974604999999997</v>
      </c>
      <c r="HA541">
        <v>58.205198000000003</v>
      </c>
      <c r="HB541">
        <v>121.17981</v>
      </c>
      <c r="HC541">
        <v>25.994146000000001</v>
      </c>
      <c r="HD541">
        <v>35.393075000000003</v>
      </c>
      <c r="HE541">
        <v>61.387217999999997</v>
      </c>
      <c r="HF541">
        <v>0.21631576</v>
      </c>
      <c r="HG541">
        <v>1.6939063000000001</v>
      </c>
      <c r="HH541">
        <v>2.99066E-3</v>
      </c>
      <c r="HI541">
        <v>1.9132127000000001</v>
      </c>
      <c r="HJ541">
        <v>19.265981</v>
      </c>
      <c r="HK541">
        <v>63.149808999999998</v>
      </c>
      <c r="HL541">
        <v>139.4408</v>
      </c>
      <c r="HM541">
        <v>340.44157000000001</v>
      </c>
      <c r="HN541">
        <v>532.36112000000003</v>
      </c>
      <c r="HO541">
        <v>142</v>
      </c>
      <c r="HR541" s="10">
        <v>12.6</v>
      </c>
      <c r="HS541" s="10">
        <v>7.4</v>
      </c>
      <c r="HT541" s="10">
        <v>18.2</v>
      </c>
      <c r="HU541" s="10">
        <v>87.2</v>
      </c>
      <c r="HV541">
        <v>41.9</v>
      </c>
      <c r="HW541" s="7">
        <v>815000000</v>
      </c>
      <c r="HX541">
        <f t="shared" si="8"/>
        <v>35129.310344827587</v>
      </c>
      <c r="HY541">
        <v>23200</v>
      </c>
      <c r="HZ541">
        <v>142274.47</v>
      </c>
      <c r="ID541">
        <v>20135</v>
      </c>
      <c r="IE541" s="10">
        <v>108.3</v>
      </c>
    </row>
    <row r="542" spans="1:239" ht="15.95">
      <c r="A542" t="s">
        <v>555</v>
      </c>
      <c r="B542">
        <v>2015</v>
      </c>
      <c r="I542">
        <v>400</v>
      </c>
      <c r="FI542">
        <v>76.3</v>
      </c>
      <c r="FK542">
        <v>26.2</v>
      </c>
      <c r="FL542">
        <v>22.2</v>
      </c>
      <c r="FM542">
        <v>0.77</v>
      </c>
      <c r="FP542">
        <v>5.8</v>
      </c>
      <c r="FQ542" t="s">
        <v>559</v>
      </c>
      <c r="FR542">
        <v>9.6</v>
      </c>
      <c r="FS542" t="s">
        <v>559</v>
      </c>
      <c r="FT542">
        <v>73.400000000000006</v>
      </c>
      <c r="FU542">
        <v>73.7</v>
      </c>
      <c r="FV542">
        <v>14.21</v>
      </c>
      <c r="FW542">
        <v>16.47</v>
      </c>
      <c r="FX542">
        <v>12.74</v>
      </c>
      <c r="FY542">
        <v>15.24</v>
      </c>
      <c r="FZ542">
        <v>16.32</v>
      </c>
      <c r="GA542">
        <v>13.98</v>
      </c>
      <c r="GD542">
        <v>81.948654000000005</v>
      </c>
      <c r="GE542">
        <v>39.473671000000003</v>
      </c>
      <c r="GF542">
        <v>31.461010999999999</v>
      </c>
      <c r="GG542">
        <v>152.88334</v>
      </c>
      <c r="GH542">
        <v>8.7005399999999997E-3</v>
      </c>
      <c r="GI542">
        <v>7.4063999999999998E-4</v>
      </c>
      <c r="GJ542">
        <v>0.10983846</v>
      </c>
      <c r="GK542">
        <v>0</v>
      </c>
      <c r="GL542">
        <v>3.5512E-4</v>
      </c>
      <c r="GM542">
        <v>0</v>
      </c>
      <c r="GN542">
        <v>0.11963476000000001</v>
      </c>
      <c r="GO542">
        <v>8.3600700000000007E-3</v>
      </c>
      <c r="GP542">
        <v>0.15859582999999999</v>
      </c>
      <c r="GQ542">
        <v>0.16695589999999999</v>
      </c>
      <c r="GR542">
        <v>3.5777035000000001</v>
      </c>
      <c r="GS542">
        <v>7.1062020000000004E-2</v>
      </c>
      <c r="GT542">
        <v>0.76797747999999999</v>
      </c>
      <c r="GU542">
        <v>37.786307999999998</v>
      </c>
      <c r="GV542">
        <v>0.63929409000000004</v>
      </c>
      <c r="GW542">
        <v>2.1134489999999999E-2</v>
      </c>
      <c r="GX542">
        <v>0.76167910999999999</v>
      </c>
      <c r="GY542">
        <v>43.625158999999996</v>
      </c>
      <c r="GZ542">
        <v>64.244026000000005</v>
      </c>
      <c r="HA542">
        <v>12.203516</v>
      </c>
      <c r="HB542">
        <v>76.447541000000001</v>
      </c>
      <c r="HC542">
        <v>16.208303000000001</v>
      </c>
      <c r="HD542">
        <v>14.807759000000001</v>
      </c>
      <c r="HE542">
        <v>31.016062000000002</v>
      </c>
      <c r="HF542">
        <v>0.45991327999999998</v>
      </c>
      <c r="HG542">
        <v>1.0480684</v>
      </c>
      <c r="HH542">
        <v>0</v>
      </c>
      <c r="HI542">
        <v>1.5079817</v>
      </c>
      <c r="HJ542">
        <v>34.659847999999997</v>
      </c>
      <c r="HK542">
        <v>194.65009000000001</v>
      </c>
      <c r="HL542">
        <v>494.67149999999998</v>
      </c>
      <c r="HM542">
        <v>-173.17495</v>
      </c>
      <c r="HN542">
        <v>580.54326000000003</v>
      </c>
      <c r="HO542">
        <v>495</v>
      </c>
      <c r="HR542" s="10">
        <v>22.1</v>
      </c>
      <c r="HS542" s="10">
        <v>17.600000000000001</v>
      </c>
      <c r="HT542" s="10">
        <v>26.1</v>
      </c>
      <c r="HU542" s="10">
        <v>92.1</v>
      </c>
      <c r="HV542">
        <v>35.799999999999997</v>
      </c>
      <c r="HW542" s="7">
        <v>2610000000</v>
      </c>
      <c r="HX542">
        <f t="shared" si="8"/>
        <v>23220.640569395018</v>
      </c>
      <c r="HY542">
        <v>112400</v>
      </c>
      <c r="HZ542">
        <v>153525.82</v>
      </c>
      <c r="ID542">
        <v>18189</v>
      </c>
      <c r="IE542" s="10">
        <v>97.5</v>
      </c>
    </row>
    <row r="543" spans="1:239" ht="15.95">
      <c r="A543" t="s">
        <v>556</v>
      </c>
      <c r="B543">
        <v>2015</v>
      </c>
      <c r="I543">
        <v>346</v>
      </c>
      <c r="FI543">
        <v>82.099999999999895</v>
      </c>
      <c r="FK543">
        <v>19</v>
      </c>
      <c r="FL543">
        <v>12.6</v>
      </c>
      <c r="FM543">
        <v>0.65</v>
      </c>
      <c r="FP543">
        <v>4.7</v>
      </c>
      <c r="FQ543">
        <v>38.6</v>
      </c>
      <c r="FR543">
        <v>9.1999999999999904</v>
      </c>
      <c r="FS543" t="s">
        <v>559</v>
      </c>
      <c r="FT543">
        <v>76.099999999999795</v>
      </c>
      <c r="FU543">
        <v>61.4</v>
      </c>
      <c r="FV543">
        <v>13.85</v>
      </c>
      <c r="FW543">
        <v>15.12</v>
      </c>
      <c r="FX543">
        <v>13.06</v>
      </c>
      <c r="FY543">
        <v>14.89</v>
      </c>
      <c r="FZ543">
        <v>15.86</v>
      </c>
      <c r="GA543">
        <v>13.8</v>
      </c>
      <c r="GD543">
        <v>260.67435999999998</v>
      </c>
      <c r="GE543">
        <v>203.18439000000001</v>
      </c>
      <c r="GF543">
        <v>579.29188999999997</v>
      </c>
      <c r="GG543">
        <v>1043.1505999999999</v>
      </c>
      <c r="GH543">
        <v>0.37778701999999997</v>
      </c>
      <c r="GI543">
        <v>2.3093740000000001E-2</v>
      </c>
      <c r="GJ543">
        <v>0.67047709</v>
      </c>
      <c r="GK543">
        <v>0</v>
      </c>
      <c r="GL543">
        <v>9.9456729999999993E-2</v>
      </c>
      <c r="GM543">
        <v>0</v>
      </c>
      <c r="GN543">
        <v>1.1708145999999999</v>
      </c>
      <c r="GO543">
        <v>2.1297511999999998</v>
      </c>
      <c r="GP543">
        <v>0.97816062000000004</v>
      </c>
      <c r="GQ543">
        <v>3.1079118000000001</v>
      </c>
      <c r="GR543">
        <v>367.85757000000001</v>
      </c>
      <c r="GS543">
        <v>0.47986816999999998</v>
      </c>
      <c r="GT543">
        <v>8.4654188000000001</v>
      </c>
      <c r="GU543">
        <v>190.58435</v>
      </c>
      <c r="GV543">
        <v>7.4443488000000002</v>
      </c>
      <c r="GW543">
        <v>0.17080528</v>
      </c>
      <c r="GX543">
        <v>7.5373806999999999</v>
      </c>
      <c r="GY543">
        <v>582.53975000000003</v>
      </c>
      <c r="GZ543">
        <v>190.75072</v>
      </c>
      <c r="HA543">
        <v>99.794400999999894</v>
      </c>
      <c r="HB543">
        <v>290.54512</v>
      </c>
      <c r="HC543">
        <v>56.960306000000003</v>
      </c>
      <c r="HD543">
        <v>83.229112999999998</v>
      </c>
      <c r="HE543">
        <v>140.18942000000001</v>
      </c>
      <c r="HF543">
        <v>2.8492750999999998</v>
      </c>
      <c r="HG543">
        <v>5.1556920999999996</v>
      </c>
      <c r="HH543">
        <v>17.592656999999999</v>
      </c>
      <c r="HI543">
        <v>25.597624</v>
      </c>
      <c r="HJ543">
        <v>42.157001999999999</v>
      </c>
      <c r="HK543">
        <v>255.71514999999999</v>
      </c>
      <c r="HL543">
        <v>1020.128</v>
      </c>
      <c r="HM543">
        <v>78.624950999999996</v>
      </c>
      <c r="HN543">
        <v>1838.1217999999999</v>
      </c>
      <c r="HO543">
        <v>1644</v>
      </c>
      <c r="HR543" s="10">
        <v>20.2</v>
      </c>
      <c r="HS543" s="10">
        <v>15.4</v>
      </c>
      <c r="HT543" s="10">
        <v>24.7</v>
      </c>
      <c r="HU543" s="10">
        <v>92.3</v>
      </c>
      <c r="HV543">
        <v>40.200000000000003</v>
      </c>
      <c r="HW543" s="7">
        <v>7238000000</v>
      </c>
      <c r="HX543">
        <f t="shared" si="8"/>
        <v>22888.404009739745</v>
      </c>
      <c r="HY543">
        <v>316230</v>
      </c>
      <c r="HZ543">
        <v>137478.26</v>
      </c>
      <c r="ID543">
        <v>17247</v>
      </c>
      <c r="IE543" s="10">
        <v>96.7</v>
      </c>
    </row>
    <row r="544" spans="1:239" ht="15.95">
      <c r="A544" t="s">
        <v>254</v>
      </c>
      <c r="B544">
        <v>2015</v>
      </c>
      <c r="I544">
        <v>544</v>
      </c>
      <c r="FI544">
        <v>79.900000000000006</v>
      </c>
      <c r="FK544">
        <v>26</v>
      </c>
      <c r="FL544">
        <v>11.7</v>
      </c>
      <c r="FM544">
        <v>0.82</v>
      </c>
      <c r="FP544">
        <v>5.0999999999999996</v>
      </c>
      <c r="FQ544">
        <v>58.9</v>
      </c>
      <c r="FR544">
        <v>8.5</v>
      </c>
      <c r="FS544" t="s">
        <v>559</v>
      </c>
      <c r="FT544">
        <v>70.3</v>
      </c>
      <c r="FU544">
        <v>37.700000000000003</v>
      </c>
      <c r="FV544">
        <v>13.6</v>
      </c>
      <c r="FW544">
        <v>14.68</v>
      </c>
      <c r="FX544">
        <v>12.91</v>
      </c>
      <c r="FY544">
        <v>18.420000000000002</v>
      </c>
      <c r="FZ544">
        <v>21.34</v>
      </c>
      <c r="GA544">
        <v>15.24</v>
      </c>
      <c r="GD544">
        <v>109.315</v>
      </c>
      <c r="GE544">
        <v>184.70264</v>
      </c>
      <c r="GF544">
        <v>85.571395999999893</v>
      </c>
      <c r="GG544">
        <v>379.58904000000001</v>
      </c>
      <c r="GH544">
        <v>0.40458127999999999</v>
      </c>
      <c r="GI544">
        <v>7.9918890000000006E-2</v>
      </c>
      <c r="GJ544">
        <v>0.57407492000000004</v>
      </c>
      <c r="GK544">
        <v>0</v>
      </c>
      <c r="GL544">
        <v>5.7260800000000001E-2</v>
      </c>
      <c r="GM544">
        <v>0</v>
      </c>
      <c r="GN544">
        <v>1.1158359</v>
      </c>
      <c r="GO544">
        <v>0</v>
      </c>
      <c r="GP544">
        <v>0.66393650000000004</v>
      </c>
      <c r="GQ544">
        <v>0.66393650000000004</v>
      </c>
      <c r="GR544">
        <v>8.6203860999999904</v>
      </c>
      <c r="GS544">
        <v>0.27003115</v>
      </c>
      <c r="GT544">
        <v>17.510878000000002</v>
      </c>
      <c r="GU544">
        <v>174.01633000000001</v>
      </c>
      <c r="GV544">
        <v>6.1464657999999996</v>
      </c>
      <c r="GW544">
        <v>4.2861639999999999E-2</v>
      </c>
      <c r="GX544">
        <v>13.805197</v>
      </c>
      <c r="GY544">
        <v>220.41215</v>
      </c>
      <c r="GZ544">
        <v>58.088397000000001</v>
      </c>
      <c r="HA544">
        <v>28.378952000000002</v>
      </c>
      <c r="HB544">
        <v>86.467350999999894</v>
      </c>
      <c r="HC544">
        <v>30.760650999999999</v>
      </c>
      <c r="HD544">
        <v>33.554032999999997</v>
      </c>
      <c r="HE544">
        <v>64.314680999999894</v>
      </c>
      <c r="HF544">
        <v>1.7170635000000001</v>
      </c>
      <c r="HG544">
        <v>4.5398468999999997</v>
      </c>
      <c r="HH544">
        <v>0.35817480000000002</v>
      </c>
      <c r="HI544">
        <v>6.6150852000000002</v>
      </c>
      <c r="HJ544">
        <v>25.295273000000002</v>
      </c>
      <c r="HK544">
        <v>186.12826000000001</v>
      </c>
      <c r="HL544">
        <v>436.73630000000003</v>
      </c>
      <c r="HM544">
        <v>-56.897570000000002</v>
      </c>
      <c r="HN544">
        <v>678.90207999999996</v>
      </c>
      <c r="HO544">
        <v>411</v>
      </c>
      <c r="HR544" s="10">
        <v>25.9</v>
      </c>
      <c r="HS544" s="10">
        <v>22.9</v>
      </c>
      <c r="HT544" s="10">
        <v>28.8</v>
      </c>
      <c r="HU544" s="10">
        <v>92</v>
      </c>
      <c r="HV544">
        <v>40.9</v>
      </c>
      <c r="HW544" s="7">
        <v>2602000000</v>
      </c>
      <c r="HX544">
        <f t="shared" si="8"/>
        <v>28029.731767747497</v>
      </c>
      <c r="HY544">
        <v>92830</v>
      </c>
      <c r="HZ544">
        <v>188696.21</v>
      </c>
      <c r="ID544">
        <v>19750</v>
      </c>
      <c r="IE544" s="10">
        <v>102.5</v>
      </c>
    </row>
    <row r="545" spans="1:239" ht="15.95">
      <c r="A545" t="s">
        <v>557</v>
      </c>
      <c r="B545">
        <v>2015</v>
      </c>
      <c r="I545">
        <v>264</v>
      </c>
      <c r="FI545">
        <v>75</v>
      </c>
      <c r="FK545">
        <v>18.399999999999999</v>
      </c>
      <c r="FL545">
        <v>14.8</v>
      </c>
      <c r="FM545">
        <v>0.57999999999999996</v>
      </c>
      <c r="FP545">
        <v>6.9</v>
      </c>
      <c r="FQ545" t="s">
        <v>559</v>
      </c>
      <c r="FR545">
        <v>14.4</v>
      </c>
      <c r="FS545" t="s">
        <v>559</v>
      </c>
      <c r="FT545">
        <v>68.8</v>
      </c>
      <c r="FU545">
        <v>100</v>
      </c>
      <c r="FV545">
        <v>14</v>
      </c>
      <c r="FW545">
        <v>14.66</v>
      </c>
      <c r="FX545">
        <v>12.53</v>
      </c>
      <c r="FY545">
        <v>13.2</v>
      </c>
      <c r="FZ545">
        <v>14.03</v>
      </c>
      <c r="GA545">
        <v>12.25</v>
      </c>
      <c r="GD545">
        <v>335.18673999999999</v>
      </c>
      <c r="GE545">
        <v>272.72008</v>
      </c>
      <c r="GF545">
        <v>399.67601999999999</v>
      </c>
      <c r="GG545">
        <v>1007.5828</v>
      </c>
      <c r="GH545">
        <v>0</v>
      </c>
      <c r="GI545">
        <v>0</v>
      </c>
      <c r="GJ545">
        <v>9.8563139999999994E-2</v>
      </c>
      <c r="GK545">
        <v>0</v>
      </c>
      <c r="GL545">
        <v>0</v>
      </c>
      <c r="GM545">
        <v>0</v>
      </c>
      <c r="GN545">
        <v>9.8563139999999994E-2</v>
      </c>
      <c r="GO545">
        <v>0.16246758</v>
      </c>
      <c r="GP545">
        <v>0.17814688000000001</v>
      </c>
      <c r="GQ545">
        <v>0.34061447</v>
      </c>
      <c r="GR545">
        <v>24.400981999999999</v>
      </c>
      <c r="GS545">
        <v>0.76580225999999996</v>
      </c>
      <c r="GT545">
        <v>1.1887896</v>
      </c>
      <c r="GU545">
        <v>264.49423000000002</v>
      </c>
      <c r="GV545">
        <v>1.11982</v>
      </c>
      <c r="GW545">
        <v>0.96809738999999895</v>
      </c>
      <c r="GX545">
        <v>0.33419244999999997</v>
      </c>
      <c r="GY545">
        <v>293.27192000000002</v>
      </c>
      <c r="GZ545">
        <v>242.47111000000001</v>
      </c>
      <c r="HA545">
        <v>205.02949000000001</v>
      </c>
      <c r="HB545">
        <v>447.50060999999999</v>
      </c>
      <c r="HC545">
        <v>90.688281000000003</v>
      </c>
      <c r="HD545">
        <v>168.01499999999999</v>
      </c>
      <c r="HE545">
        <v>258.70326999999997</v>
      </c>
      <c r="HF545">
        <v>0.56185019000000003</v>
      </c>
      <c r="HG545">
        <v>7.1060252000000004</v>
      </c>
      <c r="HH545">
        <v>0</v>
      </c>
      <c r="HI545">
        <v>7.6678753999999998</v>
      </c>
      <c r="HJ545">
        <v>3.0977557999999998</v>
      </c>
      <c r="HK545">
        <v>45.972329000000002</v>
      </c>
      <c r="HL545">
        <v>238.41390000000001</v>
      </c>
      <c r="HM545">
        <v>1.0778878000000001</v>
      </c>
      <c r="HN545">
        <v>424.75371000000001</v>
      </c>
      <c r="HO545">
        <v>613</v>
      </c>
      <c r="HR545" s="10">
        <v>26.1</v>
      </c>
      <c r="HS545" s="10">
        <v>22.5</v>
      </c>
      <c r="HT545" s="10">
        <v>29.4</v>
      </c>
      <c r="HU545" s="10">
        <v>95.2</v>
      </c>
      <c r="HV545">
        <v>34.799999999999997</v>
      </c>
      <c r="HW545" s="7">
        <v>1777000000</v>
      </c>
      <c r="HX545">
        <f t="shared" si="8"/>
        <v>19834.80299140529</v>
      </c>
      <c r="HY545">
        <v>89590</v>
      </c>
      <c r="HZ545">
        <v>116908.2</v>
      </c>
      <c r="ID545">
        <v>18063</v>
      </c>
      <c r="IE545" s="10">
        <v>100</v>
      </c>
    </row>
    <row r="546" spans="1:239" ht="15.95">
      <c r="A546" t="s">
        <v>558</v>
      </c>
      <c r="B546">
        <v>2015</v>
      </c>
      <c r="I546">
        <v>339</v>
      </c>
      <c r="FI546">
        <v>80.099999999999895</v>
      </c>
      <c r="FK546">
        <v>14</v>
      </c>
      <c r="FL546">
        <v>8.5</v>
      </c>
      <c r="FM546">
        <v>0.72</v>
      </c>
      <c r="FP546">
        <v>7</v>
      </c>
      <c r="FQ546">
        <v>25.2</v>
      </c>
      <c r="FR546">
        <v>7.2</v>
      </c>
      <c r="FS546">
        <v>19.8</v>
      </c>
      <c r="FT546">
        <v>73.2</v>
      </c>
      <c r="FU546">
        <v>59.9</v>
      </c>
      <c r="FV546">
        <v>17.95</v>
      </c>
      <c r="FW546">
        <v>14.53</v>
      </c>
      <c r="FX546">
        <v>13.28</v>
      </c>
      <c r="FY546">
        <v>14.55</v>
      </c>
      <c r="FZ546">
        <v>15.12</v>
      </c>
      <c r="GA546">
        <v>13.96</v>
      </c>
      <c r="GD546">
        <v>222.11438999999999</v>
      </c>
      <c r="GE546">
        <v>235.75359</v>
      </c>
      <c r="GF546">
        <v>192.36575999999999</v>
      </c>
      <c r="GG546">
        <v>650.23374000000001</v>
      </c>
      <c r="GH546">
        <v>6.886581E-2</v>
      </c>
      <c r="GI546">
        <v>2.3310100000000001E-3</v>
      </c>
      <c r="GJ546">
        <v>0.27946125999999999</v>
      </c>
      <c r="GK546">
        <v>0</v>
      </c>
      <c r="GL546">
        <v>4.5937800000000004E-3</v>
      </c>
      <c r="GM546">
        <v>0</v>
      </c>
      <c r="GN546">
        <v>0.35525185999999997</v>
      </c>
      <c r="GO546">
        <v>2.6939266000000002</v>
      </c>
      <c r="GP546">
        <v>0.63503741999999996</v>
      </c>
      <c r="GQ546">
        <v>3.328964</v>
      </c>
      <c r="GR546">
        <v>25.400445999999999</v>
      </c>
      <c r="GS546">
        <v>0.30797696000000002</v>
      </c>
      <c r="GT546">
        <v>2.8273760999999999</v>
      </c>
      <c r="GU546">
        <v>227.86206000000001</v>
      </c>
      <c r="GV546">
        <v>1.7773004999999999</v>
      </c>
      <c r="GW546">
        <v>5.275092E-2</v>
      </c>
      <c r="GX546">
        <v>2.2445425999999999</v>
      </c>
      <c r="GY546">
        <v>260.47244999999998</v>
      </c>
      <c r="GZ546">
        <v>166.62473</v>
      </c>
      <c r="HA546">
        <v>90.745821000000007</v>
      </c>
      <c r="HB546">
        <v>257.37054999999998</v>
      </c>
      <c r="HC546">
        <v>49.61392</v>
      </c>
      <c r="HD546">
        <v>70.766863000000001</v>
      </c>
      <c r="HE546">
        <v>120.38078</v>
      </c>
      <c r="HF546">
        <v>2.1338696000000001</v>
      </c>
      <c r="HG546">
        <v>6.1142320999999997</v>
      </c>
      <c r="HH546">
        <v>7.763979E-2</v>
      </c>
      <c r="HI546">
        <v>8.3257414999999906</v>
      </c>
      <c r="HJ546">
        <v>12.037144</v>
      </c>
      <c r="HK546">
        <v>194.31478000000001</v>
      </c>
      <c r="HL546">
        <v>641.66520000000003</v>
      </c>
      <c r="HM546">
        <v>33.464613999999997</v>
      </c>
      <c r="HN546">
        <v>1121.6641999999999</v>
      </c>
      <c r="HO546">
        <v>837</v>
      </c>
      <c r="HR546" s="10">
        <v>21.3</v>
      </c>
      <c r="HS546" s="10">
        <v>16.2</v>
      </c>
      <c r="HT546" s="10">
        <v>26.2</v>
      </c>
      <c r="HU546" s="10">
        <v>93.8</v>
      </c>
      <c r="HV546">
        <v>37.700000000000003</v>
      </c>
      <c r="HW546" s="7">
        <v>4783000000</v>
      </c>
      <c r="HX546">
        <f t="shared" si="8"/>
        <v>26788.014561747408</v>
      </c>
      <c r="HY546">
        <v>178550</v>
      </c>
      <c r="HZ546">
        <v>159662.49</v>
      </c>
      <c r="ID546">
        <v>16629</v>
      </c>
      <c r="IE546" s="10">
        <v>100.6</v>
      </c>
    </row>
    <row r="547" spans="1:239" ht="15.95">
      <c r="A547" t="s">
        <v>528</v>
      </c>
      <c r="B547">
        <v>2016</v>
      </c>
      <c r="C547">
        <v>1100</v>
      </c>
      <c r="D547">
        <v>95.454544999999996</v>
      </c>
      <c r="E547">
        <v>73.181818000000007</v>
      </c>
      <c r="F547">
        <v>57.272727000000003</v>
      </c>
      <c r="G547">
        <v>47.272727000000003</v>
      </c>
      <c r="H547">
        <v>39.090909000000003</v>
      </c>
      <c r="I547">
        <v>513</v>
      </c>
      <c r="FI547">
        <v>82</v>
      </c>
      <c r="FK547">
        <v>16.8</v>
      </c>
      <c r="FL547">
        <v>21.5</v>
      </c>
      <c r="FM547">
        <v>1.19</v>
      </c>
      <c r="FO547">
        <v>1100</v>
      </c>
      <c r="FP547">
        <v>6.4</v>
      </c>
      <c r="FQ547">
        <v>44.8</v>
      </c>
      <c r="FR547">
        <v>7.1</v>
      </c>
      <c r="FS547">
        <v>10.9</v>
      </c>
      <c r="FT547">
        <v>70.400000000000006</v>
      </c>
      <c r="FU547">
        <v>49.2</v>
      </c>
      <c r="FV547">
        <v>14.66</v>
      </c>
      <c r="FW547">
        <v>19.82</v>
      </c>
      <c r="FX547">
        <v>15.6</v>
      </c>
      <c r="FY547">
        <v>15.64</v>
      </c>
      <c r="FZ547">
        <v>16.809999999999999</v>
      </c>
      <c r="GA547">
        <v>14.22</v>
      </c>
      <c r="GB547">
        <v>0.06</v>
      </c>
      <c r="GD547">
        <v>34.648882</v>
      </c>
      <c r="GE547">
        <v>22.429158000000001</v>
      </c>
      <c r="GF547">
        <v>91.029416999999995</v>
      </c>
      <c r="GG547">
        <v>148.10746</v>
      </c>
      <c r="GH547">
        <v>0</v>
      </c>
      <c r="GI547">
        <v>1.7259199999999999E-3</v>
      </c>
      <c r="GJ547">
        <v>9.4402539999999993E-2</v>
      </c>
      <c r="GK547">
        <v>0</v>
      </c>
      <c r="GL547">
        <v>3.25502E-3</v>
      </c>
      <c r="GM547">
        <v>0</v>
      </c>
      <c r="GN547">
        <v>9.9383470000000002E-2</v>
      </c>
      <c r="GO547">
        <v>6.0894490000000003E-2</v>
      </c>
      <c r="GP547">
        <v>0.13815136</v>
      </c>
      <c r="GQ547">
        <v>0.19904585999999999</v>
      </c>
      <c r="GR547">
        <v>1.8103908</v>
      </c>
      <c r="GS547">
        <v>4.0697339999999999E-2</v>
      </c>
      <c r="GT547">
        <v>0.81233966000000002</v>
      </c>
      <c r="GU547">
        <v>21.812441</v>
      </c>
      <c r="GV547">
        <v>2.1403780000000001E-2</v>
      </c>
      <c r="GW547">
        <v>6.8141900000000004E-3</v>
      </c>
      <c r="GX547">
        <v>0.88966226999999998</v>
      </c>
      <c r="GY547">
        <v>25.393749</v>
      </c>
      <c r="GZ547">
        <v>25.611865999999999</v>
      </c>
      <c r="HA547">
        <v>68.955152999999996</v>
      </c>
      <c r="HB547">
        <v>94.567020999999997</v>
      </c>
      <c r="HC547">
        <v>7.5236890000000001</v>
      </c>
      <c r="HD547">
        <v>19.260824</v>
      </c>
      <c r="HE547">
        <v>26.784514999999999</v>
      </c>
      <c r="HF547">
        <v>0.46843410000000002</v>
      </c>
      <c r="HG547">
        <v>0.59531354999999997</v>
      </c>
      <c r="HH547">
        <v>0</v>
      </c>
      <c r="HI547">
        <v>1.0637475999999999</v>
      </c>
      <c r="HJ547">
        <v>5.0516186999999997</v>
      </c>
      <c r="HK547">
        <v>266.52089000000001</v>
      </c>
      <c r="HL547">
        <v>850.72649999999999</v>
      </c>
      <c r="HM547">
        <v>10.716117000000001</v>
      </c>
      <c r="HN547">
        <v>1267.8548000000001</v>
      </c>
      <c r="HO547">
        <v>659</v>
      </c>
      <c r="HR547" s="10">
        <v>24.7</v>
      </c>
      <c r="HS547" s="10">
        <v>22.3</v>
      </c>
      <c r="HT547" s="10">
        <v>27.2</v>
      </c>
      <c r="HU547" s="10">
        <v>88.9</v>
      </c>
      <c r="HV547">
        <v>36</v>
      </c>
      <c r="HW547" s="7">
        <v>10769000000</v>
      </c>
      <c r="HX547">
        <f t="shared" ref="HX547:HX610" si="9">HW547/HY547</f>
        <v>46854.333449356076</v>
      </c>
      <c r="HY547">
        <v>229840</v>
      </c>
      <c r="HZ547">
        <v>203784.56</v>
      </c>
      <c r="IA547">
        <v>4.5773137000000004</v>
      </c>
      <c r="IB547">
        <v>4.7218453188602396</v>
      </c>
      <c r="IC547">
        <v>4.4162129461584998</v>
      </c>
      <c r="ID547">
        <v>22508</v>
      </c>
      <c r="IE547" s="10">
        <v>100</v>
      </c>
    </row>
    <row r="548" spans="1:239" ht="15.95">
      <c r="A548" t="s">
        <v>529</v>
      </c>
      <c r="B548">
        <v>2016</v>
      </c>
      <c r="C548">
        <v>1185</v>
      </c>
      <c r="D548">
        <v>97.046413999999999</v>
      </c>
      <c r="E548">
        <v>81.012658000000002</v>
      </c>
      <c r="F548">
        <v>66.244726</v>
      </c>
      <c r="G548">
        <v>56.540084</v>
      </c>
      <c r="H548">
        <v>49.367089</v>
      </c>
      <c r="I548">
        <v>679</v>
      </c>
      <c r="FI548">
        <v>77.8</v>
      </c>
      <c r="FK548">
        <v>17.7</v>
      </c>
      <c r="FL548">
        <v>18.8</v>
      </c>
      <c r="FM548">
        <v>0.74</v>
      </c>
      <c r="FO548">
        <v>1185</v>
      </c>
      <c r="FP548">
        <v>5.5</v>
      </c>
      <c r="FQ548">
        <v>25</v>
      </c>
      <c r="FR548">
        <v>7.2</v>
      </c>
      <c r="FS548">
        <v>26.9</v>
      </c>
      <c r="FT548">
        <v>78</v>
      </c>
      <c r="FU548">
        <v>54.8</v>
      </c>
      <c r="FV548">
        <v>12.24</v>
      </c>
      <c r="FW548">
        <v>15.99</v>
      </c>
      <c r="FX548">
        <v>13.01</v>
      </c>
      <c r="FY548">
        <v>16.53</v>
      </c>
      <c r="FZ548">
        <v>17.899999999999999</v>
      </c>
      <c r="GA548">
        <v>15.02</v>
      </c>
      <c r="GB548">
        <v>0.05</v>
      </c>
      <c r="GD548">
        <v>107.37671</v>
      </c>
      <c r="GE548">
        <v>183.91908000000001</v>
      </c>
      <c r="GF548">
        <v>160.37396000000001</v>
      </c>
      <c r="GG548">
        <v>451.66976</v>
      </c>
      <c r="GH548">
        <v>3.2066650000000001</v>
      </c>
      <c r="GI548">
        <v>5.6193269999999997E-2</v>
      </c>
      <c r="GJ548">
        <v>0.77153086999999998</v>
      </c>
      <c r="GK548">
        <v>0</v>
      </c>
      <c r="GL548">
        <v>0.13271788000000001</v>
      </c>
      <c r="GM548">
        <v>0</v>
      </c>
      <c r="GN548">
        <v>4.1671071</v>
      </c>
      <c r="GO548">
        <v>0.69144791000000005</v>
      </c>
      <c r="GP548">
        <v>0.85488408999999999</v>
      </c>
      <c r="GQ548">
        <v>1.546332</v>
      </c>
      <c r="GR548">
        <v>11.119997</v>
      </c>
      <c r="GS548">
        <v>0.22895700999999999</v>
      </c>
      <c r="GT548">
        <v>22.854942000000001</v>
      </c>
      <c r="GU548">
        <v>177.35114999999999</v>
      </c>
      <c r="GV548">
        <v>2.0458287999999998</v>
      </c>
      <c r="GW548">
        <v>6.3711340000000005E-2</v>
      </c>
      <c r="GX548">
        <v>44.698013000000003</v>
      </c>
      <c r="GY548">
        <v>258.36259999999999</v>
      </c>
      <c r="GZ548">
        <v>51.746524000000001</v>
      </c>
      <c r="HA548">
        <v>50.803339000000001</v>
      </c>
      <c r="HB548">
        <v>102.54986</v>
      </c>
      <c r="HC548">
        <v>28.654633</v>
      </c>
      <c r="HD548">
        <v>46.101050000000001</v>
      </c>
      <c r="HE548">
        <v>74.755680999999996</v>
      </c>
      <c r="HF548">
        <v>2.4942000000000002</v>
      </c>
      <c r="HG548">
        <v>4.5221027999999999</v>
      </c>
      <c r="HH548">
        <v>3.2718720000000001</v>
      </c>
      <c r="HI548">
        <v>10.288175000000001</v>
      </c>
      <c r="HJ548">
        <v>155.04694000000001</v>
      </c>
      <c r="HK548">
        <v>395.84609</v>
      </c>
      <c r="HL548">
        <v>1046.8109999999999</v>
      </c>
      <c r="HM548">
        <v>152.52479</v>
      </c>
      <c r="HN548">
        <v>1857.9617000000001</v>
      </c>
      <c r="HO548">
        <v>1011</v>
      </c>
      <c r="HR548" s="10">
        <v>17.399999999999999</v>
      </c>
      <c r="HS548" s="10">
        <v>10.1</v>
      </c>
      <c r="HT548" s="10">
        <v>24.7</v>
      </c>
      <c r="HU548" s="10">
        <v>87.4</v>
      </c>
      <c r="HV548">
        <v>32.6</v>
      </c>
      <c r="HW548" s="7">
        <v>7953000000</v>
      </c>
      <c r="HX548">
        <f t="shared" si="9"/>
        <v>30332.964643960488</v>
      </c>
      <c r="HY548">
        <v>262190</v>
      </c>
      <c r="HZ548">
        <v>211768.32000000001</v>
      </c>
      <c r="IA548">
        <v>2.4973526000000001</v>
      </c>
      <c r="IB548">
        <v>2.5723472668810201</v>
      </c>
      <c r="IC548">
        <v>2.41563710123547</v>
      </c>
      <c r="ID548">
        <v>20681</v>
      </c>
      <c r="IE548" s="10">
        <v>100</v>
      </c>
    </row>
    <row r="549" spans="1:239" ht="15.95">
      <c r="A549" t="s">
        <v>530</v>
      </c>
      <c r="B549">
        <v>2016</v>
      </c>
      <c r="C549">
        <v>380</v>
      </c>
      <c r="D549">
        <v>96.052632000000003</v>
      </c>
      <c r="E549">
        <v>78.947367999999997</v>
      </c>
      <c r="F549">
        <v>60.526316000000001</v>
      </c>
      <c r="G549">
        <v>51.315789000000002</v>
      </c>
      <c r="H549">
        <v>46.052632000000003</v>
      </c>
      <c r="I549">
        <v>428</v>
      </c>
      <c r="FI549">
        <v>74.7</v>
      </c>
      <c r="FK549">
        <v>11.8</v>
      </c>
      <c r="FL549">
        <v>3.1</v>
      </c>
      <c r="FM549">
        <v>0.63</v>
      </c>
      <c r="FO549">
        <v>380</v>
      </c>
      <c r="FP549">
        <v>3.1</v>
      </c>
      <c r="FQ549">
        <v>21.4</v>
      </c>
      <c r="FR549">
        <v>7.9</v>
      </c>
      <c r="FS549" t="s">
        <v>559</v>
      </c>
      <c r="FT549">
        <v>78.2</v>
      </c>
      <c r="FU549">
        <v>78.599999999999795</v>
      </c>
      <c r="FV549">
        <v>14.11</v>
      </c>
      <c r="FW549">
        <v>12.42</v>
      </c>
      <c r="FX549">
        <v>12.05</v>
      </c>
      <c r="FY549">
        <v>13.91</v>
      </c>
      <c r="FZ549">
        <v>14.86</v>
      </c>
      <c r="GA549">
        <v>12.85</v>
      </c>
      <c r="GB549">
        <v>0.08</v>
      </c>
      <c r="GD549">
        <v>85.762997999999996</v>
      </c>
      <c r="GE549">
        <v>76.338976000000002</v>
      </c>
      <c r="GF549">
        <v>80.377065999999999</v>
      </c>
      <c r="GG549">
        <v>242.47904</v>
      </c>
      <c r="GH549">
        <v>5.2662988000000004</v>
      </c>
      <c r="GI549">
        <v>1.1271379999999999E-2</v>
      </c>
      <c r="GJ549">
        <v>0.38313362000000001</v>
      </c>
      <c r="GK549">
        <v>0</v>
      </c>
      <c r="GL549">
        <v>3.2430500000000001E-2</v>
      </c>
      <c r="GM549">
        <v>0</v>
      </c>
      <c r="GN549">
        <v>5.6931342999999996</v>
      </c>
      <c r="GO549">
        <v>0</v>
      </c>
      <c r="GP549">
        <v>0.47488924999999998</v>
      </c>
      <c r="GQ549">
        <v>0.47488924999999998</v>
      </c>
      <c r="GR549">
        <v>6.5986437999999996</v>
      </c>
      <c r="GS549">
        <v>9.0787809999999997E-2</v>
      </c>
      <c r="GT549">
        <v>3.3596523</v>
      </c>
      <c r="GU549">
        <v>73.988395999999895</v>
      </c>
      <c r="GV549">
        <v>0.38432163000000003</v>
      </c>
      <c r="GW549">
        <v>2.4830620000000001E-2</v>
      </c>
      <c r="GX549">
        <v>8.6277636999999903</v>
      </c>
      <c r="GY549">
        <v>93.074395999999894</v>
      </c>
      <c r="GZ549">
        <v>63.329253999999999</v>
      </c>
      <c r="HA549">
        <v>25.822911999999999</v>
      </c>
      <c r="HB549">
        <v>89.152169000000001</v>
      </c>
      <c r="HC549">
        <v>16.732413999999999</v>
      </c>
      <c r="HD549">
        <v>20.513479</v>
      </c>
      <c r="HE549">
        <v>37.245893000000002</v>
      </c>
      <c r="HF549">
        <v>1.4836541000000001</v>
      </c>
      <c r="HG549">
        <v>1.9662586</v>
      </c>
      <c r="HH549">
        <v>13.388648</v>
      </c>
      <c r="HI549">
        <v>16.838560999999999</v>
      </c>
      <c r="HJ549">
        <v>38.642423999999998</v>
      </c>
      <c r="HK549">
        <v>160.70839000000001</v>
      </c>
      <c r="HL549">
        <v>435.50150000000002</v>
      </c>
      <c r="HM549">
        <v>59.904353999999998</v>
      </c>
      <c r="HN549">
        <v>757.85410999999999</v>
      </c>
      <c r="HO549">
        <v>612</v>
      </c>
      <c r="HR549" s="10">
        <v>19.2</v>
      </c>
      <c r="HS549" s="10">
        <v>12.2</v>
      </c>
      <c r="HT549" s="10">
        <v>26.2</v>
      </c>
      <c r="HU549" s="10">
        <v>88.4</v>
      </c>
      <c r="HV549">
        <v>38.4</v>
      </c>
      <c r="HW549" s="7">
        <v>2237000000</v>
      </c>
      <c r="HX549">
        <f t="shared" si="9"/>
        <v>19198.420871953313</v>
      </c>
      <c r="HY549">
        <v>116520</v>
      </c>
      <c r="HZ549">
        <v>160145.82999999999</v>
      </c>
      <c r="IA549">
        <v>3.1883488</v>
      </c>
      <c r="IB549">
        <v>3.3345964380447102</v>
      </c>
      <c r="IC549">
        <v>3.0303030303030298</v>
      </c>
      <c r="ID549">
        <v>16523</v>
      </c>
      <c r="IE549" s="10">
        <v>100</v>
      </c>
    </row>
    <row r="550" spans="1:239" ht="15.95">
      <c r="A550" t="s">
        <v>531</v>
      </c>
      <c r="B550">
        <v>2016</v>
      </c>
      <c r="C550">
        <v>305</v>
      </c>
      <c r="D550">
        <v>93.442622999999998</v>
      </c>
      <c r="E550">
        <v>75.409835999999999</v>
      </c>
      <c r="F550">
        <v>60.655737999999999</v>
      </c>
      <c r="G550">
        <v>50.819671999999997</v>
      </c>
      <c r="H550">
        <v>45.901639000000003</v>
      </c>
      <c r="I550">
        <v>551</v>
      </c>
      <c r="FI550">
        <v>76.7</v>
      </c>
      <c r="FK550">
        <v>30</v>
      </c>
      <c r="FL550">
        <v>20.3</v>
      </c>
      <c r="FM550">
        <v>0.94</v>
      </c>
      <c r="FO550">
        <v>305</v>
      </c>
      <c r="FP550">
        <v>3</v>
      </c>
      <c r="FQ550">
        <v>27.1</v>
      </c>
      <c r="FR550">
        <v>7.1</v>
      </c>
      <c r="FS550" t="s">
        <v>559</v>
      </c>
      <c r="FT550">
        <v>78.3</v>
      </c>
      <c r="FU550">
        <v>72.900000000000006</v>
      </c>
      <c r="FV550">
        <v>17.350000000000001</v>
      </c>
      <c r="FW550">
        <v>15.64</v>
      </c>
      <c r="FX550">
        <v>12.37</v>
      </c>
      <c r="FY550">
        <v>13.96</v>
      </c>
      <c r="FZ550">
        <v>15.77</v>
      </c>
      <c r="GA550">
        <v>12.2</v>
      </c>
      <c r="GB550">
        <v>0.09</v>
      </c>
      <c r="GD550">
        <v>68.949207000000001</v>
      </c>
      <c r="GE550">
        <v>67.319778999999997</v>
      </c>
      <c r="GF550">
        <v>102.04779000000001</v>
      </c>
      <c r="GG550">
        <v>238.31677999999999</v>
      </c>
      <c r="GH550">
        <v>49.264476999999999</v>
      </c>
      <c r="GI550">
        <v>2.099759E-2</v>
      </c>
      <c r="GJ550">
        <v>0.27917627</v>
      </c>
      <c r="GK550">
        <v>0</v>
      </c>
      <c r="GL550">
        <v>1.6905630000000001E-2</v>
      </c>
      <c r="GM550">
        <v>0</v>
      </c>
      <c r="GN550">
        <v>49.581555999999999</v>
      </c>
      <c r="GO550">
        <v>5.8862949999999997E-2</v>
      </c>
      <c r="GP550">
        <v>0.35932671999999999</v>
      </c>
      <c r="GQ550">
        <v>0.41818967000000001</v>
      </c>
      <c r="GR550">
        <v>4.1073240999999996</v>
      </c>
      <c r="GS550">
        <v>9.9632509999999994E-2</v>
      </c>
      <c r="GT550">
        <v>4.4491243000000003</v>
      </c>
      <c r="GU550">
        <v>62.778820000000003</v>
      </c>
      <c r="GV550">
        <v>2.8531787</v>
      </c>
      <c r="GW550">
        <v>1.341929E-2</v>
      </c>
      <c r="GX550">
        <v>3.4117424000000001</v>
      </c>
      <c r="GY550">
        <v>77.713240999999996</v>
      </c>
      <c r="GZ550">
        <v>46.575681000000003</v>
      </c>
      <c r="HA550">
        <v>17.126363000000001</v>
      </c>
      <c r="HB550">
        <v>63.702041000000001</v>
      </c>
      <c r="HC550">
        <v>16.140136999999999</v>
      </c>
      <c r="HD550">
        <v>23.588636999999999</v>
      </c>
      <c r="HE550">
        <v>39.728774999999999</v>
      </c>
      <c r="HF550">
        <v>1.1457615999999999</v>
      </c>
      <c r="HG550">
        <v>1.6877803</v>
      </c>
      <c r="HH550">
        <v>4.3394326999999997</v>
      </c>
      <c r="HI550">
        <v>7.1729745999999999</v>
      </c>
      <c r="HJ550">
        <v>42.675856000000003</v>
      </c>
      <c r="HK550">
        <v>132.43798000000001</v>
      </c>
      <c r="HL550">
        <v>372.83210000000003</v>
      </c>
      <c r="HM550">
        <v>-274.80671999999998</v>
      </c>
      <c r="HN550">
        <v>304.18376999999998</v>
      </c>
      <c r="HO550">
        <v>337</v>
      </c>
      <c r="HR550" s="10">
        <v>19.3</v>
      </c>
      <c r="HS550" s="10">
        <v>16</v>
      </c>
      <c r="HT550" s="10">
        <v>22.8</v>
      </c>
      <c r="HU550" s="10">
        <v>88.1</v>
      </c>
      <c r="HV550">
        <v>40</v>
      </c>
      <c r="HW550" s="7">
        <v>2025000000</v>
      </c>
      <c r="HX550">
        <f t="shared" si="9"/>
        <v>23241.1339377941</v>
      </c>
      <c r="HY550">
        <v>87130</v>
      </c>
      <c r="HZ550">
        <v>154341.51999999999</v>
      </c>
      <c r="IA550">
        <v>3.1026908</v>
      </c>
      <c r="IB550">
        <v>3.5416666666666599</v>
      </c>
      <c r="IC550">
        <v>2.6132404181184601</v>
      </c>
      <c r="ID550">
        <v>17787</v>
      </c>
      <c r="IE550" s="10">
        <v>100</v>
      </c>
    </row>
    <row r="551" spans="1:239" ht="15.95">
      <c r="A551" t="s">
        <v>532</v>
      </c>
      <c r="B551">
        <v>2016</v>
      </c>
      <c r="C551">
        <v>2695</v>
      </c>
      <c r="D551">
        <v>94.619665999999995</v>
      </c>
      <c r="E551">
        <v>75.881262000000007</v>
      </c>
      <c r="F551">
        <v>60.296846000000002</v>
      </c>
      <c r="G551">
        <v>51.020408000000003</v>
      </c>
      <c r="H551">
        <v>42.300556999999998</v>
      </c>
      <c r="I551">
        <v>449</v>
      </c>
      <c r="FI551">
        <v>75.2</v>
      </c>
      <c r="FK551">
        <v>34.200000000000003</v>
      </c>
      <c r="FL551">
        <v>9.1</v>
      </c>
      <c r="FM551">
        <v>1.04</v>
      </c>
      <c r="FO551">
        <v>2695</v>
      </c>
      <c r="FP551">
        <v>4.0999999999999996</v>
      </c>
      <c r="FQ551">
        <v>38.4</v>
      </c>
      <c r="FR551">
        <v>5.5</v>
      </c>
      <c r="FS551" t="s">
        <v>559</v>
      </c>
      <c r="FT551">
        <v>71.7</v>
      </c>
      <c r="FU551">
        <v>61.6</v>
      </c>
      <c r="FV551">
        <v>13.53</v>
      </c>
      <c r="FW551">
        <v>18.68</v>
      </c>
      <c r="FX551">
        <v>15.85</v>
      </c>
      <c r="FY551">
        <v>17.5</v>
      </c>
      <c r="FZ551">
        <v>19.16</v>
      </c>
      <c r="GA551">
        <v>15.64</v>
      </c>
      <c r="GB551">
        <v>0.08</v>
      </c>
      <c r="GD551">
        <v>70.458585999999997</v>
      </c>
      <c r="GE551">
        <v>52.747954</v>
      </c>
      <c r="GF551">
        <v>18.209154999999999</v>
      </c>
      <c r="GG551">
        <v>141.41569999999999</v>
      </c>
      <c r="GH551">
        <v>0</v>
      </c>
      <c r="GI551">
        <v>1.2112000000000001E-4</v>
      </c>
      <c r="GJ551">
        <v>7.3739250000000006E-2</v>
      </c>
      <c r="GK551">
        <v>0</v>
      </c>
      <c r="GL551">
        <v>0</v>
      </c>
      <c r="GM551">
        <v>0</v>
      </c>
      <c r="GN551">
        <v>7.3860369999999995E-2</v>
      </c>
      <c r="GO551">
        <v>0</v>
      </c>
      <c r="GP551">
        <v>0.15880464</v>
      </c>
      <c r="GQ551">
        <v>0.15880464</v>
      </c>
      <c r="GR551">
        <v>1.0376567000000001</v>
      </c>
      <c r="GS551">
        <v>3.3263870000000001E-2</v>
      </c>
      <c r="GT551">
        <v>0.82386780000000004</v>
      </c>
      <c r="GU551">
        <v>51.124927999999997</v>
      </c>
      <c r="GV551">
        <v>0.23254569999999999</v>
      </c>
      <c r="GW551">
        <v>1.7088160000000002E-2</v>
      </c>
      <c r="GX551">
        <v>1.3634455000000001</v>
      </c>
      <c r="GY551">
        <v>54.632795000000002</v>
      </c>
      <c r="GZ551">
        <v>55.135004000000002</v>
      </c>
      <c r="HA551">
        <v>9.0482289999999903</v>
      </c>
      <c r="HB551">
        <v>64.183232000000004</v>
      </c>
      <c r="HC551">
        <v>13.653632999999999</v>
      </c>
      <c r="HD551">
        <v>6.7093505999999996</v>
      </c>
      <c r="HE551">
        <v>20.362984000000001</v>
      </c>
      <c r="HF551">
        <v>0.61353820999999997</v>
      </c>
      <c r="HG551">
        <v>1.3904812</v>
      </c>
      <c r="HH551">
        <v>0</v>
      </c>
      <c r="HI551">
        <v>2.0040193999999998</v>
      </c>
      <c r="HJ551">
        <v>5.7866046999999998</v>
      </c>
      <c r="HK551">
        <v>158.62808000000001</v>
      </c>
      <c r="HL551">
        <v>1372.8019999999999</v>
      </c>
      <c r="HM551">
        <v>18.278331999999999</v>
      </c>
      <c r="HN551">
        <v>2369.5196999999998</v>
      </c>
      <c r="HO551">
        <v>346</v>
      </c>
      <c r="HR551" s="10">
        <v>25.3</v>
      </c>
      <c r="HS551" s="10">
        <v>21</v>
      </c>
      <c r="HT551" s="10">
        <v>29.2</v>
      </c>
      <c r="HU551" s="10">
        <v>90</v>
      </c>
      <c r="HV551">
        <v>36.700000000000003</v>
      </c>
      <c r="HW551" s="7">
        <v>23047000000</v>
      </c>
      <c r="HX551">
        <f t="shared" si="9"/>
        <v>45442.356606266141</v>
      </c>
      <c r="HY551">
        <v>507170</v>
      </c>
      <c r="HZ551">
        <v>234413.64</v>
      </c>
      <c r="IA551">
        <v>8.6448598000000008</v>
      </c>
      <c r="IB551">
        <v>8.8789237668161398</v>
      </c>
      <c r="IC551">
        <v>8.3984375</v>
      </c>
      <c r="ID551">
        <v>21837</v>
      </c>
      <c r="IE551" s="10">
        <v>100</v>
      </c>
    </row>
    <row r="552" spans="1:239" ht="15.95">
      <c r="A552" t="s">
        <v>252</v>
      </c>
      <c r="B552">
        <v>2016</v>
      </c>
      <c r="C552">
        <v>135</v>
      </c>
      <c r="D552">
        <v>96.296295999999998</v>
      </c>
      <c r="E552">
        <v>74.074073999999996</v>
      </c>
      <c r="F552">
        <v>51.851852000000001</v>
      </c>
      <c r="G552">
        <v>40.740741</v>
      </c>
      <c r="H552">
        <v>33.333333000000003</v>
      </c>
      <c r="I552">
        <v>304</v>
      </c>
      <c r="FI552">
        <v>69.3</v>
      </c>
      <c r="FK552">
        <v>13.3</v>
      </c>
      <c r="FL552">
        <v>2.5</v>
      </c>
      <c r="FM552">
        <v>0.52</v>
      </c>
      <c r="FO552">
        <v>135</v>
      </c>
      <c r="FP552">
        <v>8.1</v>
      </c>
      <c r="FQ552">
        <v>23.6</v>
      </c>
      <c r="FR552">
        <v>10</v>
      </c>
      <c r="FS552" t="s">
        <v>559</v>
      </c>
      <c r="FT552">
        <v>68.099999999999795</v>
      </c>
      <c r="FU552">
        <v>68.2</v>
      </c>
      <c r="FV552">
        <v>13.41</v>
      </c>
      <c r="FW552">
        <v>14.59</v>
      </c>
      <c r="FX552">
        <v>12.73</v>
      </c>
      <c r="FY552">
        <v>13.92</v>
      </c>
      <c r="FZ552">
        <v>16.02</v>
      </c>
      <c r="GA552">
        <v>11.5</v>
      </c>
      <c r="GB552">
        <v>0.13</v>
      </c>
      <c r="GD552">
        <v>21.080083999999999</v>
      </c>
      <c r="GE552">
        <v>16.072431000000002</v>
      </c>
      <c r="GF552">
        <v>14.527552999999999</v>
      </c>
      <c r="GG552">
        <v>51.680067999999999</v>
      </c>
      <c r="GH552">
        <v>0.95126474000000005</v>
      </c>
      <c r="GI552">
        <v>1.70936E-2</v>
      </c>
      <c r="GJ552">
        <v>0.23160249999999999</v>
      </c>
      <c r="GK552">
        <v>0</v>
      </c>
      <c r="GL552">
        <v>5.044585E-2</v>
      </c>
      <c r="GM552">
        <v>0</v>
      </c>
      <c r="GN552">
        <v>1.2504067000000001</v>
      </c>
      <c r="GO552">
        <v>0</v>
      </c>
      <c r="GP552">
        <v>0.23801711</v>
      </c>
      <c r="GQ552">
        <v>0.23801711</v>
      </c>
      <c r="GR552">
        <v>3.6142530000000002</v>
      </c>
      <c r="GS552">
        <v>5.8841930000000001E-2</v>
      </c>
      <c r="GT552">
        <v>11.389408</v>
      </c>
      <c r="GU552">
        <v>15.657703</v>
      </c>
      <c r="GV552">
        <v>0</v>
      </c>
      <c r="GW552">
        <v>3.3756830000000002E-2</v>
      </c>
      <c r="GX552">
        <v>3.2013988000000002</v>
      </c>
      <c r="GY552">
        <v>33.955362000000001</v>
      </c>
      <c r="GZ552">
        <v>1.0598679</v>
      </c>
      <c r="HA552">
        <v>0.24242329000000001</v>
      </c>
      <c r="HB552">
        <v>1.3022912</v>
      </c>
      <c r="HC552">
        <v>7.5030036999999998</v>
      </c>
      <c r="HD552">
        <v>5.3975249999999999</v>
      </c>
      <c r="HE552">
        <v>12.900528</v>
      </c>
      <c r="HF552">
        <v>0.65818434999999997</v>
      </c>
      <c r="HG552">
        <v>0.41472780999999997</v>
      </c>
      <c r="HH552">
        <v>0.96054958999999995</v>
      </c>
      <c r="HI552">
        <v>2.0334617000000001</v>
      </c>
      <c r="HJ552">
        <v>3.8089819</v>
      </c>
      <c r="HK552">
        <v>224.61231000000001</v>
      </c>
      <c r="HL552">
        <v>376.4699</v>
      </c>
      <c r="HM552">
        <v>10.249542</v>
      </c>
      <c r="HN552">
        <v>549.42049999999904</v>
      </c>
      <c r="HO552">
        <v>753</v>
      </c>
      <c r="HR552" s="10">
        <v>25.9</v>
      </c>
      <c r="HS552" s="10">
        <v>19</v>
      </c>
      <c r="HT552" s="10">
        <v>32.700000000000003</v>
      </c>
      <c r="HU552" s="10">
        <v>89.5</v>
      </c>
      <c r="HV552">
        <v>40.799999999999997</v>
      </c>
      <c r="HW552" s="7">
        <v>1060000000</v>
      </c>
      <c r="HX552">
        <f t="shared" si="9"/>
        <v>20642.648490749758</v>
      </c>
      <c r="HY552">
        <v>51350</v>
      </c>
      <c r="HZ552">
        <v>132104.9</v>
      </c>
      <c r="IA552">
        <v>3.6589147</v>
      </c>
      <c r="IB552">
        <v>3.6959134615384599</v>
      </c>
      <c r="IC552">
        <v>3.6206344120474201</v>
      </c>
      <c r="ID552">
        <v>17057</v>
      </c>
      <c r="IE552" s="10">
        <v>100</v>
      </c>
    </row>
    <row r="553" spans="1:239" ht="15.95">
      <c r="A553" t="s">
        <v>534</v>
      </c>
      <c r="B553">
        <v>2016</v>
      </c>
      <c r="C553">
        <v>380</v>
      </c>
      <c r="D553">
        <v>97.368420999999998</v>
      </c>
      <c r="E553">
        <v>77.631579000000002</v>
      </c>
      <c r="F553">
        <v>65.789473999999998</v>
      </c>
      <c r="G553">
        <v>52.631579000000002</v>
      </c>
      <c r="H553">
        <v>46.052632000000003</v>
      </c>
      <c r="I553">
        <v>533</v>
      </c>
      <c r="FI553">
        <v>79.5</v>
      </c>
      <c r="FK553">
        <v>13.3</v>
      </c>
      <c r="FL553">
        <v>15.1</v>
      </c>
      <c r="FM553">
        <v>0.85</v>
      </c>
      <c r="FO553">
        <v>380</v>
      </c>
      <c r="FP553">
        <v>4.5999999999999996</v>
      </c>
      <c r="FQ553">
        <v>37</v>
      </c>
      <c r="FR553">
        <v>9.4</v>
      </c>
      <c r="FS553" t="s">
        <v>559</v>
      </c>
      <c r="FT553">
        <v>74.8</v>
      </c>
      <c r="FU553">
        <v>63</v>
      </c>
      <c r="FV553">
        <v>14.71</v>
      </c>
      <c r="FW553">
        <v>13.61</v>
      </c>
      <c r="FX553">
        <v>13.23</v>
      </c>
      <c r="FY553">
        <v>13.23</v>
      </c>
      <c r="FZ553">
        <v>13.68</v>
      </c>
      <c r="GA553">
        <v>12.76</v>
      </c>
      <c r="GB553">
        <v>0.1</v>
      </c>
      <c r="GD553">
        <v>104.96764</v>
      </c>
      <c r="GE553">
        <v>122.44374999999999</v>
      </c>
      <c r="GF553">
        <v>1281.6377</v>
      </c>
      <c r="GG553">
        <v>1509.0491</v>
      </c>
      <c r="GH553">
        <v>0</v>
      </c>
      <c r="GI553">
        <v>5.5696799999999996E-3</v>
      </c>
      <c r="GJ553">
        <v>0.18536104</v>
      </c>
      <c r="GK553">
        <v>3.7001510000000001E-2</v>
      </c>
      <c r="GL553">
        <v>5.7541500000000004E-3</v>
      </c>
      <c r="GM553">
        <v>0</v>
      </c>
      <c r="GN553">
        <v>0.23368638</v>
      </c>
      <c r="GO553">
        <v>58.484810000000003</v>
      </c>
      <c r="GP553">
        <v>0.23338053</v>
      </c>
      <c r="GQ553">
        <v>58.71819</v>
      </c>
      <c r="GR553">
        <v>1144.8296</v>
      </c>
      <c r="GS553">
        <v>0.14246137</v>
      </c>
      <c r="GT553">
        <v>2.0544590999999999</v>
      </c>
      <c r="GU553">
        <v>117.89614</v>
      </c>
      <c r="GV553">
        <v>1.3604757999999999</v>
      </c>
      <c r="GW553">
        <v>8.7875140000000004E-2</v>
      </c>
      <c r="GX553">
        <v>2.0767019000000002</v>
      </c>
      <c r="GY553">
        <v>1268.4476999999999</v>
      </c>
      <c r="GZ553">
        <v>77.970848000000004</v>
      </c>
      <c r="HA553">
        <v>38.990094999999997</v>
      </c>
      <c r="HB553">
        <v>116.96093999999999</v>
      </c>
      <c r="HC553">
        <v>23.788145</v>
      </c>
      <c r="HD553">
        <v>37.014848999999998</v>
      </c>
      <c r="HE553">
        <v>60.802992000000003</v>
      </c>
      <c r="HF553">
        <v>0.73544854000000004</v>
      </c>
      <c r="HG553">
        <v>3.1501315000000001</v>
      </c>
      <c r="HH553">
        <v>0</v>
      </c>
      <c r="HI553">
        <v>3.88558</v>
      </c>
      <c r="HJ553">
        <v>181.36541</v>
      </c>
      <c r="HK553">
        <v>360.68266</v>
      </c>
      <c r="HL553">
        <v>781.88049999999998</v>
      </c>
      <c r="HM553">
        <v>-365.90192999999999</v>
      </c>
      <c r="HN553">
        <v>1019.932</v>
      </c>
      <c r="HO553">
        <v>710</v>
      </c>
      <c r="HR553" s="10">
        <v>21.6</v>
      </c>
      <c r="HS553" s="10">
        <v>14.5</v>
      </c>
      <c r="HT553" s="10">
        <v>28.1</v>
      </c>
      <c r="HU553" s="10">
        <v>90.1</v>
      </c>
      <c r="HV553">
        <v>41.5</v>
      </c>
      <c r="HW553" s="7">
        <v>3832000000</v>
      </c>
      <c r="HX553">
        <f t="shared" si="9"/>
        <v>25628.6784376672</v>
      </c>
      <c r="HY553">
        <v>149520</v>
      </c>
      <c r="HZ553">
        <v>136459.03</v>
      </c>
      <c r="IA553">
        <v>8.2978360999999996</v>
      </c>
      <c r="IB553">
        <v>8.4568733153638806</v>
      </c>
      <c r="IC553">
        <v>8.1351258186832105</v>
      </c>
      <c r="ID553">
        <v>17759</v>
      </c>
      <c r="IE553" s="10">
        <v>100</v>
      </c>
    </row>
    <row r="554" spans="1:239" ht="15.95">
      <c r="A554" t="s">
        <v>535</v>
      </c>
      <c r="B554">
        <v>2016</v>
      </c>
      <c r="C554">
        <v>485</v>
      </c>
      <c r="D554">
        <v>92.783505000000005</v>
      </c>
      <c r="E554">
        <v>69.072164999999998</v>
      </c>
      <c r="F554">
        <v>51.546391999999997</v>
      </c>
      <c r="G554">
        <v>43.298969</v>
      </c>
      <c r="H554">
        <v>38.144329999999997</v>
      </c>
      <c r="I554">
        <v>302</v>
      </c>
      <c r="FI554">
        <v>73.900000000000006</v>
      </c>
      <c r="FK554">
        <v>13.9</v>
      </c>
      <c r="FL554">
        <v>-1.3</v>
      </c>
      <c r="FM554">
        <v>0.86</v>
      </c>
      <c r="FO554">
        <v>485</v>
      </c>
      <c r="FP554">
        <v>7</v>
      </c>
      <c r="FQ554">
        <v>36</v>
      </c>
      <c r="FR554">
        <v>12.1</v>
      </c>
      <c r="FS554" t="s">
        <v>559</v>
      </c>
      <c r="FT554">
        <v>66.5</v>
      </c>
      <c r="FU554">
        <v>60.6</v>
      </c>
      <c r="FV554">
        <v>13.11</v>
      </c>
      <c r="FW554">
        <v>15.92</v>
      </c>
      <c r="FX554">
        <v>13.52</v>
      </c>
      <c r="FY554">
        <v>13.36</v>
      </c>
      <c r="FZ554">
        <v>14.24</v>
      </c>
      <c r="GA554">
        <v>12.38</v>
      </c>
      <c r="GB554">
        <v>0.14000000000000001</v>
      </c>
      <c r="GD554">
        <v>167.01840999999999</v>
      </c>
      <c r="GE554">
        <v>193.58466000000001</v>
      </c>
      <c r="GF554">
        <v>275.33647000000002</v>
      </c>
      <c r="GG554">
        <v>635.93952999999999</v>
      </c>
      <c r="GH554">
        <v>4.6348371999999998</v>
      </c>
      <c r="GI554">
        <v>0.24395119000000001</v>
      </c>
      <c r="GJ554">
        <v>1.3181921000000001</v>
      </c>
      <c r="GK554">
        <v>0.25058578999999997</v>
      </c>
      <c r="GL554">
        <v>0.32880272999999999</v>
      </c>
      <c r="GM554">
        <v>0</v>
      </c>
      <c r="GN554">
        <v>6.7763689999999999</v>
      </c>
      <c r="GO554">
        <v>3.1262060000000001E-2</v>
      </c>
      <c r="GP554">
        <v>1.4633560000000001</v>
      </c>
      <c r="GQ554">
        <v>1.4946181000000001</v>
      </c>
      <c r="GR554">
        <v>27.931260999999999</v>
      </c>
      <c r="GS554">
        <v>0.61260879000000001</v>
      </c>
      <c r="GT554">
        <v>52.395569000000002</v>
      </c>
      <c r="GU554">
        <v>183.95598000000001</v>
      </c>
      <c r="GV554">
        <v>4.5209174000000001</v>
      </c>
      <c r="GW554">
        <v>3.0667043</v>
      </c>
      <c r="GX554">
        <v>27.246127999999999</v>
      </c>
      <c r="GY554">
        <v>299.72917000000001</v>
      </c>
      <c r="GZ554">
        <v>51.457528000000003</v>
      </c>
      <c r="HA554">
        <v>48.402616000000002</v>
      </c>
      <c r="HB554">
        <v>99.860149000000007</v>
      </c>
      <c r="HC554">
        <v>56.108932000000003</v>
      </c>
      <c r="HD554">
        <v>77.691109999999895</v>
      </c>
      <c r="HE554">
        <v>133.80004</v>
      </c>
      <c r="HF554">
        <v>4.2748318000000003</v>
      </c>
      <c r="HG554">
        <v>4.8571758000000003</v>
      </c>
      <c r="HH554">
        <v>85.147186000000005</v>
      </c>
      <c r="HI554">
        <v>94.279194000000004</v>
      </c>
      <c r="HJ554">
        <v>0.83135349999999997</v>
      </c>
      <c r="HK554">
        <v>75.963978999999895</v>
      </c>
      <c r="HL554">
        <v>402.75819999999999</v>
      </c>
      <c r="HM554">
        <v>3.6385805000000002</v>
      </c>
      <c r="HN554">
        <v>677.67448999999999</v>
      </c>
      <c r="HO554">
        <v>789</v>
      </c>
      <c r="HR554" s="10">
        <v>28.5</v>
      </c>
      <c r="HS554" s="10">
        <v>31</v>
      </c>
      <c r="HT554" s="10">
        <v>26.2</v>
      </c>
      <c r="HU554" s="10">
        <v>92.9</v>
      </c>
      <c r="HV554">
        <v>41.8</v>
      </c>
      <c r="HW554" s="7">
        <v>3687000000</v>
      </c>
      <c r="HX554">
        <f t="shared" si="9"/>
        <v>24866.79705941863</v>
      </c>
      <c r="HY554">
        <v>148270</v>
      </c>
      <c r="HZ554">
        <v>132384.64000000001</v>
      </c>
      <c r="IA554">
        <v>3.9669420999999998</v>
      </c>
      <c r="IB554">
        <v>4.2862203329791004</v>
      </c>
      <c r="IC554">
        <v>3.6231884057971002</v>
      </c>
      <c r="ID554">
        <v>17266</v>
      </c>
      <c r="IE554" s="10">
        <v>100</v>
      </c>
    </row>
    <row r="555" spans="1:239" ht="15.95">
      <c r="A555" t="s">
        <v>536</v>
      </c>
      <c r="B555">
        <v>2016</v>
      </c>
      <c r="C555">
        <v>395</v>
      </c>
      <c r="D555">
        <v>94.936708999999894</v>
      </c>
      <c r="E555">
        <v>68.354429999999894</v>
      </c>
      <c r="F555">
        <v>50.632911</v>
      </c>
      <c r="G555">
        <v>41.772151999999998</v>
      </c>
      <c r="H555">
        <v>37.974684000000003</v>
      </c>
      <c r="I555">
        <v>338</v>
      </c>
      <c r="FI555">
        <v>71.400000000000006</v>
      </c>
      <c r="FK555">
        <v>26.9</v>
      </c>
      <c r="FL555">
        <v>29.2</v>
      </c>
      <c r="FM555">
        <v>0.63</v>
      </c>
      <c r="FO555">
        <v>395</v>
      </c>
      <c r="FP555">
        <v>7.7</v>
      </c>
      <c r="FQ555">
        <v>36</v>
      </c>
      <c r="FR555">
        <v>14.9</v>
      </c>
      <c r="FS555" t="s">
        <v>559</v>
      </c>
      <c r="FT555">
        <v>66.3</v>
      </c>
      <c r="FU555">
        <v>57</v>
      </c>
      <c r="FV555">
        <v>13.08</v>
      </c>
      <c r="FW555">
        <v>13</v>
      </c>
      <c r="FX555">
        <v>13.21</v>
      </c>
      <c r="FY555">
        <v>14.31</v>
      </c>
      <c r="FZ555">
        <v>15.15</v>
      </c>
      <c r="GA555">
        <v>13.08</v>
      </c>
      <c r="GB555">
        <v>0.14000000000000001</v>
      </c>
      <c r="GD555">
        <v>53.495282000000003</v>
      </c>
      <c r="GE555">
        <v>37.616213999999999</v>
      </c>
      <c r="GF555">
        <v>31.414369000000001</v>
      </c>
      <c r="GG555">
        <v>122.52585999999999</v>
      </c>
      <c r="GH555">
        <v>3.24836E-3</v>
      </c>
      <c r="GI555">
        <v>2.8509299999999998E-3</v>
      </c>
      <c r="GJ555">
        <v>4.1998290000000001E-2</v>
      </c>
      <c r="GK555">
        <v>0</v>
      </c>
      <c r="GL555">
        <v>1.4582900000000001E-3</v>
      </c>
      <c r="GM555">
        <v>0</v>
      </c>
      <c r="GN555">
        <v>4.9555870000000002E-2</v>
      </c>
      <c r="GO555">
        <v>9.6082400000000005E-3</v>
      </c>
      <c r="GP555">
        <v>0.10373847</v>
      </c>
      <c r="GQ555">
        <v>0.11334671</v>
      </c>
      <c r="GR555">
        <v>1.3830861999999999</v>
      </c>
      <c r="GS555">
        <v>6.0134920000000001E-2</v>
      </c>
      <c r="GT555">
        <v>0.44297629999999999</v>
      </c>
      <c r="GU555">
        <v>36.591881000000001</v>
      </c>
      <c r="GV555">
        <v>1.2866020000000001E-2</v>
      </c>
      <c r="GW555">
        <v>4.0286280000000001E-2</v>
      </c>
      <c r="GX555">
        <v>0.67969751</v>
      </c>
      <c r="GY555">
        <v>39.210928000000003</v>
      </c>
      <c r="GZ555">
        <v>40.366013000000002</v>
      </c>
      <c r="HA555">
        <v>14.08352</v>
      </c>
      <c r="HB555">
        <v>54.449531</v>
      </c>
      <c r="HC555">
        <v>12.126442000000001</v>
      </c>
      <c r="HD555">
        <v>15.150478</v>
      </c>
      <c r="HE555">
        <v>27.276917999999998</v>
      </c>
      <c r="HF555">
        <v>0.41411436000000001</v>
      </c>
      <c r="HG555">
        <v>1.0114666999999999</v>
      </c>
      <c r="HH555">
        <v>0</v>
      </c>
      <c r="HI555">
        <v>1.4255811</v>
      </c>
      <c r="HJ555">
        <v>34.524371000000002</v>
      </c>
      <c r="HK555">
        <v>111.16285999999999</v>
      </c>
      <c r="HL555">
        <v>369.10160000000002</v>
      </c>
      <c r="HM555">
        <v>-87.214478999999997</v>
      </c>
      <c r="HN555">
        <v>545.37599</v>
      </c>
      <c r="HO555">
        <v>406</v>
      </c>
      <c r="HR555" s="10">
        <v>28.2</v>
      </c>
      <c r="HS555" s="10">
        <v>21.9</v>
      </c>
      <c r="HT555" s="10">
        <v>34</v>
      </c>
      <c r="HU555" s="10">
        <v>95.9</v>
      </c>
      <c r="HV555">
        <v>44.4</v>
      </c>
      <c r="HW555" s="7">
        <v>2196000000</v>
      </c>
      <c r="HX555">
        <f t="shared" si="9"/>
        <v>17970.540098199672</v>
      </c>
      <c r="HY555">
        <v>122200</v>
      </c>
      <c r="HZ555">
        <v>116061.4</v>
      </c>
      <c r="IA555">
        <v>1.7382998999999999</v>
      </c>
      <c r="IB555">
        <v>1.9442406456346299</v>
      </c>
      <c r="IC555">
        <v>1.5145476285372601</v>
      </c>
      <c r="ID555">
        <v>16582</v>
      </c>
      <c r="IE555" s="10">
        <v>100</v>
      </c>
    </row>
    <row r="556" spans="1:239" ht="15.95">
      <c r="A556" t="s">
        <v>537</v>
      </c>
      <c r="B556">
        <v>2016</v>
      </c>
      <c r="C556">
        <v>380</v>
      </c>
      <c r="D556">
        <v>96.052632000000003</v>
      </c>
      <c r="E556">
        <v>76.315788999999995</v>
      </c>
      <c r="F556">
        <v>61.842104999999997</v>
      </c>
      <c r="G556">
        <v>51.315789000000002</v>
      </c>
      <c r="H556">
        <v>43.421053000000001</v>
      </c>
      <c r="I556">
        <v>357</v>
      </c>
      <c r="FI556">
        <v>77.2</v>
      </c>
      <c r="FK556">
        <v>5.2</v>
      </c>
      <c r="FL556">
        <v>2.2000000000000002</v>
      </c>
      <c r="FM556">
        <v>0.48</v>
      </c>
      <c r="FO556">
        <v>380</v>
      </c>
      <c r="FP556">
        <v>3.3</v>
      </c>
      <c r="FQ556">
        <v>20.7</v>
      </c>
      <c r="FR556">
        <v>4.8</v>
      </c>
      <c r="FS556">
        <v>12.7</v>
      </c>
      <c r="FT556">
        <v>75.7</v>
      </c>
      <c r="FU556">
        <v>69.3</v>
      </c>
      <c r="FV556">
        <v>14.03</v>
      </c>
      <c r="FW556">
        <v>14.96</v>
      </c>
      <c r="FX556">
        <v>10.55</v>
      </c>
      <c r="FY556">
        <v>18.760000000000002</v>
      </c>
      <c r="FZ556">
        <v>21.42</v>
      </c>
      <c r="GA556">
        <v>15.85</v>
      </c>
      <c r="GB556">
        <v>7.0000000000000007E-2</v>
      </c>
      <c r="GD556">
        <v>58.178002999999997</v>
      </c>
      <c r="GE556">
        <v>50.888710000000003</v>
      </c>
      <c r="GF556">
        <v>39.950754000000003</v>
      </c>
      <c r="GG556">
        <v>149.01747</v>
      </c>
      <c r="GH556">
        <v>0.91512464999999998</v>
      </c>
      <c r="GI556">
        <v>1.554842E-2</v>
      </c>
      <c r="GJ556">
        <v>0.16421779</v>
      </c>
      <c r="GK556">
        <v>0</v>
      </c>
      <c r="GL556">
        <v>3.327749E-2</v>
      </c>
      <c r="GM556">
        <v>0</v>
      </c>
      <c r="GN556">
        <v>1.1281684000000001</v>
      </c>
      <c r="GO556">
        <v>0</v>
      </c>
      <c r="GP556">
        <v>0.24388963</v>
      </c>
      <c r="GQ556">
        <v>0.24388963</v>
      </c>
      <c r="GR556">
        <v>3.3639283</v>
      </c>
      <c r="GS556">
        <v>7.5318200000000002E-2</v>
      </c>
      <c r="GT556">
        <v>2.6081482999999999</v>
      </c>
      <c r="GU556">
        <v>48.775257000000003</v>
      </c>
      <c r="GV556">
        <v>0.78948324999999997</v>
      </c>
      <c r="GW556">
        <v>2.5702829999999999E-2</v>
      </c>
      <c r="GX556">
        <v>1.9934441000000001</v>
      </c>
      <c r="GY556">
        <v>57.631281999999999</v>
      </c>
      <c r="GZ556">
        <v>42.274481999999999</v>
      </c>
      <c r="HA556">
        <v>14.698206000000001</v>
      </c>
      <c r="HB556">
        <v>56.972687000000001</v>
      </c>
      <c r="HC556">
        <v>12.055038</v>
      </c>
      <c r="HD556">
        <v>17.869654000000001</v>
      </c>
      <c r="HE556">
        <v>29.924692</v>
      </c>
      <c r="HF556">
        <v>0.83222836</v>
      </c>
      <c r="HG556">
        <v>1.3239698</v>
      </c>
      <c r="HH556">
        <v>0.96054958999999995</v>
      </c>
      <c r="HI556">
        <v>3.1167478000000002</v>
      </c>
      <c r="HJ556">
        <v>3.8328080999999998</v>
      </c>
      <c r="HK556">
        <v>36.452603000000003</v>
      </c>
      <c r="HL556">
        <v>268.99740000000003</v>
      </c>
      <c r="HM556">
        <v>13.049398999999999</v>
      </c>
      <c r="HN556">
        <v>439.42556999999999</v>
      </c>
      <c r="HO556">
        <v>489</v>
      </c>
      <c r="HR556" s="10">
        <v>21.7</v>
      </c>
      <c r="HS556" s="10">
        <v>17.8</v>
      </c>
      <c r="HT556" s="10">
        <v>25.4</v>
      </c>
      <c r="HU556" s="10">
        <v>96.5</v>
      </c>
      <c r="HV556">
        <v>41.3</v>
      </c>
      <c r="HW556" s="7">
        <v>1615000000</v>
      </c>
      <c r="HX556">
        <f t="shared" si="9"/>
        <v>15017.667844522968</v>
      </c>
      <c r="HY556">
        <v>107540</v>
      </c>
      <c r="HZ556">
        <v>216900.3</v>
      </c>
      <c r="IA556">
        <v>3.4664830000000002</v>
      </c>
      <c r="IB556">
        <v>3.0303030303030298</v>
      </c>
      <c r="IC556">
        <v>3.90266299357208</v>
      </c>
      <c r="ID556">
        <v>19219</v>
      </c>
      <c r="IE556" s="10">
        <v>100</v>
      </c>
    </row>
    <row r="557" spans="1:239" ht="15.95">
      <c r="A557" t="s">
        <v>538</v>
      </c>
      <c r="B557">
        <v>2016</v>
      </c>
      <c r="C557">
        <v>340</v>
      </c>
      <c r="D557">
        <v>95.588234999999997</v>
      </c>
      <c r="E557">
        <v>77.941175999999999</v>
      </c>
      <c r="F557">
        <v>61.764705999999997</v>
      </c>
      <c r="G557">
        <v>54.411765000000003</v>
      </c>
      <c r="H557">
        <v>45.588234999999997</v>
      </c>
      <c r="I557">
        <v>383</v>
      </c>
      <c r="FI557">
        <v>71</v>
      </c>
      <c r="FK557">
        <v>4.3</v>
      </c>
      <c r="FL557">
        <v>7.9</v>
      </c>
      <c r="FM557">
        <v>0.54</v>
      </c>
      <c r="FO557">
        <v>340</v>
      </c>
      <c r="FP557">
        <v>5.0999999999999996</v>
      </c>
      <c r="FQ557" t="s">
        <v>559</v>
      </c>
      <c r="FR557">
        <v>7.4</v>
      </c>
      <c r="FS557" t="s">
        <v>559</v>
      </c>
      <c r="FT557">
        <v>72.8</v>
      </c>
      <c r="FU557">
        <v>94.7</v>
      </c>
      <c r="FV557">
        <v>13.84</v>
      </c>
      <c r="FW557">
        <v>14.24</v>
      </c>
      <c r="FX557">
        <v>13.71</v>
      </c>
      <c r="FY557">
        <v>15.39</v>
      </c>
      <c r="FZ557">
        <v>16.13</v>
      </c>
      <c r="GA557">
        <v>14.37</v>
      </c>
      <c r="GB557">
        <v>0.08</v>
      </c>
      <c r="GD557">
        <v>68.407172000000003</v>
      </c>
      <c r="GE557">
        <v>53.336765</v>
      </c>
      <c r="GF557">
        <v>171.23544000000001</v>
      </c>
      <c r="GG557">
        <v>292.97937999999999</v>
      </c>
      <c r="GH557">
        <v>1.4542056000000001</v>
      </c>
      <c r="GI557">
        <v>2.4088829999999999E-2</v>
      </c>
      <c r="GJ557">
        <v>0.41131680999999998</v>
      </c>
      <c r="GK557">
        <v>7.7103320000000003E-2</v>
      </c>
      <c r="GL557">
        <v>3.1048880000000001E-2</v>
      </c>
      <c r="GM557">
        <v>0</v>
      </c>
      <c r="GN557">
        <v>1.9977635</v>
      </c>
      <c r="GO557">
        <v>0</v>
      </c>
      <c r="GP557">
        <v>0.47901802999999998</v>
      </c>
      <c r="GQ557">
        <v>0.47901802999999998</v>
      </c>
      <c r="GR557">
        <v>7.4181347000000004</v>
      </c>
      <c r="GS557">
        <v>0.10061679</v>
      </c>
      <c r="GT557">
        <v>11.926398000000001</v>
      </c>
      <c r="GU557">
        <v>51.177773000000002</v>
      </c>
      <c r="GV557">
        <v>0.72099983999999895</v>
      </c>
      <c r="GW557">
        <v>0.33571556000000002</v>
      </c>
      <c r="GX557">
        <v>8.3504477000000001</v>
      </c>
      <c r="GY557">
        <v>80.030085</v>
      </c>
      <c r="GZ557">
        <v>38.066656000000002</v>
      </c>
      <c r="HA557">
        <v>120.91797</v>
      </c>
      <c r="HB557">
        <v>158.98462000000001</v>
      </c>
      <c r="HC557">
        <v>16.080880000000001</v>
      </c>
      <c r="HD557">
        <v>26.527456000000001</v>
      </c>
      <c r="HE557">
        <v>42.608336000000001</v>
      </c>
      <c r="HF557">
        <v>1.4429029</v>
      </c>
      <c r="HG557">
        <v>1.360889</v>
      </c>
      <c r="HH557">
        <v>6.0757589000000003</v>
      </c>
      <c r="HI557">
        <v>8.8795508000000005</v>
      </c>
      <c r="HJ557">
        <v>17.762792000000001</v>
      </c>
      <c r="HK557">
        <v>613.16544999999996</v>
      </c>
      <c r="HL557">
        <v>851.71460000000002</v>
      </c>
      <c r="HM557">
        <v>44.187412999999999</v>
      </c>
      <c r="HN557">
        <v>1125.5473</v>
      </c>
      <c r="HO557">
        <v>284</v>
      </c>
      <c r="HR557" s="10">
        <v>23.3</v>
      </c>
      <c r="HS557" s="10">
        <v>18.3</v>
      </c>
      <c r="HT557" s="10">
        <v>27.8</v>
      </c>
      <c r="HU557" s="10">
        <v>92</v>
      </c>
      <c r="HV557">
        <v>39.4</v>
      </c>
      <c r="HW557" s="7">
        <v>1921000000</v>
      </c>
      <c r="HX557">
        <f t="shared" si="9"/>
        <v>18455.183014698818</v>
      </c>
      <c r="HY557">
        <v>104090</v>
      </c>
      <c r="HZ557">
        <v>212795.73</v>
      </c>
      <c r="IA557">
        <v>1.4443819</v>
      </c>
      <c r="IB557">
        <v>1.7190929041697101</v>
      </c>
      <c r="IC557">
        <v>1.15517905275317</v>
      </c>
      <c r="ID557">
        <v>20241</v>
      </c>
      <c r="IE557" s="10">
        <v>100</v>
      </c>
    </row>
    <row r="558" spans="1:239" ht="15.95">
      <c r="A558" t="s">
        <v>539</v>
      </c>
      <c r="B558">
        <v>2016</v>
      </c>
      <c r="C558">
        <v>365</v>
      </c>
      <c r="D558">
        <v>97.260273999999995</v>
      </c>
      <c r="E558">
        <v>75.342466000000002</v>
      </c>
      <c r="F558">
        <v>53.424658000000001</v>
      </c>
      <c r="G558">
        <v>43.835616000000002</v>
      </c>
      <c r="H558">
        <v>36.986300999999997</v>
      </c>
      <c r="I558">
        <v>363</v>
      </c>
      <c r="FI558">
        <v>84.4</v>
      </c>
      <c r="FK558">
        <v>8</v>
      </c>
      <c r="FL558">
        <v>15.3</v>
      </c>
      <c r="FM558">
        <v>0.44</v>
      </c>
      <c r="FO558">
        <v>365</v>
      </c>
      <c r="FP558">
        <v>3</v>
      </c>
      <c r="FQ558">
        <v>26.7</v>
      </c>
      <c r="FR558">
        <v>4.5999999999999996</v>
      </c>
      <c r="FS558" t="s">
        <v>559</v>
      </c>
      <c r="FT558">
        <v>77.3</v>
      </c>
      <c r="FU558">
        <v>70.8</v>
      </c>
      <c r="FV558">
        <v>14.79</v>
      </c>
      <c r="FW558">
        <v>14.42</v>
      </c>
      <c r="FX558">
        <v>13.28</v>
      </c>
      <c r="FY558">
        <v>20.81</v>
      </c>
      <c r="FZ558">
        <v>23.66</v>
      </c>
      <c r="GA558">
        <v>16.89</v>
      </c>
      <c r="GB558">
        <v>0.06</v>
      </c>
      <c r="GD558">
        <v>90.625435999999894</v>
      </c>
      <c r="GE558">
        <v>53.986212999999999</v>
      </c>
      <c r="GF558">
        <v>310.24317000000002</v>
      </c>
      <c r="GG558">
        <v>454.85482000000002</v>
      </c>
      <c r="GH558">
        <v>0.17508361</v>
      </c>
      <c r="GI558">
        <v>1.6916759999999999E-2</v>
      </c>
      <c r="GJ558">
        <v>0.15438540000000001</v>
      </c>
      <c r="GK558">
        <v>0</v>
      </c>
      <c r="GL558">
        <v>1.261145E-2</v>
      </c>
      <c r="GM558">
        <v>0</v>
      </c>
      <c r="GN558">
        <v>0.35899722000000001</v>
      </c>
      <c r="GO558">
        <v>1.602487E-2</v>
      </c>
      <c r="GP558">
        <v>0.25256619000000002</v>
      </c>
      <c r="GQ558">
        <v>0.26859105999999999</v>
      </c>
      <c r="GR558">
        <v>8.4980106000000006</v>
      </c>
      <c r="GS558">
        <v>0.11472436</v>
      </c>
      <c r="GT558">
        <v>3.3179927</v>
      </c>
      <c r="GU558">
        <v>52.368434999999998</v>
      </c>
      <c r="GV558">
        <v>0.18807529000000001</v>
      </c>
      <c r="GW558">
        <v>2.714068E-2</v>
      </c>
      <c r="GX558">
        <v>4.1485080999999999</v>
      </c>
      <c r="GY558">
        <v>68.662886999999998</v>
      </c>
      <c r="GZ558">
        <v>64.662277000000003</v>
      </c>
      <c r="HA558">
        <v>128.59341000000001</v>
      </c>
      <c r="HB558">
        <v>193.25568999999999</v>
      </c>
      <c r="HC558">
        <v>21.342542000000002</v>
      </c>
      <c r="HD558">
        <v>35.485070999999998</v>
      </c>
      <c r="HE558">
        <v>56.827609000000002</v>
      </c>
      <c r="HF558">
        <v>0.89567357000000003</v>
      </c>
      <c r="HG558">
        <v>1.4297025000000001</v>
      </c>
      <c r="HH558">
        <v>133.15566999999999</v>
      </c>
      <c r="HI558">
        <v>135.48105000000001</v>
      </c>
      <c r="HJ558">
        <v>5.7635417000000002</v>
      </c>
      <c r="HK558">
        <v>15.956564</v>
      </c>
      <c r="HL558">
        <v>212.3965</v>
      </c>
      <c r="HM558">
        <v>26.904145</v>
      </c>
      <c r="HN558">
        <v>424.37511999999998</v>
      </c>
      <c r="HO558">
        <v>1672</v>
      </c>
      <c r="HR558" s="10">
        <v>20.3</v>
      </c>
      <c r="HS558" s="10">
        <v>15.7</v>
      </c>
      <c r="HT558" s="10">
        <v>24.6</v>
      </c>
      <c r="HU558" s="10">
        <v>91.8</v>
      </c>
      <c r="HV558">
        <v>37.6</v>
      </c>
      <c r="HW558" s="7">
        <v>1312000000</v>
      </c>
      <c r="HX558">
        <f t="shared" si="9"/>
        <v>13985.715808549196</v>
      </c>
      <c r="HY558">
        <v>93810</v>
      </c>
      <c r="HZ558">
        <v>242247.18</v>
      </c>
      <c r="IA558">
        <v>3.6868002999999998</v>
      </c>
      <c r="IB558">
        <v>3.6807278742762599</v>
      </c>
      <c r="IC558">
        <v>3.6943992906753298</v>
      </c>
      <c r="ID558">
        <v>19208</v>
      </c>
      <c r="IE558" s="10">
        <v>100</v>
      </c>
    </row>
    <row r="559" spans="1:239" ht="15.95">
      <c r="A559" t="s">
        <v>540</v>
      </c>
      <c r="B559">
        <v>2016</v>
      </c>
      <c r="C559">
        <v>515</v>
      </c>
      <c r="D559">
        <v>96.116505000000004</v>
      </c>
      <c r="E559">
        <v>74.757282000000004</v>
      </c>
      <c r="F559">
        <v>55.339806000000003</v>
      </c>
      <c r="G559">
        <v>46.601942000000001</v>
      </c>
      <c r="H559">
        <v>39.805824999999999</v>
      </c>
      <c r="I559">
        <v>321</v>
      </c>
      <c r="FI559">
        <v>81</v>
      </c>
      <c r="FK559">
        <v>22.9</v>
      </c>
      <c r="FL559">
        <v>17.3</v>
      </c>
      <c r="FM559">
        <v>0.72</v>
      </c>
      <c r="FO559">
        <v>515</v>
      </c>
      <c r="FP559">
        <v>4.3</v>
      </c>
      <c r="FQ559">
        <v>24.2</v>
      </c>
      <c r="FR559">
        <v>10.1</v>
      </c>
      <c r="FS559" t="s">
        <v>559</v>
      </c>
      <c r="FT559">
        <v>76.5</v>
      </c>
      <c r="FU559">
        <v>75.8</v>
      </c>
      <c r="FV559">
        <v>14.03</v>
      </c>
      <c r="FW559">
        <v>16.149999999999999</v>
      </c>
      <c r="FX559">
        <v>13.13</v>
      </c>
      <c r="FY559">
        <v>14.89</v>
      </c>
      <c r="FZ559">
        <v>15.72</v>
      </c>
      <c r="GA559">
        <v>13.98</v>
      </c>
      <c r="GB559">
        <v>0.11</v>
      </c>
      <c r="GD559">
        <v>14.542794000000001</v>
      </c>
      <c r="GE559">
        <v>9.9512155</v>
      </c>
      <c r="GF559">
        <v>18.967168999999998</v>
      </c>
      <c r="GG559">
        <v>43.461179000000001</v>
      </c>
      <c r="GH559">
        <v>0.33925378</v>
      </c>
      <c r="GI559">
        <v>2.3448130000000001E-2</v>
      </c>
      <c r="GJ559">
        <v>0.17988923000000001</v>
      </c>
      <c r="GK559">
        <v>0</v>
      </c>
      <c r="GL559">
        <v>7.6011930000000005E-2</v>
      </c>
      <c r="GM559">
        <v>0</v>
      </c>
      <c r="GN559">
        <v>0.61860307999999997</v>
      </c>
      <c r="GO559">
        <v>0</v>
      </c>
      <c r="GP559">
        <v>0.18903489000000001</v>
      </c>
      <c r="GQ559">
        <v>0.18903489000000001</v>
      </c>
      <c r="GR559">
        <v>2.6042980999999998</v>
      </c>
      <c r="GS559">
        <v>7.2241739999999999E-2</v>
      </c>
      <c r="GT559">
        <v>6.7596641000000002</v>
      </c>
      <c r="GU559">
        <v>9.6940308000000002</v>
      </c>
      <c r="GV559">
        <v>0</v>
      </c>
      <c r="GW559">
        <v>3.1714140000000002E-2</v>
      </c>
      <c r="GX559">
        <v>10.961091</v>
      </c>
      <c r="GY559">
        <v>30.12304</v>
      </c>
      <c r="GZ559">
        <v>0</v>
      </c>
      <c r="HA559">
        <v>0</v>
      </c>
      <c r="HB559">
        <v>0</v>
      </c>
      <c r="HC559">
        <v>6.8827254</v>
      </c>
      <c r="HD559">
        <v>4.6489903000000004</v>
      </c>
      <c r="HE559">
        <v>11.531715</v>
      </c>
      <c r="HF559">
        <v>0.53148024999999999</v>
      </c>
      <c r="HG559">
        <v>0.25718474000000002</v>
      </c>
      <c r="HH559">
        <v>0.21012022999999999</v>
      </c>
      <c r="HI559">
        <v>0.99878522999999997</v>
      </c>
      <c r="HJ559">
        <v>8.5719060000000002</v>
      </c>
      <c r="HK559">
        <v>1448.4407000000001</v>
      </c>
      <c r="HL559">
        <v>1797.7380000000001</v>
      </c>
      <c r="HM559">
        <v>64.591509000000002</v>
      </c>
      <c r="HN559">
        <v>2285.1909999999998</v>
      </c>
      <c r="HO559">
        <v>873</v>
      </c>
      <c r="HR559" s="10">
        <v>20.100000000000001</v>
      </c>
      <c r="HS559" s="10">
        <v>14.4</v>
      </c>
      <c r="HT559" s="10">
        <v>25.5</v>
      </c>
      <c r="HU559" s="10">
        <v>92.7</v>
      </c>
      <c r="HV559">
        <v>36.5</v>
      </c>
      <c r="HW559" s="7">
        <v>4219000000</v>
      </c>
      <c r="HX559">
        <f t="shared" si="9"/>
        <v>26471.326389760321</v>
      </c>
      <c r="HY559">
        <v>159380</v>
      </c>
      <c r="HZ559">
        <v>133356.13</v>
      </c>
      <c r="IA559">
        <v>1.6725352</v>
      </c>
      <c r="IB559">
        <v>1.89328743545611</v>
      </c>
      <c r="IC559">
        <v>1.44144144144144</v>
      </c>
      <c r="ID559">
        <v>16516</v>
      </c>
      <c r="IE559" s="10">
        <v>100</v>
      </c>
    </row>
    <row r="560" spans="1:239" ht="15.95">
      <c r="A560" t="s">
        <v>541</v>
      </c>
      <c r="B560">
        <v>2016</v>
      </c>
      <c r="C560">
        <v>1385</v>
      </c>
      <c r="D560">
        <v>94.945847999999998</v>
      </c>
      <c r="E560">
        <v>76.895307000000003</v>
      </c>
      <c r="F560">
        <v>60.288809000000001</v>
      </c>
      <c r="G560">
        <v>43.321300000000001</v>
      </c>
      <c r="H560">
        <v>36.101083000000003</v>
      </c>
      <c r="I560">
        <v>319</v>
      </c>
      <c r="FI560">
        <v>78.2</v>
      </c>
      <c r="FK560">
        <v>18.8</v>
      </c>
      <c r="FL560">
        <v>15.1</v>
      </c>
      <c r="FM560">
        <v>0.69</v>
      </c>
      <c r="FO560">
        <v>1385</v>
      </c>
      <c r="FP560">
        <v>4.4000000000000004</v>
      </c>
      <c r="FQ560">
        <v>55.2</v>
      </c>
      <c r="FR560">
        <v>8.6</v>
      </c>
      <c r="FS560" t="s">
        <v>559</v>
      </c>
      <c r="FT560">
        <v>72.3</v>
      </c>
      <c r="FU560">
        <v>44.8</v>
      </c>
      <c r="FV560">
        <v>16.260000000000002</v>
      </c>
      <c r="FW560">
        <v>15.14</v>
      </c>
      <c r="FX560">
        <v>12.81</v>
      </c>
      <c r="FY560">
        <v>14.87</v>
      </c>
      <c r="FZ560">
        <v>15.9</v>
      </c>
      <c r="GA560">
        <v>13.69</v>
      </c>
      <c r="GB560">
        <v>0.11</v>
      </c>
      <c r="GD560">
        <v>85.127848</v>
      </c>
      <c r="GE560">
        <v>87.012640000000005</v>
      </c>
      <c r="GF560">
        <v>96.814751999999999</v>
      </c>
      <c r="GG560">
        <v>268.95524</v>
      </c>
      <c r="GH560">
        <v>5.9469919000000004</v>
      </c>
      <c r="GI560">
        <v>2.5427290000000002E-2</v>
      </c>
      <c r="GJ560">
        <v>0.50796037999999999</v>
      </c>
      <c r="GK560">
        <v>0</v>
      </c>
      <c r="GL560">
        <v>3.3257799999999997E-2</v>
      </c>
      <c r="GM560">
        <v>0</v>
      </c>
      <c r="GN560">
        <v>6.5136374000000004</v>
      </c>
      <c r="GO560">
        <v>6.4099500000000002E-3</v>
      </c>
      <c r="GP560">
        <v>0.55644475999999998</v>
      </c>
      <c r="GQ560">
        <v>0.56285470999999998</v>
      </c>
      <c r="GR560">
        <v>7.5893579000000004</v>
      </c>
      <c r="GS560">
        <v>0.16052294</v>
      </c>
      <c r="GT560">
        <v>16.824072000000001</v>
      </c>
      <c r="GU560">
        <v>82.098343</v>
      </c>
      <c r="GV560">
        <v>2.7386959000000002</v>
      </c>
      <c r="GW560">
        <v>4.1913329999999999E-2</v>
      </c>
      <c r="GX560">
        <v>25.17041</v>
      </c>
      <c r="GY560">
        <v>134.62331</v>
      </c>
      <c r="GZ560">
        <v>43.812092999999997</v>
      </c>
      <c r="HA560">
        <v>24.728936999999998</v>
      </c>
      <c r="HB560">
        <v>68.541032000000001</v>
      </c>
      <c r="HC560">
        <v>21.816258000000001</v>
      </c>
      <c r="HD560">
        <v>26.747883000000002</v>
      </c>
      <c r="HE560">
        <v>48.564140999999999</v>
      </c>
      <c r="HF560">
        <v>1.6110199999999999</v>
      </c>
      <c r="HG560">
        <v>2.1756015</v>
      </c>
      <c r="HH560">
        <v>6.3636413000000003</v>
      </c>
      <c r="HI560">
        <v>10.150263000000001</v>
      </c>
      <c r="HJ560">
        <v>43.151547999999998</v>
      </c>
      <c r="HK560">
        <v>1318.5214000000001</v>
      </c>
      <c r="HL560">
        <v>2153.37</v>
      </c>
      <c r="HM560">
        <v>108.13703</v>
      </c>
      <c r="HN560">
        <v>2941.0342999999998</v>
      </c>
      <c r="HO560">
        <v>1736</v>
      </c>
      <c r="HR560" s="10">
        <v>24.3</v>
      </c>
      <c r="HS560" s="10">
        <v>18.600000000000001</v>
      </c>
      <c r="HT560" s="10">
        <v>29.5</v>
      </c>
      <c r="HU560" s="10">
        <v>89.7</v>
      </c>
      <c r="HV560">
        <v>39.299999999999997</v>
      </c>
      <c r="HW560" s="7">
        <v>8167000000</v>
      </c>
      <c r="HX560">
        <f t="shared" si="9"/>
        <v>22053.303810115303</v>
      </c>
      <c r="HY560">
        <v>370330</v>
      </c>
      <c r="HZ560">
        <v>149691.9</v>
      </c>
      <c r="IA560">
        <v>5.8276778</v>
      </c>
      <c r="IB560">
        <v>5.6701030927835001</v>
      </c>
      <c r="IC560">
        <v>5.9969558599695496</v>
      </c>
      <c r="ID560">
        <v>17293</v>
      </c>
      <c r="IE560" s="10">
        <v>100</v>
      </c>
    </row>
    <row r="561" spans="1:239" ht="15.95">
      <c r="A561" t="s">
        <v>542</v>
      </c>
      <c r="B561">
        <v>2016</v>
      </c>
      <c r="C561">
        <v>3110</v>
      </c>
      <c r="D561">
        <v>94.855305000000001</v>
      </c>
      <c r="E561">
        <v>73.311897000000002</v>
      </c>
      <c r="F561">
        <v>54.823151000000003</v>
      </c>
      <c r="G561">
        <v>44.212218999999997</v>
      </c>
      <c r="H561">
        <v>37.138263999999999</v>
      </c>
      <c r="I561">
        <v>366</v>
      </c>
      <c r="FI561">
        <v>82.2</v>
      </c>
      <c r="FK561">
        <v>15.8</v>
      </c>
      <c r="FL561">
        <v>17.5</v>
      </c>
      <c r="FM561">
        <v>1.06</v>
      </c>
      <c r="FO561">
        <v>3110</v>
      </c>
      <c r="FP561">
        <v>5.9</v>
      </c>
      <c r="FQ561">
        <v>47</v>
      </c>
      <c r="FR561">
        <v>16.7</v>
      </c>
      <c r="FS561">
        <v>11.8</v>
      </c>
      <c r="FT561">
        <v>67.5</v>
      </c>
      <c r="FU561">
        <v>46.7</v>
      </c>
      <c r="FV561">
        <v>14.33</v>
      </c>
      <c r="FW561">
        <v>17.72</v>
      </c>
      <c r="FX561">
        <v>14.57</v>
      </c>
      <c r="FY561">
        <v>14.92</v>
      </c>
      <c r="FZ561">
        <v>15.52</v>
      </c>
      <c r="GA561">
        <v>14.19</v>
      </c>
      <c r="GB561">
        <v>0.17</v>
      </c>
      <c r="GD561">
        <v>15.019906000000001</v>
      </c>
      <c r="GE561">
        <v>14.467207999999999</v>
      </c>
      <c r="GF561">
        <v>20.352995</v>
      </c>
      <c r="GG561">
        <v>49.840108999999998</v>
      </c>
      <c r="GH561">
        <v>0.48338655000000003</v>
      </c>
      <c r="GI561">
        <v>2.6876339999999999E-2</v>
      </c>
      <c r="GJ561">
        <v>0.17602754000000001</v>
      </c>
      <c r="GK561">
        <v>0</v>
      </c>
      <c r="GL561">
        <v>5.8668430000000001E-2</v>
      </c>
      <c r="GM561">
        <v>0</v>
      </c>
      <c r="GN561">
        <v>0.74495884999999995</v>
      </c>
      <c r="GO561">
        <v>8.9377399999999996E-3</v>
      </c>
      <c r="GP561">
        <v>0.18303324000000001</v>
      </c>
      <c r="GQ561">
        <v>0.19197098000000001</v>
      </c>
      <c r="GR561">
        <v>5.5442786000000002</v>
      </c>
      <c r="GS561">
        <v>8.7834980000000007E-2</v>
      </c>
      <c r="GT561">
        <v>5.5666384999999998</v>
      </c>
      <c r="GU561">
        <v>14.091825</v>
      </c>
      <c r="GV561">
        <v>0</v>
      </c>
      <c r="GW561">
        <v>2.197234E-2</v>
      </c>
      <c r="GX561">
        <v>5.9143328999999998</v>
      </c>
      <c r="GY561">
        <v>31.226882</v>
      </c>
      <c r="GZ561">
        <v>0</v>
      </c>
      <c r="HA561">
        <v>0</v>
      </c>
      <c r="HB561">
        <v>0</v>
      </c>
      <c r="HC561">
        <v>8.5835936999999998</v>
      </c>
      <c r="HD561">
        <v>7.7264321999999996</v>
      </c>
      <c r="HE561">
        <v>16.310025</v>
      </c>
      <c r="HF561">
        <v>0.51061343999999997</v>
      </c>
      <c r="HG561">
        <v>0.37538326</v>
      </c>
      <c r="HH561">
        <v>0.4802748</v>
      </c>
      <c r="HI561">
        <v>1.3662715000000001</v>
      </c>
      <c r="HJ561">
        <v>2.2299899999999999</v>
      </c>
      <c r="HK561">
        <v>332.43463000000003</v>
      </c>
      <c r="HL561">
        <v>1612.241</v>
      </c>
      <c r="HM561">
        <v>14.419261000000001</v>
      </c>
      <c r="HN561">
        <v>2707.4259000000002</v>
      </c>
      <c r="HO561">
        <v>2871</v>
      </c>
      <c r="HR561" s="10">
        <v>28.3</v>
      </c>
      <c r="HS561" s="10">
        <v>22.7</v>
      </c>
      <c r="HT561" s="10">
        <v>33.5</v>
      </c>
      <c r="HU561" s="10">
        <v>93.5</v>
      </c>
      <c r="HV561">
        <v>38.700000000000003</v>
      </c>
      <c r="HW561" s="7">
        <v>21888000000</v>
      </c>
      <c r="HX561">
        <f t="shared" si="9"/>
        <v>35586.193441396914</v>
      </c>
      <c r="HY561">
        <v>615070</v>
      </c>
      <c r="HZ561">
        <v>140883.93</v>
      </c>
      <c r="IA561">
        <v>5.0111857000000004</v>
      </c>
      <c r="IB561">
        <v>4.8150470219435704</v>
      </c>
      <c r="IC561">
        <v>5.2164840897235196</v>
      </c>
      <c r="ID561">
        <v>15311</v>
      </c>
      <c r="IE561" s="10">
        <v>100</v>
      </c>
    </row>
    <row r="562" spans="1:239" ht="15.95">
      <c r="A562" t="s">
        <v>543</v>
      </c>
      <c r="B562">
        <v>2016</v>
      </c>
      <c r="C562">
        <v>910</v>
      </c>
      <c r="D562">
        <v>94.505494999999996</v>
      </c>
      <c r="E562">
        <v>79.120879000000002</v>
      </c>
      <c r="F562">
        <v>66.483515999999895</v>
      </c>
      <c r="G562">
        <v>56.593406999999999</v>
      </c>
      <c r="H562">
        <v>48.351647999999997</v>
      </c>
      <c r="I562">
        <v>590</v>
      </c>
      <c r="FI562">
        <v>80.5</v>
      </c>
      <c r="FK562">
        <v>9.6999999999999904</v>
      </c>
      <c r="FL562">
        <v>12.7</v>
      </c>
      <c r="FM562">
        <v>0.94</v>
      </c>
      <c r="FO562">
        <v>910</v>
      </c>
      <c r="FP562">
        <v>4.0999999999999996</v>
      </c>
      <c r="FQ562">
        <v>29.2</v>
      </c>
      <c r="FR562">
        <v>8.6</v>
      </c>
      <c r="FS562" t="s">
        <v>559</v>
      </c>
      <c r="FT562">
        <v>77.099999999999795</v>
      </c>
      <c r="FU562">
        <v>70.8</v>
      </c>
      <c r="FV562">
        <v>14.74</v>
      </c>
      <c r="FW562">
        <v>15.29</v>
      </c>
      <c r="FX562">
        <v>13.22</v>
      </c>
      <c r="FY562">
        <v>14.81</v>
      </c>
      <c r="FZ562">
        <v>16.18</v>
      </c>
      <c r="GA562">
        <v>13.2</v>
      </c>
      <c r="GB562">
        <v>0.08</v>
      </c>
      <c r="GD562">
        <v>81.990199000000004</v>
      </c>
      <c r="GE562">
        <v>70.806049999999999</v>
      </c>
      <c r="GF562">
        <v>98.301984000000004</v>
      </c>
      <c r="GG562">
        <v>251.09823</v>
      </c>
      <c r="GH562">
        <v>0.18519856000000001</v>
      </c>
      <c r="GI562">
        <v>2.3052659999999999E-2</v>
      </c>
      <c r="GJ562">
        <v>0.2458379</v>
      </c>
      <c r="GK562">
        <v>0</v>
      </c>
      <c r="GL562">
        <v>1.1291000000000001E-2</v>
      </c>
      <c r="GM562">
        <v>0</v>
      </c>
      <c r="GN562">
        <v>0.46538012000000001</v>
      </c>
      <c r="GO562">
        <v>6.982555E-2</v>
      </c>
      <c r="GP562">
        <v>0.34437403</v>
      </c>
      <c r="GQ562">
        <v>0.41419958000000001</v>
      </c>
      <c r="GR562">
        <v>12.090833</v>
      </c>
      <c r="GS562">
        <v>0.13303161999999999</v>
      </c>
      <c r="GT562">
        <v>5.5957222</v>
      </c>
      <c r="GU562">
        <v>68.565994000000003</v>
      </c>
      <c r="GV562">
        <v>0.39458369999999998</v>
      </c>
      <c r="GW562">
        <v>2.8484490000000001E-2</v>
      </c>
      <c r="GX562">
        <v>9.3103198999999996</v>
      </c>
      <c r="GY562">
        <v>96.118969000000007</v>
      </c>
      <c r="GZ562">
        <v>56.953206000000002</v>
      </c>
      <c r="HA562">
        <v>53.065995999999998</v>
      </c>
      <c r="HB562">
        <v>110.0192</v>
      </c>
      <c r="HC562">
        <v>17.706085000000002</v>
      </c>
      <c r="HD562">
        <v>23.383951</v>
      </c>
      <c r="HE562">
        <v>41.090035</v>
      </c>
      <c r="HF562">
        <v>1.1449739000000001</v>
      </c>
      <c r="HG562">
        <v>1.8454716</v>
      </c>
      <c r="HH562">
        <v>0</v>
      </c>
      <c r="HI562">
        <v>2.9904454999999999</v>
      </c>
      <c r="HJ562">
        <v>119.45157</v>
      </c>
      <c r="HK562">
        <v>502.71359000000001</v>
      </c>
      <c r="HL562">
        <v>1180.271</v>
      </c>
      <c r="HM562">
        <v>-982.35771999999997</v>
      </c>
      <c r="HN562">
        <v>858.92711999999904</v>
      </c>
      <c r="HO562">
        <v>1403</v>
      </c>
      <c r="HR562" s="10">
        <v>19.600000000000001</v>
      </c>
      <c r="HS562" s="10">
        <v>17.899999999999999</v>
      </c>
      <c r="HT562" s="10">
        <v>21.3</v>
      </c>
      <c r="HU562" s="10">
        <v>85.4</v>
      </c>
      <c r="HV562">
        <v>37</v>
      </c>
      <c r="HW562" s="7">
        <v>6399000000</v>
      </c>
      <c r="HX562">
        <f t="shared" si="9"/>
        <v>27256.463773054478</v>
      </c>
      <c r="HY562">
        <v>234770</v>
      </c>
      <c r="HZ562">
        <v>169180.95</v>
      </c>
      <c r="IA562">
        <v>5.1910696999999999</v>
      </c>
      <c r="IB562">
        <v>5.7145412269719102</v>
      </c>
      <c r="IC562">
        <v>4.64508907751142</v>
      </c>
      <c r="ID562">
        <v>18482</v>
      </c>
      <c r="IE562" s="10">
        <v>100</v>
      </c>
    </row>
    <row r="563" spans="1:239" ht="15.95">
      <c r="A563" t="s">
        <v>544</v>
      </c>
      <c r="B563">
        <v>2016</v>
      </c>
      <c r="C563">
        <v>225</v>
      </c>
      <c r="D563">
        <v>97.777777999999998</v>
      </c>
      <c r="E563">
        <v>75.555555999999996</v>
      </c>
      <c r="F563">
        <v>60</v>
      </c>
      <c r="G563">
        <v>48.888888999999999</v>
      </c>
      <c r="H563">
        <v>37.777777999999998</v>
      </c>
      <c r="I563">
        <v>281</v>
      </c>
      <c r="FI563">
        <v>77.599999999999895</v>
      </c>
      <c r="FK563" t="s">
        <v>533</v>
      </c>
      <c r="FL563">
        <v>22.3</v>
      </c>
      <c r="FM563">
        <v>0.69</v>
      </c>
      <c r="FO563">
        <v>225</v>
      </c>
      <c r="FP563">
        <v>5.9</v>
      </c>
      <c r="FQ563" t="s">
        <v>559</v>
      </c>
      <c r="FR563">
        <v>14.2</v>
      </c>
      <c r="FS563" t="s">
        <v>559</v>
      </c>
      <c r="FT563">
        <v>70.2</v>
      </c>
      <c r="FU563">
        <v>85.9</v>
      </c>
      <c r="FV563">
        <v>14.58</v>
      </c>
      <c r="FW563">
        <v>16.399999999999999</v>
      </c>
      <c r="FX563">
        <v>13.24</v>
      </c>
      <c r="FY563">
        <v>14.6</v>
      </c>
      <c r="FZ563">
        <v>15.74</v>
      </c>
      <c r="GA563">
        <v>13.62</v>
      </c>
      <c r="GB563">
        <v>0.15</v>
      </c>
      <c r="GD563">
        <v>222.26145</v>
      </c>
      <c r="GE563">
        <v>217.67941999999999</v>
      </c>
      <c r="GF563">
        <v>134.44009</v>
      </c>
      <c r="GG563">
        <v>574.38095999999996</v>
      </c>
      <c r="GH563">
        <v>1.2113605000000001</v>
      </c>
      <c r="GI563">
        <v>1.7190279999999999E-2</v>
      </c>
      <c r="GJ563">
        <v>0.36134937</v>
      </c>
      <c r="GK563">
        <v>0</v>
      </c>
      <c r="GL563">
        <v>4.6327109999999998E-2</v>
      </c>
      <c r="GM563">
        <v>0</v>
      </c>
      <c r="GN563">
        <v>1.6362272</v>
      </c>
      <c r="GO563">
        <v>0.33076188000000001</v>
      </c>
      <c r="GP563">
        <v>0.55570262999999998</v>
      </c>
      <c r="GQ563">
        <v>0.88646451000000004</v>
      </c>
      <c r="GR563">
        <v>20.839580999999999</v>
      </c>
      <c r="GS563">
        <v>0.21460776000000001</v>
      </c>
      <c r="GT563">
        <v>10.420237999999999</v>
      </c>
      <c r="GU563">
        <v>209.6584</v>
      </c>
      <c r="GV563">
        <v>2.5511048000000001</v>
      </c>
      <c r="GW563">
        <v>6.3579430000000006E-2</v>
      </c>
      <c r="GX563">
        <v>11.112893</v>
      </c>
      <c r="GY563">
        <v>254.86041</v>
      </c>
      <c r="GZ563">
        <v>158.40922</v>
      </c>
      <c r="HA563">
        <v>49.571142999999999</v>
      </c>
      <c r="HB563">
        <v>207.98038</v>
      </c>
      <c r="HC563">
        <v>50.591033000000003</v>
      </c>
      <c r="HD563">
        <v>49.711891000000001</v>
      </c>
      <c r="HE563">
        <v>100.30292</v>
      </c>
      <c r="HF563">
        <v>1.9239104</v>
      </c>
      <c r="HG563">
        <v>5.4699168</v>
      </c>
      <c r="HH563">
        <v>1.3207557000000001</v>
      </c>
      <c r="HI563">
        <v>8.7145828999999999</v>
      </c>
      <c r="HJ563">
        <v>3.0966935000000002</v>
      </c>
      <c r="HK563">
        <v>39.756816000000001</v>
      </c>
      <c r="HL563">
        <v>205.40090000000001</v>
      </c>
      <c r="HM563">
        <v>7.0575659000000002</v>
      </c>
      <c r="HN563">
        <v>335.04385000000002</v>
      </c>
      <c r="HO563">
        <v>353</v>
      </c>
      <c r="HR563" s="10">
        <v>25.4</v>
      </c>
      <c r="HS563" s="10">
        <v>24.4</v>
      </c>
      <c r="HT563" s="10">
        <v>26.4</v>
      </c>
      <c r="HU563" s="10">
        <v>95.4</v>
      </c>
      <c r="HV563">
        <v>42.8</v>
      </c>
      <c r="HW563" s="7">
        <v>1533000000</v>
      </c>
      <c r="HX563">
        <f t="shared" si="9"/>
        <v>19365.841334007073</v>
      </c>
      <c r="HY563">
        <v>79160</v>
      </c>
      <c r="HZ563">
        <v>124646.99</v>
      </c>
      <c r="IA563">
        <v>2.3064407999999998</v>
      </c>
      <c r="IB563">
        <v>2.3408924652523702</v>
      </c>
      <c r="IC563">
        <v>2.2690763052208802</v>
      </c>
      <c r="ID563">
        <v>18361</v>
      </c>
      <c r="IE563" s="10">
        <v>100</v>
      </c>
    </row>
    <row r="564" spans="1:239" ht="15.95">
      <c r="A564" t="s">
        <v>545</v>
      </c>
      <c r="B564">
        <v>2016</v>
      </c>
      <c r="C564">
        <v>300</v>
      </c>
      <c r="D564">
        <v>95</v>
      </c>
      <c r="E564">
        <v>78.333332999999996</v>
      </c>
      <c r="F564">
        <v>65</v>
      </c>
      <c r="G564">
        <v>55</v>
      </c>
      <c r="H564">
        <v>45</v>
      </c>
      <c r="I564">
        <v>348</v>
      </c>
      <c r="FI564">
        <v>82.8</v>
      </c>
      <c r="FK564">
        <v>20.5</v>
      </c>
      <c r="FL564">
        <v>16.100000000000001</v>
      </c>
      <c r="FM564">
        <v>0.64</v>
      </c>
      <c r="FO564">
        <v>300</v>
      </c>
      <c r="FP564">
        <v>3</v>
      </c>
      <c r="FQ564" t="s">
        <v>559</v>
      </c>
      <c r="FR564">
        <v>6.4</v>
      </c>
      <c r="FS564" t="s">
        <v>559</v>
      </c>
      <c r="FT564">
        <v>76.400000000000006</v>
      </c>
      <c r="FU564">
        <v>85.4</v>
      </c>
      <c r="FV564">
        <v>13.83</v>
      </c>
      <c r="FW564">
        <v>15.63</v>
      </c>
      <c r="FX564">
        <v>13.01</v>
      </c>
      <c r="FY564">
        <v>14.79</v>
      </c>
      <c r="FZ564">
        <v>15.86</v>
      </c>
      <c r="GA564">
        <v>13.65</v>
      </c>
      <c r="GB564">
        <v>0.1</v>
      </c>
      <c r="GD564">
        <v>65.193448000000004</v>
      </c>
      <c r="GE564">
        <v>89.006197999999998</v>
      </c>
      <c r="GF564">
        <v>153.10196999999999</v>
      </c>
      <c r="GG564">
        <v>307.30162000000001</v>
      </c>
      <c r="GH564">
        <v>0.18815309999999999</v>
      </c>
      <c r="GI564">
        <v>3.0942480000000001E-2</v>
      </c>
      <c r="GJ564">
        <v>0.28937930000000001</v>
      </c>
      <c r="GK564">
        <v>0</v>
      </c>
      <c r="GL564">
        <v>2.0643640000000001E-2</v>
      </c>
      <c r="GM564">
        <v>0</v>
      </c>
      <c r="GN564">
        <v>0.52911852999999998</v>
      </c>
      <c r="GO564">
        <v>3.1282089999999999E-2</v>
      </c>
      <c r="GP564">
        <v>0.34218872</v>
      </c>
      <c r="GQ564">
        <v>0.37347079999999999</v>
      </c>
      <c r="GR564">
        <v>4.5020021999999997</v>
      </c>
      <c r="GS564">
        <v>0.14328714000000001</v>
      </c>
      <c r="GT564">
        <v>5.5562043000000001</v>
      </c>
      <c r="GU564">
        <v>85.122130999999996</v>
      </c>
      <c r="GV564">
        <v>1.6129656000000001</v>
      </c>
      <c r="GW564">
        <v>7.1239129999999998E-2</v>
      </c>
      <c r="GX564">
        <v>5.7106462000000002</v>
      </c>
      <c r="GY564">
        <v>102.71848</v>
      </c>
      <c r="GZ564">
        <v>42.249626999999997</v>
      </c>
      <c r="HA564">
        <v>65.677826999999894</v>
      </c>
      <c r="HB564">
        <v>107.92744999999999</v>
      </c>
      <c r="HC564">
        <v>15.715705</v>
      </c>
      <c r="HD564">
        <v>25.043742999999999</v>
      </c>
      <c r="HE564">
        <v>40.759447999999999</v>
      </c>
      <c r="HF564">
        <v>1.0403438</v>
      </c>
      <c r="HG564">
        <v>2.2711009999999998</v>
      </c>
      <c r="HH564">
        <v>51.682209</v>
      </c>
      <c r="HI564">
        <v>54.993653999999999</v>
      </c>
      <c r="HJ564">
        <v>9.8828923999999905</v>
      </c>
      <c r="HK564">
        <v>50.99512</v>
      </c>
      <c r="HL564">
        <v>241.68770000000001</v>
      </c>
      <c r="HM564">
        <v>38.725251</v>
      </c>
      <c r="HN564">
        <v>446.17892999999998</v>
      </c>
      <c r="HO564">
        <v>565</v>
      </c>
      <c r="HR564" s="10">
        <v>21.2</v>
      </c>
      <c r="HS564" s="10">
        <v>16.5</v>
      </c>
      <c r="HT564" s="10">
        <v>25.5</v>
      </c>
      <c r="HU564" s="10">
        <v>91</v>
      </c>
      <c r="HV564">
        <v>37.200000000000003</v>
      </c>
      <c r="HW564" s="7">
        <v>1692000000</v>
      </c>
      <c r="HX564">
        <f t="shared" si="9"/>
        <v>19094.910281006658</v>
      </c>
      <c r="HY564">
        <v>88610</v>
      </c>
      <c r="HZ564">
        <v>192560.71</v>
      </c>
      <c r="IA564">
        <v>4.6525153000000001</v>
      </c>
      <c r="IB564">
        <v>4.5505617977527999</v>
      </c>
      <c r="IC564">
        <v>4.7619047619047601</v>
      </c>
      <c r="ID564">
        <v>20020</v>
      </c>
      <c r="IE564" s="10">
        <v>100</v>
      </c>
    </row>
    <row r="565" spans="1:239" ht="15.95">
      <c r="A565" t="s">
        <v>546</v>
      </c>
      <c r="B565">
        <v>2016</v>
      </c>
      <c r="C565">
        <v>275</v>
      </c>
      <c r="D565">
        <v>92.727272999999997</v>
      </c>
      <c r="E565">
        <v>76.363636</v>
      </c>
      <c r="F565">
        <v>65.454544999999996</v>
      </c>
      <c r="G565">
        <v>54.545454999999997</v>
      </c>
      <c r="H565">
        <v>47.272727000000003</v>
      </c>
      <c r="I565">
        <v>438</v>
      </c>
      <c r="FI565">
        <v>76.3</v>
      </c>
      <c r="FK565">
        <v>20.7</v>
      </c>
      <c r="FL565">
        <v>12.2</v>
      </c>
      <c r="FM565">
        <v>0.75</v>
      </c>
      <c r="FO565">
        <v>275</v>
      </c>
      <c r="FP565">
        <v>4.8</v>
      </c>
      <c r="FQ565" t="s">
        <v>559</v>
      </c>
      <c r="FR565">
        <v>10</v>
      </c>
      <c r="FS565" t="s">
        <v>559</v>
      </c>
      <c r="FT565">
        <v>75.5</v>
      </c>
      <c r="FU565" t="s">
        <v>559</v>
      </c>
      <c r="FV565">
        <v>13.33</v>
      </c>
      <c r="FW565">
        <v>14.72</v>
      </c>
      <c r="FX565">
        <v>12.82</v>
      </c>
      <c r="FY565">
        <v>13.61</v>
      </c>
      <c r="FZ565">
        <v>14.45</v>
      </c>
      <c r="GA565">
        <v>12.64</v>
      </c>
      <c r="GB565">
        <v>7.0000000000000007E-2</v>
      </c>
      <c r="GD565">
        <v>154.58859000000001</v>
      </c>
      <c r="GE565">
        <v>94.111042999999995</v>
      </c>
      <c r="GF565">
        <v>182.92653000000001</v>
      </c>
      <c r="GG565">
        <v>431.62617</v>
      </c>
      <c r="GH565">
        <v>2.0531126999999998</v>
      </c>
      <c r="GI565">
        <v>4.0901930000000003E-2</v>
      </c>
      <c r="GJ565">
        <v>0.12425688</v>
      </c>
      <c r="GK565">
        <v>0</v>
      </c>
      <c r="GL565">
        <v>0.14855958999999999</v>
      </c>
      <c r="GM565">
        <v>0</v>
      </c>
      <c r="GN565">
        <v>2.3668311000000002</v>
      </c>
      <c r="GO565">
        <v>0.46323906999999998</v>
      </c>
      <c r="GP565">
        <v>0.31888768000000001</v>
      </c>
      <c r="GQ565">
        <v>0.78212674999999998</v>
      </c>
      <c r="GR565">
        <v>27.213911</v>
      </c>
      <c r="GS565">
        <v>0.21291012000000001</v>
      </c>
      <c r="GT565">
        <v>1.8640367</v>
      </c>
      <c r="GU565">
        <v>90.693427999999997</v>
      </c>
      <c r="GV565">
        <v>0.92728816999999997</v>
      </c>
      <c r="GW565">
        <v>1.5806259</v>
      </c>
      <c r="GX565">
        <v>1.0283802</v>
      </c>
      <c r="GY565">
        <v>123.52058</v>
      </c>
      <c r="GZ565">
        <v>116.15938</v>
      </c>
      <c r="HA565">
        <v>83.592269999999999</v>
      </c>
      <c r="HB565">
        <v>199.75164000000001</v>
      </c>
      <c r="HC565">
        <v>34.8386</v>
      </c>
      <c r="HD565">
        <v>64.159882999999894</v>
      </c>
      <c r="HE565">
        <v>98.998478000000006</v>
      </c>
      <c r="HF565">
        <v>1.2834274000000001</v>
      </c>
      <c r="HG565">
        <v>2.4903271</v>
      </c>
      <c r="HH565">
        <v>2.4327393000000002</v>
      </c>
      <c r="HI565">
        <v>6.2064937000000002</v>
      </c>
      <c r="HJ565">
        <v>43.579897000000003</v>
      </c>
      <c r="HK565">
        <v>301.77120000000002</v>
      </c>
      <c r="HL565">
        <v>597.91179999999997</v>
      </c>
      <c r="HM565">
        <v>-139.16173000000001</v>
      </c>
      <c r="HN565">
        <v>674.01854000000003</v>
      </c>
      <c r="HO565">
        <v>431</v>
      </c>
      <c r="HR565" s="10">
        <v>20.7</v>
      </c>
      <c r="HS565" s="10">
        <v>15.1</v>
      </c>
      <c r="HT565" s="10">
        <v>26.6</v>
      </c>
      <c r="HU565" s="10">
        <v>90.5</v>
      </c>
      <c r="HV565">
        <v>38</v>
      </c>
      <c r="HW565" s="7">
        <v>2127000000</v>
      </c>
      <c r="HX565">
        <f t="shared" si="9"/>
        <v>22140.106172582491</v>
      </c>
      <c r="HY565">
        <v>96070</v>
      </c>
      <c r="HZ565">
        <v>153485.01999999999</v>
      </c>
      <c r="IA565">
        <v>4.2346938999999999</v>
      </c>
      <c r="IB565">
        <v>4.0477426050856202</v>
      </c>
      <c r="IC565">
        <v>4.41767068273092</v>
      </c>
      <c r="ID565">
        <v>18284</v>
      </c>
      <c r="IE565" s="10">
        <v>100</v>
      </c>
    </row>
    <row r="566" spans="1:239" ht="15.95">
      <c r="A566" t="s">
        <v>547</v>
      </c>
      <c r="B566">
        <v>2016</v>
      </c>
      <c r="C566">
        <v>80</v>
      </c>
      <c r="D566">
        <v>93.75</v>
      </c>
      <c r="E566">
        <v>75</v>
      </c>
      <c r="F566">
        <v>62.5</v>
      </c>
      <c r="G566">
        <v>50</v>
      </c>
      <c r="H566">
        <v>50</v>
      </c>
      <c r="I566">
        <v>544</v>
      </c>
      <c r="FK566">
        <v>12.5</v>
      </c>
      <c r="FL566">
        <v>16.3</v>
      </c>
      <c r="FM566">
        <v>0.84</v>
      </c>
      <c r="FO566">
        <v>80</v>
      </c>
      <c r="FP566">
        <v>4.0999999999999996</v>
      </c>
      <c r="FQ566" t="s">
        <v>559</v>
      </c>
      <c r="FR566">
        <v>8.1999999999999904</v>
      </c>
      <c r="FS566" t="s">
        <v>559</v>
      </c>
      <c r="FT566">
        <v>78</v>
      </c>
      <c r="FU566" t="s">
        <v>559</v>
      </c>
      <c r="FV566">
        <v>13.63</v>
      </c>
      <c r="FW566">
        <v>14.73</v>
      </c>
      <c r="FX566">
        <v>12.33</v>
      </c>
      <c r="FY566">
        <v>13.55</v>
      </c>
      <c r="FZ566">
        <v>14.66</v>
      </c>
      <c r="GA566">
        <v>12.66</v>
      </c>
      <c r="GB566">
        <v>0.08</v>
      </c>
      <c r="GD566">
        <v>196.24186</v>
      </c>
      <c r="GE566">
        <v>217.18669</v>
      </c>
      <c r="GF566">
        <v>148.18368000000001</v>
      </c>
      <c r="GG566">
        <v>561.61222999999995</v>
      </c>
      <c r="GH566">
        <v>2.6044716999999999</v>
      </c>
      <c r="GI566">
        <v>6.8317870000000003E-2</v>
      </c>
      <c r="GJ566">
        <v>1.2044466</v>
      </c>
      <c r="GK566">
        <v>0</v>
      </c>
      <c r="GL566">
        <v>0.12006247</v>
      </c>
      <c r="GM566">
        <v>0</v>
      </c>
      <c r="GN566">
        <v>3.9972986000000001</v>
      </c>
      <c r="GO566">
        <v>0.48241588000000002</v>
      </c>
      <c r="GP566">
        <v>1.3462316000000001</v>
      </c>
      <c r="GQ566">
        <v>1.8286475</v>
      </c>
      <c r="GR566">
        <v>25.099015999999999</v>
      </c>
      <c r="GS566">
        <v>0.31657749000000002</v>
      </c>
      <c r="GT566">
        <v>49.913871999999998</v>
      </c>
      <c r="GU566">
        <v>207.97329999999999</v>
      </c>
      <c r="GV566">
        <v>3.6732497</v>
      </c>
      <c r="GW566">
        <v>9.8043080000000005E-2</v>
      </c>
      <c r="GX566">
        <v>32.055374</v>
      </c>
      <c r="GY566">
        <v>319.12943000000001</v>
      </c>
      <c r="GZ566">
        <v>90.364159999999998</v>
      </c>
      <c r="HA566">
        <v>29.848367</v>
      </c>
      <c r="HB566">
        <v>120.21253</v>
      </c>
      <c r="HC566">
        <v>49.462685999999998</v>
      </c>
      <c r="HD566">
        <v>56.200294999999997</v>
      </c>
      <c r="HE566">
        <v>105.66298</v>
      </c>
      <c r="HF566">
        <v>3.950469</v>
      </c>
      <c r="HG566">
        <v>5.5401382000000003</v>
      </c>
      <c r="HH566">
        <v>1.2907386000000001</v>
      </c>
      <c r="HI566">
        <v>10.781345999999999</v>
      </c>
      <c r="HJ566">
        <v>13.431734000000001</v>
      </c>
      <c r="HK566">
        <v>41.466813999999999</v>
      </c>
      <c r="HL566">
        <v>121.1199</v>
      </c>
      <c r="HM566">
        <v>414.54602999999997</v>
      </c>
      <c r="HN566">
        <v>593.45894999999996</v>
      </c>
      <c r="HO566">
        <v>89</v>
      </c>
      <c r="HR566" s="10">
        <v>18.7</v>
      </c>
      <c r="HS566" s="10">
        <v>15.5</v>
      </c>
      <c r="HT566" s="10">
        <v>22</v>
      </c>
      <c r="HU566" s="10">
        <v>85.2</v>
      </c>
      <c r="HV566">
        <v>38.299999999999997</v>
      </c>
      <c r="HW566" s="7">
        <v>572000000</v>
      </c>
      <c r="HX566">
        <f t="shared" si="9"/>
        <v>21263.940520446096</v>
      </c>
      <c r="HY566">
        <v>26900</v>
      </c>
      <c r="HZ566">
        <v>106654.39</v>
      </c>
      <c r="IA566">
        <v>3.6118980000000001</v>
      </c>
      <c r="IB566">
        <v>4.1704857928505898</v>
      </c>
      <c r="IC566">
        <v>3.0185004868549101</v>
      </c>
      <c r="ID566">
        <v>16479</v>
      </c>
      <c r="IE566" s="10">
        <v>100</v>
      </c>
    </row>
    <row r="567" spans="1:239" ht="15.95">
      <c r="A567" t="s">
        <v>548</v>
      </c>
      <c r="B567">
        <v>2016</v>
      </c>
      <c r="C567">
        <v>470</v>
      </c>
      <c r="D567">
        <v>92.553190999999998</v>
      </c>
      <c r="E567">
        <v>73.404255000000006</v>
      </c>
      <c r="F567">
        <v>54.255319</v>
      </c>
      <c r="G567">
        <v>44.680850999999997</v>
      </c>
      <c r="H567">
        <v>35.106383000000001</v>
      </c>
      <c r="I567">
        <v>309</v>
      </c>
      <c r="FI567">
        <v>72.900000000000006</v>
      </c>
      <c r="FK567">
        <v>14.1</v>
      </c>
      <c r="FL567">
        <v>6.3</v>
      </c>
      <c r="FM567">
        <v>0.59</v>
      </c>
      <c r="FO567">
        <v>470</v>
      </c>
      <c r="FP567">
        <v>10.8</v>
      </c>
      <c r="FQ567" t="s">
        <v>559</v>
      </c>
      <c r="FR567">
        <v>13.6</v>
      </c>
      <c r="FS567" t="s">
        <v>559</v>
      </c>
      <c r="FT567">
        <v>64.2</v>
      </c>
      <c r="FU567">
        <v>56.4</v>
      </c>
      <c r="FV567">
        <v>14.24</v>
      </c>
      <c r="FW567">
        <v>14.14</v>
      </c>
      <c r="FX567">
        <v>13.07</v>
      </c>
      <c r="FY567">
        <v>13.99</v>
      </c>
      <c r="FZ567">
        <v>14.75</v>
      </c>
      <c r="GA567">
        <v>13.17</v>
      </c>
      <c r="GB567">
        <v>0.15</v>
      </c>
      <c r="GD567">
        <v>64.212479000000002</v>
      </c>
      <c r="GE567">
        <v>64.298367999999996</v>
      </c>
      <c r="GF567">
        <v>61.783540000000002</v>
      </c>
      <c r="GG567">
        <v>190.29438999999999</v>
      </c>
      <c r="GH567">
        <v>2.5610681</v>
      </c>
      <c r="GI567">
        <v>7.9438079999999994E-2</v>
      </c>
      <c r="GJ567">
        <v>0.47343682999999998</v>
      </c>
      <c r="GK567">
        <v>0</v>
      </c>
      <c r="GL567">
        <v>9.3644240000000004E-2</v>
      </c>
      <c r="GM567">
        <v>0</v>
      </c>
      <c r="GN567">
        <v>3.2075871999999999</v>
      </c>
      <c r="GO567">
        <v>1.2142709999999999E-2</v>
      </c>
      <c r="GP567">
        <v>0.51094788000000002</v>
      </c>
      <c r="GQ567">
        <v>0.52309059999999996</v>
      </c>
      <c r="GR567">
        <v>10.977327000000001</v>
      </c>
      <c r="GS567">
        <v>0.21465403999999999</v>
      </c>
      <c r="GT567">
        <v>11.247522</v>
      </c>
      <c r="GU567">
        <v>62.198669000000002</v>
      </c>
      <c r="GV567">
        <v>0.44585624000000001</v>
      </c>
      <c r="GW567">
        <v>3.8490712999999999</v>
      </c>
      <c r="GX567">
        <v>10.561082000000001</v>
      </c>
      <c r="GY567">
        <v>99.494183000000007</v>
      </c>
      <c r="GZ567">
        <v>27.045200000000001</v>
      </c>
      <c r="HA567">
        <v>11.826076</v>
      </c>
      <c r="HB567">
        <v>38.871276000000002</v>
      </c>
      <c r="HC567">
        <v>23.471205999999999</v>
      </c>
      <c r="HD567">
        <v>19.447800000000001</v>
      </c>
      <c r="HE567">
        <v>42.919006000000003</v>
      </c>
      <c r="HF567">
        <v>1.4641662</v>
      </c>
      <c r="HG567">
        <v>1.6538423</v>
      </c>
      <c r="HH567">
        <v>2.1612364999999998</v>
      </c>
      <c r="HI567">
        <v>5.2792450000000004</v>
      </c>
      <c r="HJ567">
        <v>18.010110999999998</v>
      </c>
      <c r="HK567">
        <v>365.67252000000002</v>
      </c>
      <c r="HL567">
        <v>683.48119999999903</v>
      </c>
      <c r="HM567">
        <v>41.688428000000002</v>
      </c>
      <c r="HN567">
        <v>915.50573999999904</v>
      </c>
      <c r="HO567">
        <v>808</v>
      </c>
      <c r="HR567" s="10">
        <v>28</v>
      </c>
      <c r="HS567" s="10">
        <v>20.100000000000001</v>
      </c>
      <c r="HT567" s="10">
        <v>35.200000000000003</v>
      </c>
      <c r="HU567" s="10">
        <v>90.7</v>
      </c>
      <c r="HV567">
        <v>44.6</v>
      </c>
      <c r="HW567" s="7">
        <v>2569000000</v>
      </c>
      <c r="HX567">
        <f t="shared" si="9"/>
        <v>18904.996688498049</v>
      </c>
      <c r="HY567">
        <v>135890</v>
      </c>
      <c r="HZ567">
        <v>113724.87</v>
      </c>
      <c r="IA567">
        <v>3.0841272000000002</v>
      </c>
      <c r="IB567">
        <v>3.10201471058522</v>
      </c>
      <c r="IC567">
        <v>3.0668841761826999</v>
      </c>
      <c r="ID567">
        <v>16333</v>
      </c>
      <c r="IE567" s="10">
        <v>100</v>
      </c>
    </row>
    <row r="568" spans="1:239" ht="15.95">
      <c r="A568" t="s">
        <v>549</v>
      </c>
      <c r="B568">
        <v>2016</v>
      </c>
      <c r="C568">
        <v>1245</v>
      </c>
      <c r="D568">
        <v>94.779116000000002</v>
      </c>
      <c r="E568">
        <v>73.092369000000005</v>
      </c>
      <c r="F568">
        <v>56.626505999999999</v>
      </c>
      <c r="G568">
        <v>44.578313000000001</v>
      </c>
      <c r="H568">
        <v>36.546185000000001</v>
      </c>
      <c r="I568">
        <v>286</v>
      </c>
      <c r="FI568">
        <v>80</v>
      </c>
      <c r="FK568">
        <v>7</v>
      </c>
      <c r="FL568">
        <v>7.6</v>
      </c>
      <c r="FM568">
        <v>0.65</v>
      </c>
      <c r="FO568">
        <v>1245</v>
      </c>
      <c r="FP568">
        <v>3.2</v>
      </c>
      <c r="FQ568">
        <v>17.5</v>
      </c>
      <c r="FR568">
        <v>14.3</v>
      </c>
      <c r="FS568" t="s">
        <v>559</v>
      </c>
      <c r="FT568">
        <v>75.2</v>
      </c>
      <c r="FU568">
        <v>79.2</v>
      </c>
      <c r="FV568">
        <v>14.91</v>
      </c>
      <c r="FW568">
        <v>14.67</v>
      </c>
      <c r="FX568">
        <v>13.62</v>
      </c>
      <c r="FY568">
        <v>14.23</v>
      </c>
      <c r="FZ568">
        <v>15.17</v>
      </c>
      <c r="GA568">
        <v>12.85</v>
      </c>
      <c r="GB568">
        <v>0.14000000000000001</v>
      </c>
      <c r="GD568">
        <v>312.02629000000002</v>
      </c>
      <c r="GE568">
        <v>249.00834</v>
      </c>
      <c r="GF568">
        <v>305.04534000000001</v>
      </c>
      <c r="GG568">
        <v>866.07997</v>
      </c>
      <c r="GH568">
        <v>1.6742553</v>
      </c>
      <c r="GI568">
        <v>1.142025E-2</v>
      </c>
      <c r="GJ568">
        <v>0.28625827999999998</v>
      </c>
      <c r="GK568">
        <v>0</v>
      </c>
      <c r="GL568">
        <v>1.0494730000000001E-2</v>
      </c>
      <c r="GM568">
        <v>0</v>
      </c>
      <c r="GN568">
        <v>1.9824284999999999</v>
      </c>
      <c r="GO568">
        <v>6.3965899999999997E-3</v>
      </c>
      <c r="GP568">
        <v>0.31137121000000001</v>
      </c>
      <c r="GQ568">
        <v>0.31776779999999999</v>
      </c>
      <c r="GR568">
        <v>17.500195999999999</v>
      </c>
      <c r="GS568">
        <v>0.44245793999999999</v>
      </c>
      <c r="GT568">
        <v>1.7328950000000001</v>
      </c>
      <c r="GU568">
        <v>237.93752000000001</v>
      </c>
      <c r="GV568">
        <v>4.6199398</v>
      </c>
      <c r="GW568">
        <v>0.35173159999999998</v>
      </c>
      <c r="GX568">
        <v>0.92978351999999997</v>
      </c>
      <c r="GY568">
        <v>263.51452</v>
      </c>
      <c r="GZ568">
        <v>234.50297</v>
      </c>
      <c r="HA568">
        <v>156.75649000000001</v>
      </c>
      <c r="HB568">
        <v>391.25947000000002</v>
      </c>
      <c r="HC568">
        <v>74.295665999999997</v>
      </c>
      <c r="HD568">
        <v>125.53106</v>
      </c>
      <c r="HE568">
        <v>199.82673</v>
      </c>
      <c r="HF568">
        <v>0.89712703000000005</v>
      </c>
      <c r="HG568">
        <v>6.4508885999999999</v>
      </c>
      <c r="HH568">
        <v>1.8310477000000001</v>
      </c>
      <c r="HI568">
        <v>9.1790632999999904</v>
      </c>
      <c r="HJ568">
        <v>11.059374</v>
      </c>
      <c r="HK568">
        <v>237.19617</v>
      </c>
      <c r="HL568">
        <v>943.27980000000002</v>
      </c>
      <c r="HM568">
        <v>87.126660999999999</v>
      </c>
      <c r="HN568">
        <v>1853.5632000000001</v>
      </c>
      <c r="HO568">
        <v>2265</v>
      </c>
      <c r="HR568" s="10">
        <v>22.3</v>
      </c>
      <c r="HS568" s="10">
        <v>18.7</v>
      </c>
      <c r="HT568" s="10">
        <v>25.8</v>
      </c>
      <c r="HU568" s="10">
        <v>92.1</v>
      </c>
      <c r="HV568">
        <v>36.5</v>
      </c>
      <c r="HW568" s="7">
        <v>8219000000</v>
      </c>
      <c r="HX568">
        <f t="shared" si="9"/>
        <v>24216.977518489053</v>
      </c>
      <c r="HY568">
        <v>339390</v>
      </c>
      <c r="HZ568">
        <v>121492.87</v>
      </c>
      <c r="IA568">
        <v>4.5338674000000001</v>
      </c>
      <c r="IB568">
        <v>4.7200095113541796</v>
      </c>
      <c r="IC568">
        <v>4.3397396156230599</v>
      </c>
      <c r="ID568">
        <v>16171</v>
      </c>
      <c r="IE568" s="10">
        <v>100</v>
      </c>
    </row>
    <row r="569" spans="1:239" ht="15.95">
      <c r="A569" t="s">
        <v>550</v>
      </c>
      <c r="B569">
        <v>2016</v>
      </c>
      <c r="C569">
        <v>80</v>
      </c>
      <c r="D569">
        <v>93.75</v>
      </c>
      <c r="E569">
        <v>81.25</v>
      </c>
      <c r="F569">
        <v>68.75</v>
      </c>
      <c r="G569">
        <v>62.5</v>
      </c>
      <c r="H569">
        <v>50</v>
      </c>
      <c r="I569">
        <v>835</v>
      </c>
      <c r="FK569" t="s">
        <v>533</v>
      </c>
      <c r="FL569">
        <v>18.7</v>
      </c>
      <c r="FM569">
        <v>1</v>
      </c>
      <c r="FO569">
        <v>80</v>
      </c>
      <c r="FP569" t="s">
        <v>559</v>
      </c>
      <c r="FQ569" t="s">
        <v>559</v>
      </c>
      <c r="FR569">
        <v>1.6</v>
      </c>
      <c r="FS569" t="s">
        <v>559</v>
      </c>
      <c r="FT569">
        <v>86.099999999999795</v>
      </c>
      <c r="FU569" t="s">
        <v>559</v>
      </c>
      <c r="FV569">
        <v>14.78</v>
      </c>
      <c r="FW569">
        <v>16.399999999999999</v>
      </c>
      <c r="FX569">
        <v>13.29</v>
      </c>
      <c r="FY569">
        <v>15.28</v>
      </c>
      <c r="FZ569">
        <v>16.37</v>
      </c>
      <c r="GA569">
        <v>14.06</v>
      </c>
      <c r="GB569">
        <v>0.06</v>
      </c>
      <c r="GD569">
        <v>115.07511</v>
      </c>
      <c r="GE569">
        <v>100.93744</v>
      </c>
      <c r="GF569">
        <v>101.41271999999999</v>
      </c>
      <c r="GG569">
        <v>317.42527000000001</v>
      </c>
      <c r="GH569">
        <v>0</v>
      </c>
      <c r="GI569">
        <v>3.4210299999999998E-3</v>
      </c>
      <c r="GJ569">
        <v>6.9182779999999999E-2</v>
      </c>
      <c r="GK569">
        <v>0</v>
      </c>
      <c r="GL569">
        <v>2.0799199999999999E-3</v>
      </c>
      <c r="GM569">
        <v>0</v>
      </c>
      <c r="GN569">
        <v>7.4683739999999998E-2</v>
      </c>
      <c r="GO569">
        <v>0</v>
      </c>
      <c r="GP569">
        <v>0.12816118000000001</v>
      </c>
      <c r="GQ569">
        <v>0.12816118000000001</v>
      </c>
      <c r="GR569">
        <v>11.717444</v>
      </c>
      <c r="GS569">
        <v>0.10665309000000001</v>
      </c>
      <c r="GT569">
        <v>1.0257235</v>
      </c>
      <c r="GU569">
        <v>98.152541999999997</v>
      </c>
      <c r="GV569">
        <v>0.12675165999999999</v>
      </c>
      <c r="GW569">
        <v>3.6393759999999997E-2</v>
      </c>
      <c r="GX569">
        <v>1.6503201000000001</v>
      </c>
      <c r="GY569">
        <v>112.81583000000001</v>
      </c>
      <c r="GZ569">
        <v>88.292428000000001</v>
      </c>
      <c r="HA569">
        <v>46.748615999999998</v>
      </c>
      <c r="HB569">
        <v>135.04104000000001</v>
      </c>
      <c r="HC569">
        <v>25.085346999999999</v>
      </c>
      <c r="HD569">
        <v>41.147790000000001</v>
      </c>
      <c r="HE569">
        <v>66.233136999999999</v>
      </c>
      <c r="HF569">
        <v>0.47426698</v>
      </c>
      <c r="HG569">
        <v>2.6581492</v>
      </c>
      <c r="HH569">
        <v>0</v>
      </c>
      <c r="HI569">
        <v>3.1324162000000002</v>
      </c>
      <c r="HJ569">
        <v>38.195163000000001</v>
      </c>
      <c r="HK569">
        <v>53.608117</v>
      </c>
      <c r="HL569">
        <v>113.86750000000001</v>
      </c>
      <c r="HM569">
        <v>138.33976999999999</v>
      </c>
      <c r="HN569">
        <v>287.55972000000003</v>
      </c>
      <c r="HO569">
        <v>102</v>
      </c>
      <c r="HR569" s="10">
        <v>11.9</v>
      </c>
      <c r="HS569" s="10">
        <v>15.3</v>
      </c>
      <c r="HT569" s="10">
        <v>8.4</v>
      </c>
      <c r="HU569" s="10">
        <v>83.7</v>
      </c>
      <c r="HV569">
        <v>32.200000000000003</v>
      </c>
      <c r="HW569" s="7">
        <v>625000000</v>
      </c>
      <c r="HX569">
        <f t="shared" si="9"/>
        <v>28604.118993135013</v>
      </c>
      <c r="HY569">
        <v>21850</v>
      </c>
      <c r="HZ569">
        <v>137984.31</v>
      </c>
      <c r="IA569">
        <v>2.3681378</v>
      </c>
      <c r="IB569">
        <v>2.8169014084507</v>
      </c>
      <c r="IC569">
        <v>1.8518518518518501</v>
      </c>
      <c r="ID569">
        <v>18381</v>
      </c>
      <c r="IE569" s="10">
        <v>100</v>
      </c>
    </row>
    <row r="570" spans="1:239" ht="15.95">
      <c r="A570" t="s">
        <v>551</v>
      </c>
      <c r="B570">
        <v>2016</v>
      </c>
      <c r="C570">
        <v>535</v>
      </c>
      <c r="D570">
        <v>95.327102999999894</v>
      </c>
      <c r="E570">
        <v>80.373831999999894</v>
      </c>
      <c r="F570">
        <v>68.224299000000002</v>
      </c>
      <c r="G570">
        <v>58.878504999999997</v>
      </c>
      <c r="H570">
        <v>51.401868999999998</v>
      </c>
      <c r="I570">
        <v>514</v>
      </c>
      <c r="FI570">
        <v>75.900000000000006</v>
      </c>
      <c r="FK570">
        <v>13.8</v>
      </c>
      <c r="FL570">
        <v>13.6</v>
      </c>
      <c r="FM570">
        <v>0.83</v>
      </c>
      <c r="FO570">
        <v>535</v>
      </c>
      <c r="FP570">
        <v>4</v>
      </c>
      <c r="FQ570" t="s">
        <v>559</v>
      </c>
      <c r="FR570">
        <v>6.9</v>
      </c>
      <c r="FS570" t="s">
        <v>559</v>
      </c>
      <c r="FT570">
        <v>77</v>
      </c>
      <c r="FU570">
        <v>100</v>
      </c>
      <c r="FV570">
        <v>14.58</v>
      </c>
      <c r="FW570">
        <v>15.8</v>
      </c>
      <c r="FX570">
        <v>13.59</v>
      </c>
      <c r="FY570">
        <v>15.19</v>
      </c>
      <c r="FZ570">
        <v>15.49</v>
      </c>
      <c r="GA570">
        <v>14.82</v>
      </c>
      <c r="GB570">
        <v>7.0000000000000007E-2</v>
      </c>
      <c r="GD570">
        <v>55.219160000000002</v>
      </c>
      <c r="GE570">
        <v>46.025351000000001</v>
      </c>
      <c r="GF570">
        <v>40.210695999999999</v>
      </c>
      <c r="GG570">
        <v>141.45520999999999</v>
      </c>
      <c r="GH570">
        <v>0</v>
      </c>
      <c r="GI570">
        <v>9.0715000000000001E-4</v>
      </c>
      <c r="GJ570">
        <v>1.3776460000000001E-2</v>
      </c>
      <c r="GK570">
        <v>0</v>
      </c>
      <c r="GL570">
        <v>2.0185300000000002E-3</v>
      </c>
      <c r="GM570">
        <v>0</v>
      </c>
      <c r="GN570">
        <v>1.6702140000000001E-2</v>
      </c>
      <c r="GO570">
        <v>6.4099500000000002E-3</v>
      </c>
      <c r="GP570">
        <v>3.4920939999999998E-2</v>
      </c>
      <c r="GQ570">
        <v>4.1330890000000002E-2</v>
      </c>
      <c r="GR570">
        <v>3.0338091999999999</v>
      </c>
      <c r="GS570">
        <v>6.3684260000000006E-2</v>
      </c>
      <c r="GT570">
        <v>0.67147398000000003</v>
      </c>
      <c r="GU570">
        <v>44.712176999999997</v>
      </c>
      <c r="GV570">
        <v>8.5395289999999999E-2</v>
      </c>
      <c r="GW570">
        <v>8.1715170000000004E-2</v>
      </c>
      <c r="GX570">
        <v>0.69946772000000002</v>
      </c>
      <c r="GY570">
        <v>49.347723000000002</v>
      </c>
      <c r="GZ570">
        <v>41.816840999999997</v>
      </c>
      <c r="HA570">
        <v>19.650417000000001</v>
      </c>
      <c r="HB570">
        <v>61.467256999999996</v>
      </c>
      <c r="HC570">
        <v>12.541966</v>
      </c>
      <c r="HD570">
        <v>16.672267000000002</v>
      </c>
      <c r="HE570">
        <v>29.214234000000001</v>
      </c>
      <c r="HF570">
        <v>0.14018093000000001</v>
      </c>
      <c r="HG570">
        <v>1.2277787</v>
      </c>
      <c r="HH570">
        <v>0</v>
      </c>
      <c r="HI570">
        <v>1.3679596000000001</v>
      </c>
      <c r="HJ570">
        <v>76.404082000000002</v>
      </c>
      <c r="HK570">
        <v>158.72434999999999</v>
      </c>
      <c r="HL570">
        <v>545.81079999999997</v>
      </c>
      <c r="HM570">
        <v>-109.96693</v>
      </c>
      <c r="HN570">
        <v>1056.0589</v>
      </c>
      <c r="HO570">
        <v>805</v>
      </c>
      <c r="HR570" s="10">
        <v>19.7</v>
      </c>
      <c r="HS570" s="10">
        <v>19.100000000000001</v>
      </c>
      <c r="HT570" s="10">
        <v>20.3</v>
      </c>
      <c r="HU570" s="10">
        <v>86.8</v>
      </c>
      <c r="HV570">
        <v>37.799999999999997</v>
      </c>
      <c r="HW570" s="7">
        <v>4624000000</v>
      </c>
      <c r="HX570">
        <f t="shared" si="9"/>
        <v>30687.549774356252</v>
      </c>
      <c r="HY570">
        <v>150680</v>
      </c>
      <c r="HZ570">
        <v>185680.24</v>
      </c>
      <c r="IA570">
        <v>2.7340369999999998</v>
      </c>
      <c r="IB570">
        <v>2.3521505376344001</v>
      </c>
      <c r="IC570">
        <v>3.1417350946090599</v>
      </c>
      <c r="ID570">
        <v>19488</v>
      </c>
      <c r="IE570" s="10">
        <v>100</v>
      </c>
    </row>
    <row r="571" spans="1:239" ht="15.95">
      <c r="A571" t="s">
        <v>552</v>
      </c>
      <c r="B571">
        <v>2016</v>
      </c>
      <c r="C571">
        <v>690</v>
      </c>
      <c r="D571">
        <v>96.376812000000001</v>
      </c>
      <c r="E571">
        <v>76.086956999999998</v>
      </c>
      <c r="F571">
        <v>55.797100999999998</v>
      </c>
      <c r="G571">
        <v>44.202899000000002</v>
      </c>
      <c r="H571">
        <v>35.507246000000002</v>
      </c>
      <c r="I571">
        <v>344</v>
      </c>
      <c r="FI571">
        <v>77.599999999999895</v>
      </c>
      <c r="FK571">
        <v>19.8</v>
      </c>
      <c r="FL571">
        <v>14.1</v>
      </c>
      <c r="FM571">
        <v>0.81</v>
      </c>
      <c r="FO571">
        <v>690</v>
      </c>
      <c r="FP571">
        <v>4.5999999999999996</v>
      </c>
      <c r="FQ571">
        <v>29.4</v>
      </c>
      <c r="FR571">
        <v>8.3000000000000007</v>
      </c>
      <c r="FS571" t="s">
        <v>559</v>
      </c>
      <c r="FT571">
        <v>75.3</v>
      </c>
      <c r="FU571">
        <v>65.8</v>
      </c>
      <c r="FV571">
        <v>12.68</v>
      </c>
      <c r="FW571">
        <v>15.65</v>
      </c>
      <c r="FX571">
        <v>13.43</v>
      </c>
      <c r="FY571">
        <v>15.12</v>
      </c>
      <c r="FZ571">
        <v>16.28</v>
      </c>
      <c r="GA571">
        <v>13.91</v>
      </c>
      <c r="GB571">
        <v>0.12</v>
      </c>
      <c r="GD571">
        <v>117.95059999999999</v>
      </c>
      <c r="GE571">
        <v>128.61403000000001</v>
      </c>
      <c r="GF571">
        <v>119.05459999999999</v>
      </c>
      <c r="GG571">
        <v>365.61923000000002</v>
      </c>
      <c r="GH571">
        <v>0.13391368000000001</v>
      </c>
      <c r="GI571">
        <v>5.6436100000000003E-3</v>
      </c>
      <c r="GJ571">
        <v>0.16623895999999999</v>
      </c>
      <c r="GK571">
        <v>0</v>
      </c>
      <c r="GL571">
        <v>8.3372900000000007E-3</v>
      </c>
      <c r="GM571">
        <v>0</v>
      </c>
      <c r="GN571">
        <v>0.31413354999999998</v>
      </c>
      <c r="GO571">
        <v>0.20788926999999999</v>
      </c>
      <c r="GP571">
        <v>0.31229298999999999</v>
      </c>
      <c r="GQ571">
        <v>0.52018226999999895</v>
      </c>
      <c r="GR571">
        <v>10.362211</v>
      </c>
      <c r="GS571">
        <v>0.16660133999999999</v>
      </c>
      <c r="GT571">
        <v>2.4483665999999999</v>
      </c>
      <c r="GU571">
        <v>124.1305</v>
      </c>
      <c r="GV571">
        <v>1.1686164000000001</v>
      </c>
      <c r="GW571">
        <v>4.4457770000000001E-2</v>
      </c>
      <c r="GX571">
        <v>2.594033</v>
      </c>
      <c r="GY571">
        <v>140.91479000000001</v>
      </c>
      <c r="GZ571">
        <v>89.106730999999996</v>
      </c>
      <c r="HA571">
        <v>58.910167000000001</v>
      </c>
      <c r="HB571">
        <v>148.01689999999999</v>
      </c>
      <c r="HC571">
        <v>24.756260999999999</v>
      </c>
      <c r="HD571">
        <v>46.62135</v>
      </c>
      <c r="HE571">
        <v>71.377612999999997</v>
      </c>
      <c r="HF571">
        <v>1.1607080999999999</v>
      </c>
      <c r="HG571">
        <v>3.3149090000000001</v>
      </c>
      <c r="HH571">
        <v>0</v>
      </c>
      <c r="HI571">
        <v>4.4756171</v>
      </c>
      <c r="HJ571">
        <v>6.9489859000000003</v>
      </c>
      <c r="HK571">
        <v>108.62958999999999</v>
      </c>
      <c r="HL571">
        <v>509.78250000000003</v>
      </c>
      <c r="HM571">
        <v>19.576353000000001</v>
      </c>
      <c r="HN571">
        <v>940.76328999999998</v>
      </c>
      <c r="HO571">
        <v>976</v>
      </c>
      <c r="HR571" s="10">
        <v>21.1</v>
      </c>
      <c r="HS571" s="10">
        <v>19.7</v>
      </c>
      <c r="HT571" s="10">
        <v>22.3</v>
      </c>
      <c r="HU571" s="10">
        <v>93.2</v>
      </c>
      <c r="HV571">
        <v>40.200000000000003</v>
      </c>
      <c r="HW571" s="7">
        <v>4543000000</v>
      </c>
      <c r="HX571">
        <f t="shared" si="9"/>
        <v>25822.770420053432</v>
      </c>
      <c r="HY571">
        <v>175930</v>
      </c>
      <c r="HZ571">
        <v>135167.67999999999</v>
      </c>
      <c r="IA571">
        <v>3.0707274</v>
      </c>
      <c r="IB571">
        <v>3.2155130093274402</v>
      </c>
      <c r="IC571">
        <v>2.9183884297520599</v>
      </c>
      <c r="ID571">
        <v>18811</v>
      </c>
      <c r="IE571" s="10">
        <v>100</v>
      </c>
    </row>
    <row r="572" spans="1:239" ht="15.95">
      <c r="A572" t="s">
        <v>553</v>
      </c>
      <c r="B572">
        <v>2016</v>
      </c>
      <c r="C572">
        <v>370</v>
      </c>
      <c r="D572">
        <v>97.297297</v>
      </c>
      <c r="E572">
        <v>79.729730000000004</v>
      </c>
      <c r="F572">
        <v>66.216216000000003</v>
      </c>
      <c r="G572">
        <v>54.054054000000001</v>
      </c>
      <c r="H572">
        <v>48.648648999999999</v>
      </c>
      <c r="I572">
        <v>558</v>
      </c>
      <c r="FI572">
        <v>75.5</v>
      </c>
      <c r="FK572">
        <v>11.2</v>
      </c>
      <c r="FL572">
        <v>-0.1</v>
      </c>
      <c r="FM572">
        <v>0.78</v>
      </c>
      <c r="FO572">
        <v>370</v>
      </c>
      <c r="FP572">
        <v>6.1</v>
      </c>
      <c r="FQ572" t="s">
        <v>559</v>
      </c>
      <c r="FR572">
        <v>9.6</v>
      </c>
      <c r="FS572" t="s">
        <v>559</v>
      </c>
      <c r="FT572">
        <v>73.900000000000006</v>
      </c>
      <c r="FU572">
        <v>85.4</v>
      </c>
      <c r="FV572">
        <v>15.91</v>
      </c>
      <c r="FW572">
        <v>12.68</v>
      </c>
      <c r="FX572">
        <v>12.68</v>
      </c>
      <c r="FY572">
        <v>14.71</v>
      </c>
      <c r="FZ572">
        <v>16.21</v>
      </c>
      <c r="GA572">
        <v>12.66</v>
      </c>
      <c r="GB572">
        <v>0.09</v>
      </c>
      <c r="GD572">
        <v>82.593718999999894</v>
      </c>
      <c r="GE572">
        <v>83.155085999999997</v>
      </c>
      <c r="GF572">
        <v>69.660278000000005</v>
      </c>
      <c r="GG572">
        <v>235.40907999999999</v>
      </c>
      <c r="GH572">
        <v>0.78329504000000005</v>
      </c>
      <c r="GI572">
        <v>1.5238150000000001E-2</v>
      </c>
      <c r="GJ572">
        <v>0.32706770000000002</v>
      </c>
      <c r="GK572">
        <v>1.75235E-3</v>
      </c>
      <c r="GL572">
        <v>2.0868540000000001E-2</v>
      </c>
      <c r="GM572">
        <v>0</v>
      </c>
      <c r="GN572">
        <v>1.1482218</v>
      </c>
      <c r="GO572">
        <v>0</v>
      </c>
      <c r="GP572">
        <v>0.42115384</v>
      </c>
      <c r="GQ572">
        <v>0.42115384</v>
      </c>
      <c r="GR572">
        <v>9.1535510999999996</v>
      </c>
      <c r="GS572">
        <v>0.10947103</v>
      </c>
      <c r="GT572">
        <v>10.748219000000001</v>
      </c>
      <c r="GU572">
        <v>77.791550000000001</v>
      </c>
      <c r="GV572">
        <v>3.2952487000000001</v>
      </c>
      <c r="GW572">
        <v>1.821161E-2</v>
      </c>
      <c r="GX572">
        <v>7.5122795</v>
      </c>
      <c r="GY572">
        <v>108.62853</v>
      </c>
      <c r="GZ572">
        <v>48.451633000000001</v>
      </c>
      <c r="HA572">
        <v>28.386779000000001</v>
      </c>
      <c r="HB572">
        <v>76.838412000000005</v>
      </c>
      <c r="HC572">
        <v>21.302427000000002</v>
      </c>
      <c r="HD572">
        <v>22.910155</v>
      </c>
      <c r="HE572">
        <v>44.212581</v>
      </c>
      <c r="HF572">
        <v>1.3432181000000001</v>
      </c>
      <c r="HG572">
        <v>2.066535</v>
      </c>
      <c r="HH572">
        <v>0.75042938999999997</v>
      </c>
      <c r="HI572">
        <v>4.1601825000000003</v>
      </c>
      <c r="HJ572">
        <v>114.84856000000001</v>
      </c>
      <c r="HK572">
        <v>232.63073</v>
      </c>
      <c r="HL572">
        <v>535.94960000000003</v>
      </c>
      <c r="HM572">
        <v>-19.329948999999999</v>
      </c>
      <c r="HN572">
        <v>794.96912999999995</v>
      </c>
      <c r="HO572">
        <v>472</v>
      </c>
      <c r="HR572" s="10">
        <v>21.3</v>
      </c>
      <c r="HS572" s="10">
        <v>14.8</v>
      </c>
      <c r="HT572" s="10">
        <v>27.6</v>
      </c>
      <c r="HU572" s="10">
        <v>86.7</v>
      </c>
      <c r="HV572">
        <v>28.2</v>
      </c>
      <c r="HW572" s="7">
        <v>2563000000</v>
      </c>
      <c r="HX572">
        <f t="shared" si="9"/>
        <v>22378.416135510346</v>
      </c>
      <c r="HY572">
        <v>114530</v>
      </c>
      <c r="HZ572">
        <v>173798.86</v>
      </c>
      <c r="IA572">
        <v>2.7121430000000002</v>
      </c>
      <c r="IB572">
        <v>2.9351814105177301</v>
      </c>
      <c r="IC572">
        <v>2.4855012427506198</v>
      </c>
      <c r="ID572">
        <v>18923</v>
      </c>
      <c r="IE572" s="10">
        <v>100</v>
      </c>
    </row>
    <row r="573" spans="1:239" ht="15.95">
      <c r="A573" t="s">
        <v>554</v>
      </c>
      <c r="B573">
        <v>2016</v>
      </c>
      <c r="C573">
        <v>85</v>
      </c>
      <c r="D573">
        <v>94.117647000000005</v>
      </c>
      <c r="E573">
        <v>82.352941000000001</v>
      </c>
      <c r="F573">
        <v>64.705882000000003</v>
      </c>
      <c r="G573">
        <v>58.823529000000001</v>
      </c>
      <c r="H573">
        <v>52.941175999999999</v>
      </c>
      <c r="I573">
        <v>807</v>
      </c>
      <c r="FK573">
        <v>20.7</v>
      </c>
      <c r="FL573">
        <v>21.9</v>
      </c>
      <c r="FM573">
        <v>1.06</v>
      </c>
      <c r="FO573">
        <v>85</v>
      </c>
      <c r="FP573">
        <v>4.7</v>
      </c>
      <c r="FQ573" t="s">
        <v>559</v>
      </c>
      <c r="FR573">
        <v>2.5</v>
      </c>
      <c r="FS573" t="s">
        <v>559</v>
      </c>
      <c r="FT573">
        <v>86.5</v>
      </c>
      <c r="FU573" t="s">
        <v>559</v>
      </c>
      <c r="FV573">
        <v>15.08</v>
      </c>
      <c r="FW573">
        <v>17.55</v>
      </c>
      <c r="FX573">
        <v>13.41</v>
      </c>
      <c r="FY573">
        <v>16.05</v>
      </c>
      <c r="FZ573">
        <v>18.010000000000002</v>
      </c>
      <c r="GA573">
        <v>13.38</v>
      </c>
      <c r="GB573">
        <v>0.05</v>
      </c>
      <c r="GD573">
        <v>89.732578000000004</v>
      </c>
      <c r="GE573">
        <v>63.749333</v>
      </c>
      <c r="GF573">
        <v>97.709141000000002</v>
      </c>
      <c r="GG573">
        <v>251.19104999999999</v>
      </c>
      <c r="GH573">
        <v>1.5198099999999999E-3</v>
      </c>
      <c r="GI573">
        <v>6.711E-5</v>
      </c>
      <c r="GJ573">
        <v>1.495547E-2</v>
      </c>
      <c r="GK573">
        <v>0</v>
      </c>
      <c r="GL573">
        <v>7.4040000000000003E-5</v>
      </c>
      <c r="GM573">
        <v>0</v>
      </c>
      <c r="GN573">
        <v>1.6616430000000001E-2</v>
      </c>
      <c r="GO573">
        <v>0</v>
      </c>
      <c r="GP573">
        <v>5.6559989999999997E-2</v>
      </c>
      <c r="GQ573">
        <v>5.6559989999999997E-2</v>
      </c>
      <c r="GR573">
        <v>6.9171218999999997</v>
      </c>
      <c r="GS573">
        <v>0.11700246</v>
      </c>
      <c r="GT573">
        <v>0.48932627000000001</v>
      </c>
      <c r="GU573">
        <v>61.079498000000001</v>
      </c>
      <c r="GV573">
        <v>0.98177296000000003</v>
      </c>
      <c r="GW573">
        <v>5.976807E-2</v>
      </c>
      <c r="GX573">
        <v>9.3020560000000002E-2</v>
      </c>
      <c r="GY573">
        <v>69.737510999999998</v>
      </c>
      <c r="GZ573">
        <v>63.856245000000001</v>
      </c>
      <c r="HA573">
        <v>57.381239000000001</v>
      </c>
      <c r="HB573">
        <v>121.23748000000001</v>
      </c>
      <c r="HC573">
        <v>25.072562999999999</v>
      </c>
      <c r="HD573">
        <v>33.138638999999998</v>
      </c>
      <c r="HE573">
        <v>58.211202</v>
      </c>
      <c r="HF573">
        <v>0.24292885</v>
      </c>
      <c r="HG573">
        <v>1.6880614</v>
      </c>
      <c r="HH573">
        <v>6.8847000000000005E-4</v>
      </c>
      <c r="HI573">
        <v>1.9316787</v>
      </c>
      <c r="HJ573">
        <v>20.455397000000001</v>
      </c>
      <c r="HK573">
        <v>59.084294</v>
      </c>
      <c r="HL573">
        <v>123.61499999999999</v>
      </c>
      <c r="HM573">
        <v>338.95963999999998</v>
      </c>
      <c r="HN573">
        <v>516.02854000000002</v>
      </c>
      <c r="HO573">
        <v>135</v>
      </c>
      <c r="HR573" s="10">
        <v>9.3000000000000007</v>
      </c>
      <c r="HS573" s="10">
        <v>8.3000000000000007</v>
      </c>
      <c r="HT573" s="10">
        <v>10.3</v>
      </c>
      <c r="HU573" s="10">
        <v>86.3</v>
      </c>
      <c r="HV573">
        <v>44</v>
      </c>
      <c r="HW573" s="7">
        <v>792000000</v>
      </c>
      <c r="HX573">
        <f t="shared" si="9"/>
        <v>34137.931034482761</v>
      </c>
      <c r="HY573">
        <v>23200</v>
      </c>
      <c r="HZ573">
        <v>153357.32</v>
      </c>
      <c r="IA573">
        <v>1.6129032000000001</v>
      </c>
      <c r="IB573">
        <v>2.1937842778793399</v>
      </c>
      <c r="IC573">
        <v>1.05448154657293</v>
      </c>
      <c r="ID573">
        <v>20124</v>
      </c>
      <c r="IE573" s="10">
        <v>100</v>
      </c>
    </row>
    <row r="574" spans="1:239" ht="15.95">
      <c r="A574" t="s">
        <v>555</v>
      </c>
      <c r="B574">
        <v>2016</v>
      </c>
      <c r="C574">
        <v>445</v>
      </c>
      <c r="D574">
        <v>96.629212999999893</v>
      </c>
      <c r="E574">
        <v>69.662920999999997</v>
      </c>
      <c r="F574">
        <v>50.561798000000003</v>
      </c>
      <c r="G574">
        <v>39.325842999999999</v>
      </c>
      <c r="H574">
        <v>32.584269999999997</v>
      </c>
      <c r="I574">
        <v>410</v>
      </c>
      <c r="FI574">
        <v>71.400000000000006</v>
      </c>
      <c r="FK574">
        <v>22.3</v>
      </c>
      <c r="FL574">
        <v>16.399999999999999</v>
      </c>
      <c r="FM574">
        <v>0.81</v>
      </c>
      <c r="FO574">
        <v>445</v>
      </c>
      <c r="FP574">
        <v>4.7</v>
      </c>
      <c r="FQ574" t="s">
        <v>559</v>
      </c>
      <c r="FR574">
        <v>9.8000000000000007</v>
      </c>
      <c r="FS574" t="s">
        <v>559</v>
      </c>
      <c r="FT574">
        <v>71.599999999999795</v>
      </c>
      <c r="FU574">
        <v>49.8</v>
      </c>
      <c r="FV574">
        <v>14.92</v>
      </c>
      <c r="FW574">
        <v>16.16</v>
      </c>
      <c r="FX574">
        <v>13.71</v>
      </c>
      <c r="FY574">
        <v>15.58</v>
      </c>
      <c r="FZ574">
        <v>16.739999999999998</v>
      </c>
      <c r="GA574">
        <v>14.16</v>
      </c>
      <c r="GB574">
        <v>0.11</v>
      </c>
      <c r="GD574">
        <v>81.930183999999997</v>
      </c>
      <c r="GE574">
        <v>39.805939000000002</v>
      </c>
      <c r="GF574">
        <v>31.013369999999998</v>
      </c>
      <c r="GG574">
        <v>152.74949000000001</v>
      </c>
      <c r="GH574">
        <v>0.16729076000000001</v>
      </c>
      <c r="GI574">
        <v>6.8882999999999998E-4</v>
      </c>
      <c r="GJ574">
        <v>0.10896314999999999</v>
      </c>
      <c r="GK574">
        <v>0</v>
      </c>
      <c r="GL574">
        <v>3.7123000000000001E-4</v>
      </c>
      <c r="GM574">
        <v>0</v>
      </c>
      <c r="GN574">
        <v>0.27731397000000002</v>
      </c>
      <c r="GO574">
        <v>4.4621900000000004E-3</v>
      </c>
      <c r="GP574">
        <v>0.15448857999999999</v>
      </c>
      <c r="GQ574">
        <v>0.15895076999999999</v>
      </c>
      <c r="GR574">
        <v>3.3831787000000002</v>
      </c>
      <c r="GS574">
        <v>5.643633E-2</v>
      </c>
      <c r="GT574">
        <v>0.77037584999999997</v>
      </c>
      <c r="GU574">
        <v>38.111472999999997</v>
      </c>
      <c r="GV574">
        <v>0.63966656</v>
      </c>
      <c r="GW574">
        <v>2.1358499999999999E-2</v>
      </c>
      <c r="GX574">
        <v>0.80487591000000003</v>
      </c>
      <c r="GY574">
        <v>43.787365000000001</v>
      </c>
      <c r="GZ574">
        <v>64.975514000000004</v>
      </c>
      <c r="HA574">
        <v>12.202233</v>
      </c>
      <c r="HB574">
        <v>77.177747999999895</v>
      </c>
      <c r="HC574">
        <v>15.404347</v>
      </c>
      <c r="HD574">
        <v>14.372474</v>
      </c>
      <c r="HE574">
        <v>29.776820000000001</v>
      </c>
      <c r="HF574">
        <v>0.51649588000000002</v>
      </c>
      <c r="HG574">
        <v>1.0547997</v>
      </c>
      <c r="HH574">
        <v>0</v>
      </c>
      <c r="HI574">
        <v>1.5712956</v>
      </c>
      <c r="HJ574">
        <v>36.895581</v>
      </c>
      <c r="HK574">
        <v>188.43347</v>
      </c>
      <c r="HL574">
        <v>461.16399999999999</v>
      </c>
      <c r="HM574">
        <v>-175.30133000000001</v>
      </c>
      <c r="HN574">
        <v>545.90540999999996</v>
      </c>
      <c r="HO574">
        <v>505</v>
      </c>
      <c r="HR574" s="10">
        <v>24.9</v>
      </c>
      <c r="HS574" s="10">
        <v>19.8</v>
      </c>
      <c r="HT574" s="10">
        <v>29.5</v>
      </c>
      <c r="HU574" s="10">
        <v>93.1</v>
      </c>
      <c r="HV574">
        <v>37.6</v>
      </c>
      <c r="HW574" s="7">
        <v>2662000000</v>
      </c>
      <c r="HX574">
        <f t="shared" si="9"/>
        <v>23668.533831243887</v>
      </c>
      <c r="HY574">
        <v>112470</v>
      </c>
      <c r="HZ574">
        <v>154090.09</v>
      </c>
      <c r="IA574">
        <v>3.4503754999999998</v>
      </c>
      <c r="IB574">
        <v>3.27868852459016</v>
      </c>
      <c r="IC574">
        <v>3.62737015663643</v>
      </c>
      <c r="ID574">
        <v>18631</v>
      </c>
      <c r="IE574" s="10">
        <v>100</v>
      </c>
    </row>
    <row r="575" spans="1:239" ht="15.95">
      <c r="A575" t="s">
        <v>556</v>
      </c>
      <c r="B575">
        <v>2016</v>
      </c>
      <c r="C575">
        <v>1200</v>
      </c>
      <c r="D575">
        <v>95.416667000000004</v>
      </c>
      <c r="E575">
        <v>73.333332999999996</v>
      </c>
      <c r="F575">
        <v>56.25</v>
      </c>
      <c r="G575">
        <v>45.416666999999997</v>
      </c>
      <c r="H575">
        <v>37.5</v>
      </c>
      <c r="I575">
        <v>354</v>
      </c>
      <c r="FI575">
        <v>81.3</v>
      </c>
      <c r="FK575">
        <v>26.4</v>
      </c>
      <c r="FL575">
        <v>14.8</v>
      </c>
      <c r="FM575">
        <v>0.66</v>
      </c>
      <c r="FO575">
        <v>1200</v>
      </c>
      <c r="FP575">
        <v>5</v>
      </c>
      <c r="FQ575">
        <v>32.9</v>
      </c>
      <c r="FR575">
        <v>9.8000000000000007</v>
      </c>
      <c r="FS575" t="s">
        <v>559</v>
      </c>
      <c r="FT575">
        <v>75.099999999999795</v>
      </c>
      <c r="FU575">
        <v>67.099999999999795</v>
      </c>
      <c r="FV575">
        <v>15</v>
      </c>
      <c r="FW575">
        <v>15.94</v>
      </c>
      <c r="FX575">
        <v>13.5</v>
      </c>
      <c r="FY575">
        <v>15.08</v>
      </c>
      <c r="FZ575">
        <v>16.2</v>
      </c>
      <c r="GA575">
        <v>13.78</v>
      </c>
      <c r="GB575">
        <v>0.12</v>
      </c>
      <c r="GD575">
        <v>260.89017999999999</v>
      </c>
      <c r="GE575">
        <v>205.2978</v>
      </c>
      <c r="GF575">
        <v>599.45522000000005</v>
      </c>
      <c r="GG575">
        <v>1065.6432</v>
      </c>
      <c r="GH575">
        <v>0.43653733</v>
      </c>
      <c r="GI575">
        <v>2.1518760000000001E-2</v>
      </c>
      <c r="GJ575">
        <v>0.66513401000000005</v>
      </c>
      <c r="GK575">
        <v>0</v>
      </c>
      <c r="GL575">
        <v>0.10485364</v>
      </c>
      <c r="GM575">
        <v>0</v>
      </c>
      <c r="GN575">
        <v>1.2280437</v>
      </c>
      <c r="GO575">
        <v>0.87809789000000005</v>
      </c>
      <c r="GP575">
        <v>0.95269369999999998</v>
      </c>
      <c r="GQ575">
        <v>1.8307916</v>
      </c>
      <c r="GR575">
        <v>395.87880999999999</v>
      </c>
      <c r="GS575">
        <v>0.38411379000000001</v>
      </c>
      <c r="GT575">
        <v>8.5346326999999995</v>
      </c>
      <c r="GU575">
        <v>192.62529000000001</v>
      </c>
      <c r="GV575">
        <v>7.4595227</v>
      </c>
      <c r="GW575">
        <v>0.17273580999999999</v>
      </c>
      <c r="GX575">
        <v>7.9711546999999996</v>
      </c>
      <c r="GY575">
        <v>613.02625999999998</v>
      </c>
      <c r="GZ575">
        <v>193.37728000000001</v>
      </c>
      <c r="HA575">
        <v>97.161114999999995</v>
      </c>
      <c r="HB575">
        <v>290.53838999999999</v>
      </c>
      <c r="HC575">
        <v>54.160618999999997</v>
      </c>
      <c r="HD575">
        <v>80.941417999999999</v>
      </c>
      <c r="HE575">
        <v>135.10203999999999</v>
      </c>
      <c r="HF575">
        <v>3.1998180999999999</v>
      </c>
      <c r="HG575">
        <v>5.2129830999999998</v>
      </c>
      <c r="HH575">
        <v>15.504865000000001</v>
      </c>
      <c r="HI575">
        <v>23.917666000000001</v>
      </c>
      <c r="HJ575">
        <v>44.899417</v>
      </c>
      <c r="HK575">
        <v>223.04395</v>
      </c>
      <c r="HL575">
        <v>923.15409999999997</v>
      </c>
      <c r="HM575">
        <v>29.826899999999998</v>
      </c>
      <c r="HN575">
        <v>1701.3136</v>
      </c>
      <c r="HO575">
        <v>1733</v>
      </c>
      <c r="HR575" s="10">
        <v>21</v>
      </c>
      <c r="HS575" s="10">
        <v>16.399999999999999</v>
      </c>
      <c r="HT575" s="10">
        <v>25.3</v>
      </c>
      <c r="HU575" s="10">
        <v>92.8</v>
      </c>
      <c r="HV575">
        <v>38.4</v>
      </c>
      <c r="HW575" s="7">
        <v>7341000000</v>
      </c>
      <c r="HX575">
        <f t="shared" si="9"/>
        <v>23150.42573320719</v>
      </c>
      <c r="HY575">
        <v>317100</v>
      </c>
      <c r="HZ575">
        <v>139349.79999999999</v>
      </c>
      <c r="IA575">
        <v>4.4449095999999999</v>
      </c>
      <c r="IB575">
        <v>5.1250845165652397</v>
      </c>
      <c r="IC575">
        <v>3.7197231833909998</v>
      </c>
      <c r="ID575">
        <v>17311</v>
      </c>
      <c r="IE575" s="10">
        <v>100</v>
      </c>
    </row>
    <row r="576" spans="1:239" ht="15.95">
      <c r="A576" t="s">
        <v>254</v>
      </c>
      <c r="B576">
        <v>2016</v>
      </c>
      <c r="C576">
        <v>385</v>
      </c>
      <c r="D576">
        <v>94.805194999999998</v>
      </c>
      <c r="E576">
        <v>77.922077999999999</v>
      </c>
      <c r="F576">
        <v>58.441558000000001</v>
      </c>
      <c r="G576">
        <v>49.350648999999997</v>
      </c>
      <c r="H576">
        <v>42.857143000000001</v>
      </c>
      <c r="I576">
        <v>546</v>
      </c>
      <c r="FI576">
        <v>77.599999999999895</v>
      </c>
      <c r="FK576">
        <v>38.5</v>
      </c>
      <c r="FL576">
        <v>16</v>
      </c>
      <c r="FM576">
        <v>0.86</v>
      </c>
      <c r="FO576">
        <v>385</v>
      </c>
      <c r="FP576">
        <v>4.2</v>
      </c>
      <c r="FQ576">
        <v>52.2</v>
      </c>
      <c r="FR576">
        <v>7.1</v>
      </c>
      <c r="FS576" t="s">
        <v>559</v>
      </c>
      <c r="FT576">
        <v>73.099999999999795</v>
      </c>
      <c r="FU576">
        <v>41.6</v>
      </c>
      <c r="FV576">
        <v>15.02</v>
      </c>
      <c r="FW576">
        <v>16.350000000000001</v>
      </c>
      <c r="FX576">
        <v>13.61</v>
      </c>
      <c r="FY576">
        <v>20.25</v>
      </c>
      <c r="FZ576">
        <v>23.42</v>
      </c>
      <c r="GA576">
        <v>16.8</v>
      </c>
      <c r="GB576">
        <v>0.08</v>
      </c>
      <c r="GD576">
        <v>109.62184999999999</v>
      </c>
      <c r="GE576">
        <v>187.37869000000001</v>
      </c>
      <c r="GF576">
        <v>84.343763999999894</v>
      </c>
      <c r="GG576">
        <v>381.34429999999998</v>
      </c>
      <c r="GH576">
        <v>1.0566758000000001</v>
      </c>
      <c r="GI576">
        <v>7.4292769999999994E-2</v>
      </c>
      <c r="GJ576">
        <v>0.56950009000000001</v>
      </c>
      <c r="GK576">
        <v>0</v>
      </c>
      <c r="GL576">
        <v>5.9022020000000001E-2</v>
      </c>
      <c r="GM576">
        <v>0</v>
      </c>
      <c r="GN576">
        <v>1.7594907</v>
      </c>
      <c r="GO576">
        <v>0</v>
      </c>
      <c r="GP576">
        <v>0.64895468999999895</v>
      </c>
      <c r="GQ576">
        <v>0.64895468999999895</v>
      </c>
      <c r="GR576">
        <v>7.8846626000000004</v>
      </c>
      <c r="GS576">
        <v>0.21897653</v>
      </c>
      <c r="GT576">
        <v>17.667726999999999</v>
      </c>
      <c r="GU576">
        <v>176.72083000000001</v>
      </c>
      <c r="GV576">
        <v>6.0313039000000002</v>
      </c>
      <c r="GW576">
        <v>4.3681900000000003E-2</v>
      </c>
      <c r="GX576">
        <v>14.597303</v>
      </c>
      <c r="GY576">
        <v>223.16448</v>
      </c>
      <c r="GZ576">
        <v>58.810023000000001</v>
      </c>
      <c r="HA576">
        <v>27.466673</v>
      </c>
      <c r="HB576">
        <v>86.276694000000006</v>
      </c>
      <c r="HC576">
        <v>29.997336000000001</v>
      </c>
      <c r="HD576">
        <v>32.582268999999997</v>
      </c>
      <c r="HE576">
        <v>62.579608</v>
      </c>
      <c r="HF576">
        <v>1.9283117999999999</v>
      </c>
      <c r="HG576">
        <v>4.6265564000000001</v>
      </c>
      <c r="HH576">
        <v>0.36020609999999997</v>
      </c>
      <c r="HI576">
        <v>6.9150742999999997</v>
      </c>
      <c r="HJ576">
        <v>27.098420000000001</v>
      </c>
      <c r="HK576">
        <v>184.63330999999999</v>
      </c>
      <c r="HL576">
        <v>418.84519999999998</v>
      </c>
      <c r="HM576">
        <v>-58.944535000000002</v>
      </c>
      <c r="HN576">
        <v>667.96464000000003</v>
      </c>
      <c r="HO576">
        <v>436</v>
      </c>
      <c r="HR576" s="10">
        <v>23.8</v>
      </c>
      <c r="HS576" s="10">
        <v>19.2</v>
      </c>
      <c r="HT576" s="10">
        <v>28.1</v>
      </c>
      <c r="HU576" s="10">
        <v>89</v>
      </c>
      <c r="HV576">
        <v>40.200000000000003</v>
      </c>
      <c r="HW576" s="7">
        <v>2602000000</v>
      </c>
      <c r="HX576">
        <f t="shared" si="9"/>
        <v>27754.666666666668</v>
      </c>
      <c r="HY576">
        <v>93750</v>
      </c>
      <c r="HZ576">
        <v>185744.09</v>
      </c>
      <c r="IA576">
        <v>4.3226274</v>
      </c>
      <c r="IB576">
        <v>4.1587901701323204</v>
      </c>
      <c r="IC576">
        <v>4.4938271604938196</v>
      </c>
      <c r="ID576">
        <v>20165</v>
      </c>
      <c r="IE576" s="10">
        <v>100</v>
      </c>
    </row>
    <row r="577" spans="1:239" ht="15.95">
      <c r="A577" t="s">
        <v>557</v>
      </c>
      <c r="B577">
        <v>2016</v>
      </c>
      <c r="C577">
        <v>290</v>
      </c>
      <c r="D577">
        <v>94.827585999999997</v>
      </c>
      <c r="E577">
        <v>77.586207000000002</v>
      </c>
      <c r="F577">
        <v>55.172414000000003</v>
      </c>
      <c r="G577">
        <v>46.551724</v>
      </c>
      <c r="H577">
        <v>39.655172</v>
      </c>
      <c r="I577">
        <v>275</v>
      </c>
      <c r="FI577">
        <v>83.5</v>
      </c>
      <c r="FK577">
        <v>13.2</v>
      </c>
      <c r="FL577">
        <v>19.600000000000001</v>
      </c>
      <c r="FM577">
        <v>0.59</v>
      </c>
      <c r="FO577">
        <v>290</v>
      </c>
      <c r="FP577">
        <v>5.6</v>
      </c>
      <c r="FQ577" t="s">
        <v>559</v>
      </c>
      <c r="FR577">
        <v>12</v>
      </c>
      <c r="FS577" t="s">
        <v>559</v>
      </c>
      <c r="FT577">
        <v>71.099999999999795</v>
      </c>
      <c r="FU577">
        <v>67.2</v>
      </c>
      <c r="FV577">
        <v>13.51</v>
      </c>
      <c r="FW577">
        <v>16.93</v>
      </c>
      <c r="FX577">
        <v>13.54</v>
      </c>
      <c r="FY577">
        <v>14.23</v>
      </c>
      <c r="FZ577">
        <v>15.96</v>
      </c>
      <c r="GA577">
        <v>12.42</v>
      </c>
      <c r="GB577">
        <v>0.15</v>
      </c>
      <c r="GD577">
        <v>332.71946000000003</v>
      </c>
      <c r="GE577">
        <v>276.24009999999998</v>
      </c>
      <c r="GF577">
        <v>367.07562000000001</v>
      </c>
      <c r="GG577">
        <v>976.03517999999997</v>
      </c>
      <c r="GH577">
        <v>0</v>
      </c>
      <c r="GI577">
        <v>0</v>
      </c>
      <c r="GJ577">
        <v>9.777769E-2</v>
      </c>
      <c r="GK577">
        <v>0</v>
      </c>
      <c r="GL577">
        <v>0</v>
      </c>
      <c r="GM577">
        <v>0</v>
      </c>
      <c r="GN577">
        <v>9.777769E-2</v>
      </c>
      <c r="GO577">
        <v>6.4019339999999994E-2</v>
      </c>
      <c r="GP577">
        <v>0.17305272999999999</v>
      </c>
      <c r="GQ577">
        <v>0.23707207</v>
      </c>
      <c r="GR577">
        <v>23.101866000000001</v>
      </c>
      <c r="GS577">
        <v>0.62787205000000001</v>
      </c>
      <c r="GT577">
        <v>1.1925135</v>
      </c>
      <c r="GU577">
        <v>267.92847</v>
      </c>
      <c r="GV577">
        <v>1.1088126</v>
      </c>
      <c r="GW577">
        <v>0.46640268000000001</v>
      </c>
      <c r="GX577">
        <v>0.35320701999999998</v>
      </c>
      <c r="GY577">
        <v>294.77913999999998</v>
      </c>
      <c r="GZ577">
        <v>245.29216</v>
      </c>
      <c r="HA577">
        <v>187.68507</v>
      </c>
      <c r="HB577">
        <v>432.97721000000001</v>
      </c>
      <c r="HC577">
        <v>85.332978999999895</v>
      </c>
      <c r="HD577">
        <v>154.77718999999999</v>
      </c>
      <c r="HE577">
        <v>240.11016000000001</v>
      </c>
      <c r="HF577">
        <v>0.63097393999999996</v>
      </c>
      <c r="HG577">
        <v>7.2028217000000003</v>
      </c>
      <c r="HH577">
        <v>0</v>
      </c>
      <c r="HI577">
        <v>7.8337956999999996</v>
      </c>
      <c r="HJ577">
        <v>3.3130592000000001</v>
      </c>
      <c r="HK577">
        <v>37.055923</v>
      </c>
      <c r="HL577">
        <v>214.3109</v>
      </c>
      <c r="HM577">
        <v>0.55402441000000002</v>
      </c>
      <c r="HN577">
        <v>393.64260999999999</v>
      </c>
      <c r="HO577">
        <v>604</v>
      </c>
      <c r="HR577" s="10">
        <v>24.7</v>
      </c>
      <c r="HS577" s="10">
        <v>20.7</v>
      </c>
      <c r="HT577" s="10">
        <v>28.4</v>
      </c>
      <c r="HU577" s="10">
        <v>93.5</v>
      </c>
      <c r="HV577">
        <v>35.4</v>
      </c>
      <c r="HW577" s="7">
        <v>1899000000</v>
      </c>
      <c r="HX577">
        <f t="shared" si="9"/>
        <v>21132.873358557757</v>
      </c>
      <c r="HY577">
        <v>89860</v>
      </c>
      <c r="HZ577">
        <v>108181.85</v>
      </c>
      <c r="IA577">
        <v>5.5259330999999996</v>
      </c>
      <c r="IB577">
        <v>5.6432329029172603</v>
      </c>
      <c r="IC577">
        <v>5.4107230693556296</v>
      </c>
      <c r="ID577">
        <v>18434</v>
      </c>
      <c r="IE577" s="10">
        <v>100</v>
      </c>
    </row>
    <row r="578" spans="1:239" ht="15.95">
      <c r="A578" t="s">
        <v>558</v>
      </c>
      <c r="B578">
        <v>2016</v>
      </c>
      <c r="C578">
        <v>700</v>
      </c>
      <c r="D578">
        <v>94.285713999999999</v>
      </c>
      <c r="E578">
        <v>72.857142999999894</v>
      </c>
      <c r="F578">
        <v>55</v>
      </c>
      <c r="G578">
        <v>47.142856999999999</v>
      </c>
      <c r="H578">
        <v>39.285713999999999</v>
      </c>
      <c r="I578">
        <v>350</v>
      </c>
      <c r="FI578">
        <v>82</v>
      </c>
      <c r="FK578">
        <v>12.5</v>
      </c>
      <c r="FL578">
        <v>8.1999999999999904</v>
      </c>
      <c r="FM578">
        <v>0.73</v>
      </c>
      <c r="FO578">
        <v>700</v>
      </c>
      <c r="FP578">
        <v>3.8</v>
      </c>
      <c r="FQ578">
        <v>32.799999999999997</v>
      </c>
      <c r="FR578">
        <v>9</v>
      </c>
      <c r="FS578" t="s">
        <v>559</v>
      </c>
      <c r="FT578">
        <v>75.5</v>
      </c>
      <c r="FU578">
        <v>63.4</v>
      </c>
      <c r="FV578">
        <v>18.18</v>
      </c>
      <c r="FW578">
        <v>13.99</v>
      </c>
      <c r="FX578">
        <v>12.79</v>
      </c>
      <c r="FY578">
        <v>14.36</v>
      </c>
      <c r="FZ578">
        <v>14.92</v>
      </c>
      <c r="GA578">
        <v>13.64</v>
      </c>
      <c r="GB578">
        <v>0.11</v>
      </c>
      <c r="GD578">
        <v>222.3434</v>
      </c>
      <c r="GE578">
        <v>236.95203000000001</v>
      </c>
      <c r="GF578">
        <v>171.05735000000001</v>
      </c>
      <c r="GG578">
        <v>630.35279000000003</v>
      </c>
      <c r="GH578">
        <v>6.3959230000000006E-2</v>
      </c>
      <c r="GI578">
        <v>2.20492E-3</v>
      </c>
      <c r="GJ578">
        <v>0.27723423000000003</v>
      </c>
      <c r="GK578">
        <v>0</v>
      </c>
      <c r="GL578">
        <v>4.5486199999999997E-3</v>
      </c>
      <c r="GM578">
        <v>0</v>
      </c>
      <c r="GN578">
        <v>0.34794700000000001</v>
      </c>
      <c r="GO578">
        <v>1.0149884</v>
      </c>
      <c r="GP578">
        <v>0.61548625999999995</v>
      </c>
      <c r="GQ578">
        <v>1.6304746999999999</v>
      </c>
      <c r="GR578">
        <v>24.550363999999998</v>
      </c>
      <c r="GS578">
        <v>0.24351959000000001</v>
      </c>
      <c r="GT578">
        <v>2.8489285</v>
      </c>
      <c r="GU578">
        <v>229.07633999999999</v>
      </c>
      <c r="GV578">
        <v>1.7251000000000001</v>
      </c>
      <c r="GW578">
        <v>5.1539509999999997E-2</v>
      </c>
      <c r="GX578">
        <v>2.3720129000000001</v>
      </c>
      <c r="GY578">
        <v>260.86779999999999</v>
      </c>
      <c r="GZ578">
        <v>169.00915000000001</v>
      </c>
      <c r="HA578">
        <v>74.912424999999999</v>
      </c>
      <c r="HB578">
        <v>243.92157</v>
      </c>
      <c r="HC578">
        <v>47.196209000000003</v>
      </c>
      <c r="HD578">
        <v>67.777619999999999</v>
      </c>
      <c r="HE578">
        <v>114.97383000000001</v>
      </c>
      <c r="HF578">
        <v>2.3963971000000002</v>
      </c>
      <c r="HG578">
        <v>6.1505941999999996</v>
      </c>
      <c r="HH578">
        <v>6.4165150000000004E-2</v>
      </c>
      <c r="HI578">
        <v>8.6111564999999999</v>
      </c>
      <c r="HJ578">
        <v>12.956201</v>
      </c>
      <c r="HK578">
        <v>195.15737999999999</v>
      </c>
      <c r="HL578">
        <v>601.6268</v>
      </c>
      <c r="HM578">
        <v>58.754756</v>
      </c>
      <c r="HN578">
        <v>1097.8722</v>
      </c>
      <c r="HO578">
        <v>964</v>
      </c>
      <c r="HR578" s="10">
        <v>21.6</v>
      </c>
      <c r="HS578" s="10">
        <v>16.7</v>
      </c>
      <c r="HT578" s="10">
        <v>26.2</v>
      </c>
      <c r="HU578" s="10">
        <v>93.4</v>
      </c>
      <c r="HV578">
        <v>37.700000000000003</v>
      </c>
      <c r="HW578" s="7">
        <v>4884000000</v>
      </c>
      <c r="HX578">
        <f t="shared" si="9"/>
        <v>27113.751179703548</v>
      </c>
      <c r="HY578">
        <v>180130</v>
      </c>
      <c r="HZ578">
        <v>159331.87</v>
      </c>
      <c r="IA578">
        <v>4.1207475000000002</v>
      </c>
      <c r="IB578">
        <v>4.3488536988891502</v>
      </c>
      <c r="IC578">
        <v>3.8872691933916399</v>
      </c>
      <c r="ID578">
        <v>16390</v>
      </c>
      <c r="IE578" s="10">
        <v>100</v>
      </c>
    </row>
    <row r="579" spans="1:239" ht="15.95">
      <c r="A579" t="s">
        <v>528</v>
      </c>
      <c r="B579">
        <v>2017</v>
      </c>
      <c r="C579">
        <v>1070</v>
      </c>
      <c r="D579">
        <v>94.859813000000003</v>
      </c>
      <c r="E579">
        <v>74.766355000000004</v>
      </c>
      <c r="F579">
        <v>61.214953000000001</v>
      </c>
      <c r="G579">
        <v>51.401868999999998</v>
      </c>
      <c r="I579">
        <v>500</v>
      </c>
      <c r="FI579">
        <v>83.599999999999895</v>
      </c>
      <c r="FK579">
        <v>17.5</v>
      </c>
      <c r="FL579">
        <v>23.3</v>
      </c>
      <c r="FM579">
        <v>1.18</v>
      </c>
      <c r="FO579">
        <v>1070</v>
      </c>
      <c r="FP579">
        <v>3.4</v>
      </c>
      <c r="FQ579">
        <v>24.4</v>
      </c>
      <c r="FR579">
        <v>6.8</v>
      </c>
      <c r="FS579">
        <v>7</v>
      </c>
      <c r="FT579">
        <v>76.3</v>
      </c>
      <c r="FU579">
        <v>71.2</v>
      </c>
      <c r="FV579">
        <v>14.61</v>
      </c>
      <c r="FW579">
        <v>20.32</v>
      </c>
      <c r="FX579">
        <v>15.57</v>
      </c>
      <c r="FY579">
        <v>16.84</v>
      </c>
      <c r="FZ579">
        <v>18.940000000000001</v>
      </c>
      <c r="GA579">
        <v>14.29</v>
      </c>
      <c r="GD579">
        <v>35.396599000000002</v>
      </c>
      <c r="GE579">
        <v>22.688140000000001</v>
      </c>
      <c r="GF579">
        <v>92.417148999999895</v>
      </c>
      <c r="GG579">
        <v>150.50189</v>
      </c>
      <c r="GH579">
        <v>0</v>
      </c>
      <c r="GI579">
        <v>2.8547999999999998E-3</v>
      </c>
      <c r="GJ579">
        <v>9.2210429999999996E-2</v>
      </c>
      <c r="GK579">
        <v>0</v>
      </c>
      <c r="GL579">
        <v>2.4651400000000002E-3</v>
      </c>
      <c r="GM579">
        <v>0</v>
      </c>
      <c r="GN579">
        <v>9.7530370000000005E-2</v>
      </c>
      <c r="GO579">
        <v>8.7039140000000001E-2</v>
      </c>
      <c r="GP579">
        <v>0.15441133000000001</v>
      </c>
      <c r="GQ579">
        <v>0.24145047</v>
      </c>
      <c r="GR579">
        <v>2.1558136999999999</v>
      </c>
      <c r="GS579">
        <v>4.5389770000000003E-2</v>
      </c>
      <c r="GT579">
        <v>0.77816671000000004</v>
      </c>
      <c r="GU579">
        <v>22.072064999999998</v>
      </c>
      <c r="GV579">
        <v>2.120317E-2</v>
      </c>
      <c r="GW579">
        <v>4.4454799999999999E-3</v>
      </c>
      <c r="GX579">
        <v>0.88104963000000003</v>
      </c>
      <c r="GY579">
        <v>25.958134000000001</v>
      </c>
      <c r="GZ579">
        <v>26.444344999999998</v>
      </c>
      <c r="HA579">
        <v>70.163476000000003</v>
      </c>
      <c r="HB579">
        <v>96.607820000000004</v>
      </c>
      <c r="HC579">
        <v>7.4425379999999999</v>
      </c>
      <c r="HD579">
        <v>19.074615999999999</v>
      </c>
      <c r="HE579">
        <v>26.517154000000001</v>
      </c>
      <c r="HF579">
        <v>0.48492742</v>
      </c>
      <c r="HG579">
        <v>0.59487115999999995</v>
      </c>
      <c r="HH579">
        <v>0</v>
      </c>
      <c r="HI579">
        <v>1.0797985999999999</v>
      </c>
      <c r="HJ579">
        <v>4.9997546000000002</v>
      </c>
      <c r="HK579">
        <v>260.32668000000001</v>
      </c>
      <c r="HL579">
        <v>806.70780000000002</v>
      </c>
      <c r="HM579">
        <v>9.6263640000000006</v>
      </c>
      <c r="HN579">
        <v>1207.4236000000001</v>
      </c>
      <c r="HO579">
        <v>670</v>
      </c>
      <c r="HR579" s="10">
        <v>21</v>
      </c>
      <c r="HS579" s="10">
        <v>18.3</v>
      </c>
      <c r="HT579" s="10">
        <v>23.8</v>
      </c>
      <c r="HU579" s="10">
        <v>91.4</v>
      </c>
      <c r="HV579">
        <v>33.9</v>
      </c>
      <c r="HW579" s="7">
        <v>10466000000</v>
      </c>
      <c r="HX579">
        <f t="shared" si="9"/>
        <v>45743.006993006995</v>
      </c>
      <c r="HY579">
        <v>228800</v>
      </c>
      <c r="HZ579">
        <v>201131.2</v>
      </c>
      <c r="IA579">
        <v>3.8618478999999999</v>
      </c>
      <c r="IB579">
        <v>3.9557399723374802</v>
      </c>
      <c r="IC579">
        <v>3.7573144441022399</v>
      </c>
      <c r="IE579" s="10">
        <v>96</v>
      </c>
    </row>
    <row r="580" spans="1:239" ht="15.95">
      <c r="A580" t="s">
        <v>529</v>
      </c>
      <c r="B580">
        <v>2017</v>
      </c>
      <c r="C580">
        <v>1095</v>
      </c>
      <c r="D580">
        <v>94.977169000000004</v>
      </c>
      <c r="E580">
        <v>79.452055000000001</v>
      </c>
      <c r="F580">
        <v>63.470320000000001</v>
      </c>
      <c r="G580">
        <v>52.054794999999999</v>
      </c>
      <c r="I580">
        <v>673</v>
      </c>
      <c r="FI580">
        <v>76.7</v>
      </c>
      <c r="FK580">
        <v>14.5</v>
      </c>
      <c r="FL580">
        <v>19</v>
      </c>
      <c r="FM580">
        <v>0.78</v>
      </c>
      <c r="FO580">
        <v>1095</v>
      </c>
      <c r="FP580">
        <v>3.5</v>
      </c>
      <c r="FQ580" t="s">
        <v>559</v>
      </c>
      <c r="FR580">
        <v>7.5</v>
      </c>
      <c r="FS580" t="s">
        <v>559</v>
      </c>
      <c r="FT580">
        <v>82.2</v>
      </c>
      <c r="FU580">
        <v>89.3</v>
      </c>
      <c r="FV580">
        <v>13.14</v>
      </c>
      <c r="FW580">
        <v>16.010000000000002</v>
      </c>
      <c r="FX580">
        <v>12.99</v>
      </c>
      <c r="FY580">
        <v>16.57</v>
      </c>
      <c r="FZ580">
        <v>17.88</v>
      </c>
      <c r="GA580">
        <v>15.21</v>
      </c>
      <c r="GD580">
        <v>107.96821</v>
      </c>
      <c r="GE580">
        <v>191.84836999999999</v>
      </c>
      <c r="GF580">
        <v>162.86888999999999</v>
      </c>
      <c r="GG580">
        <v>462.68547000000001</v>
      </c>
      <c r="GH580">
        <v>2.8389120000000001</v>
      </c>
      <c r="GI580">
        <v>3.6975359999999999E-2</v>
      </c>
      <c r="GJ580">
        <v>0.75361526000000001</v>
      </c>
      <c r="GK580">
        <v>0</v>
      </c>
      <c r="GL580">
        <v>0.13094057000000001</v>
      </c>
      <c r="GM580">
        <v>0</v>
      </c>
      <c r="GN580">
        <v>3.7604432000000001</v>
      </c>
      <c r="GO580">
        <v>0.74838161000000003</v>
      </c>
      <c r="GP580">
        <v>0.94486504999999998</v>
      </c>
      <c r="GQ580">
        <v>1.6932467</v>
      </c>
      <c r="GR580">
        <v>12.015597</v>
      </c>
      <c r="GS580">
        <v>0.25246084000000002</v>
      </c>
      <c r="GT580">
        <v>21.726341000000001</v>
      </c>
      <c r="GU580">
        <v>185.21152000000001</v>
      </c>
      <c r="GV580">
        <v>2.0136151</v>
      </c>
      <c r="GW580">
        <v>5.6300549999999998E-2</v>
      </c>
      <c r="GX580">
        <v>44.264763000000002</v>
      </c>
      <c r="GY580">
        <v>265.54059999999998</v>
      </c>
      <c r="GZ580">
        <v>53.460588000000001</v>
      </c>
      <c r="HA580">
        <v>50.362085999999998</v>
      </c>
      <c r="HB580">
        <v>103.82267</v>
      </c>
      <c r="HC580">
        <v>28.500782999999998</v>
      </c>
      <c r="HD580">
        <v>46.751202999999997</v>
      </c>
      <c r="HE580">
        <v>75.251992000000001</v>
      </c>
      <c r="HF580">
        <v>2.5820192999999998</v>
      </c>
      <c r="HG580">
        <v>4.6232347000000003</v>
      </c>
      <c r="HH580">
        <v>5.4112678000000001</v>
      </c>
      <c r="HI580">
        <v>12.616522</v>
      </c>
      <c r="HJ580">
        <v>154.62672000000001</v>
      </c>
      <c r="HK580">
        <v>402.94670000000002</v>
      </c>
      <c r="HL580">
        <v>1000.271</v>
      </c>
      <c r="HM580">
        <v>128.49991</v>
      </c>
      <c r="HN580">
        <v>1825.4974999999999</v>
      </c>
      <c r="HO580">
        <v>991</v>
      </c>
      <c r="HR580" s="10">
        <v>14.8</v>
      </c>
      <c r="HS580" s="10">
        <v>8.3000000000000007</v>
      </c>
      <c r="HT580" s="10">
        <v>21.4</v>
      </c>
      <c r="HU580" s="10">
        <v>89</v>
      </c>
      <c r="HV580">
        <v>32.1</v>
      </c>
      <c r="HW580" s="7">
        <v>8053000000</v>
      </c>
      <c r="HX580">
        <f t="shared" si="9"/>
        <v>30760.122230710465</v>
      </c>
      <c r="HY580">
        <v>261800</v>
      </c>
      <c r="HZ580">
        <v>210544.73</v>
      </c>
      <c r="IA580">
        <v>2.5413869999999998</v>
      </c>
      <c r="IB580">
        <v>2.6685149887367801</v>
      </c>
      <c r="IC580">
        <v>2.3875624652970502</v>
      </c>
      <c r="IE580" s="10">
        <v>100.9</v>
      </c>
    </row>
    <row r="581" spans="1:239" ht="15.95">
      <c r="A581" t="s">
        <v>530</v>
      </c>
      <c r="B581">
        <v>2017</v>
      </c>
      <c r="C581">
        <v>365</v>
      </c>
      <c r="D581">
        <v>94.520548000000005</v>
      </c>
      <c r="E581">
        <v>78.082192000000006</v>
      </c>
      <c r="F581">
        <v>60.273972999999998</v>
      </c>
      <c r="G581">
        <v>50.684932000000003</v>
      </c>
      <c r="I581">
        <v>428</v>
      </c>
      <c r="FI581">
        <v>68.8</v>
      </c>
      <c r="FK581">
        <v>25.7</v>
      </c>
      <c r="FL581">
        <v>17.5</v>
      </c>
      <c r="FM581">
        <v>0.64</v>
      </c>
      <c r="FO581">
        <v>365</v>
      </c>
      <c r="FP581">
        <v>5.9</v>
      </c>
      <c r="FQ581" t="s">
        <v>559</v>
      </c>
      <c r="FR581">
        <v>7.9</v>
      </c>
      <c r="FS581" t="s">
        <v>559</v>
      </c>
      <c r="FT581">
        <v>74.5</v>
      </c>
      <c r="FU581">
        <v>71.5</v>
      </c>
      <c r="FV581">
        <v>14.29</v>
      </c>
      <c r="FW581">
        <v>14.41</v>
      </c>
      <c r="FX581">
        <v>11.76</v>
      </c>
      <c r="FY581">
        <v>14.39</v>
      </c>
      <c r="FZ581">
        <v>15.64</v>
      </c>
      <c r="GA581">
        <v>13.03</v>
      </c>
      <c r="GD581">
        <v>86.713976000000002</v>
      </c>
      <c r="GE581">
        <v>78.600722000000005</v>
      </c>
      <c r="GF581">
        <v>88.023223000000002</v>
      </c>
      <c r="GG581">
        <v>253.33792</v>
      </c>
      <c r="GH581">
        <v>4.6188788000000001</v>
      </c>
      <c r="GI581">
        <v>1.2523340000000001E-2</v>
      </c>
      <c r="GJ581">
        <v>0.37423694000000002</v>
      </c>
      <c r="GK581">
        <v>0</v>
      </c>
      <c r="GL581">
        <v>5.1326249999999997E-2</v>
      </c>
      <c r="GM581">
        <v>0</v>
      </c>
      <c r="GN581">
        <v>5.0569654000000002</v>
      </c>
      <c r="GO581">
        <v>0</v>
      </c>
      <c r="GP581">
        <v>0.52745396</v>
      </c>
      <c r="GQ581">
        <v>0.52745396</v>
      </c>
      <c r="GR581">
        <v>7.1751680000000002</v>
      </c>
      <c r="GS581">
        <v>0.1009786</v>
      </c>
      <c r="GT581">
        <v>3.1956796999999999</v>
      </c>
      <c r="GU581">
        <v>76.226294999999894</v>
      </c>
      <c r="GV581">
        <v>0.37983462000000001</v>
      </c>
      <c r="GW581">
        <v>3.0073079999999999E-2</v>
      </c>
      <c r="GX581">
        <v>8.5440912000000004</v>
      </c>
      <c r="GY581">
        <v>95.652120999999894</v>
      </c>
      <c r="GZ581">
        <v>64.707930000000005</v>
      </c>
      <c r="HA581">
        <v>26.937953</v>
      </c>
      <c r="HB581">
        <v>91.645887999999999</v>
      </c>
      <c r="HC581">
        <v>16.372782999999998</v>
      </c>
      <c r="HD581">
        <v>21.051794000000001</v>
      </c>
      <c r="HE581">
        <v>37.424576999999999</v>
      </c>
      <c r="HF581">
        <v>1.5358927</v>
      </c>
      <c r="HG581">
        <v>1.9945921</v>
      </c>
      <c r="HH581">
        <v>19.500437000000002</v>
      </c>
      <c r="HI581">
        <v>23.030922</v>
      </c>
      <c r="HJ581">
        <v>38.418053999999998</v>
      </c>
      <c r="HK581">
        <v>144.33881</v>
      </c>
      <c r="HL581">
        <v>405.56290000000001</v>
      </c>
      <c r="HM581">
        <v>52.553973999999997</v>
      </c>
      <c r="HN581">
        <v>726.28444999999999</v>
      </c>
      <c r="HO581">
        <v>620</v>
      </c>
      <c r="HR581" s="10">
        <v>20.9</v>
      </c>
      <c r="HS581" s="10">
        <v>15.9</v>
      </c>
      <c r="HT581" s="10">
        <v>25.8</v>
      </c>
      <c r="HU581" s="10">
        <v>89.9</v>
      </c>
      <c r="HV581">
        <v>40.200000000000003</v>
      </c>
      <c r="HW581" s="7">
        <v>2239000000</v>
      </c>
      <c r="HX581">
        <f t="shared" si="9"/>
        <v>19255.245958032338</v>
      </c>
      <c r="HY581">
        <v>116280</v>
      </c>
      <c r="HZ581">
        <v>159209.38</v>
      </c>
      <c r="IA581">
        <v>3.7325677000000002</v>
      </c>
      <c r="IB581">
        <v>3.59683794466403</v>
      </c>
      <c r="IC581">
        <v>3.8789428815004201</v>
      </c>
      <c r="IE581" s="10">
        <v>85.9</v>
      </c>
    </row>
    <row r="582" spans="1:239" ht="15.95">
      <c r="A582" t="s">
        <v>531</v>
      </c>
      <c r="B582">
        <v>2017</v>
      </c>
      <c r="C582">
        <v>260</v>
      </c>
      <c r="D582">
        <v>92.307692000000003</v>
      </c>
      <c r="E582">
        <v>75</v>
      </c>
      <c r="F582">
        <v>63.461537999999997</v>
      </c>
      <c r="G582">
        <v>55.769230999999998</v>
      </c>
      <c r="I582">
        <v>559</v>
      </c>
      <c r="FI582">
        <v>75.8</v>
      </c>
      <c r="FK582">
        <v>25.1</v>
      </c>
      <c r="FL582">
        <v>18.100000000000001</v>
      </c>
      <c r="FM582">
        <v>0.91</v>
      </c>
      <c r="FO582">
        <v>260</v>
      </c>
      <c r="FP582">
        <v>2.2999999999999998</v>
      </c>
      <c r="FQ582">
        <v>45.8</v>
      </c>
      <c r="FR582">
        <v>7.4</v>
      </c>
      <c r="FS582" t="s">
        <v>559</v>
      </c>
      <c r="FT582">
        <v>75.599999999999795</v>
      </c>
      <c r="FU582">
        <v>54.2</v>
      </c>
      <c r="FV582">
        <v>18.149999999999999</v>
      </c>
      <c r="FW582">
        <v>15.74</v>
      </c>
      <c r="FX582">
        <v>12.69</v>
      </c>
      <c r="FY582">
        <v>13.75</v>
      </c>
      <c r="FZ582">
        <v>15.48</v>
      </c>
      <c r="GA582">
        <v>12.27</v>
      </c>
      <c r="GD582">
        <v>70.539803000000006</v>
      </c>
      <c r="GE582">
        <v>72.694826000000006</v>
      </c>
      <c r="GF582">
        <v>112.8621</v>
      </c>
      <c r="GG582">
        <v>256.09672999999998</v>
      </c>
      <c r="GH582">
        <v>49.599567</v>
      </c>
      <c r="GI582">
        <v>1.448319E-2</v>
      </c>
      <c r="GJ582">
        <v>0.27269354000000001</v>
      </c>
      <c r="GK582">
        <v>0</v>
      </c>
      <c r="GL582">
        <v>1.8369070000000001E-2</v>
      </c>
      <c r="GM582">
        <v>0</v>
      </c>
      <c r="GN582">
        <v>49.905113</v>
      </c>
      <c r="GO582">
        <v>7.4586830000000007E-2</v>
      </c>
      <c r="GP582">
        <v>0.39970875</v>
      </c>
      <c r="GQ582">
        <v>0.47429557999999999</v>
      </c>
      <c r="GR582">
        <v>4.2293887000000003</v>
      </c>
      <c r="GS582">
        <v>0.27345753</v>
      </c>
      <c r="GT582">
        <v>4.2403445</v>
      </c>
      <c r="GU582">
        <v>68.073265000000006</v>
      </c>
      <c r="GV582">
        <v>2.8162823000000001</v>
      </c>
      <c r="GW582">
        <v>1.217008E-2</v>
      </c>
      <c r="GX582">
        <v>3.3791964000000001</v>
      </c>
      <c r="GY582">
        <v>83.024105000000006</v>
      </c>
      <c r="GZ582">
        <v>48.117204999999998</v>
      </c>
      <c r="HA582">
        <v>18.161957999999998</v>
      </c>
      <c r="HB582">
        <v>66.279162999999997</v>
      </c>
      <c r="HC582">
        <v>16.323748999999999</v>
      </c>
      <c r="HD582">
        <v>25.490960000000001</v>
      </c>
      <c r="HE582">
        <v>41.814711000000003</v>
      </c>
      <c r="HF582">
        <v>1.1861032</v>
      </c>
      <c r="HG582">
        <v>1.8052783999999999</v>
      </c>
      <c r="HH582">
        <v>11.60796</v>
      </c>
      <c r="HI582">
        <v>14.599341000000001</v>
      </c>
      <c r="HJ582">
        <v>42.003940999999998</v>
      </c>
      <c r="HK582">
        <v>128.59717000000001</v>
      </c>
      <c r="HL582">
        <v>349.8535</v>
      </c>
      <c r="HM582">
        <v>-285.78262000000001</v>
      </c>
      <c r="HN582">
        <v>274.65314999999998</v>
      </c>
      <c r="HO582">
        <v>410</v>
      </c>
      <c r="HR582" s="10">
        <v>22.7</v>
      </c>
      <c r="HS582" s="10">
        <v>17.100000000000001</v>
      </c>
      <c r="HT582" s="10">
        <v>28.3</v>
      </c>
      <c r="HU582" s="10">
        <v>88.9</v>
      </c>
      <c r="HV582">
        <v>42.2</v>
      </c>
      <c r="HW582" s="7">
        <v>2168000000</v>
      </c>
      <c r="HX582">
        <f t="shared" si="9"/>
        <v>24974.081327036056</v>
      </c>
      <c r="HY582">
        <v>86810</v>
      </c>
      <c r="HZ582">
        <v>154685.59</v>
      </c>
      <c r="IA582">
        <v>2.7995521000000001</v>
      </c>
      <c r="IB582">
        <v>3.35316387236344</v>
      </c>
      <c r="IC582">
        <v>2.2054556006964501</v>
      </c>
      <c r="IE582" s="10">
        <v>104.5</v>
      </c>
    </row>
    <row r="583" spans="1:239" ht="15.95">
      <c r="A583" t="s">
        <v>532</v>
      </c>
      <c r="B583">
        <v>2017</v>
      </c>
      <c r="C583">
        <v>2405</v>
      </c>
      <c r="D583">
        <v>93.970894000000001</v>
      </c>
      <c r="E583">
        <v>76.507277000000002</v>
      </c>
      <c r="F583">
        <v>60.083159999999999</v>
      </c>
      <c r="G583">
        <v>49.064449000000003</v>
      </c>
      <c r="I583">
        <v>453</v>
      </c>
      <c r="FI583">
        <v>78.7</v>
      </c>
      <c r="FK583">
        <v>23.7</v>
      </c>
      <c r="FL583">
        <v>15.3</v>
      </c>
      <c r="FM583">
        <v>1.03</v>
      </c>
      <c r="FO583">
        <v>2405</v>
      </c>
      <c r="FP583">
        <v>2.4</v>
      </c>
      <c r="FQ583">
        <v>36.299999999999997</v>
      </c>
      <c r="FR583">
        <v>3.2</v>
      </c>
      <c r="FS583" t="s">
        <v>559</v>
      </c>
      <c r="FT583">
        <v>75.599999999999795</v>
      </c>
      <c r="FU583">
        <v>63.7</v>
      </c>
      <c r="FV583">
        <v>13.47</v>
      </c>
      <c r="FW583">
        <v>19.55</v>
      </c>
      <c r="FX583">
        <v>16.47</v>
      </c>
      <c r="FY583">
        <v>18.28</v>
      </c>
      <c r="FZ583">
        <v>19.97</v>
      </c>
      <c r="GA583">
        <v>16.170000000000002</v>
      </c>
      <c r="GD583">
        <v>71.178145999999998</v>
      </c>
      <c r="GE583">
        <v>52.423819999999999</v>
      </c>
      <c r="GF583">
        <v>18.475248000000001</v>
      </c>
      <c r="GG583">
        <v>142.07721000000001</v>
      </c>
      <c r="GH583">
        <v>0</v>
      </c>
      <c r="GI583">
        <v>7.8892000000000003E-4</v>
      </c>
      <c r="GJ583">
        <v>7.2026960000000001E-2</v>
      </c>
      <c r="GK583">
        <v>0</v>
      </c>
      <c r="GL583">
        <v>0</v>
      </c>
      <c r="GM583">
        <v>0</v>
      </c>
      <c r="GN583">
        <v>7.2815879999999999E-2</v>
      </c>
      <c r="GO583">
        <v>0</v>
      </c>
      <c r="GP583">
        <v>0.17946956999999999</v>
      </c>
      <c r="GQ583">
        <v>0.17946956999999999</v>
      </c>
      <c r="GR583">
        <v>1.1238946999999999</v>
      </c>
      <c r="GS583">
        <v>3.73922E-2</v>
      </c>
      <c r="GT583">
        <v>0.79263675</v>
      </c>
      <c r="GU583">
        <v>50.830505000000002</v>
      </c>
      <c r="GV583">
        <v>0.23039820999999999</v>
      </c>
      <c r="GW583">
        <v>1.5881260000000001E-2</v>
      </c>
      <c r="GX583">
        <v>1.3502518999999999</v>
      </c>
      <c r="GY583">
        <v>54.380960000000002</v>
      </c>
      <c r="GZ583">
        <v>56.097869000000003</v>
      </c>
      <c r="HA583">
        <v>9.0841232999999999</v>
      </c>
      <c r="HB583">
        <v>65.181994000000003</v>
      </c>
      <c r="HC583">
        <v>13.401002999999999</v>
      </c>
      <c r="HD583">
        <v>6.8629159</v>
      </c>
      <c r="HE583">
        <v>20.263919000000001</v>
      </c>
      <c r="HF583">
        <v>0.63514053999999998</v>
      </c>
      <c r="HG583">
        <v>1.3629161000000001</v>
      </c>
      <c r="HH583">
        <v>0</v>
      </c>
      <c r="HI583">
        <v>1.9980567</v>
      </c>
      <c r="HJ583">
        <v>5.7730097999999996</v>
      </c>
      <c r="HK583">
        <v>154.17909</v>
      </c>
      <c r="HL583">
        <v>1313.078</v>
      </c>
      <c r="HM583">
        <v>17.146100000000001</v>
      </c>
      <c r="HN583">
        <v>2245.1770000000001</v>
      </c>
      <c r="HO583">
        <v>319</v>
      </c>
      <c r="HR583" s="10">
        <v>22.5</v>
      </c>
      <c r="HS583" s="10">
        <v>19.899999999999999</v>
      </c>
      <c r="HT583" s="10">
        <v>25</v>
      </c>
      <c r="HU583" s="10">
        <v>88.8</v>
      </c>
      <c r="HV583">
        <v>34.1</v>
      </c>
      <c r="HW583" s="7">
        <v>24051000000</v>
      </c>
      <c r="HX583">
        <f t="shared" si="9"/>
        <v>46863.856900683932</v>
      </c>
      <c r="HY583">
        <v>513210</v>
      </c>
      <c r="HZ583">
        <v>249749.24</v>
      </c>
      <c r="IA583">
        <v>7.5106282000000002</v>
      </c>
      <c r="IB583">
        <v>8.0586080586080495</v>
      </c>
      <c r="IC583">
        <v>6.9268292682926802</v>
      </c>
      <c r="IE583" s="10">
        <v>103.1</v>
      </c>
    </row>
    <row r="584" spans="1:239" ht="15.95">
      <c r="A584" t="s">
        <v>252</v>
      </c>
      <c r="B584">
        <v>2017</v>
      </c>
      <c r="C584">
        <v>140</v>
      </c>
      <c r="D584">
        <v>96.428571000000005</v>
      </c>
      <c r="E584">
        <v>78.571428999999895</v>
      </c>
      <c r="F584">
        <v>53.571429000000002</v>
      </c>
      <c r="G584">
        <v>42.857143000000001</v>
      </c>
      <c r="I584">
        <v>302</v>
      </c>
      <c r="FI584">
        <v>71.2</v>
      </c>
      <c r="FK584">
        <v>6.2</v>
      </c>
      <c r="FL584">
        <v>5.2</v>
      </c>
      <c r="FM584">
        <v>0.48</v>
      </c>
      <c r="FO584">
        <v>140</v>
      </c>
      <c r="FP584">
        <v>5.7</v>
      </c>
      <c r="FQ584">
        <v>60.8</v>
      </c>
      <c r="FR584">
        <v>8</v>
      </c>
      <c r="FS584" t="s">
        <v>559</v>
      </c>
      <c r="FT584">
        <v>72.599999999999795</v>
      </c>
      <c r="FU584">
        <v>34</v>
      </c>
      <c r="FV584">
        <v>14.22</v>
      </c>
      <c r="FW584">
        <v>14.82</v>
      </c>
      <c r="FX584">
        <v>12.35</v>
      </c>
      <c r="FY584">
        <v>14.44</v>
      </c>
      <c r="FZ584">
        <v>16.79</v>
      </c>
      <c r="GA584">
        <v>11.98</v>
      </c>
      <c r="GD584">
        <v>21.139939999999999</v>
      </c>
      <c r="GE584">
        <v>14.886339</v>
      </c>
      <c r="GF584">
        <v>15.989998</v>
      </c>
      <c r="GG584">
        <v>52.016275999999998</v>
      </c>
      <c r="GH584">
        <v>0.85259390000000002</v>
      </c>
      <c r="GI584">
        <v>1.0316799999999999E-2</v>
      </c>
      <c r="GJ584">
        <v>0.22622450999999999</v>
      </c>
      <c r="GK584">
        <v>0</v>
      </c>
      <c r="GL584">
        <v>5.4817989999999997E-2</v>
      </c>
      <c r="GM584">
        <v>0</v>
      </c>
      <c r="GN584">
        <v>1.1439531999999999</v>
      </c>
      <c r="GO584">
        <v>0</v>
      </c>
      <c r="GP584">
        <v>0.26211636999999999</v>
      </c>
      <c r="GQ584">
        <v>0.26211636999999999</v>
      </c>
      <c r="GR584">
        <v>3.8621479999999999</v>
      </c>
      <c r="GS584">
        <v>6.4044790000000004E-2</v>
      </c>
      <c r="GT584">
        <v>10.816459999999999</v>
      </c>
      <c r="GU584">
        <v>14.506933999999999</v>
      </c>
      <c r="GV584">
        <v>0</v>
      </c>
      <c r="GW584">
        <v>4.1657109999999997E-2</v>
      </c>
      <c r="GX584">
        <v>3.1704884</v>
      </c>
      <c r="GY584">
        <v>32.461731999999998</v>
      </c>
      <c r="GZ584">
        <v>1.5333429999999999</v>
      </c>
      <c r="HA584">
        <v>0.41919263000000001</v>
      </c>
      <c r="HB584">
        <v>1.9525356</v>
      </c>
      <c r="HC584">
        <v>7.6204374000000001</v>
      </c>
      <c r="HD584">
        <v>5.9261089</v>
      </c>
      <c r="HE584">
        <v>13.546547</v>
      </c>
      <c r="HF584">
        <v>0.68135869999999998</v>
      </c>
      <c r="HG584">
        <v>0.37940446</v>
      </c>
      <c r="HH584">
        <v>1.5886290999999999</v>
      </c>
      <c r="HI584">
        <v>2.6493923000000001</v>
      </c>
      <c r="HJ584">
        <v>3.7376437</v>
      </c>
      <c r="HK584">
        <v>213.15307999999999</v>
      </c>
      <c r="HL584">
        <v>370.81880000000001</v>
      </c>
      <c r="HM584">
        <v>9.5015675000000002</v>
      </c>
      <c r="HN584">
        <v>525.55616999999995</v>
      </c>
      <c r="HO584">
        <v>881</v>
      </c>
      <c r="HR584" s="10">
        <v>23</v>
      </c>
      <c r="HS584" s="10">
        <v>17.7</v>
      </c>
      <c r="HT584" s="10">
        <v>28.1</v>
      </c>
      <c r="HU584" s="10">
        <v>92.3</v>
      </c>
      <c r="HV584">
        <v>39.700000000000003</v>
      </c>
      <c r="HW584" s="7">
        <v>1093000000</v>
      </c>
      <c r="HX584">
        <f t="shared" si="9"/>
        <v>21243.926141885324</v>
      </c>
      <c r="HY584">
        <v>51450</v>
      </c>
      <c r="HZ584">
        <v>137074.68</v>
      </c>
      <c r="IA584">
        <v>3.4056225000000002</v>
      </c>
      <c r="IB584">
        <v>3.3988150919862798</v>
      </c>
      <c r="IC584">
        <v>3.4151193633952199</v>
      </c>
      <c r="IE584" s="10">
        <v>96.7</v>
      </c>
    </row>
    <row r="585" spans="1:239" ht="15.95">
      <c r="A585" t="s">
        <v>534</v>
      </c>
      <c r="B585">
        <v>2017</v>
      </c>
      <c r="C585">
        <v>340</v>
      </c>
      <c r="D585">
        <v>92.647058999999999</v>
      </c>
      <c r="E585">
        <v>76.470588000000006</v>
      </c>
      <c r="F585">
        <v>61.764705999999997</v>
      </c>
      <c r="G585">
        <v>54.411765000000003</v>
      </c>
      <c r="I585">
        <v>531</v>
      </c>
      <c r="FI585">
        <v>84.8</v>
      </c>
      <c r="FK585">
        <v>7.5</v>
      </c>
      <c r="FL585">
        <v>10.5</v>
      </c>
      <c r="FM585">
        <v>0.86</v>
      </c>
      <c r="FO585">
        <v>340</v>
      </c>
      <c r="FP585">
        <v>2.2000000000000002</v>
      </c>
      <c r="FQ585">
        <v>45.7</v>
      </c>
      <c r="FR585">
        <v>8.6</v>
      </c>
      <c r="FS585" t="s">
        <v>559</v>
      </c>
      <c r="FT585">
        <v>76.900000000000006</v>
      </c>
      <c r="FU585">
        <v>54.3</v>
      </c>
      <c r="FV585">
        <v>15.18</v>
      </c>
      <c r="FW585">
        <v>14.62</v>
      </c>
      <c r="FX585">
        <v>13.82</v>
      </c>
      <c r="FY585">
        <v>13.93</v>
      </c>
      <c r="FZ585">
        <v>14.39</v>
      </c>
      <c r="GA585">
        <v>13.41</v>
      </c>
      <c r="GD585">
        <v>106.80383999999999</v>
      </c>
      <c r="GE585">
        <v>123.48268</v>
      </c>
      <c r="GF585">
        <v>1320.8529000000001</v>
      </c>
      <c r="GG585">
        <v>1551.1395</v>
      </c>
      <c r="GH585">
        <v>0</v>
      </c>
      <c r="GI585">
        <v>3.3820199999999999E-3</v>
      </c>
      <c r="GJ585">
        <v>0.18105681000000001</v>
      </c>
      <c r="GK585">
        <v>3.687236E-2</v>
      </c>
      <c r="GL585">
        <v>5.3817300000000004E-3</v>
      </c>
      <c r="GM585">
        <v>0</v>
      </c>
      <c r="GN585">
        <v>0.22669291</v>
      </c>
      <c r="GO585">
        <v>53.865231000000001</v>
      </c>
      <c r="GP585">
        <v>0.25937921000000003</v>
      </c>
      <c r="GQ585">
        <v>54.124609999999997</v>
      </c>
      <c r="GR585">
        <v>1189.5521000000001</v>
      </c>
      <c r="GS585">
        <v>0.16055686999999999</v>
      </c>
      <c r="GT585">
        <v>1.9673103999999999</v>
      </c>
      <c r="GU585">
        <v>118.97615999999999</v>
      </c>
      <c r="GV585">
        <v>1.3420472000000001</v>
      </c>
      <c r="GW585">
        <v>7.1852100000000002E-2</v>
      </c>
      <c r="GX585">
        <v>2.0565802999999998</v>
      </c>
      <c r="GY585">
        <v>1314.1266000000001</v>
      </c>
      <c r="GZ585">
        <v>80.269222999999997</v>
      </c>
      <c r="HA585">
        <v>37.809672999999997</v>
      </c>
      <c r="HB585">
        <v>118.0789</v>
      </c>
      <c r="HC585">
        <v>23.365525000000002</v>
      </c>
      <c r="HD585">
        <v>37.328152000000003</v>
      </c>
      <c r="HE585">
        <v>60.693674000000001</v>
      </c>
      <c r="HF585">
        <v>0.76134329999999895</v>
      </c>
      <c r="HG585">
        <v>3.1276014000000001</v>
      </c>
      <c r="HH585">
        <v>0</v>
      </c>
      <c r="HI585">
        <v>3.8889447000000001</v>
      </c>
      <c r="HJ585">
        <v>179.81458000000001</v>
      </c>
      <c r="HK585">
        <v>359.77685000000002</v>
      </c>
      <c r="HL585">
        <v>749.04700000000003</v>
      </c>
      <c r="HM585">
        <v>-389.85633999999999</v>
      </c>
      <c r="HN585">
        <v>984.25557000000003</v>
      </c>
      <c r="HO585">
        <v>725</v>
      </c>
      <c r="HR585" s="10">
        <v>21.4</v>
      </c>
      <c r="HS585" s="10">
        <v>15.8</v>
      </c>
      <c r="HT585" s="10">
        <v>26.6</v>
      </c>
      <c r="HU585" s="10">
        <v>90.1</v>
      </c>
      <c r="HV585">
        <v>41.6</v>
      </c>
      <c r="HW585" s="7">
        <v>3954000000</v>
      </c>
      <c r="HX585">
        <f t="shared" si="9"/>
        <v>26501.340482573727</v>
      </c>
      <c r="HY585">
        <v>149200</v>
      </c>
      <c r="HZ585">
        <v>137990.54</v>
      </c>
      <c r="IA585">
        <v>6.9142352000000002</v>
      </c>
      <c r="IB585">
        <v>7.3920552677029301</v>
      </c>
      <c r="IC585">
        <v>6.4153678869155399</v>
      </c>
      <c r="IE585" s="10">
        <v>102.7</v>
      </c>
    </row>
    <row r="586" spans="1:239" ht="15.95">
      <c r="A586" t="s">
        <v>535</v>
      </c>
      <c r="B586">
        <v>2017</v>
      </c>
      <c r="C586">
        <v>440</v>
      </c>
      <c r="D586">
        <v>90.909091000000004</v>
      </c>
      <c r="E586">
        <v>69.318181999999894</v>
      </c>
      <c r="F586">
        <v>54.545454999999997</v>
      </c>
      <c r="G586">
        <v>43.181818</v>
      </c>
      <c r="I586">
        <v>308</v>
      </c>
      <c r="FI586">
        <v>76.900000000000006</v>
      </c>
      <c r="FK586">
        <v>15.8</v>
      </c>
      <c r="FL586">
        <v>-0.7</v>
      </c>
      <c r="FM586">
        <v>0.85</v>
      </c>
      <c r="FO586">
        <v>440</v>
      </c>
      <c r="FP586">
        <v>3.4</v>
      </c>
      <c r="FQ586">
        <v>48.9</v>
      </c>
      <c r="FR586">
        <v>12.6</v>
      </c>
      <c r="FS586" t="s">
        <v>559</v>
      </c>
      <c r="FT586">
        <v>65.5</v>
      </c>
      <c r="FU586">
        <v>51.1</v>
      </c>
      <c r="FV586">
        <v>13.65</v>
      </c>
      <c r="FW586">
        <v>16.03</v>
      </c>
      <c r="FX586">
        <v>14.31</v>
      </c>
      <c r="FY586">
        <v>14.13</v>
      </c>
      <c r="FZ586">
        <v>15</v>
      </c>
      <c r="GA586">
        <v>13.1</v>
      </c>
      <c r="GD586">
        <v>165.50688</v>
      </c>
      <c r="GE586">
        <v>200.96392</v>
      </c>
      <c r="GF586">
        <v>283.23732999999999</v>
      </c>
      <c r="GG586">
        <v>649.70812000000001</v>
      </c>
      <c r="GH586">
        <v>4.4299492999999996</v>
      </c>
      <c r="GI586">
        <v>0.14756230000000001</v>
      </c>
      <c r="GJ586">
        <v>1.2875825999999999</v>
      </c>
      <c r="GK586">
        <v>0.24971115999999999</v>
      </c>
      <c r="GL586">
        <v>0.38708197999999999</v>
      </c>
      <c r="GM586">
        <v>0</v>
      </c>
      <c r="GN586">
        <v>6.5018874000000002</v>
      </c>
      <c r="GO586">
        <v>3.2489400000000002E-2</v>
      </c>
      <c r="GP586">
        <v>1.6175227000000001</v>
      </c>
      <c r="GQ586">
        <v>1.6500121000000001</v>
      </c>
      <c r="GR586">
        <v>29.401411</v>
      </c>
      <c r="GS586">
        <v>0.66166150999999995</v>
      </c>
      <c r="GT586">
        <v>49.797482000000002</v>
      </c>
      <c r="GU586">
        <v>191.2868</v>
      </c>
      <c r="GV586">
        <v>4.4609246000000002</v>
      </c>
      <c r="GW586">
        <v>3.0428823999999999</v>
      </c>
      <c r="GX586">
        <v>26.983017</v>
      </c>
      <c r="GY586">
        <v>305.63418000000001</v>
      </c>
      <c r="GZ586">
        <v>52.044431000000003</v>
      </c>
      <c r="HA586">
        <v>47.973968999999997</v>
      </c>
      <c r="HB586">
        <v>100.0184</v>
      </c>
      <c r="HC586">
        <v>56.334515000000003</v>
      </c>
      <c r="HD586">
        <v>79.779887000000002</v>
      </c>
      <c r="HE586">
        <v>136.11439999999999</v>
      </c>
      <c r="HF586">
        <v>4.4253463999999996</v>
      </c>
      <c r="HG586">
        <v>4.9664769</v>
      </c>
      <c r="HH586">
        <v>90.397414999999995</v>
      </c>
      <c r="HI586">
        <v>99.789237999999997</v>
      </c>
      <c r="HJ586">
        <v>0.81789186999999997</v>
      </c>
      <c r="HK586">
        <v>71.706072000000006</v>
      </c>
      <c r="HL586">
        <v>375.93079999999998</v>
      </c>
      <c r="HM586">
        <v>3.3028027999999998</v>
      </c>
      <c r="HN586">
        <v>637.21415000000002</v>
      </c>
      <c r="HO586">
        <v>624</v>
      </c>
      <c r="HR586" s="10">
        <v>32.200000000000003</v>
      </c>
      <c r="HS586" s="10">
        <v>31.3</v>
      </c>
      <c r="HT586" s="10">
        <v>33.1</v>
      </c>
      <c r="HU586" s="10">
        <v>91.7</v>
      </c>
      <c r="HV586">
        <v>44.2</v>
      </c>
      <c r="HW586" s="7">
        <v>3819000000</v>
      </c>
      <c r="HX586">
        <f t="shared" si="9"/>
        <v>25680.855356062133</v>
      </c>
      <c r="HY586">
        <v>148710</v>
      </c>
      <c r="HZ586">
        <v>135303.87</v>
      </c>
      <c r="IA586">
        <v>3.7785259999999998</v>
      </c>
      <c r="IB586">
        <v>3.4306569343065698</v>
      </c>
      <c r="IC586">
        <v>4.1458733205374196</v>
      </c>
      <c r="IE586" s="10">
        <v>103</v>
      </c>
    </row>
    <row r="587" spans="1:239" ht="15.95">
      <c r="A587" t="s">
        <v>536</v>
      </c>
      <c r="B587">
        <v>2017</v>
      </c>
      <c r="C587">
        <v>415</v>
      </c>
      <c r="D587">
        <v>91.566265000000001</v>
      </c>
      <c r="E587">
        <v>73.493976000000004</v>
      </c>
      <c r="F587">
        <v>59.036144999999998</v>
      </c>
      <c r="G587">
        <v>49.397590000000001</v>
      </c>
      <c r="I587">
        <v>347</v>
      </c>
      <c r="FI587">
        <v>81.400000000000006</v>
      </c>
      <c r="FK587">
        <v>25.6</v>
      </c>
      <c r="FL587" t="s">
        <v>533</v>
      </c>
      <c r="FM587">
        <v>0.67</v>
      </c>
      <c r="FO587">
        <v>415</v>
      </c>
      <c r="FP587">
        <v>7.4</v>
      </c>
      <c r="FQ587" t="s">
        <v>559</v>
      </c>
      <c r="FR587">
        <v>12.6</v>
      </c>
      <c r="FS587" t="s">
        <v>559</v>
      </c>
      <c r="FT587">
        <v>71.099999999999795</v>
      </c>
      <c r="FU587">
        <v>100</v>
      </c>
      <c r="FW587">
        <v>13.63</v>
      </c>
      <c r="FX587">
        <v>13.67</v>
      </c>
      <c r="FY587">
        <v>14.55</v>
      </c>
      <c r="FZ587">
        <v>15.22</v>
      </c>
      <c r="GA587">
        <v>13.69</v>
      </c>
      <c r="GD587">
        <v>54.211502000000003</v>
      </c>
      <c r="GE587">
        <v>37.725707999999997</v>
      </c>
      <c r="GF587">
        <v>33.840848999999999</v>
      </c>
      <c r="GG587">
        <v>125.77806</v>
      </c>
      <c r="GH587">
        <v>3.7072799999999999E-3</v>
      </c>
      <c r="GI587">
        <v>1.0509600000000001E-3</v>
      </c>
      <c r="GJ587">
        <v>4.1023049999999998E-2</v>
      </c>
      <c r="GK587">
        <v>0</v>
      </c>
      <c r="GL587">
        <v>1.4659E-3</v>
      </c>
      <c r="GM587">
        <v>0</v>
      </c>
      <c r="GN587">
        <v>4.724718E-2</v>
      </c>
      <c r="GO587">
        <v>1.3381860000000001E-2</v>
      </c>
      <c r="GP587">
        <v>0.1175881</v>
      </c>
      <c r="GQ587">
        <v>0.13096996</v>
      </c>
      <c r="GR587">
        <v>1.5318525000000001</v>
      </c>
      <c r="GS587">
        <v>6.6683249999999999E-2</v>
      </c>
      <c r="GT587">
        <v>0.42732282999999999</v>
      </c>
      <c r="GU587">
        <v>36.710064000000003</v>
      </c>
      <c r="GV587">
        <v>1.2586139999999999E-2</v>
      </c>
      <c r="GW587">
        <v>3.4919489999999997E-2</v>
      </c>
      <c r="GX587">
        <v>0.67310261999999998</v>
      </c>
      <c r="GY587">
        <v>39.456530999999998</v>
      </c>
      <c r="GZ587">
        <v>41.421784000000002</v>
      </c>
      <c r="HA587">
        <v>16.294264999999999</v>
      </c>
      <c r="HB587">
        <v>57.716051</v>
      </c>
      <c r="HC587">
        <v>11.775088</v>
      </c>
      <c r="HD587">
        <v>15.220420000000001</v>
      </c>
      <c r="HE587">
        <v>26.995508000000001</v>
      </c>
      <c r="HF587">
        <v>0.42869510999999999</v>
      </c>
      <c r="HG587">
        <v>1.0030581999999999</v>
      </c>
      <c r="HH587">
        <v>0</v>
      </c>
      <c r="HI587">
        <v>1.4317533</v>
      </c>
      <c r="HJ587">
        <v>34.249592</v>
      </c>
      <c r="HK587">
        <v>109.17167000000001</v>
      </c>
      <c r="HL587">
        <v>351.66090000000003</v>
      </c>
      <c r="HM587">
        <v>-91.638385</v>
      </c>
      <c r="HN587">
        <v>524.92623000000003</v>
      </c>
      <c r="HO587">
        <v>443</v>
      </c>
      <c r="HR587" s="10">
        <v>23.2</v>
      </c>
      <c r="HS587" s="10">
        <v>16.7</v>
      </c>
      <c r="HT587" s="10">
        <v>29.4</v>
      </c>
      <c r="HU587" s="10">
        <v>94.4</v>
      </c>
      <c r="HV587">
        <v>40.200000000000003</v>
      </c>
      <c r="HW587" s="7">
        <v>2297000000</v>
      </c>
      <c r="HX587">
        <f t="shared" si="9"/>
        <v>18837.133016237494</v>
      </c>
      <c r="HY587">
        <v>121940</v>
      </c>
      <c r="HZ587">
        <v>121716.91</v>
      </c>
      <c r="IA587">
        <v>1.2795657</v>
      </c>
      <c r="IB587">
        <v>1.3893967093235799</v>
      </c>
      <c r="IC587">
        <v>1.15559224102352</v>
      </c>
      <c r="IE587" s="10">
        <v>102.7</v>
      </c>
    </row>
    <row r="588" spans="1:239" ht="15.95">
      <c r="A588" t="s">
        <v>537</v>
      </c>
      <c r="B588">
        <v>2017</v>
      </c>
      <c r="C588">
        <v>365</v>
      </c>
      <c r="D588">
        <v>95.890411</v>
      </c>
      <c r="E588">
        <v>75.342466000000002</v>
      </c>
      <c r="F588">
        <v>60.273972999999998</v>
      </c>
      <c r="G588">
        <v>49.315067999999997</v>
      </c>
      <c r="I588">
        <v>359</v>
      </c>
      <c r="FI588">
        <v>80.7</v>
      </c>
      <c r="FK588">
        <v>20.7</v>
      </c>
      <c r="FL588">
        <v>10.3</v>
      </c>
      <c r="FM588">
        <v>0.48</v>
      </c>
      <c r="FO588">
        <v>365</v>
      </c>
      <c r="FP588">
        <v>3.2</v>
      </c>
      <c r="FQ588">
        <v>18.7</v>
      </c>
      <c r="FR588">
        <v>4.7</v>
      </c>
      <c r="FS588" t="s">
        <v>559</v>
      </c>
      <c r="FT588">
        <v>74.8</v>
      </c>
      <c r="FU588">
        <v>81.3</v>
      </c>
      <c r="FV588">
        <v>15</v>
      </c>
      <c r="FX588">
        <v>12.23</v>
      </c>
      <c r="FY588">
        <v>18.579999999999998</v>
      </c>
      <c r="FZ588">
        <v>21.74</v>
      </c>
      <c r="GA588">
        <v>15.19</v>
      </c>
      <c r="GD588">
        <v>58.946162000000001</v>
      </c>
      <c r="GE588">
        <v>49.874152000000002</v>
      </c>
      <c r="GF588">
        <v>41.829633999999999</v>
      </c>
      <c r="GG588">
        <v>150.64994999999999</v>
      </c>
      <c r="GH588">
        <v>0.79397797999999997</v>
      </c>
      <c r="GI588">
        <v>2.280749E-2</v>
      </c>
      <c r="GJ588">
        <v>0.16040451999999999</v>
      </c>
      <c r="GK588">
        <v>0</v>
      </c>
      <c r="GL588">
        <v>5.853974E-2</v>
      </c>
      <c r="GM588">
        <v>0</v>
      </c>
      <c r="GN588">
        <v>1.0357297000000001</v>
      </c>
      <c r="GO588">
        <v>0</v>
      </c>
      <c r="GP588">
        <v>0.27273306000000003</v>
      </c>
      <c r="GQ588">
        <v>0.27273306000000003</v>
      </c>
      <c r="GR588">
        <v>3.5660783999999999</v>
      </c>
      <c r="GS588">
        <v>0.17470579999999999</v>
      </c>
      <c r="GT588">
        <v>2.4861152</v>
      </c>
      <c r="GU588">
        <v>47.811923999999998</v>
      </c>
      <c r="GV588">
        <v>0.78216273000000003</v>
      </c>
      <c r="GW588">
        <v>2.8839920000000002E-2</v>
      </c>
      <c r="GX588">
        <v>1.9741762</v>
      </c>
      <c r="GY588">
        <v>56.824002</v>
      </c>
      <c r="GZ588">
        <v>43.124276999999999</v>
      </c>
      <c r="HA588">
        <v>15.507841000000001</v>
      </c>
      <c r="HB588">
        <v>58.632112999999997</v>
      </c>
      <c r="HC588">
        <v>12.041100999999999</v>
      </c>
      <c r="HD588">
        <v>18.114038999999998</v>
      </c>
      <c r="HE588">
        <v>30.155141</v>
      </c>
      <c r="HF588">
        <v>0.86153066</v>
      </c>
      <c r="HG588">
        <v>1.2800658</v>
      </c>
      <c r="HH588">
        <v>1.5886290999999999</v>
      </c>
      <c r="HI588">
        <v>3.7302255999999998</v>
      </c>
      <c r="HJ588">
        <v>3.7703687000000001</v>
      </c>
      <c r="HK588">
        <v>35.634732</v>
      </c>
      <c r="HL588">
        <v>257.22789999999998</v>
      </c>
      <c r="HM588">
        <v>12.471389</v>
      </c>
      <c r="HN588">
        <v>421.29172</v>
      </c>
      <c r="HO588">
        <v>550</v>
      </c>
      <c r="HR588" s="10">
        <v>22.7</v>
      </c>
      <c r="HS588" s="10">
        <v>18.3</v>
      </c>
      <c r="HT588" s="10">
        <v>26.8</v>
      </c>
      <c r="HU588" s="10">
        <v>92.4</v>
      </c>
      <c r="HV588">
        <v>41.5</v>
      </c>
      <c r="HW588" s="7">
        <v>1732000000</v>
      </c>
      <c r="HX588">
        <f t="shared" si="9"/>
        <v>16017.756404328124</v>
      </c>
      <c r="HY588">
        <v>108130</v>
      </c>
      <c r="HZ588">
        <v>232389.48</v>
      </c>
      <c r="IA588">
        <v>3.1601124</v>
      </c>
      <c r="IB588">
        <v>2.9144768275202999</v>
      </c>
      <c r="IC588">
        <v>3.3976124885215699</v>
      </c>
      <c r="IE588" s="10">
        <v>103.8</v>
      </c>
    </row>
    <row r="589" spans="1:239" ht="15.95">
      <c r="A589" t="s">
        <v>538</v>
      </c>
      <c r="B589">
        <v>2017</v>
      </c>
      <c r="C589">
        <v>355</v>
      </c>
      <c r="D589">
        <v>92.957746</v>
      </c>
      <c r="E589">
        <v>78.873238999999998</v>
      </c>
      <c r="F589">
        <v>63.380282000000001</v>
      </c>
      <c r="G589">
        <v>52.112676</v>
      </c>
      <c r="I589">
        <v>387</v>
      </c>
      <c r="FI589">
        <v>69.900000000000006</v>
      </c>
      <c r="FK589">
        <v>3.2</v>
      </c>
      <c r="FL589">
        <v>9.1</v>
      </c>
      <c r="FM589">
        <v>0.56000000000000005</v>
      </c>
      <c r="FO589">
        <v>355</v>
      </c>
      <c r="FP589">
        <v>4.5</v>
      </c>
      <c r="FQ589">
        <v>22.4</v>
      </c>
      <c r="FR589">
        <v>6.3</v>
      </c>
      <c r="FS589" t="s">
        <v>559</v>
      </c>
      <c r="FT589">
        <v>77.2</v>
      </c>
      <c r="FU589">
        <v>67.7</v>
      </c>
      <c r="FV589">
        <v>13.01</v>
      </c>
      <c r="FW589">
        <v>15.71</v>
      </c>
      <c r="FX589">
        <v>14.01</v>
      </c>
      <c r="FY589">
        <v>16.170000000000002</v>
      </c>
      <c r="FZ589">
        <v>17.5</v>
      </c>
      <c r="GA589">
        <v>14.52</v>
      </c>
      <c r="GD589">
        <v>68.256355999999997</v>
      </c>
      <c r="GE589">
        <v>55.395088999999999</v>
      </c>
      <c r="GF589">
        <v>166.62831</v>
      </c>
      <c r="GG589">
        <v>290.27974999999998</v>
      </c>
      <c r="GH589">
        <v>1.5606556</v>
      </c>
      <c r="GI589">
        <v>2.14419E-2</v>
      </c>
      <c r="GJ589">
        <v>0.4017657</v>
      </c>
      <c r="GK589">
        <v>7.6834200000000005E-2</v>
      </c>
      <c r="GL589">
        <v>2.9356790000000001E-2</v>
      </c>
      <c r="GM589">
        <v>0</v>
      </c>
      <c r="GN589">
        <v>2.0900542</v>
      </c>
      <c r="GO589">
        <v>0</v>
      </c>
      <c r="GP589">
        <v>0.53062898000000003</v>
      </c>
      <c r="GQ589">
        <v>0.53062898000000003</v>
      </c>
      <c r="GR589">
        <v>7.8902105999999996</v>
      </c>
      <c r="GS589">
        <v>0.11015495</v>
      </c>
      <c r="GT589">
        <v>11.314477</v>
      </c>
      <c r="GU589">
        <v>53.210529000000001</v>
      </c>
      <c r="GV589">
        <v>0.71393870999999998</v>
      </c>
      <c r="GW589">
        <v>0.33110373999999998</v>
      </c>
      <c r="GX589">
        <v>8.2698821999999996</v>
      </c>
      <c r="GY589">
        <v>81.840297000000007</v>
      </c>
      <c r="GZ589">
        <v>38.511915999999999</v>
      </c>
      <c r="HA589">
        <v>117.16439</v>
      </c>
      <c r="HB589">
        <v>155.6763</v>
      </c>
      <c r="HC589">
        <v>16.003861000000001</v>
      </c>
      <c r="HD589">
        <v>26.524789999999999</v>
      </c>
      <c r="HE589">
        <v>42.528651000000004</v>
      </c>
      <c r="HF589">
        <v>1.4937068</v>
      </c>
      <c r="HG589">
        <v>1.3937869000000001</v>
      </c>
      <c r="HH589">
        <v>4.7263245999999999</v>
      </c>
      <c r="HI589">
        <v>7.6138183000000001</v>
      </c>
      <c r="HJ589">
        <v>17.768923999999998</v>
      </c>
      <c r="HK589">
        <v>661.74532999999997</v>
      </c>
      <c r="HL589">
        <v>889.87130000000002</v>
      </c>
      <c r="HM589">
        <v>42.383968000000003</v>
      </c>
      <c r="HN589">
        <v>1171.0690999999999</v>
      </c>
      <c r="HO589">
        <v>309</v>
      </c>
      <c r="HR589" s="10">
        <v>19.100000000000001</v>
      </c>
      <c r="HS589" s="10">
        <v>16.8</v>
      </c>
      <c r="HT589" s="10">
        <v>21.3</v>
      </c>
      <c r="HU589" s="10">
        <v>93.3</v>
      </c>
      <c r="HV589">
        <v>36.5</v>
      </c>
      <c r="HW589" s="7">
        <v>2003000000</v>
      </c>
      <c r="HX589">
        <f t="shared" si="9"/>
        <v>19105.303319343762</v>
      </c>
      <c r="HY589">
        <v>104840</v>
      </c>
      <c r="HZ589">
        <v>227436.88</v>
      </c>
      <c r="IA589">
        <v>1.8469154999999999</v>
      </c>
      <c r="IB589">
        <v>2.2635998539613</v>
      </c>
      <c r="IC589">
        <v>1.3927576601671301</v>
      </c>
      <c r="IE589" s="10">
        <v>101.5</v>
      </c>
    </row>
    <row r="590" spans="1:239" ht="15.95">
      <c r="A590" t="s">
        <v>539</v>
      </c>
      <c r="B590">
        <v>2017</v>
      </c>
      <c r="C590">
        <v>320</v>
      </c>
      <c r="D590">
        <v>95.3125</v>
      </c>
      <c r="E590">
        <v>75</v>
      </c>
      <c r="F590">
        <v>59.375</v>
      </c>
      <c r="G590">
        <v>48.4375</v>
      </c>
      <c r="I590">
        <v>371</v>
      </c>
      <c r="FI590">
        <v>86</v>
      </c>
      <c r="FK590">
        <v>12.2</v>
      </c>
      <c r="FL590">
        <v>15.4</v>
      </c>
      <c r="FM590">
        <v>0.43</v>
      </c>
      <c r="FO590">
        <v>320</v>
      </c>
      <c r="FP590">
        <v>2.2999999999999998</v>
      </c>
      <c r="FQ590">
        <v>28.2</v>
      </c>
      <c r="FR590">
        <v>5.3</v>
      </c>
      <c r="FS590" t="s">
        <v>559</v>
      </c>
      <c r="FT590">
        <v>75.400000000000006</v>
      </c>
      <c r="FU590">
        <v>70.3</v>
      </c>
      <c r="FV590">
        <v>14.86</v>
      </c>
      <c r="FW590">
        <v>13.74</v>
      </c>
      <c r="FX590">
        <v>12.35</v>
      </c>
      <c r="FY590">
        <v>20.02</v>
      </c>
      <c r="FZ590">
        <v>23.11</v>
      </c>
      <c r="GA590">
        <v>16.62</v>
      </c>
      <c r="GD590">
        <v>92.066028000000003</v>
      </c>
      <c r="GE590">
        <v>55.182442000000002</v>
      </c>
      <c r="GF590">
        <v>304.77273000000002</v>
      </c>
      <c r="GG590">
        <v>452.02120000000002</v>
      </c>
      <c r="GH590">
        <v>0.17202623</v>
      </c>
      <c r="GI590">
        <v>9.25548E-3</v>
      </c>
      <c r="GJ590">
        <v>0.15080045</v>
      </c>
      <c r="GK590">
        <v>0</v>
      </c>
      <c r="GL590">
        <v>1.6014810000000001E-2</v>
      </c>
      <c r="GM590">
        <v>0</v>
      </c>
      <c r="GN590">
        <v>0.34809697000000001</v>
      </c>
      <c r="GO590">
        <v>2.2905040000000002E-2</v>
      </c>
      <c r="GP590">
        <v>0.28332554999999998</v>
      </c>
      <c r="GQ590">
        <v>0.30623059000000002</v>
      </c>
      <c r="GR590">
        <v>9.0146723000000009</v>
      </c>
      <c r="GS590">
        <v>0.12572537</v>
      </c>
      <c r="GT590">
        <v>3.1706189999999999</v>
      </c>
      <c r="GU590">
        <v>53.557461000000004</v>
      </c>
      <c r="GV590">
        <v>0.18412629</v>
      </c>
      <c r="GW590">
        <v>2.3972609999999998E-2</v>
      </c>
      <c r="GX590">
        <v>4.1082535</v>
      </c>
      <c r="GY590">
        <v>70.184830000000005</v>
      </c>
      <c r="GZ590">
        <v>66.439852999999999</v>
      </c>
      <c r="HA590">
        <v>123.16352999999999</v>
      </c>
      <c r="HB590">
        <v>189.60338999999999</v>
      </c>
      <c r="HC590">
        <v>21.09422</v>
      </c>
      <c r="HD590">
        <v>37.738677000000003</v>
      </c>
      <c r="HE590">
        <v>58.832900000000002</v>
      </c>
      <c r="HF590">
        <v>0.92720979000000003</v>
      </c>
      <c r="HG590">
        <v>1.4408548999999999</v>
      </c>
      <c r="HH590">
        <v>130.3777</v>
      </c>
      <c r="HI590">
        <v>132.74576999999999</v>
      </c>
      <c r="HJ590">
        <v>5.6918961000000001</v>
      </c>
      <c r="HK590">
        <v>15.238121</v>
      </c>
      <c r="HL590">
        <v>200.1927</v>
      </c>
      <c r="HM590">
        <v>26.348583000000001</v>
      </c>
      <c r="HN590">
        <v>405.60507999999999</v>
      </c>
      <c r="HO590">
        <v>1654</v>
      </c>
      <c r="HR590" s="10">
        <v>22.9</v>
      </c>
      <c r="HS590" s="10">
        <v>17.5</v>
      </c>
      <c r="HT590" s="10">
        <v>27.9</v>
      </c>
      <c r="HU590" s="10">
        <v>91.8</v>
      </c>
      <c r="HV590">
        <v>39.700000000000003</v>
      </c>
      <c r="HW590" s="7">
        <v>1391000000</v>
      </c>
      <c r="HX590">
        <f t="shared" si="9"/>
        <v>14679.189531447868</v>
      </c>
      <c r="HY590">
        <v>94760</v>
      </c>
      <c r="HZ590">
        <v>253016.15</v>
      </c>
      <c r="IA590">
        <v>3.9158387000000001</v>
      </c>
      <c r="IB590">
        <v>3.8111490329920299</v>
      </c>
      <c r="IC590">
        <v>4.0270473328324501</v>
      </c>
      <c r="IE590" s="10">
        <v>109</v>
      </c>
    </row>
    <row r="591" spans="1:239" ht="15.95">
      <c r="A591" t="s">
        <v>540</v>
      </c>
      <c r="B591">
        <v>2017</v>
      </c>
      <c r="C591">
        <v>475</v>
      </c>
      <c r="D591">
        <v>94.736841999999996</v>
      </c>
      <c r="E591">
        <v>72.631579000000002</v>
      </c>
      <c r="F591">
        <v>54.736842000000003</v>
      </c>
      <c r="G591">
        <v>46.315789000000002</v>
      </c>
      <c r="I591">
        <v>322</v>
      </c>
      <c r="FI591">
        <v>79.599999999999895</v>
      </c>
      <c r="FK591">
        <v>21.7</v>
      </c>
      <c r="FL591">
        <v>20</v>
      </c>
      <c r="FM591">
        <v>0.71</v>
      </c>
      <c r="FO591">
        <v>475</v>
      </c>
      <c r="FP591">
        <v>5.0999999999999996</v>
      </c>
      <c r="FQ591">
        <v>29.6</v>
      </c>
      <c r="FR591">
        <v>9.9</v>
      </c>
      <c r="FS591" t="s">
        <v>559</v>
      </c>
      <c r="FT591">
        <v>75.400000000000006</v>
      </c>
      <c r="FU591">
        <v>63</v>
      </c>
      <c r="FV591">
        <v>14.21</v>
      </c>
      <c r="FW591">
        <v>16.41</v>
      </c>
      <c r="FX591">
        <v>13.1</v>
      </c>
      <c r="FY591">
        <v>14.69</v>
      </c>
      <c r="FZ591">
        <v>15.33</v>
      </c>
      <c r="GA591">
        <v>14.06</v>
      </c>
      <c r="GD591">
        <v>14.359733</v>
      </c>
      <c r="GE591">
        <v>10.180891000000001</v>
      </c>
      <c r="GF591">
        <v>19.500571999999998</v>
      </c>
      <c r="GG591">
        <v>44.041195999999999</v>
      </c>
      <c r="GH591">
        <v>0.32950499999999999</v>
      </c>
      <c r="GI591">
        <v>2.4170730000000001E-2</v>
      </c>
      <c r="GJ591">
        <v>0.17571205000000001</v>
      </c>
      <c r="GK591">
        <v>0</v>
      </c>
      <c r="GL591">
        <v>0.10589284</v>
      </c>
      <c r="GM591">
        <v>0</v>
      </c>
      <c r="GN591">
        <v>0.63528061999999996</v>
      </c>
      <c r="GO591">
        <v>0</v>
      </c>
      <c r="GP591">
        <v>0.20840468000000001</v>
      </c>
      <c r="GQ591">
        <v>0.20840468000000001</v>
      </c>
      <c r="GR591">
        <v>2.8054063</v>
      </c>
      <c r="GS591">
        <v>8.0801109999999995E-2</v>
      </c>
      <c r="GT591">
        <v>6.3936666999999998</v>
      </c>
      <c r="GU591">
        <v>9.9226493999999903</v>
      </c>
      <c r="GV591">
        <v>0</v>
      </c>
      <c r="GW591">
        <v>3.6715129999999999E-2</v>
      </c>
      <c r="GX591">
        <v>10.854967</v>
      </c>
      <c r="GY591">
        <v>30.094206</v>
      </c>
      <c r="GZ591">
        <v>0</v>
      </c>
      <c r="HA591">
        <v>0</v>
      </c>
      <c r="HB591">
        <v>0</v>
      </c>
      <c r="HC591">
        <v>7.0317563999999999</v>
      </c>
      <c r="HD591">
        <v>4.9156012000000002</v>
      </c>
      <c r="HE591">
        <v>11.947357999999999</v>
      </c>
      <c r="HF591">
        <v>0.55019337000000001</v>
      </c>
      <c r="HG591">
        <v>0.25824118000000001</v>
      </c>
      <c r="HH591">
        <v>0.3475126</v>
      </c>
      <c r="HI591">
        <v>1.1559470999999999</v>
      </c>
      <c r="HJ591">
        <v>8.4102461999999996</v>
      </c>
      <c r="HK591">
        <v>1595.8128999999999</v>
      </c>
      <c r="HL591">
        <v>1927.01</v>
      </c>
      <c r="HM591">
        <v>63.129362999999998</v>
      </c>
      <c r="HN591">
        <v>2405.2361000000001</v>
      </c>
      <c r="HO591">
        <v>992</v>
      </c>
      <c r="HR591" s="10">
        <v>20.6</v>
      </c>
      <c r="HS591" s="10">
        <v>14.7</v>
      </c>
      <c r="HT591" s="10">
        <v>26.2</v>
      </c>
      <c r="HU591" s="10">
        <v>94.3</v>
      </c>
      <c r="HV591">
        <v>37</v>
      </c>
      <c r="HW591" s="7">
        <v>4286000000</v>
      </c>
      <c r="HX591">
        <f t="shared" si="9"/>
        <v>26765.752825829015</v>
      </c>
      <c r="HY591">
        <v>160130</v>
      </c>
      <c r="HZ591">
        <v>136698.99</v>
      </c>
      <c r="IA591">
        <v>1.1059908000000001</v>
      </c>
      <c r="IB591">
        <v>1.1214953271028001</v>
      </c>
      <c r="IC591">
        <v>1.0909090909090899</v>
      </c>
      <c r="IE591" s="10">
        <v>102.7</v>
      </c>
    </row>
    <row r="592" spans="1:239" ht="15.95">
      <c r="A592" t="s">
        <v>541</v>
      </c>
      <c r="B592">
        <v>2017</v>
      </c>
      <c r="C592">
        <v>1320</v>
      </c>
      <c r="D592">
        <v>93.560606000000007</v>
      </c>
      <c r="E592">
        <v>76.893939000000003</v>
      </c>
      <c r="F592">
        <v>58.712121000000003</v>
      </c>
      <c r="G592">
        <v>50</v>
      </c>
      <c r="I592">
        <v>329</v>
      </c>
      <c r="FI592">
        <v>77</v>
      </c>
      <c r="FK592">
        <v>17.600000000000001</v>
      </c>
      <c r="FL592">
        <v>12.6</v>
      </c>
      <c r="FM592">
        <v>0.66</v>
      </c>
      <c r="FO592">
        <v>1320</v>
      </c>
      <c r="FP592">
        <v>3.6</v>
      </c>
      <c r="FQ592">
        <v>43.6</v>
      </c>
      <c r="FR592">
        <v>7.3</v>
      </c>
      <c r="FS592" t="s">
        <v>559</v>
      </c>
      <c r="FT592">
        <v>74.8</v>
      </c>
      <c r="FU592">
        <v>46.7</v>
      </c>
      <c r="FV592">
        <v>16.309999999999999</v>
      </c>
      <c r="FW592">
        <v>15.15</v>
      </c>
      <c r="FX592">
        <v>13.16</v>
      </c>
      <c r="FY592">
        <v>14.71</v>
      </c>
      <c r="FZ592">
        <v>15.24</v>
      </c>
      <c r="GA592">
        <v>14.12</v>
      </c>
      <c r="GD592">
        <v>85.514517999999995</v>
      </c>
      <c r="GE592">
        <v>91.349224000000007</v>
      </c>
      <c r="GF592">
        <v>101.75194</v>
      </c>
      <c r="GG592">
        <v>278.61568</v>
      </c>
      <c r="GH592">
        <v>5.2496394999999998</v>
      </c>
      <c r="GI592">
        <v>2.0569420000000001E-2</v>
      </c>
      <c r="GJ592">
        <v>0.49616515999999999</v>
      </c>
      <c r="GK592">
        <v>0</v>
      </c>
      <c r="GL592">
        <v>3.0628300000000001E-2</v>
      </c>
      <c r="GM592">
        <v>0</v>
      </c>
      <c r="GN592">
        <v>5.7970024000000002</v>
      </c>
      <c r="GO592">
        <v>9.1620199999999999E-3</v>
      </c>
      <c r="GP592">
        <v>0.61468588999999996</v>
      </c>
      <c r="GQ592">
        <v>0.62384790999999995</v>
      </c>
      <c r="GR592">
        <v>8.2701882999999903</v>
      </c>
      <c r="GS592">
        <v>0.17876700000000001</v>
      </c>
      <c r="GT592">
        <v>16.000298999999998</v>
      </c>
      <c r="GU592">
        <v>86.385154999999997</v>
      </c>
      <c r="GV592">
        <v>2.7079206</v>
      </c>
      <c r="GW592">
        <v>3.2120950000000002E-2</v>
      </c>
      <c r="GX592">
        <v>24.926569000000001</v>
      </c>
      <c r="GY592">
        <v>138.50102000000001</v>
      </c>
      <c r="GZ592">
        <v>44.819983999999998</v>
      </c>
      <c r="HA592">
        <v>25.030252999999998</v>
      </c>
      <c r="HB592">
        <v>69.850239000000002</v>
      </c>
      <c r="HC592">
        <v>21.915641000000001</v>
      </c>
      <c r="HD592">
        <v>27.479375999999998</v>
      </c>
      <c r="HE592">
        <v>49.395017000000003</v>
      </c>
      <c r="HF592">
        <v>1.6677431</v>
      </c>
      <c r="HG592">
        <v>2.2561483</v>
      </c>
      <c r="HH592">
        <v>10.524668</v>
      </c>
      <c r="HI592">
        <v>14.448558999999999</v>
      </c>
      <c r="HJ592">
        <v>43.194842999999999</v>
      </c>
      <c r="HK592">
        <v>1306.3150000000001</v>
      </c>
      <c r="HL592">
        <v>2093.0990000000002</v>
      </c>
      <c r="HM592">
        <v>100.36006</v>
      </c>
      <c r="HN592">
        <v>2871.9636999999998</v>
      </c>
      <c r="HO592">
        <v>1893</v>
      </c>
      <c r="HR592" s="10">
        <v>22.4</v>
      </c>
      <c r="HS592" s="10">
        <v>15.8</v>
      </c>
      <c r="HT592" s="10">
        <v>28.6</v>
      </c>
      <c r="HU592" s="10">
        <v>94.3</v>
      </c>
      <c r="HV592">
        <v>40</v>
      </c>
      <c r="HW592" s="7">
        <v>8378000000</v>
      </c>
      <c r="HX592">
        <f t="shared" si="9"/>
        <v>22557.281710239356</v>
      </c>
      <c r="HY592">
        <v>371410</v>
      </c>
      <c r="HZ592">
        <v>154054.28</v>
      </c>
      <c r="IA592">
        <v>4.5291480000000002</v>
      </c>
      <c r="IB592">
        <v>4.3402272065248999</v>
      </c>
      <c r="IC592">
        <v>4.7297297297297298</v>
      </c>
      <c r="IE592" s="10">
        <v>98.4</v>
      </c>
    </row>
    <row r="593" spans="1:239" ht="15.95">
      <c r="A593" t="s">
        <v>542</v>
      </c>
      <c r="B593">
        <v>2017</v>
      </c>
      <c r="C593">
        <v>2920</v>
      </c>
      <c r="D593">
        <v>94.863014000000007</v>
      </c>
      <c r="E593">
        <v>72.773972999999998</v>
      </c>
      <c r="F593">
        <v>54.794521000000003</v>
      </c>
      <c r="G593">
        <v>44.863014</v>
      </c>
      <c r="I593">
        <v>376</v>
      </c>
      <c r="FI593">
        <v>85.2</v>
      </c>
      <c r="FK593">
        <v>13.3</v>
      </c>
      <c r="FL593">
        <v>14</v>
      </c>
      <c r="FM593">
        <v>1.04</v>
      </c>
      <c r="FO593">
        <v>2920</v>
      </c>
      <c r="FP593">
        <v>5.7</v>
      </c>
      <c r="FQ593">
        <v>45.1</v>
      </c>
      <c r="FR593">
        <v>12.3</v>
      </c>
      <c r="FS593">
        <v>7.6</v>
      </c>
      <c r="FT593">
        <v>65.900000000000006</v>
      </c>
      <c r="FU593">
        <v>50.7</v>
      </c>
      <c r="FV593">
        <v>14.46</v>
      </c>
      <c r="FW593">
        <v>17.43</v>
      </c>
      <c r="FX593">
        <v>14.99</v>
      </c>
      <c r="FY593">
        <v>15.06</v>
      </c>
      <c r="FZ593">
        <v>15.51</v>
      </c>
      <c r="GA593">
        <v>14.53</v>
      </c>
      <c r="GD593">
        <v>14.696156999999999</v>
      </c>
      <c r="GE593">
        <v>14.757116</v>
      </c>
      <c r="GF593">
        <v>21.252844</v>
      </c>
      <c r="GG593">
        <v>50.706116999999999</v>
      </c>
      <c r="GH593">
        <v>0.42414552</v>
      </c>
      <c r="GI593">
        <v>2.803303E-2</v>
      </c>
      <c r="GJ593">
        <v>0.17194003999999999</v>
      </c>
      <c r="GK593">
        <v>0</v>
      </c>
      <c r="GL593">
        <v>7.4652830000000003E-2</v>
      </c>
      <c r="GM593">
        <v>0</v>
      </c>
      <c r="GN593">
        <v>0.69877142000000003</v>
      </c>
      <c r="GO593">
        <v>9.5922500000000001E-3</v>
      </c>
      <c r="GP593">
        <v>0.20168304000000001</v>
      </c>
      <c r="GQ593">
        <v>0.2112753</v>
      </c>
      <c r="GR593">
        <v>5.9774709000000001</v>
      </c>
      <c r="GS593">
        <v>9.6588160000000006E-2</v>
      </c>
      <c r="GT593">
        <v>5.2709808000000002</v>
      </c>
      <c r="GU593">
        <v>14.381159</v>
      </c>
      <c r="GV593">
        <v>0</v>
      </c>
      <c r="GW593">
        <v>2.3053609999999999E-2</v>
      </c>
      <c r="GX593">
        <v>5.8574023000000004</v>
      </c>
      <c r="GY593">
        <v>31.606655</v>
      </c>
      <c r="GZ593">
        <v>0</v>
      </c>
      <c r="HA593">
        <v>0</v>
      </c>
      <c r="HB593">
        <v>0</v>
      </c>
      <c r="HC593">
        <v>8.5229613000000004</v>
      </c>
      <c r="HD593">
        <v>7.9675906000000003</v>
      </c>
      <c r="HE593">
        <v>16.490552999999998</v>
      </c>
      <c r="HF593">
        <v>0.52859186999999996</v>
      </c>
      <c r="HG593">
        <v>0.37595695000000001</v>
      </c>
      <c r="HH593">
        <v>0.79431456</v>
      </c>
      <c r="HI593">
        <v>1.6988634</v>
      </c>
      <c r="HJ593">
        <v>2.1857616000000002</v>
      </c>
      <c r="HK593">
        <v>316.93056000000001</v>
      </c>
      <c r="HL593">
        <v>1529.077</v>
      </c>
      <c r="HM593">
        <v>13.628926</v>
      </c>
      <c r="HN593">
        <v>2570.1979000000001</v>
      </c>
      <c r="HO593">
        <v>3013</v>
      </c>
      <c r="HR593" s="10">
        <v>30.1</v>
      </c>
      <c r="HS593" s="10">
        <v>25.9</v>
      </c>
      <c r="HT593" s="10">
        <v>34</v>
      </c>
      <c r="HU593" s="10">
        <v>91.4</v>
      </c>
      <c r="HV593">
        <v>39.799999999999997</v>
      </c>
      <c r="HW593" s="7">
        <v>22882000000</v>
      </c>
      <c r="HX593">
        <f t="shared" si="9"/>
        <v>36845.834272648222</v>
      </c>
      <c r="HY593">
        <v>621020</v>
      </c>
      <c r="HZ593">
        <v>151860.37</v>
      </c>
      <c r="IA593">
        <v>4.8212422000000004</v>
      </c>
      <c r="IB593">
        <v>4.7196143110885496</v>
      </c>
      <c r="IC593">
        <v>4.9167114454594296</v>
      </c>
      <c r="IE593" s="10">
        <v>101.1</v>
      </c>
    </row>
    <row r="594" spans="1:239" ht="15.95">
      <c r="A594" t="s">
        <v>543</v>
      </c>
      <c r="B594">
        <v>2017</v>
      </c>
      <c r="C594">
        <v>870</v>
      </c>
      <c r="D594">
        <v>88.505747</v>
      </c>
      <c r="E594">
        <v>74.137930999999895</v>
      </c>
      <c r="F594">
        <v>59.770114999999997</v>
      </c>
      <c r="G594">
        <v>52.298850999999999</v>
      </c>
      <c r="I594">
        <v>582</v>
      </c>
      <c r="FI594">
        <v>80.5</v>
      </c>
      <c r="FK594">
        <v>10.8</v>
      </c>
      <c r="FL594">
        <v>12.2</v>
      </c>
      <c r="FM594">
        <v>0.89</v>
      </c>
      <c r="FO594">
        <v>870</v>
      </c>
      <c r="FP594">
        <v>4.2</v>
      </c>
      <c r="FQ594" t="s">
        <v>559</v>
      </c>
      <c r="FR594">
        <v>6.3</v>
      </c>
      <c r="FS594" t="s">
        <v>559</v>
      </c>
      <c r="FT594">
        <v>81</v>
      </c>
      <c r="FU594">
        <v>72.2</v>
      </c>
      <c r="FV594">
        <v>15.2</v>
      </c>
      <c r="FW594">
        <v>15.42</v>
      </c>
      <c r="FX594">
        <v>13.37</v>
      </c>
      <c r="FY594">
        <v>14.9</v>
      </c>
      <c r="FZ594">
        <v>16.07</v>
      </c>
      <c r="GA594">
        <v>13.47</v>
      </c>
      <c r="GD594">
        <v>82.912368000000001</v>
      </c>
      <c r="GE594">
        <v>72.906741999999895</v>
      </c>
      <c r="GF594">
        <v>99.072432000000006</v>
      </c>
      <c r="GG594">
        <v>254.89153999999999</v>
      </c>
      <c r="GH594">
        <v>0.12417846</v>
      </c>
      <c r="GI594">
        <v>1.2811609999999999E-2</v>
      </c>
      <c r="GJ594">
        <v>0.24012934</v>
      </c>
      <c r="GK594">
        <v>0</v>
      </c>
      <c r="GL594">
        <v>1.1261780000000001E-2</v>
      </c>
      <c r="GM594">
        <v>0</v>
      </c>
      <c r="GN594">
        <v>0.38838118999999999</v>
      </c>
      <c r="GO594">
        <v>9.6270229999999998E-2</v>
      </c>
      <c r="GP594">
        <v>0.38430867000000002</v>
      </c>
      <c r="GQ594">
        <v>0.48057889999999998</v>
      </c>
      <c r="GR594">
        <v>13.533144</v>
      </c>
      <c r="GS594">
        <v>0.14880808000000001</v>
      </c>
      <c r="GT594">
        <v>5.3282432999999996</v>
      </c>
      <c r="GU594">
        <v>70.648055999999997</v>
      </c>
      <c r="GV594">
        <v>0.38966033</v>
      </c>
      <c r="GW594">
        <v>2.580182E-2</v>
      </c>
      <c r="GX594">
        <v>9.2199793000000003</v>
      </c>
      <c r="GY594">
        <v>99.293693000000005</v>
      </c>
      <c r="GZ594">
        <v>58.308743</v>
      </c>
      <c r="HA594">
        <v>52.002940000000002</v>
      </c>
      <c r="HB594">
        <v>110.31169</v>
      </c>
      <c r="HC594">
        <v>17.465655999999999</v>
      </c>
      <c r="HD594">
        <v>23.897237000000001</v>
      </c>
      <c r="HE594">
        <v>41.362893</v>
      </c>
      <c r="HF594">
        <v>1.1852878</v>
      </c>
      <c r="HG594">
        <v>1.8690255</v>
      </c>
      <c r="HH594">
        <v>0</v>
      </c>
      <c r="HI594">
        <v>3.0543133</v>
      </c>
      <c r="HJ594">
        <v>117.95706</v>
      </c>
      <c r="HK594">
        <v>498.13112999999998</v>
      </c>
      <c r="HL594">
        <v>1121.8219999999999</v>
      </c>
      <c r="HM594">
        <v>-1034.8846000000001</v>
      </c>
      <c r="HN594">
        <v>749.67519000000004</v>
      </c>
      <c r="HO594">
        <v>1519</v>
      </c>
      <c r="HR594" s="10">
        <v>15.4</v>
      </c>
      <c r="HS594" s="10">
        <v>13</v>
      </c>
      <c r="HT594" s="10">
        <v>17.8</v>
      </c>
      <c r="HU594" s="10">
        <v>86.3</v>
      </c>
      <c r="HV594">
        <v>34.299999999999997</v>
      </c>
      <c r="HW594" s="7">
        <v>6770000000</v>
      </c>
      <c r="HX594">
        <f t="shared" si="9"/>
        <v>28786.46143379539</v>
      </c>
      <c r="HY594">
        <v>235180</v>
      </c>
      <c r="HZ594">
        <v>174358.02</v>
      </c>
      <c r="IA594">
        <v>4.9174138999999997</v>
      </c>
      <c r="IB594">
        <v>5.1367640241075501</v>
      </c>
      <c r="IC594">
        <v>4.6900528592023001</v>
      </c>
      <c r="IE594" s="10">
        <v>102</v>
      </c>
    </row>
    <row r="595" spans="1:239" ht="15.95">
      <c r="A595" t="s">
        <v>544</v>
      </c>
      <c r="B595">
        <v>2017</v>
      </c>
      <c r="C595">
        <v>210</v>
      </c>
      <c r="D595">
        <v>92.857142999999894</v>
      </c>
      <c r="E595">
        <v>71.428571000000005</v>
      </c>
      <c r="F595">
        <v>59.523809999999997</v>
      </c>
      <c r="G595">
        <v>52.380952000000001</v>
      </c>
      <c r="I595">
        <v>286</v>
      </c>
      <c r="FI595">
        <v>76.2</v>
      </c>
      <c r="FK595">
        <v>26.3</v>
      </c>
      <c r="FL595">
        <v>26.2</v>
      </c>
      <c r="FM595">
        <v>0.64</v>
      </c>
      <c r="FO595">
        <v>210</v>
      </c>
      <c r="FP595">
        <v>6</v>
      </c>
      <c r="FQ595" t="s">
        <v>559</v>
      </c>
      <c r="FR595">
        <v>12.3</v>
      </c>
      <c r="FS595" t="s">
        <v>559</v>
      </c>
      <c r="FT595">
        <v>72.7</v>
      </c>
      <c r="FU595">
        <v>100</v>
      </c>
      <c r="FV595">
        <v>15.1</v>
      </c>
      <c r="FW595">
        <v>17.68</v>
      </c>
      <c r="FX595">
        <v>13.07</v>
      </c>
      <c r="FY595">
        <v>14.61</v>
      </c>
      <c r="FZ595">
        <v>15.71</v>
      </c>
      <c r="GA595">
        <v>13.61</v>
      </c>
      <c r="GD595">
        <v>224.61162999999999</v>
      </c>
      <c r="GE595">
        <v>229.68270000000001</v>
      </c>
      <c r="GF595">
        <v>141.17095</v>
      </c>
      <c r="GG595">
        <v>595.46528000000001</v>
      </c>
      <c r="GH595">
        <v>1.0636292000000001</v>
      </c>
      <c r="GI595">
        <v>1.4355359999999999E-2</v>
      </c>
      <c r="GJ595">
        <v>0.35295855999999998</v>
      </c>
      <c r="GK595">
        <v>0</v>
      </c>
      <c r="GL595">
        <v>4.4807590000000001E-2</v>
      </c>
      <c r="GM595">
        <v>0</v>
      </c>
      <c r="GN595">
        <v>1.4757507000000001</v>
      </c>
      <c r="GO595">
        <v>0.43883196000000002</v>
      </c>
      <c r="GP595">
        <v>0.62215023999999997</v>
      </c>
      <c r="GQ595">
        <v>1.0609822</v>
      </c>
      <c r="GR595">
        <v>22.742502000000002</v>
      </c>
      <c r="GS595">
        <v>0.24174638000000001</v>
      </c>
      <c r="GT595">
        <v>9.9298639000000009</v>
      </c>
      <c r="GU595">
        <v>221.51172</v>
      </c>
      <c r="GV595">
        <v>2.5133163999999999</v>
      </c>
      <c r="GW595">
        <v>5.5467919999999997E-2</v>
      </c>
      <c r="GX595">
        <v>11.005143</v>
      </c>
      <c r="GY595">
        <v>267.99975999999998</v>
      </c>
      <c r="GZ595">
        <v>161.67008999999999</v>
      </c>
      <c r="HA595">
        <v>52.270014000000003</v>
      </c>
      <c r="HB595">
        <v>213.94009</v>
      </c>
      <c r="HC595">
        <v>50.044913000000001</v>
      </c>
      <c r="HD595">
        <v>51.110084000000001</v>
      </c>
      <c r="HE595">
        <v>101.155</v>
      </c>
      <c r="HF595">
        <v>1.9916502</v>
      </c>
      <c r="HG595">
        <v>5.6576671999999997</v>
      </c>
      <c r="HH595">
        <v>2.1843650000000001</v>
      </c>
      <c r="HI595">
        <v>9.8336824000000007</v>
      </c>
      <c r="HJ595">
        <v>3.0732864000000002</v>
      </c>
      <c r="HK595">
        <v>38.884312999999999</v>
      </c>
      <c r="HL595">
        <v>193.7706</v>
      </c>
      <c r="HM595">
        <v>6.6840014999999999</v>
      </c>
      <c r="HN595">
        <v>321.75646999999998</v>
      </c>
      <c r="HO595">
        <v>327</v>
      </c>
      <c r="HR595" s="10">
        <v>22.7</v>
      </c>
      <c r="HS595" s="10">
        <v>19.8</v>
      </c>
      <c r="HT595" s="10">
        <v>25.4</v>
      </c>
      <c r="HU595" s="10">
        <v>96.5</v>
      </c>
      <c r="HV595">
        <v>41.1</v>
      </c>
      <c r="HW595" s="7">
        <v>1551000000</v>
      </c>
      <c r="HX595">
        <f t="shared" si="9"/>
        <v>19692.737430167599</v>
      </c>
      <c r="HY595">
        <v>78760</v>
      </c>
      <c r="HZ595">
        <v>123070.45</v>
      </c>
      <c r="IA595">
        <v>2.2490347000000002</v>
      </c>
      <c r="IB595">
        <v>2.0036764705882302</v>
      </c>
      <c r="IC595">
        <v>2.52186292454748</v>
      </c>
      <c r="IE595" s="10">
        <v>98.8</v>
      </c>
    </row>
    <row r="596" spans="1:239" ht="15.95">
      <c r="A596" t="s">
        <v>545</v>
      </c>
      <c r="B596">
        <v>2017</v>
      </c>
      <c r="C596">
        <v>270</v>
      </c>
      <c r="D596">
        <v>94.444444000000004</v>
      </c>
      <c r="E596">
        <v>75.925926000000004</v>
      </c>
      <c r="F596">
        <v>61.111111000000001</v>
      </c>
      <c r="G596">
        <v>53.703704000000002</v>
      </c>
      <c r="I596">
        <v>355</v>
      </c>
      <c r="FI596">
        <v>86.2</v>
      </c>
      <c r="FK596">
        <v>18.5</v>
      </c>
      <c r="FL596">
        <v>14.9</v>
      </c>
      <c r="FM596">
        <v>0.63</v>
      </c>
      <c r="FO596">
        <v>270</v>
      </c>
      <c r="FP596">
        <v>1.9</v>
      </c>
      <c r="FQ596">
        <v>15.4</v>
      </c>
      <c r="FR596">
        <v>7.2</v>
      </c>
      <c r="FS596" t="s">
        <v>559</v>
      </c>
      <c r="FT596">
        <v>79.5</v>
      </c>
      <c r="FU596">
        <v>80.5</v>
      </c>
      <c r="FV596">
        <v>14.13</v>
      </c>
      <c r="FW596">
        <v>16.149999999999999</v>
      </c>
      <c r="FX596">
        <v>13.75</v>
      </c>
      <c r="FY596">
        <v>15.24</v>
      </c>
      <c r="FZ596">
        <v>16.22</v>
      </c>
      <c r="GA596">
        <v>14.22</v>
      </c>
      <c r="GD596">
        <v>66.216437999999997</v>
      </c>
      <c r="GE596">
        <v>91.465540000000004</v>
      </c>
      <c r="GF596">
        <v>158.93749</v>
      </c>
      <c r="GG596">
        <v>316.61946999999998</v>
      </c>
      <c r="GH596">
        <v>0.19783097999999999</v>
      </c>
      <c r="GI596">
        <v>1.7104729999999999E-2</v>
      </c>
      <c r="GJ596">
        <v>0.28265968000000002</v>
      </c>
      <c r="GK596">
        <v>0</v>
      </c>
      <c r="GL596">
        <v>1.8476240000000001E-2</v>
      </c>
      <c r="GM596">
        <v>0</v>
      </c>
      <c r="GN596">
        <v>0.51607163</v>
      </c>
      <c r="GO596">
        <v>3.3572890000000001E-2</v>
      </c>
      <c r="GP596">
        <v>0.37930965</v>
      </c>
      <c r="GQ596">
        <v>0.41288254000000002</v>
      </c>
      <c r="GR596">
        <v>4.7764915999999999</v>
      </c>
      <c r="GS596">
        <v>0.15774035</v>
      </c>
      <c r="GT596">
        <v>5.2980999999999998</v>
      </c>
      <c r="GU596">
        <v>87.574332999999996</v>
      </c>
      <c r="GV596">
        <v>1.5924615</v>
      </c>
      <c r="GW596">
        <v>7.0449399999999995E-2</v>
      </c>
      <c r="GX596">
        <v>5.6555337999999997</v>
      </c>
      <c r="GY596">
        <v>105.12511000000001</v>
      </c>
      <c r="GZ596">
        <v>43.472856999999998</v>
      </c>
      <c r="HA596">
        <v>61.982948999999998</v>
      </c>
      <c r="HB596">
        <v>105.45581</v>
      </c>
      <c r="HC596">
        <v>15.706538</v>
      </c>
      <c r="HD596">
        <v>23.812418000000001</v>
      </c>
      <c r="HE596">
        <v>39.518957</v>
      </c>
      <c r="HF596">
        <v>1.0769736999999999</v>
      </c>
      <c r="HG596">
        <v>2.2987454</v>
      </c>
      <c r="HH596">
        <v>62.214924000000003</v>
      </c>
      <c r="HI596">
        <v>65.590643</v>
      </c>
      <c r="HJ596">
        <v>9.8916149999999998</v>
      </c>
      <c r="HK596">
        <v>49.023294</v>
      </c>
      <c r="HL596">
        <v>229.77289999999999</v>
      </c>
      <c r="HM596">
        <v>37.404674999999997</v>
      </c>
      <c r="HN596">
        <v>432.67025000000001</v>
      </c>
      <c r="HO596">
        <v>584</v>
      </c>
      <c r="HR596" s="10">
        <v>18.899999999999999</v>
      </c>
      <c r="HS596" s="10">
        <v>16.899999999999999</v>
      </c>
      <c r="HT596" s="10">
        <v>20.8</v>
      </c>
      <c r="HU596" s="10">
        <v>90.4</v>
      </c>
      <c r="HV596">
        <v>35.299999999999997</v>
      </c>
      <c r="HW596" s="7">
        <v>1769000000</v>
      </c>
      <c r="HX596">
        <f t="shared" si="9"/>
        <v>19635.919635919636</v>
      </c>
      <c r="HY596">
        <v>90090</v>
      </c>
      <c r="HZ596">
        <v>199590.84</v>
      </c>
      <c r="IA596">
        <v>3.9442466999999999</v>
      </c>
      <c r="IB596">
        <v>4.4545973729297499</v>
      </c>
      <c r="IC596">
        <v>3.3929673041332502</v>
      </c>
      <c r="IE596" s="10">
        <v>100.7</v>
      </c>
    </row>
    <row r="597" spans="1:239" ht="15.95">
      <c r="A597" t="s">
        <v>546</v>
      </c>
      <c r="B597">
        <v>2017</v>
      </c>
      <c r="C597">
        <v>310</v>
      </c>
      <c r="D597">
        <v>90.322581</v>
      </c>
      <c r="E597">
        <v>74.193548000000007</v>
      </c>
      <c r="F597">
        <v>59.677419</v>
      </c>
      <c r="G597">
        <v>46.774194000000001</v>
      </c>
      <c r="I597">
        <v>442</v>
      </c>
      <c r="FI597">
        <v>75.3</v>
      </c>
      <c r="FK597">
        <v>20.100000000000001</v>
      </c>
      <c r="FL597">
        <v>6.9</v>
      </c>
      <c r="FM597">
        <v>0.77</v>
      </c>
      <c r="FO597">
        <v>310</v>
      </c>
      <c r="FP597">
        <v>5.5</v>
      </c>
      <c r="FQ597" t="s">
        <v>559</v>
      </c>
      <c r="FR597">
        <v>10.199999999999999</v>
      </c>
      <c r="FS597" t="s">
        <v>559</v>
      </c>
      <c r="FT597">
        <v>74.5</v>
      </c>
      <c r="FU597">
        <v>100</v>
      </c>
      <c r="FV597">
        <v>13.82</v>
      </c>
      <c r="FW597">
        <v>14.71</v>
      </c>
      <c r="FX597">
        <v>13.42</v>
      </c>
      <c r="FY597">
        <v>13.94</v>
      </c>
      <c r="FZ597">
        <v>14.99</v>
      </c>
      <c r="GA597">
        <v>12.71</v>
      </c>
      <c r="GD597">
        <v>154.10452000000001</v>
      </c>
      <c r="GE597">
        <v>94.730367000000001</v>
      </c>
      <c r="GF597">
        <v>189.06910999999999</v>
      </c>
      <c r="GG597">
        <v>437.904</v>
      </c>
      <c r="GH597">
        <v>1.8184830999999999</v>
      </c>
      <c r="GI597">
        <v>4.3802029999999999E-2</v>
      </c>
      <c r="GJ597">
        <v>0.12137153000000001</v>
      </c>
      <c r="GK597">
        <v>0</v>
      </c>
      <c r="GL597">
        <v>0.21357313</v>
      </c>
      <c r="GM597">
        <v>0</v>
      </c>
      <c r="GN597">
        <v>2.1972298000000001</v>
      </c>
      <c r="GO597">
        <v>0.61336451999999997</v>
      </c>
      <c r="GP597">
        <v>0.36173581999999999</v>
      </c>
      <c r="GQ597">
        <v>0.97510034000000001</v>
      </c>
      <c r="GR597">
        <v>29.394971999999999</v>
      </c>
      <c r="GS597">
        <v>0.23588459000000001</v>
      </c>
      <c r="GT597">
        <v>1.7876188</v>
      </c>
      <c r="GU597">
        <v>91.336394999999996</v>
      </c>
      <c r="GV597">
        <v>0.91752725999999996</v>
      </c>
      <c r="GW597">
        <v>1.5433569</v>
      </c>
      <c r="GX597">
        <v>1.0184580999999999</v>
      </c>
      <c r="GY597">
        <v>126.23421</v>
      </c>
      <c r="GZ597">
        <v>116.88316</v>
      </c>
      <c r="HA597">
        <v>86.319885999999997</v>
      </c>
      <c r="HB597">
        <v>203.20304999999999</v>
      </c>
      <c r="HC597">
        <v>33.622019000000002</v>
      </c>
      <c r="HD597">
        <v>63.330424000000001</v>
      </c>
      <c r="HE597">
        <v>96.952440999999894</v>
      </c>
      <c r="HF597">
        <v>1.3286161000000001</v>
      </c>
      <c r="HG597">
        <v>2.4764444999999999</v>
      </c>
      <c r="HH597">
        <v>4.5369058000000004</v>
      </c>
      <c r="HI597">
        <v>8.3419664000000004</v>
      </c>
      <c r="HJ597">
        <v>43.745804</v>
      </c>
      <c r="HK597">
        <v>263.33488999999997</v>
      </c>
      <c r="HL597">
        <v>550.80150000000003</v>
      </c>
      <c r="HM597">
        <v>-147.81138999999999</v>
      </c>
      <c r="HN597">
        <v>613.77548000000002</v>
      </c>
      <c r="HO597">
        <v>437</v>
      </c>
      <c r="HR597" s="10">
        <v>21.2</v>
      </c>
      <c r="HS597" s="10">
        <v>16.899999999999999</v>
      </c>
      <c r="HT597" s="10">
        <v>25.5</v>
      </c>
      <c r="HU597" s="10">
        <v>89.1</v>
      </c>
      <c r="HV597">
        <v>38.200000000000003</v>
      </c>
      <c r="HW597" s="7">
        <v>2325000000</v>
      </c>
      <c r="HX597">
        <f t="shared" si="9"/>
        <v>24274.378784714972</v>
      </c>
      <c r="HY597">
        <v>95780</v>
      </c>
      <c r="HZ597">
        <v>158081.78</v>
      </c>
      <c r="IA597">
        <v>2.8813995000000001</v>
      </c>
      <c r="IB597">
        <v>2.73109243697479</v>
      </c>
      <c r="IC597">
        <v>3.0272452068617501</v>
      </c>
      <c r="IE597" s="10">
        <v>106.8</v>
      </c>
    </row>
    <row r="598" spans="1:239" ht="15.95">
      <c r="A598" t="s">
        <v>547</v>
      </c>
      <c r="B598">
        <v>2017</v>
      </c>
      <c r="C598">
        <v>85</v>
      </c>
      <c r="D598">
        <v>94.117647000000005</v>
      </c>
      <c r="E598">
        <v>70.588234999999997</v>
      </c>
      <c r="F598">
        <v>64.705882000000003</v>
      </c>
      <c r="G598">
        <v>52.941175999999999</v>
      </c>
      <c r="I598">
        <v>542</v>
      </c>
      <c r="FK598">
        <v>5</v>
      </c>
      <c r="FL598">
        <v>3.8</v>
      </c>
      <c r="FM598">
        <v>0.81</v>
      </c>
      <c r="FO598">
        <v>85</v>
      </c>
      <c r="FP598">
        <v>3</v>
      </c>
      <c r="FQ598" t="s">
        <v>559</v>
      </c>
      <c r="FR598">
        <v>6.7</v>
      </c>
      <c r="FS598" t="s">
        <v>559</v>
      </c>
      <c r="FT598">
        <v>81.099999999999795</v>
      </c>
      <c r="FU598" t="s">
        <v>559</v>
      </c>
      <c r="FV598">
        <v>14.3</v>
      </c>
      <c r="FW598">
        <v>14.15</v>
      </c>
      <c r="FX598">
        <v>13.54</v>
      </c>
      <c r="FY598">
        <v>14.47</v>
      </c>
      <c r="FZ598">
        <v>15.52</v>
      </c>
      <c r="GA598">
        <v>13.48</v>
      </c>
      <c r="GD598">
        <v>194.34041999999999</v>
      </c>
      <c r="GE598">
        <v>223.00063</v>
      </c>
      <c r="GF598">
        <v>152.90016</v>
      </c>
      <c r="GG598">
        <v>570.24122</v>
      </c>
      <c r="GH598">
        <v>2.5283909000000002</v>
      </c>
      <c r="GI598">
        <v>7.2442880000000001E-2</v>
      </c>
      <c r="GJ598">
        <v>1.1764783999999999</v>
      </c>
      <c r="GK598">
        <v>0</v>
      </c>
      <c r="GL598">
        <v>0.14860324999999999</v>
      </c>
      <c r="GM598">
        <v>0</v>
      </c>
      <c r="GN598">
        <v>3.9259154000000001</v>
      </c>
      <c r="GO598">
        <v>0.52193641999999996</v>
      </c>
      <c r="GP598">
        <v>1.4885268</v>
      </c>
      <c r="GQ598">
        <v>2.0104631999999998</v>
      </c>
      <c r="GR598">
        <v>26.767112999999998</v>
      </c>
      <c r="GS598">
        <v>0.35273936</v>
      </c>
      <c r="GT598">
        <v>47.366515999999997</v>
      </c>
      <c r="GU598">
        <v>213.77370999999999</v>
      </c>
      <c r="GV598">
        <v>3.63293</v>
      </c>
      <c r="GW598">
        <v>9.4612570000000007E-2</v>
      </c>
      <c r="GX598">
        <v>31.747301</v>
      </c>
      <c r="GY598">
        <v>323.73491999999999</v>
      </c>
      <c r="GZ598">
        <v>91.519934000000006</v>
      </c>
      <c r="HA598">
        <v>29.84262</v>
      </c>
      <c r="HB598">
        <v>121.36255</v>
      </c>
      <c r="HC598">
        <v>48.699404999999999</v>
      </c>
      <c r="HD598">
        <v>58.689684999999997</v>
      </c>
      <c r="HE598">
        <v>107.38909</v>
      </c>
      <c r="HF598">
        <v>4.0895628999999998</v>
      </c>
      <c r="HG598">
        <v>5.5939921999999997</v>
      </c>
      <c r="HH598">
        <v>2.1347203000000001</v>
      </c>
      <c r="HI598">
        <v>11.818275</v>
      </c>
      <c r="HJ598">
        <v>13.155773999999999</v>
      </c>
      <c r="HK598">
        <v>40.415883000000001</v>
      </c>
      <c r="HL598">
        <v>115.1438</v>
      </c>
      <c r="HM598">
        <v>412.75713000000002</v>
      </c>
      <c r="HN598">
        <v>581.04561999999999</v>
      </c>
      <c r="HO598">
        <v>100</v>
      </c>
      <c r="HR598" s="10">
        <v>16.3</v>
      </c>
      <c r="HS598" s="10">
        <v>14.1</v>
      </c>
      <c r="HT598" s="10">
        <v>18.7</v>
      </c>
      <c r="HU598" s="10">
        <v>90.7</v>
      </c>
      <c r="HV598">
        <v>39.200000000000003</v>
      </c>
      <c r="HW598" s="7">
        <v>591000000</v>
      </c>
      <c r="HX598">
        <f t="shared" si="9"/>
        <v>21929.499072356215</v>
      </c>
      <c r="HY598">
        <v>26950</v>
      </c>
      <c r="HZ598">
        <v>104586.26</v>
      </c>
      <c r="IA598">
        <v>3.4516524</v>
      </c>
      <c r="IB598">
        <v>3.46117867165575</v>
      </c>
      <c r="IC598">
        <v>3.4447300771208198</v>
      </c>
      <c r="IE598" s="10">
        <v>99.8</v>
      </c>
    </row>
    <row r="599" spans="1:239" ht="15.95">
      <c r="A599" t="s">
        <v>548</v>
      </c>
      <c r="B599">
        <v>2017</v>
      </c>
      <c r="C599">
        <v>395</v>
      </c>
      <c r="D599">
        <v>93.670885999999996</v>
      </c>
      <c r="E599">
        <v>75.949366999999995</v>
      </c>
      <c r="F599">
        <v>59.493670999999999</v>
      </c>
      <c r="G599">
        <v>49.367089</v>
      </c>
      <c r="I599">
        <v>318</v>
      </c>
      <c r="FI599">
        <v>78.599999999999895</v>
      </c>
      <c r="FK599">
        <v>23.9</v>
      </c>
      <c r="FL599">
        <v>12.8</v>
      </c>
      <c r="FM599">
        <v>0.57999999999999996</v>
      </c>
      <c r="FO599">
        <v>395</v>
      </c>
      <c r="FP599">
        <v>7.7</v>
      </c>
      <c r="FQ599" t="s">
        <v>559</v>
      </c>
      <c r="FR599">
        <v>11.1</v>
      </c>
      <c r="FS599">
        <v>30.3</v>
      </c>
      <c r="FT599">
        <v>68.099999999999795</v>
      </c>
      <c r="FU599">
        <v>62.6</v>
      </c>
      <c r="FV599">
        <v>14.69</v>
      </c>
      <c r="FW599">
        <v>15.2</v>
      </c>
      <c r="FX599">
        <v>13.23</v>
      </c>
      <c r="FY599">
        <v>15.02</v>
      </c>
      <c r="FZ599">
        <v>15.83</v>
      </c>
      <c r="GA599">
        <v>14.17</v>
      </c>
      <c r="GD599">
        <v>64.753961000000004</v>
      </c>
      <c r="GE599">
        <v>66.885923000000005</v>
      </c>
      <c r="GF599">
        <v>64.243716000000006</v>
      </c>
      <c r="GG599">
        <v>195.8836</v>
      </c>
      <c r="GH599">
        <v>2.3848894</v>
      </c>
      <c r="GI599">
        <v>4.3753090000000001E-2</v>
      </c>
      <c r="GJ599">
        <v>0.46244322999999998</v>
      </c>
      <c r="GK599">
        <v>0</v>
      </c>
      <c r="GL599">
        <v>0.12944644999999999</v>
      </c>
      <c r="GM599">
        <v>0</v>
      </c>
      <c r="GN599">
        <v>3.0205321000000001</v>
      </c>
      <c r="GO599">
        <v>1.417326E-2</v>
      </c>
      <c r="GP599">
        <v>0.56402909999999895</v>
      </c>
      <c r="GQ599">
        <v>0.57820236000000003</v>
      </c>
      <c r="GR599">
        <v>11.451152</v>
      </c>
      <c r="GS599">
        <v>0.23281513000000001</v>
      </c>
      <c r="GT599">
        <v>10.739666</v>
      </c>
      <c r="GU599">
        <v>64.753699999999895</v>
      </c>
      <c r="GV599">
        <v>0.43993324</v>
      </c>
      <c r="GW599">
        <v>3.4464907999999999</v>
      </c>
      <c r="GX599">
        <v>10.459168999999999</v>
      </c>
      <c r="GY599">
        <v>101.52293</v>
      </c>
      <c r="GZ599">
        <v>27.793061999999999</v>
      </c>
      <c r="HA599">
        <v>12.199002999999999</v>
      </c>
      <c r="HB599">
        <v>39.992066000000001</v>
      </c>
      <c r="HC599">
        <v>23.679043</v>
      </c>
      <c r="HD599">
        <v>20.308408</v>
      </c>
      <c r="HE599">
        <v>43.987451999999998</v>
      </c>
      <c r="HF599">
        <v>1.5157187000000001</v>
      </c>
      <c r="HG599">
        <v>1.6922896999999999</v>
      </c>
      <c r="HH599">
        <v>3.5744153999999999</v>
      </c>
      <c r="HI599">
        <v>6.7824239000000004</v>
      </c>
      <c r="HJ599">
        <v>17.906531999999999</v>
      </c>
      <c r="HK599">
        <v>336.00076000000001</v>
      </c>
      <c r="HL599">
        <v>638.91049999999996</v>
      </c>
      <c r="HM599">
        <v>39.819330999999998</v>
      </c>
      <c r="HN599">
        <v>864.73991000000001</v>
      </c>
      <c r="HO599">
        <v>841</v>
      </c>
      <c r="HR599" s="10">
        <v>26.3</v>
      </c>
      <c r="HS599" s="10">
        <v>21.1</v>
      </c>
      <c r="HT599" s="10">
        <v>30.9</v>
      </c>
      <c r="HU599" s="10">
        <v>93.1</v>
      </c>
      <c r="HV599">
        <v>44.1</v>
      </c>
      <c r="HW599" s="7">
        <v>2583000000</v>
      </c>
      <c r="HX599">
        <f t="shared" si="9"/>
        <v>19022.019294498859</v>
      </c>
      <c r="HY599">
        <v>135790</v>
      </c>
      <c r="HZ599">
        <v>119900.98</v>
      </c>
      <c r="IA599">
        <v>2.9910269</v>
      </c>
      <c r="IB599">
        <v>3.2710280373831702</v>
      </c>
      <c r="IC599">
        <v>2.7134348113831899</v>
      </c>
      <c r="IE599" s="10">
        <v>96.6</v>
      </c>
    </row>
    <row r="600" spans="1:239" ht="15.95">
      <c r="A600" t="s">
        <v>549</v>
      </c>
      <c r="B600">
        <v>2017</v>
      </c>
      <c r="C600">
        <v>1100</v>
      </c>
      <c r="D600">
        <v>93.636364</v>
      </c>
      <c r="E600">
        <v>69.090908999999996</v>
      </c>
      <c r="F600">
        <v>51.818182</v>
      </c>
      <c r="G600">
        <v>42.272727000000003</v>
      </c>
      <c r="I600">
        <v>296</v>
      </c>
      <c r="FI600">
        <v>80.2</v>
      </c>
      <c r="FK600">
        <v>21.5</v>
      </c>
      <c r="FL600">
        <v>14.2</v>
      </c>
      <c r="FM600">
        <v>0.67</v>
      </c>
      <c r="FO600">
        <v>1100</v>
      </c>
      <c r="FP600">
        <v>4.9000000000000004</v>
      </c>
      <c r="FQ600">
        <v>27.1</v>
      </c>
      <c r="FR600">
        <v>13.6</v>
      </c>
      <c r="FS600" t="s">
        <v>559</v>
      </c>
      <c r="FT600">
        <v>73.900000000000006</v>
      </c>
      <c r="FU600">
        <v>67.7</v>
      </c>
      <c r="FV600">
        <v>15.22</v>
      </c>
      <c r="FW600">
        <v>15.67</v>
      </c>
      <c r="FX600">
        <v>13.49</v>
      </c>
      <c r="FY600">
        <v>14.58</v>
      </c>
      <c r="FZ600">
        <v>16.03</v>
      </c>
      <c r="GA600">
        <v>12.72</v>
      </c>
      <c r="GD600">
        <v>318.92478</v>
      </c>
      <c r="GE600">
        <v>244.4556</v>
      </c>
      <c r="GF600">
        <v>315.35725000000002</v>
      </c>
      <c r="GG600">
        <v>878.73762999999997</v>
      </c>
      <c r="GH600">
        <v>1.4687209999999999</v>
      </c>
      <c r="GI600">
        <v>1.277327E-2</v>
      </c>
      <c r="GJ600">
        <v>0.27961113999999998</v>
      </c>
      <c r="GK600">
        <v>0</v>
      </c>
      <c r="GL600">
        <v>2.6177860000000001E-2</v>
      </c>
      <c r="GM600">
        <v>0</v>
      </c>
      <c r="GN600">
        <v>1.7872832999999999</v>
      </c>
      <c r="GO600">
        <v>8.4396899999999997E-3</v>
      </c>
      <c r="GP600">
        <v>0.34384680000000001</v>
      </c>
      <c r="GQ600">
        <v>0.35228649000000001</v>
      </c>
      <c r="GR600">
        <v>18.808565000000002</v>
      </c>
      <c r="GS600">
        <v>0.48526257</v>
      </c>
      <c r="GT600">
        <v>1.6843493</v>
      </c>
      <c r="GU600">
        <v>233.63478000000001</v>
      </c>
      <c r="GV600">
        <v>4.5705333000000001</v>
      </c>
      <c r="GW600">
        <v>0.31826874999999999</v>
      </c>
      <c r="GX600">
        <v>0.92089361000000003</v>
      </c>
      <c r="GY600">
        <v>260.42264999999998</v>
      </c>
      <c r="GZ600">
        <v>241.83680000000001</v>
      </c>
      <c r="HA600">
        <v>163.45858999999999</v>
      </c>
      <c r="HB600">
        <v>405.29539999999997</v>
      </c>
      <c r="HC600">
        <v>73.851457999999894</v>
      </c>
      <c r="HD600">
        <v>126.82123</v>
      </c>
      <c r="HE600">
        <v>200.67269999999999</v>
      </c>
      <c r="HF600">
        <v>0.92871439</v>
      </c>
      <c r="HG600">
        <v>6.2502817999999998</v>
      </c>
      <c r="HH600">
        <v>3.0283240999999999</v>
      </c>
      <c r="HI600">
        <v>10.207319999999999</v>
      </c>
      <c r="HJ600">
        <v>10.872779</v>
      </c>
      <c r="HK600">
        <v>230.23518999999999</v>
      </c>
      <c r="HL600">
        <v>899.69209999999998</v>
      </c>
      <c r="HM600">
        <v>84.268444000000002</v>
      </c>
      <c r="HN600">
        <v>1814.6865</v>
      </c>
      <c r="HO600">
        <v>2253</v>
      </c>
      <c r="HR600" s="10">
        <v>22.3</v>
      </c>
      <c r="HS600" s="10">
        <v>16.899999999999999</v>
      </c>
      <c r="HT600" s="10">
        <v>27.4</v>
      </c>
      <c r="HU600" s="10">
        <v>95.7</v>
      </c>
      <c r="HV600">
        <v>37.200000000000003</v>
      </c>
      <c r="HW600" s="7">
        <v>8742000000</v>
      </c>
      <c r="HX600">
        <f t="shared" si="9"/>
        <v>25714.789975291209</v>
      </c>
      <c r="HY600">
        <v>339960</v>
      </c>
      <c r="HZ600">
        <v>125933.43</v>
      </c>
      <c r="IA600">
        <v>3.9730555999999999</v>
      </c>
      <c r="IB600">
        <v>3.90309555854643</v>
      </c>
      <c r="IC600">
        <v>4.0458015267175496</v>
      </c>
      <c r="IE600" s="10">
        <v>105.4</v>
      </c>
    </row>
    <row r="601" spans="1:239" ht="15.95">
      <c r="A601" t="s">
        <v>550</v>
      </c>
      <c r="B601">
        <v>2017</v>
      </c>
      <c r="C601">
        <v>75</v>
      </c>
      <c r="D601">
        <v>93.333332999999996</v>
      </c>
      <c r="E601">
        <v>73.333332999999996</v>
      </c>
      <c r="F601">
        <v>60</v>
      </c>
      <c r="G601">
        <v>46.666666999999997</v>
      </c>
      <c r="I601">
        <v>829</v>
      </c>
      <c r="FK601">
        <v>5.0999999999999996</v>
      </c>
      <c r="FL601">
        <v>10.4</v>
      </c>
      <c r="FM601">
        <v>1.06</v>
      </c>
      <c r="FO601">
        <v>75</v>
      </c>
      <c r="FP601" t="s">
        <v>559</v>
      </c>
      <c r="FQ601" t="s">
        <v>559</v>
      </c>
      <c r="FR601">
        <v>6.5</v>
      </c>
      <c r="FS601" t="s">
        <v>559</v>
      </c>
      <c r="FT601">
        <v>88.3</v>
      </c>
      <c r="FU601" t="s">
        <v>559</v>
      </c>
      <c r="FV601">
        <v>14.39</v>
      </c>
      <c r="FW601">
        <v>15.96</v>
      </c>
      <c r="FX601">
        <v>14.33</v>
      </c>
      <c r="FY601">
        <v>15.06</v>
      </c>
      <c r="FZ601">
        <v>15.76</v>
      </c>
      <c r="GA601">
        <v>14.17</v>
      </c>
      <c r="GD601">
        <v>117.09117999999999</v>
      </c>
      <c r="GE601">
        <v>103.75584000000001</v>
      </c>
      <c r="GF601">
        <v>103.19099</v>
      </c>
      <c r="GG601">
        <v>324.03800999999999</v>
      </c>
      <c r="GH601">
        <v>0</v>
      </c>
      <c r="GI601">
        <v>1.15905E-3</v>
      </c>
      <c r="GJ601">
        <v>6.7576300000000006E-2</v>
      </c>
      <c r="GK601">
        <v>0</v>
      </c>
      <c r="GL601">
        <v>2.1145399999999998E-3</v>
      </c>
      <c r="GM601">
        <v>0</v>
      </c>
      <c r="GN601">
        <v>7.0849889999999999E-2</v>
      </c>
      <c r="GO601">
        <v>0</v>
      </c>
      <c r="GP601">
        <v>0.14428946000000001</v>
      </c>
      <c r="GQ601">
        <v>0.14428946000000001</v>
      </c>
      <c r="GR601">
        <v>12.586694</v>
      </c>
      <c r="GS601">
        <v>0.11869623</v>
      </c>
      <c r="GT601">
        <v>0.99217038999999996</v>
      </c>
      <c r="GU601">
        <v>100.93737</v>
      </c>
      <c r="GV601">
        <v>0.12397055</v>
      </c>
      <c r="GW601">
        <v>6.7812129999999998E-2</v>
      </c>
      <c r="GX601">
        <v>1.6343226</v>
      </c>
      <c r="GY601">
        <v>116.46104</v>
      </c>
      <c r="GZ601">
        <v>90.644480999999999</v>
      </c>
      <c r="HA601">
        <v>47.134874000000003</v>
      </c>
      <c r="HB601">
        <v>137.77937</v>
      </c>
      <c r="HC601">
        <v>24.751698000000001</v>
      </c>
      <c r="HD601">
        <v>41.645318000000003</v>
      </c>
      <c r="HE601">
        <v>66.397013000000001</v>
      </c>
      <c r="HF601">
        <v>0.49096569000000001</v>
      </c>
      <c r="HG601">
        <v>2.6944957</v>
      </c>
      <c r="HH601">
        <v>0</v>
      </c>
      <c r="HI601">
        <v>3.1854613999999999</v>
      </c>
      <c r="HJ601">
        <v>38.077419999999996</v>
      </c>
      <c r="HK601">
        <v>53.563816000000003</v>
      </c>
      <c r="HL601">
        <v>108.5729</v>
      </c>
      <c r="HM601">
        <v>137.39356000000001</v>
      </c>
      <c r="HN601">
        <v>281.42302999999998</v>
      </c>
      <c r="HO601">
        <v>135</v>
      </c>
      <c r="HR601" s="10">
        <v>11.7</v>
      </c>
      <c r="HS601" s="10">
        <v>9.3000000000000007</v>
      </c>
      <c r="HT601" s="10">
        <v>14.3</v>
      </c>
      <c r="HU601" s="10">
        <v>83.8</v>
      </c>
      <c r="HV601">
        <v>32.4</v>
      </c>
      <c r="HW601" s="7">
        <v>624000000</v>
      </c>
      <c r="HX601">
        <f t="shared" si="9"/>
        <v>28363.636363636364</v>
      </c>
      <c r="HY601">
        <v>22000</v>
      </c>
      <c r="HZ601">
        <v>147759.12</v>
      </c>
      <c r="IA601">
        <v>2.2883295000000001</v>
      </c>
      <c r="IB601">
        <v>2.4390243902439002</v>
      </c>
      <c r="IC601">
        <v>2.1276595744680802</v>
      </c>
      <c r="IE601" s="10">
        <v>99.5</v>
      </c>
    </row>
    <row r="602" spans="1:239" ht="15.95">
      <c r="A602" t="s">
        <v>551</v>
      </c>
      <c r="B602">
        <v>2017</v>
      </c>
      <c r="C602">
        <v>515</v>
      </c>
      <c r="D602">
        <v>97.087378999999999</v>
      </c>
      <c r="E602">
        <v>81.553398000000001</v>
      </c>
      <c r="F602">
        <v>66.019417000000004</v>
      </c>
      <c r="G602">
        <v>56.310679999999998</v>
      </c>
      <c r="I602">
        <v>520</v>
      </c>
      <c r="FI602">
        <v>78</v>
      </c>
      <c r="FK602">
        <v>16.8</v>
      </c>
      <c r="FL602">
        <v>12.2</v>
      </c>
      <c r="FM602">
        <v>0.81</v>
      </c>
      <c r="FO602">
        <v>515</v>
      </c>
      <c r="FP602">
        <v>3.6</v>
      </c>
      <c r="FQ602" t="s">
        <v>559</v>
      </c>
      <c r="FR602">
        <v>4.5999999999999996</v>
      </c>
      <c r="FS602" t="s">
        <v>559</v>
      </c>
      <c r="FT602">
        <v>76.8</v>
      </c>
      <c r="FU602">
        <v>58.7</v>
      </c>
      <c r="FV602">
        <v>15.21</v>
      </c>
      <c r="FW602">
        <v>15.3</v>
      </c>
      <c r="FX602">
        <v>13.28</v>
      </c>
      <c r="FY602">
        <v>15.7</v>
      </c>
      <c r="FZ602">
        <v>16.77</v>
      </c>
      <c r="GA602">
        <v>14.51</v>
      </c>
      <c r="GD602">
        <v>55.877274999999997</v>
      </c>
      <c r="GE602">
        <v>45.729360999999997</v>
      </c>
      <c r="GF602">
        <v>39.687514</v>
      </c>
      <c r="GG602">
        <v>141.29415</v>
      </c>
      <c r="GH602">
        <v>0</v>
      </c>
      <c r="GI602">
        <v>7.9606000000000002E-4</v>
      </c>
      <c r="GJ602">
        <v>1.3456559999999999E-2</v>
      </c>
      <c r="GK602">
        <v>0</v>
      </c>
      <c r="GL602">
        <v>1.5372199999999999E-3</v>
      </c>
      <c r="GM602">
        <v>0</v>
      </c>
      <c r="GN602">
        <v>1.5789839999999999E-2</v>
      </c>
      <c r="GO602">
        <v>9.1620199999999999E-3</v>
      </c>
      <c r="GP602">
        <v>3.9603569999999998E-2</v>
      </c>
      <c r="GQ602">
        <v>4.8765589999999998E-2</v>
      </c>
      <c r="GR602">
        <v>3.2437809</v>
      </c>
      <c r="GS602">
        <v>6.9765489999999999E-2</v>
      </c>
      <c r="GT602">
        <v>0.64809728</v>
      </c>
      <c r="GU602">
        <v>44.439846000000003</v>
      </c>
      <c r="GV602">
        <v>8.4125480000000002E-2</v>
      </c>
      <c r="GW602">
        <v>8.8850090000000007E-2</v>
      </c>
      <c r="GX602">
        <v>0.69267827000000004</v>
      </c>
      <c r="GY602">
        <v>49.267144000000002</v>
      </c>
      <c r="GZ602">
        <v>42.762715999999998</v>
      </c>
      <c r="HA602">
        <v>18.879134000000001</v>
      </c>
      <c r="HB602">
        <v>61.641849999999998</v>
      </c>
      <c r="HC602">
        <v>12.268286</v>
      </c>
      <c r="HD602">
        <v>16.701809999999998</v>
      </c>
      <c r="HE602">
        <v>28.970096000000002</v>
      </c>
      <c r="HF602">
        <v>0.14511663</v>
      </c>
      <c r="HG602">
        <v>1.20539</v>
      </c>
      <c r="HH602">
        <v>0</v>
      </c>
      <c r="HI602">
        <v>1.3505065999999999</v>
      </c>
      <c r="HJ602">
        <v>76.606412000000006</v>
      </c>
      <c r="HK602">
        <v>154.93844000000001</v>
      </c>
      <c r="HL602">
        <v>519.67619999999999</v>
      </c>
      <c r="HM602">
        <v>-124.87339</v>
      </c>
      <c r="HN602">
        <v>1037.7521999999999</v>
      </c>
      <c r="HO602">
        <v>770</v>
      </c>
      <c r="HR602" s="10">
        <v>20.3</v>
      </c>
      <c r="HS602" s="10">
        <v>16.5</v>
      </c>
      <c r="HT602" s="10">
        <v>24.2</v>
      </c>
      <c r="HU602" s="10">
        <v>84.9</v>
      </c>
      <c r="HV602">
        <v>38.6</v>
      </c>
      <c r="HW602" s="7">
        <v>4735000000</v>
      </c>
      <c r="HX602">
        <f t="shared" si="9"/>
        <v>31336.863004632694</v>
      </c>
      <c r="HY602">
        <v>151100</v>
      </c>
      <c r="HZ602">
        <v>195211.86</v>
      </c>
      <c r="IA602">
        <v>2.4943702999999999</v>
      </c>
      <c r="IB602">
        <v>2.0202020202020199</v>
      </c>
      <c r="IC602">
        <v>2.9978586723768701</v>
      </c>
      <c r="IE602" s="10">
        <v>98.8</v>
      </c>
    </row>
    <row r="603" spans="1:239" ht="15.95">
      <c r="A603" t="s">
        <v>552</v>
      </c>
      <c r="B603">
        <v>2017</v>
      </c>
      <c r="C603">
        <v>620</v>
      </c>
      <c r="D603">
        <v>91.935484000000002</v>
      </c>
      <c r="E603">
        <v>74.193548000000007</v>
      </c>
      <c r="F603">
        <v>54.838709999999999</v>
      </c>
      <c r="G603">
        <v>44.354838999999998</v>
      </c>
      <c r="I603">
        <v>348</v>
      </c>
      <c r="FI603">
        <v>82.3</v>
      </c>
      <c r="FK603">
        <v>16.8</v>
      </c>
      <c r="FL603">
        <v>16.3</v>
      </c>
      <c r="FM603">
        <v>0.82</v>
      </c>
      <c r="FO603">
        <v>620</v>
      </c>
      <c r="FP603">
        <v>4.5999999999999996</v>
      </c>
      <c r="FQ603">
        <v>22.9</v>
      </c>
      <c r="FR603">
        <v>8.6999999999999904</v>
      </c>
      <c r="FS603">
        <v>11.9</v>
      </c>
      <c r="FT603">
        <v>76.099999999999795</v>
      </c>
      <c r="FU603">
        <v>67.900000000000006</v>
      </c>
      <c r="FV603">
        <v>13.63</v>
      </c>
      <c r="FW603">
        <v>16.510000000000002</v>
      </c>
      <c r="FX603">
        <v>13.88</v>
      </c>
      <c r="FY603">
        <v>15.5</v>
      </c>
      <c r="FZ603">
        <v>16.559999999999999</v>
      </c>
      <c r="GA603">
        <v>14.29</v>
      </c>
      <c r="GD603">
        <v>120.42937999999999</v>
      </c>
      <c r="GE603">
        <v>131.44902999999999</v>
      </c>
      <c r="GF603">
        <v>129.86241000000001</v>
      </c>
      <c r="GG603">
        <v>381.74081999999999</v>
      </c>
      <c r="GH603">
        <v>0.15167427</v>
      </c>
      <c r="GI603">
        <v>4.2701400000000004E-3</v>
      </c>
      <c r="GJ603">
        <v>0.16237876000000001</v>
      </c>
      <c r="GK603">
        <v>0</v>
      </c>
      <c r="GL603">
        <v>6.9465500000000001E-3</v>
      </c>
      <c r="GM603">
        <v>0</v>
      </c>
      <c r="GN603">
        <v>0.32526971999999998</v>
      </c>
      <c r="GO603">
        <v>0.27428994000000001</v>
      </c>
      <c r="GP603">
        <v>0.35172594000000001</v>
      </c>
      <c r="GQ603">
        <v>0.62601587000000003</v>
      </c>
      <c r="GR603">
        <v>11.250904</v>
      </c>
      <c r="GS603">
        <v>0.18184769000000001</v>
      </c>
      <c r="GT603">
        <v>2.3440118000000001</v>
      </c>
      <c r="GU603">
        <v>126.95623999999999</v>
      </c>
      <c r="GV603">
        <v>1.1536033999999999</v>
      </c>
      <c r="GW603">
        <v>5.3052420000000003E-2</v>
      </c>
      <c r="GX603">
        <v>2.5689657000000001</v>
      </c>
      <c r="GY603">
        <v>144.50862000000001</v>
      </c>
      <c r="GZ603">
        <v>91.935771000000003</v>
      </c>
      <c r="HA603">
        <v>68.722479000000007</v>
      </c>
      <c r="HB603">
        <v>160.65825000000001</v>
      </c>
      <c r="HC603">
        <v>24.433916</v>
      </c>
      <c r="HD603">
        <v>46.647984000000001</v>
      </c>
      <c r="HE603">
        <v>71.081905000000006</v>
      </c>
      <c r="HF603">
        <v>1.201576</v>
      </c>
      <c r="HG603">
        <v>3.339191</v>
      </c>
      <c r="HH603">
        <v>0</v>
      </c>
      <c r="HI603">
        <v>4.5407669999999998</v>
      </c>
      <c r="HJ603">
        <v>6.8668985999999999</v>
      </c>
      <c r="HK603">
        <v>101.33822000000001</v>
      </c>
      <c r="HL603">
        <v>482.48439999999999</v>
      </c>
      <c r="HM603">
        <v>18.833227999999998</v>
      </c>
      <c r="HN603">
        <v>902.39143999999999</v>
      </c>
      <c r="HO603">
        <v>1031</v>
      </c>
      <c r="HR603" s="10">
        <v>20.2</v>
      </c>
      <c r="HS603" s="10">
        <v>18</v>
      </c>
      <c r="HT603" s="10">
        <v>22.3</v>
      </c>
      <c r="HU603" s="10">
        <v>92.2</v>
      </c>
      <c r="HV603">
        <v>40.6</v>
      </c>
      <c r="HW603" s="7">
        <v>4890000000</v>
      </c>
      <c r="HX603">
        <f t="shared" si="9"/>
        <v>27653.678674433071</v>
      </c>
      <c r="HY603">
        <v>176830</v>
      </c>
      <c r="HZ603">
        <v>138801.85999999999</v>
      </c>
      <c r="IA603">
        <v>3.2379714000000002</v>
      </c>
      <c r="IB603">
        <v>3.66009726132582</v>
      </c>
      <c r="IC603">
        <v>2.8020089875759902</v>
      </c>
      <c r="IE603" s="10">
        <v>102.8</v>
      </c>
    </row>
    <row r="604" spans="1:239" ht="15.95">
      <c r="A604" t="s">
        <v>553</v>
      </c>
      <c r="B604">
        <v>2017</v>
      </c>
      <c r="C604">
        <v>315</v>
      </c>
      <c r="D604">
        <v>95.238095000000001</v>
      </c>
      <c r="E604">
        <v>80.952381000000003</v>
      </c>
      <c r="F604">
        <v>66.666667000000004</v>
      </c>
      <c r="G604">
        <v>57.142856999999999</v>
      </c>
      <c r="I604">
        <v>554</v>
      </c>
      <c r="FI604">
        <v>76.400000000000006</v>
      </c>
      <c r="FK604">
        <v>21.3</v>
      </c>
      <c r="FL604">
        <v>3.3</v>
      </c>
      <c r="FM604">
        <v>0.78</v>
      </c>
      <c r="FO604">
        <v>315</v>
      </c>
      <c r="FP604">
        <v>4.3</v>
      </c>
      <c r="FQ604">
        <v>26.3</v>
      </c>
      <c r="FR604">
        <v>7.9</v>
      </c>
      <c r="FS604" t="s">
        <v>559</v>
      </c>
      <c r="FT604">
        <v>74.400000000000006</v>
      </c>
      <c r="FU604">
        <v>73.7</v>
      </c>
      <c r="FV604">
        <v>14.91</v>
      </c>
      <c r="FW604">
        <v>13.87</v>
      </c>
      <c r="FX604">
        <v>13.37</v>
      </c>
      <c r="FY604">
        <v>15.14</v>
      </c>
      <c r="FZ604">
        <v>16.82</v>
      </c>
      <c r="GA604">
        <v>12.83</v>
      </c>
      <c r="GD604">
        <v>83.197470999999894</v>
      </c>
      <c r="GE604">
        <v>85.803484999999895</v>
      </c>
      <c r="GF604">
        <v>71.932113999999999</v>
      </c>
      <c r="GG604">
        <v>240.93306999999999</v>
      </c>
      <c r="GH604">
        <v>0.69753999</v>
      </c>
      <c r="GI604">
        <v>1.422411E-2</v>
      </c>
      <c r="GJ604">
        <v>0.31947293999999998</v>
      </c>
      <c r="GK604">
        <v>1.7462300000000001E-3</v>
      </c>
      <c r="GL604">
        <v>2.1664630000000001E-2</v>
      </c>
      <c r="GM604">
        <v>0</v>
      </c>
      <c r="GN604">
        <v>1.0546479</v>
      </c>
      <c r="GO604">
        <v>0</v>
      </c>
      <c r="GP604">
        <v>0.46849238999999998</v>
      </c>
      <c r="GQ604">
        <v>0.46849238999999998</v>
      </c>
      <c r="GR604">
        <v>9.4236336000000005</v>
      </c>
      <c r="GS604">
        <v>0.12344292</v>
      </c>
      <c r="GT604">
        <v>10.215026999999999</v>
      </c>
      <c r="GU604">
        <v>80.443297999999999</v>
      </c>
      <c r="GV604">
        <v>3.2582119</v>
      </c>
      <c r="GW604">
        <v>1.402305E-2</v>
      </c>
      <c r="GX604">
        <v>7.4414492000000001</v>
      </c>
      <c r="GY604">
        <v>110.91909</v>
      </c>
      <c r="GZ604">
        <v>50.068182999999998</v>
      </c>
      <c r="HA604">
        <v>28.958487000000002</v>
      </c>
      <c r="HB604">
        <v>79.026672000000005</v>
      </c>
      <c r="HC604">
        <v>20.735783999999999</v>
      </c>
      <c r="HD604">
        <v>23.996532999999999</v>
      </c>
      <c r="HE604">
        <v>44.732314000000002</v>
      </c>
      <c r="HF604">
        <v>1.3905121</v>
      </c>
      <c r="HG604">
        <v>2.1002285000000001</v>
      </c>
      <c r="HH604">
        <v>1.2411165</v>
      </c>
      <c r="HI604">
        <v>4.7318572000000003</v>
      </c>
      <c r="HJ604">
        <v>114.55065</v>
      </c>
      <c r="HK604">
        <v>227.51714999999999</v>
      </c>
      <c r="HL604">
        <v>512.28189999999995</v>
      </c>
      <c r="HM604">
        <v>-34.706394000000003</v>
      </c>
      <c r="HN604">
        <v>755.89544000000001</v>
      </c>
      <c r="HO604">
        <v>498</v>
      </c>
      <c r="HR604" s="10">
        <v>22.2</v>
      </c>
      <c r="HS604" s="10">
        <v>16.100000000000001</v>
      </c>
      <c r="HT604" s="10">
        <v>27.9</v>
      </c>
      <c r="HU604" s="10">
        <v>86.5</v>
      </c>
      <c r="HV604">
        <v>32.4</v>
      </c>
      <c r="HW604" s="7">
        <v>2605000000</v>
      </c>
      <c r="HX604">
        <f t="shared" si="9"/>
        <v>22648.235089549642</v>
      </c>
      <c r="HY604">
        <v>115020</v>
      </c>
      <c r="HZ604">
        <v>181504.77</v>
      </c>
      <c r="IA604">
        <v>2.9510255000000001</v>
      </c>
      <c r="IB604">
        <v>2.8145695364238401</v>
      </c>
      <c r="IC604">
        <v>3.09060118543607</v>
      </c>
      <c r="IE604" s="10">
        <v>105.3</v>
      </c>
    </row>
    <row r="605" spans="1:239" ht="15.95">
      <c r="A605" t="s">
        <v>554</v>
      </c>
      <c r="B605">
        <v>2017</v>
      </c>
      <c r="C605">
        <v>80</v>
      </c>
      <c r="D605">
        <v>100</v>
      </c>
      <c r="E605">
        <v>81.25</v>
      </c>
      <c r="F605">
        <v>62.5</v>
      </c>
      <c r="G605">
        <v>56.25</v>
      </c>
      <c r="I605">
        <v>830</v>
      </c>
      <c r="FK605">
        <v>13.3</v>
      </c>
      <c r="FL605">
        <v>15</v>
      </c>
      <c r="FM605">
        <v>1.08</v>
      </c>
      <c r="FO605">
        <v>80</v>
      </c>
      <c r="FP605" t="s">
        <v>559</v>
      </c>
      <c r="FQ605" t="s">
        <v>559</v>
      </c>
      <c r="FR605">
        <v>2</v>
      </c>
      <c r="FS605" t="s">
        <v>559</v>
      </c>
      <c r="FT605">
        <v>82.7</v>
      </c>
      <c r="FU605" t="s">
        <v>559</v>
      </c>
      <c r="FV605">
        <v>15.82</v>
      </c>
      <c r="FW605">
        <v>15.95</v>
      </c>
      <c r="FX605">
        <v>13.83</v>
      </c>
      <c r="FY605">
        <v>15.4</v>
      </c>
      <c r="FZ605">
        <v>17.100000000000001</v>
      </c>
      <c r="GA605">
        <v>13.5</v>
      </c>
      <c r="GD605">
        <v>91.240371999999894</v>
      </c>
      <c r="GE605">
        <v>63.948197999999998</v>
      </c>
      <c r="GF605">
        <v>97.497992999999894</v>
      </c>
      <c r="GG605">
        <v>252.68655999999999</v>
      </c>
      <c r="GH605">
        <v>0</v>
      </c>
      <c r="GI605">
        <v>3.6980000000000002E-5</v>
      </c>
      <c r="GJ605">
        <v>1.460819E-2</v>
      </c>
      <c r="GK605">
        <v>0</v>
      </c>
      <c r="GL605">
        <v>6.8280000000000004E-5</v>
      </c>
      <c r="GM605">
        <v>0</v>
      </c>
      <c r="GN605">
        <v>1.4713449999999999E-2</v>
      </c>
      <c r="GO605">
        <v>0</v>
      </c>
      <c r="GP605">
        <v>6.4561930000000003E-2</v>
      </c>
      <c r="GQ605">
        <v>6.4561930000000003E-2</v>
      </c>
      <c r="GR605">
        <v>7.4594269000000004</v>
      </c>
      <c r="GS605">
        <v>0.12869926000000001</v>
      </c>
      <c r="GT605">
        <v>0.47863044999999999</v>
      </c>
      <c r="GU605">
        <v>61.303474000000001</v>
      </c>
      <c r="GV605">
        <v>0.97080058000000002</v>
      </c>
      <c r="GW605">
        <v>6.594506E-2</v>
      </c>
      <c r="GX605">
        <v>9.2144729999999994E-2</v>
      </c>
      <c r="GY605">
        <v>70.499121000000002</v>
      </c>
      <c r="GZ605">
        <v>65.916619999999895</v>
      </c>
      <c r="HA605">
        <v>58.385475</v>
      </c>
      <c r="HB605">
        <v>124.3021</v>
      </c>
      <c r="HC605">
        <v>24.514468999999998</v>
      </c>
      <c r="HD605">
        <v>31.366064000000001</v>
      </c>
      <c r="HE605">
        <v>55.88053</v>
      </c>
      <c r="HF605">
        <v>0.25148225000000002</v>
      </c>
      <c r="HG605">
        <v>1.6739234000000001</v>
      </c>
      <c r="HH605">
        <v>1.3307999999999999E-4</v>
      </c>
      <c r="HI605">
        <v>1.9255386999999999</v>
      </c>
      <c r="HJ605">
        <v>20.204034</v>
      </c>
      <c r="HK605">
        <v>58.697819000000003</v>
      </c>
      <c r="HL605">
        <v>115.8651</v>
      </c>
      <c r="HM605">
        <v>337.56436000000002</v>
      </c>
      <c r="HN605">
        <v>506.79433</v>
      </c>
      <c r="HO605">
        <v>157</v>
      </c>
      <c r="HR605" s="10">
        <v>14.6</v>
      </c>
      <c r="HS605" s="10">
        <v>13.1</v>
      </c>
      <c r="HT605" s="10">
        <v>16.100000000000001</v>
      </c>
      <c r="HU605" s="10">
        <v>89.4</v>
      </c>
      <c r="HV605">
        <v>43.5</v>
      </c>
      <c r="HW605" s="7">
        <v>838000000</v>
      </c>
      <c r="HX605">
        <f t="shared" si="9"/>
        <v>36308.492201039859</v>
      </c>
      <c r="HY605">
        <v>23080</v>
      </c>
      <c r="HZ605">
        <v>159315.57999999999</v>
      </c>
      <c r="IA605">
        <v>1.2773722999999999</v>
      </c>
      <c r="IB605">
        <v>1.6791044776119399</v>
      </c>
      <c r="IC605">
        <v>0.89285714285714202</v>
      </c>
      <c r="IE605" s="10">
        <v>104.1</v>
      </c>
    </row>
    <row r="606" spans="1:239" ht="15.95">
      <c r="A606" t="s">
        <v>555</v>
      </c>
      <c r="B606">
        <v>2017</v>
      </c>
      <c r="C606">
        <v>365</v>
      </c>
      <c r="D606">
        <v>94.520548000000005</v>
      </c>
      <c r="E606">
        <v>76.712328999999997</v>
      </c>
      <c r="F606">
        <v>57.534247000000001</v>
      </c>
      <c r="G606">
        <v>47.945205000000001</v>
      </c>
      <c r="I606">
        <v>416</v>
      </c>
      <c r="FI606">
        <v>76.099999999999895</v>
      </c>
      <c r="FK606">
        <v>23</v>
      </c>
      <c r="FL606">
        <v>21.4</v>
      </c>
      <c r="FM606">
        <v>0.79</v>
      </c>
      <c r="FO606">
        <v>365</v>
      </c>
      <c r="FP606">
        <v>4.5</v>
      </c>
      <c r="FQ606" t="s">
        <v>559</v>
      </c>
      <c r="FR606">
        <v>11.2</v>
      </c>
      <c r="FS606" t="s">
        <v>559</v>
      </c>
      <c r="FT606">
        <v>73.599999999999795</v>
      </c>
      <c r="FU606">
        <v>84.5</v>
      </c>
      <c r="FV606">
        <v>15.2</v>
      </c>
      <c r="FW606">
        <v>17.45</v>
      </c>
      <c r="FX606">
        <v>13.7</v>
      </c>
      <c r="FY606">
        <v>16.350000000000001</v>
      </c>
      <c r="FZ606">
        <v>17.850000000000001</v>
      </c>
      <c r="GA606">
        <v>14.48</v>
      </c>
      <c r="GD606">
        <v>83.546513000000004</v>
      </c>
      <c r="GE606">
        <v>40.159359000000002</v>
      </c>
      <c r="GF606">
        <v>32.126187000000002</v>
      </c>
      <c r="GG606">
        <v>155.83206000000001</v>
      </c>
      <c r="GH606">
        <v>0.19092469000000001</v>
      </c>
      <c r="GI606">
        <v>5.4692E-4</v>
      </c>
      <c r="GJ606">
        <v>0.10643293</v>
      </c>
      <c r="GK606">
        <v>0</v>
      </c>
      <c r="GL606">
        <v>2.9896000000000002E-4</v>
      </c>
      <c r="GM606">
        <v>0</v>
      </c>
      <c r="GN606">
        <v>0.29820351</v>
      </c>
      <c r="GO606">
        <v>4.4349599999999999E-3</v>
      </c>
      <c r="GP606">
        <v>0.17247854000000001</v>
      </c>
      <c r="GQ606">
        <v>0.17691351</v>
      </c>
      <c r="GR606">
        <v>3.6131022000000002</v>
      </c>
      <c r="GS606">
        <v>6.3560519999999995E-2</v>
      </c>
      <c r="GT606">
        <v>0.74380343999999998</v>
      </c>
      <c r="GU606">
        <v>38.474117</v>
      </c>
      <c r="GV606">
        <v>0.63346564999999999</v>
      </c>
      <c r="GW606">
        <v>2.1439239999999998E-2</v>
      </c>
      <c r="GX606">
        <v>0.79706526</v>
      </c>
      <c r="GY606">
        <v>44.346553999999998</v>
      </c>
      <c r="GZ606">
        <v>66.793957000000006</v>
      </c>
      <c r="HA606">
        <v>12.952467</v>
      </c>
      <c r="HB606">
        <v>79.746425000000002</v>
      </c>
      <c r="HC606">
        <v>15.19516</v>
      </c>
      <c r="HD606">
        <v>14.482348</v>
      </c>
      <c r="HE606">
        <v>29.677508</v>
      </c>
      <c r="HF606">
        <v>0.53468143999999995</v>
      </c>
      <c r="HG606">
        <v>1.0517763</v>
      </c>
      <c r="HH606">
        <v>0</v>
      </c>
      <c r="HI606">
        <v>1.5864577</v>
      </c>
      <c r="HJ606">
        <v>36.608784999999997</v>
      </c>
      <c r="HK606">
        <v>182.79623000000001</v>
      </c>
      <c r="HL606">
        <v>439.22430000000003</v>
      </c>
      <c r="HM606">
        <v>-179.70466999999999</v>
      </c>
      <c r="HN606">
        <v>517.33898999999997</v>
      </c>
      <c r="HO606">
        <v>447</v>
      </c>
      <c r="HR606" s="10">
        <v>22.9</v>
      </c>
      <c r="HS606" s="10">
        <v>18.2</v>
      </c>
      <c r="HT606" s="10">
        <v>27.2</v>
      </c>
      <c r="HU606" s="10">
        <v>95</v>
      </c>
      <c r="HV606">
        <v>38.299999999999997</v>
      </c>
      <c r="HW606" s="7">
        <v>2784000000</v>
      </c>
      <c r="HX606">
        <f t="shared" si="9"/>
        <v>24707.135250266241</v>
      </c>
      <c r="HY606">
        <v>112680</v>
      </c>
      <c r="HZ606">
        <v>155486.44</v>
      </c>
      <c r="IA606">
        <v>2.9386891999999998</v>
      </c>
      <c r="IB606">
        <v>2.9544521953221099</v>
      </c>
      <c r="IC606">
        <v>2.92193632795464</v>
      </c>
      <c r="IE606" s="10">
        <v>103.6</v>
      </c>
    </row>
    <row r="607" spans="1:239" ht="15.95">
      <c r="A607" t="s">
        <v>556</v>
      </c>
      <c r="B607">
        <v>2017</v>
      </c>
      <c r="C607">
        <v>1130</v>
      </c>
      <c r="D607">
        <v>92.920354000000003</v>
      </c>
      <c r="E607">
        <v>71.681415999999999</v>
      </c>
      <c r="F607">
        <v>54.424779000000001</v>
      </c>
      <c r="G607">
        <v>44.690264999999997</v>
      </c>
      <c r="I607">
        <v>361</v>
      </c>
      <c r="FI607">
        <v>81.7</v>
      </c>
      <c r="FK607">
        <v>24.6</v>
      </c>
      <c r="FL607">
        <v>15</v>
      </c>
      <c r="FM607">
        <v>0.65</v>
      </c>
      <c r="FO607">
        <v>1130</v>
      </c>
      <c r="FP607">
        <v>3.7</v>
      </c>
      <c r="FQ607">
        <v>61.8</v>
      </c>
      <c r="FR607">
        <v>10.9</v>
      </c>
      <c r="FS607" t="s">
        <v>559</v>
      </c>
      <c r="FT607">
        <v>74.7</v>
      </c>
      <c r="FU607">
        <v>38.200000000000003</v>
      </c>
      <c r="FV607">
        <v>15.62</v>
      </c>
      <c r="FW607">
        <v>16.3</v>
      </c>
      <c r="FX607">
        <v>13.75</v>
      </c>
      <c r="FY607">
        <v>15.68</v>
      </c>
      <c r="FZ607">
        <v>16.690000000000001</v>
      </c>
      <c r="GA607">
        <v>14.43</v>
      </c>
      <c r="GD607">
        <v>265.59784999999999</v>
      </c>
      <c r="GE607">
        <v>211.29837000000001</v>
      </c>
      <c r="GF607">
        <v>696.46376999999995</v>
      </c>
      <c r="GG607">
        <v>1173.3599999999999</v>
      </c>
      <c r="GH607">
        <v>0.41300135999999998</v>
      </c>
      <c r="GI607">
        <v>2.2080720000000002E-2</v>
      </c>
      <c r="GJ607">
        <v>0.64968908000000003</v>
      </c>
      <c r="GK607">
        <v>0</v>
      </c>
      <c r="GL607">
        <v>8.4408520000000001E-2</v>
      </c>
      <c r="GM607">
        <v>0</v>
      </c>
      <c r="GN607">
        <v>1.1691796999999999</v>
      </c>
      <c r="GO607">
        <v>1.1835399</v>
      </c>
      <c r="GP607">
        <v>1.0640204</v>
      </c>
      <c r="GQ607">
        <v>2.2475603</v>
      </c>
      <c r="GR607">
        <v>497.24081000000001</v>
      </c>
      <c r="GS607">
        <v>0.42763075</v>
      </c>
      <c r="GT607">
        <v>8.1462269000000003</v>
      </c>
      <c r="GU607">
        <v>198.61302000000001</v>
      </c>
      <c r="GV607">
        <v>7.3886671000000002</v>
      </c>
      <c r="GW607">
        <v>0.20108116000000001</v>
      </c>
      <c r="GX607">
        <v>7.8954557999999997</v>
      </c>
      <c r="GY607">
        <v>719.91290000000004</v>
      </c>
      <c r="GZ607">
        <v>198.92778000000001</v>
      </c>
      <c r="HA607">
        <v>99.968637000000001</v>
      </c>
      <c r="HB607">
        <v>298.89641</v>
      </c>
      <c r="HC607">
        <v>53.497655999999999</v>
      </c>
      <c r="HD607">
        <v>80.803116000000003</v>
      </c>
      <c r="HE607">
        <v>134.30077</v>
      </c>
      <c r="HF607">
        <v>3.3124821</v>
      </c>
      <c r="HG607">
        <v>5.2966771000000001</v>
      </c>
      <c r="HH607">
        <v>8.2240027999999903</v>
      </c>
      <c r="HI607">
        <v>16.833162000000002</v>
      </c>
      <c r="HJ607">
        <v>44.550566000000003</v>
      </c>
      <c r="HK607">
        <v>216.36027999999999</v>
      </c>
      <c r="HL607">
        <v>880.88139999999999</v>
      </c>
      <c r="HM607">
        <v>21.639355999999999</v>
      </c>
      <c r="HN607">
        <v>1670.5717999999999</v>
      </c>
      <c r="HO607">
        <v>1850</v>
      </c>
      <c r="HR607" s="10">
        <v>22.4</v>
      </c>
      <c r="HS607" s="10">
        <v>19.7</v>
      </c>
      <c r="HT607" s="10">
        <v>24.9</v>
      </c>
      <c r="HU607" s="10">
        <v>93.7</v>
      </c>
      <c r="HV607">
        <v>38.299999999999997</v>
      </c>
      <c r="HW607" s="7">
        <v>7739000000</v>
      </c>
      <c r="HX607">
        <f t="shared" si="9"/>
        <v>24323.474871923816</v>
      </c>
      <c r="HY607">
        <v>318170</v>
      </c>
      <c r="HZ607">
        <v>150663</v>
      </c>
      <c r="IA607">
        <v>3.2692307999999999</v>
      </c>
      <c r="IB607">
        <v>3.3249511036602399</v>
      </c>
      <c r="IC607">
        <v>3.2112757919209498</v>
      </c>
      <c r="IE607" s="10">
        <v>102.2</v>
      </c>
    </row>
    <row r="608" spans="1:239" ht="15.95">
      <c r="A608" t="s">
        <v>254</v>
      </c>
      <c r="B608">
        <v>2017</v>
      </c>
      <c r="C608">
        <v>365</v>
      </c>
      <c r="D608">
        <v>94.520548000000005</v>
      </c>
      <c r="E608">
        <v>78.082192000000006</v>
      </c>
      <c r="F608">
        <v>64.383561999999998</v>
      </c>
      <c r="G608">
        <v>53.424658000000001</v>
      </c>
      <c r="I608">
        <v>541</v>
      </c>
      <c r="FI608">
        <v>83.099999999999895</v>
      </c>
      <c r="FK608">
        <v>30</v>
      </c>
      <c r="FL608">
        <v>14.1</v>
      </c>
      <c r="FM608">
        <v>0.89</v>
      </c>
      <c r="FO608">
        <v>365</v>
      </c>
      <c r="FP608">
        <v>3.3</v>
      </c>
      <c r="FQ608">
        <v>24.1</v>
      </c>
      <c r="FR608">
        <v>6.2</v>
      </c>
      <c r="FS608" t="s">
        <v>559</v>
      </c>
      <c r="FT608">
        <v>73</v>
      </c>
      <c r="FU608">
        <v>71.099999999999795</v>
      </c>
      <c r="FV608">
        <v>15.16</v>
      </c>
      <c r="FW608">
        <v>16.850000000000001</v>
      </c>
      <c r="FX608">
        <v>14.35</v>
      </c>
      <c r="FY608">
        <v>21.37</v>
      </c>
      <c r="FZ608">
        <v>25.42</v>
      </c>
      <c r="GA608">
        <v>17.100000000000001</v>
      </c>
      <c r="GD608">
        <v>110.54367000000001</v>
      </c>
      <c r="GE608">
        <v>197.15625</v>
      </c>
      <c r="GF608">
        <v>88.608405000000005</v>
      </c>
      <c r="GG608">
        <v>396.30831999999998</v>
      </c>
      <c r="GH608">
        <v>1.1189937999999999</v>
      </c>
      <c r="GI608">
        <v>4.1976960000000001E-2</v>
      </c>
      <c r="GJ608">
        <v>0.55627583999999997</v>
      </c>
      <c r="GK608">
        <v>0</v>
      </c>
      <c r="GL608">
        <v>6.3380469999999994E-2</v>
      </c>
      <c r="GM608">
        <v>0</v>
      </c>
      <c r="GN608">
        <v>1.780627</v>
      </c>
      <c r="GO608">
        <v>0</v>
      </c>
      <c r="GP608">
        <v>0.71817898999999996</v>
      </c>
      <c r="GQ608">
        <v>0.71817898999999996</v>
      </c>
      <c r="GR608">
        <v>8.6293240000000004</v>
      </c>
      <c r="GS608">
        <v>0.23783591000000001</v>
      </c>
      <c r="GT608">
        <v>16.786383000000001</v>
      </c>
      <c r="GU608">
        <v>186.4128</v>
      </c>
      <c r="GV608">
        <v>5.9532584999999996</v>
      </c>
      <c r="GW608">
        <v>3.9618960000000002E-2</v>
      </c>
      <c r="GX608">
        <v>14.458055</v>
      </c>
      <c r="GY608">
        <v>232.51727</v>
      </c>
      <c r="GZ608">
        <v>60.519678999999996</v>
      </c>
      <c r="HA608">
        <v>29.309940000000001</v>
      </c>
      <c r="HB608">
        <v>89.829622000000001</v>
      </c>
      <c r="HC608">
        <v>29.966942</v>
      </c>
      <c r="HD608">
        <v>34.113543</v>
      </c>
      <c r="HE608">
        <v>64.080484999999996</v>
      </c>
      <c r="HF608">
        <v>1.9962067999999999</v>
      </c>
      <c r="HG608">
        <v>4.7901939999999996</v>
      </c>
      <c r="HH608">
        <v>0.59573591000000004</v>
      </c>
      <c r="HI608">
        <v>7.3821367000000002</v>
      </c>
      <c r="HJ608">
        <v>26.868645999999998</v>
      </c>
      <c r="HK608">
        <v>169.65192999999999</v>
      </c>
      <c r="HL608">
        <v>385.51069999999999</v>
      </c>
      <c r="HM608">
        <v>-67.306387000000001</v>
      </c>
      <c r="HN608">
        <v>622.67241000000001</v>
      </c>
      <c r="HO608">
        <v>410</v>
      </c>
      <c r="HR608" s="10">
        <v>24.4</v>
      </c>
      <c r="HS608" s="10">
        <v>22.3</v>
      </c>
      <c r="HT608" s="10">
        <v>26.4</v>
      </c>
      <c r="HU608" s="10">
        <v>86.4</v>
      </c>
      <c r="HV608">
        <v>39.9</v>
      </c>
      <c r="HW608" s="7">
        <v>2777000000</v>
      </c>
      <c r="HX608">
        <f t="shared" si="9"/>
        <v>29542.553191489362</v>
      </c>
      <c r="HY608">
        <v>94000</v>
      </c>
      <c r="HZ608">
        <v>195997.7</v>
      </c>
      <c r="IA608">
        <v>2.6926877</v>
      </c>
      <c r="IB608">
        <v>2.7656477438136799</v>
      </c>
      <c r="IC608">
        <v>2.6170105686965202</v>
      </c>
      <c r="IE608" s="10">
        <v>107.5</v>
      </c>
    </row>
    <row r="609" spans="1:239" ht="15.95">
      <c r="A609" t="s">
        <v>557</v>
      </c>
      <c r="B609">
        <v>2017</v>
      </c>
      <c r="C609">
        <v>255</v>
      </c>
      <c r="D609">
        <v>94.117647000000005</v>
      </c>
      <c r="E609">
        <v>68.627450999999894</v>
      </c>
      <c r="F609">
        <v>52.941175999999999</v>
      </c>
      <c r="G609">
        <v>41.176470999999999</v>
      </c>
      <c r="I609">
        <v>281</v>
      </c>
      <c r="FI609">
        <v>82.8</v>
      </c>
      <c r="FK609">
        <v>13.8</v>
      </c>
      <c r="FL609">
        <v>18.8</v>
      </c>
      <c r="FM609">
        <v>0.6</v>
      </c>
      <c r="FO609">
        <v>255</v>
      </c>
      <c r="FP609">
        <v>5.0999999999999996</v>
      </c>
      <c r="FQ609">
        <v>22.1</v>
      </c>
      <c r="FR609">
        <v>11.5</v>
      </c>
      <c r="FS609" t="s">
        <v>559</v>
      </c>
      <c r="FT609">
        <v>72</v>
      </c>
      <c r="FU609">
        <v>77.900000000000006</v>
      </c>
      <c r="FV609">
        <v>15.04</v>
      </c>
      <c r="FW609">
        <v>16.73</v>
      </c>
      <c r="FX609">
        <v>13.69</v>
      </c>
      <c r="FY609">
        <v>14.8</v>
      </c>
      <c r="FZ609">
        <v>16.37</v>
      </c>
      <c r="GA609">
        <v>13.15</v>
      </c>
      <c r="GD609">
        <v>337.51479</v>
      </c>
      <c r="GE609">
        <v>276.30466000000001</v>
      </c>
      <c r="GF609">
        <v>376.22397999999998</v>
      </c>
      <c r="GG609">
        <v>990.04342999999903</v>
      </c>
      <c r="GH609">
        <v>0</v>
      </c>
      <c r="GI609">
        <v>0</v>
      </c>
      <c r="GJ609">
        <v>9.55072E-2</v>
      </c>
      <c r="GK609">
        <v>0</v>
      </c>
      <c r="GL609">
        <v>0</v>
      </c>
      <c r="GM609">
        <v>0</v>
      </c>
      <c r="GN609">
        <v>9.55072E-2</v>
      </c>
      <c r="GO609">
        <v>8.7286199999999994E-2</v>
      </c>
      <c r="GP609">
        <v>0.19458271999999999</v>
      </c>
      <c r="GQ609">
        <v>0.28186892000000002</v>
      </c>
      <c r="GR609">
        <v>25.800782999999999</v>
      </c>
      <c r="GS609">
        <v>0.69397907999999997</v>
      </c>
      <c r="GT609">
        <v>1.1749296</v>
      </c>
      <c r="GU609">
        <v>268.11324999999999</v>
      </c>
      <c r="GV609">
        <v>1.0962236999999999</v>
      </c>
      <c r="GW609">
        <v>0.39236390999999998</v>
      </c>
      <c r="GX609">
        <v>0.34979557999999999</v>
      </c>
      <c r="GY609">
        <v>297.62133</v>
      </c>
      <c r="GZ609">
        <v>251.35117</v>
      </c>
      <c r="HA609">
        <v>191.05029999999999</v>
      </c>
      <c r="HB609">
        <v>442.40145000000001</v>
      </c>
      <c r="HC609">
        <v>84.045405000000002</v>
      </c>
      <c r="HD609">
        <v>157.84947</v>
      </c>
      <c r="HE609">
        <v>241.89487</v>
      </c>
      <c r="HF609">
        <v>0.65319020000000005</v>
      </c>
      <c r="HG609">
        <v>7.0951861999999997</v>
      </c>
      <c r="HH609">
        <v>0</v>
      </c>
      <c r="HI609">
        <v>7.7483763999999997</v>
      </c>
      <c r="HJ609">
        <v>3.2729187</v>
      </c>
      <c r="HK609">
        <v>34.550550999999999</v>
      </c>
      <c r="HL609">
        <v>201.8081</v>
      </c>
      <c r="HM609">
        <v>-0.14188366999999999</v>
      </c>
      <c r="HN609">
        <v>370.04599000000002</v>
      </c>
      <c r="HO609">
        <v>568</v>
      </c>
      <c r="HR609" s="10">
        <v>24.1</v>
      </c>
      <c r="HS609" s="10">
        <v>22.4</v>
      </c>
      <c r="HT609" s="10">
        <v>25.8</v>
      </c>
      <c r="HU609" s="10">
        <v>95.1</v>
      </c>
      <c r="HV609">
        <v>34.299999999999997</v>
      </c>
      <c r="HW609" s="7">
        <v>1992000000</v>
      </c>
      <c r="HX609">
        <f t="shared" si="9"/>
        <v>22229.661868095078</v>
      </c>
      <c r="HY609">
        <v>89610</v>
      </c>
      <c r="HZ609">
        <v>113560.87</v>
      </c>
      <c r="IA609">
        <v>5.5071019000000003</v>
      </c>
      <c r="IB609">
        <v>5.67901234567901</v>
      </c>
      <c r="IC609">
        <v>5.3373615307150004</v>
      </c>
      <c r="IE609" s="10">
        <v>108.3</v>
      </c>
    </row>
    <row r="610" spans="1:239" ht="15.95">
      <c r="A610" t="s">
        <v>558</v>
      </c>
      <c r="B610">
        <v>2017</v>
      </c>
      <c r="C610">
        <v>600</v>
      </c>
      <c r="D610">
        <v>96.666667000000004</v>
      </c>
      <c r="E610">
        <v>75.833332999999996</v>
      </c>
      <c r="F610">
        <v>57.5</v>
      </c>
      <c r="G610">
        <v>45.833333000000003</v>
      </c>
      <c r="I610">
        <v>353</v>
      </c>
      <c r="FI610">
        <v>84</v>
      </c>
      <c r="FK610">
        <v>10.5</v>
      </c>
      <c r="FL610">
        <v>7</v>
      </c>
      <c r="FM610">
        <v>0.72</v>
      </c>
      <c r="FO610">
        <v>600</v>
      </c>
      <c r="FP610">
        <v>3.2</v>
      </c>
      <c r="FQ610">
        <v>28.9</v>
      </c>
      <c r="FR610">
        <v>8.8000000000000007</v>
      </c>
      <c r="FS610" t="s">
        <v>559</v>
      </c>
      <c r="FT610">
        <v>78</v>
      </c>
      <c r="FU610">
        <v>71.099999999999795</v>
      </c>
      <c r="FV610">
        <v>18.64</v>
      </c>
      <c r="FW610">
        <v>15.48</v>
      </c>
      <c r="FX610">
        <v>14.4</v>
      </c>
      <c r="FY610">
        <v>15.16</v>
      </c>
      <c r="FZ610">
        <v>16.13</v>
      </c>
      <c r="GA610">
        <v>13.98</v>
      </c>
      <c r="GD610">
        <v>225.40977000000001</v>
      </c>
      <c r="GE610">
        <v>247.20826</v>
      </c>
      <c r="GF610">
        <v>176.85297</v>
      </c>
      <c r="GG610">
        <v>649.471</v>
      </c>
      <c r="GH610">
        <v>4.809401E-2</v>
      </c>
      <c r="GI610">
        <v>3.1939999999999998E-3</v>
      </c>
      <c r="GJ610">
        <v>0.2707966</v>
      </c>
      <c r="GK610">
        <v>0</v>
      </c>
      <c r="GL610">
        <v>7.1785699999999996E-3</v>
      </c>
      <c r="GM610">
        <v>0</v>
      </c>
      <c r="GN610">
        <v>0.32926317999999999</v>
      </c>
      <c r="GO610">
        <v>1.3987273</v>
      </c>
      <c r="GP610">
        <v>0.69606416999999998</v>
      </c>
      <c r="GQ610">
        <v>2.0947914999999999</v>
      </c>
      <c r="GR610">
        <v>26.562104999999999</v>
      </c>
      <c r="GS610">
        <v>0.27380001999999998</v>
      </c>
      <c r="GT610">
        <v>2.7483822999999998</v>
      </c>
      <c r="GU610">
        <v>239.19022000000001</v>
      </c>
      <c r="GV610">
        <v>1.6994378999999999</v>
      </c>
      <c r="GW610">
        <v>8.435484E-2</v>
      </c>
      <c r="GX610">
        <v>2.3490407000000002</v>
      </c>
      <c r="GY610">
        <v>272.90733999999998</v>
      </c>
      <c r="GZ610">
        <v>172.79622000000001</v>
      </c>
      <c r="HA610">
        <v>77.493898000000002</v>
      </c>
      <c r="HB610">
        <v>250.29011</v>
      </c>
      <c r="HC610">
        <v>46.417535000000001</v>
      </c>
      <c r="HD610">
        <v>68.532488000000001</v>
      </c>
      <c r="HE610">
        <v>114.95001999999999</v>
      </c>
      <c r="HF610">
        <v>2.4807730000000001</v>
      </c>
      <c r="HG610">
        <v>6.3186064000000002</v>
      </c>
      <c r="HH610">
        <v>0.10008778</v>
      </c>
      <c r="HI610">
        <v>8.8994671000000007</v>
      </c>
      <c r="HJ610">
        <v>12.902417</v>
      </c>
      <c r="HK610">
        <v>199.12279000000001</v>
      </c>
      <c r="HL610">
        <v>586.61159999999995</v>
      </c>
      <c r="HM610">
        <v>30.328074000000001</v>
      </c>
      <c r="HN610">
        <v>1054.3942999999999</v>
      </c>
      <c r="HO610">
        <v>1065</v>
      </c>
      <c r="HR610" s="10">
        <v>19.5</v>
      </c>
      <c r="HS610" s="10">
        <v>14.7</v>
      </c>
      <c r="HT610" s="10">
        <v>24.1</v>
      </c>
      <c r="HU610" s="10">
        <v>92.6</v>
      </c>
      <c r="HV610">
        <v>36.700000000000003</v>
      </c>
      <c r="HW610" s="7">
        <v>5067000000</v>
      </c>
      <c r="HX610">
        <f t="shared" si="9"/>
        <v>27946.610777122056</v>
      </c>
      <c r="HY610">
        <v>181310</v>
      </c>
      <c r="HZ610">
        <v>159339.10999999999</v>
      </c>
      <c r="IA610">
        <v>3.8771030999999998</v>
      </c>
      <c r="IB610">
        <v>3.96844370069328</v>
      </c>
      <c r="IC610">
        <v>3.7341299477221801</v>
      </c>
      <c r="IE610" s="10">
        <v>102.1</v>
      </c>
    </row>
    <row r="611" spans="1:239" ht="15.95">
      <c r="A611" t="s">
        <v>528</v>
      </c>
      <c r="B611">
        <v>2018</v>
      </c>
      <c r="C611">
        <v>1070</v>
      </c>
      <c r="D611">
        <v>96.261681999999894</v>
      </c>
      <c r="E611">
        <v>76.635514000000001</v>
      </c>
      <c r="F611">
        <v>59.813084000000003</v>
      </c>
      <c r="I611">
        <v>493</v>
      </c>
      <c r="FI611">
        <v>85.7</v>
      </c>
      <c r="FK611">
        <v>18.3</v>
      </c>
      <c r="FL611">
        <v>23</v>
      </c>
      <c r="FM611">
        <v>1.22</v>
      </c>
      <c r="FO611">
        <v>1070</v>
      </c>
      <c r="FP611">
        <v>7.1</v>
      </c>
      <c r="FQ611">
        <v>32.299999999999997</v>
      </c>
      <c r="FR611">
        <v>7.1</v>
      </c>
      <c r="FS611">
        <v>22.9</v>
      </c>
      <c r="FT611">
        <v>74</v>
      </c>
      <c r="FU611">
        <v>53</v>
      </c>
      <c r="FV611">
        <v>15.58</v>
      </c>
      <c r="FW611">
        <v>20.86</v>
      </c>
      <c r="FX611">
        <v>16.14</v>
      </c>
      <c r="FY611">
        <v>17.170000000000002</v>
      </c>
      <c r="FZ611">
        <v>19.12</v>
      </c>
      <c r="GA611">
        <v>14.87</v>
      </c>
      <c r="GD611">
        <v>34.702987</v>
      </c>
      <c r="GE611">
        <v>22.958109</v>
      </c>
      <c r="GF611">
        <v>93.383114000000006</v>
      </c>
      <c r="GG611">
        <v>151.04420999999999</v>
      </c>
      <c r="GH611">
        <v>0</v>
      </c>
      <c r="GI611">
        <v>2.9346900000000002E-3</v>
      </c>
      <c r="GJ611">
        <v>9.0231049999999993E-2</v>
      </c>
      <c r="GK611">
        <v>0</v>
      </c>
      <c r="GL611">
        <v>2.6948800000000002E-3</v>
      </c>
      <c r="GM611">
        <v>0</v>
      </c>
      <c r="GN611">
        <v>9.5860619999999994E-2</v>
      </c>
      <c r="GO611">
        <v>8.7239990000000003E-2</v>
      </c>
      <c r="GP611">
        <v>0.15997115000000001</v>
      </c>
      <c r="GQ611">
        <v>0.24721114</v>
      </c>
      <c r="GR611">
        <v>2.0914187000000002</v>
      </c>
      <c r="GS611">
        <v>4.6715850000000003E-2</v>
      </c>
      <c r="GT611">
        <v>0.81303745999999999</v>
      </c>
      <c r="GU611">
        <v>22.121582</v>
      </c>
      <c r="GV611">
        <v>2.013202E-2</v>
      </c>
      <c r="GW611">
        <v>4.4692899999999999E-3</v>
      </c>
      <c r="GX611">
        <v>0.87786818</v>
      </c>
      <c r="GY611">
        <v>25.975224000000001</v>
      </c>
      <c r="GZ611">
        <v>25.904689999999999</v>
      </c>
      <c r="HA611">
        <v>71.659030999999999</v>
      </c>
      <c r="HB611">
        <v>97.563726000000003</v>
      </c>
      <c r="HC611">
        <v>7.1856641999999997</v>
      </c>
      <c r="HD611">
        <v>18.610741000000001</v>
      </c>
      <c r="HE611">
        <v>25.796406000000001</v>
      </c>
      <c r="HF611">
        <v>0.54939287999999997</v>
      </c>
      <c r="HG611">
        <v>0.81639457000000004</v>
      </c>
      <c r="HH611">
        <v>0</v>
      </c>
      <c r="HI611">
        <v>1.3657874000000001</v>
      </c>
      <c r="HJ611">
        <v>5.7083276999999999</v>
      </c>
      <c r="HK611">
        <v>242.07135</v>
      </c>
      <c r="HL611">
        <v>771.47609999999997</v>
      </c>
      <c r="HM611">
        <v>8.7277746</v>
      </c>
      <c r="HN611">
        <v>1183.2731000000001</v>
      </c>
      <c r="HO611">
        <v>748</v>
      </c>
      <c r="HR611" s="10">
        <v>20.3</v>
      </c>
      <c r="HS611" s="10">
        <v>13.7</v>
      </c>
      <c r="HT611" s="10">
        <v>27</v>
      </c>
      <c r="HU611" s="10">
        <v>91</v>
      </c>
      <c r="HV611">
        <v>32.4</v>
      </c>
      <c r="HW611" s="7">
        <v>10809000000</v>
      </c>
      <c r="HX611">
        <f t="shared" ref="HX611:HX674" si="10">HW611/HY611</f>
        <v>47499.560555457902</v>
      </c>
      <c r="HY611">
        <v>227560</v>
      </c>
      <c r="HZ611">
        <v>196835.87</v>
      </c>
      <c r="IA611">
        <v>4.1610130999999999</v>
      </c>
      <c r="IB611">
        <v>4.6232876712328697</v>
      </c>
      <c r="IC611">
        <v>3.64566677326511</v>
      </c>
      <c r="IE611" s="10">
        <v>98.5</v>
      </c>
    </row>
    <row r="612" spans="1:239" ht="15.95">
      <c r="A612" t="s">
        <v>529</v>
      </c>
      <c r="B612">
        <v>2018</v>
      </c>
      <c r="C612">
        <v>1080</v>
      </c>
      <c r="D612">
        <v>96.296295999999998</v>
      </c>
      <c r="E612">
        <v>77.777777999999998</v>
      </c>
      <c r="F612">
        <v>62.5</v>
      </c>
      <c r="I612">
        <v>668</v>
      </c>
      <c r="FI612">
        <v>78</v>
      </c>
      <c r="FK612">
        <v>10.4</v>
      </c>
      <c r="FL612">
        <v>9.6999999999999904</v>
      </c>
      <c r="FM612">
        <v>0.74</v>
      </c>
      <c r="FO612">
        <v>1080</v>
      </c>
      <c r="FP612">
        <v>3.9</v>
      </c>
      <c r="FQ612" t="s">
        <v>559</v>
      </c>
      <c r="FR612">
        <v>7.4</v>
      </c>
      <c r="FS612" t="s">
        <v>559</v>
      </c>
      <c r="FT612">
        <v>80.400000000000006</v>
      </c>
      <c r="FU612">
        <v>80.400000000000006</v>
      </c>
      <c r="FV612">
        <v>13.99</v>
      </c>
      <c r="FW612">
        <v>16.2</v>
      </c>
      <c r="FX612">
        <v>14.69</v>
      </c>
      <c r="FY612">
        <v>17.190000000000001</v>
      </c>
      <c r="FZ612">
        <v>17.86</v>
      </c>
      <c r="GA612">
        <v>16.41</v>
      </c>
      <c r="GD612">
        <v>107.73078</v>
      </c>
      <c r="GE612">
        <v>186.18915000000001</v>
      </c>
      <c r="GF612">
        <v>162.96938</v>
      </c>
      <c r="GG612">
        <v>456.88931000000002</v>
      </c>
      <c r="GH612">
        <v>2.6473144999999998</v>
      </c>
      <c r="GI612">
        <v>3.6818459999999997E-2</v>
      </c>
      <c r="GJ612">
        <v>0.73743820000000004</v>
      </c>
      <c r="GK612">
        <v>0</v>
      </c>
      <c r="GL612">
        <v>0.14230856</v>
      </c>
      <c r="GM612">
        <v>0</v>
      </c>
      <c r="GN612">
        <v>3.5638798</v>
      </c>
      <c r="GO612">
        <v>0.76461714999999997</v>
      </c>
      <c r="GP612">
        <v>0.97337437000000004</v>
      </c>
      <c r="GQ612">
        <v>1.7379914999999999</v>
      </c>
      <c r="GR612">
        <v>12.78745</v>
      </c>
      <c r="GS612">
        <v>0.25575259</v>
      </c>
      <c r="GT612">
        <v>22.821055999999999</v>
      </c>
      <c r="GU612">
        <v>177.66379000000001</v>
      </c>
      <c r="GV612">
        <v>1.8937576</v>
      </c>
      <c r="GW612">
        <v>5.6965090000000003E-2</v>
      </c>
      <c r="GX612">
        <v>44.107277000000003</v>
      </c>
      <c r="GY612">
        <v>259.58605</v>
      </c>
      <c r="GZ612">
        <v>53.166328999999998</v>
      </c>
      <c r="HA612">
        <v>49.021186</v>
      </c>
      <c r="HB612">
        <v>102.18751</v>
      </c>
      <c r="HC612">
        <v>27.107316000000001</v>
      </c>
      <c r="HD612">
        <v>45.928063000000002</v>
      </c>
      <c r="HE612">
        <v>73.035381999999998</v>
      </c>
      <c r="HF612">
        <v>2.9252688999999998</v>
      </c>
      <c r="HG612">
        <v>6.6316012999999998</v>
      </c>
      <c r="HH612">
        <v>7.2216239</v>
      </c>
      <c r="HI612">
        <v>16.778493999999998</v>
      </c>
      <c r="HJ612">
        <v>178.55984000000001</v>
      </c>
      <c r="HK612">
        <v>420.38423</v>
      </c>
      <c r="HL612">
        <v>1014.736</v>
      </c>
      <c r="HM612">
        <v>111.0331</v>
      </c>
      <c r="HN612">
        <v>1774.1076</v>
      </c>
      <c r="HO612">
        <v>1047</v>
      </c>
      <c r="HR612" s="10">
        <v>16.3</v>
      </c>
      <c r="HS612" s="10">
        <v>10.7</v>
      </c>
      <c r="HT612" s="10">
        <v>22.2</v>
      </c>
      <c r="HU612" s="10">
        <v>90.5</v>
      </c>
      <c r="HV612">
        <v>34</v>
      </c>
      <c r="HW612" s="7">
        <v>8057000000</v>
      </c>
      <c r="HX612">
        <f t="shared" si="10"/>
        <v>30814.242551726777</v>
      </c>
      <c r="HY612">
        <v>261470</v>
      </c>
      <c r="HZ612">
        <v>214966.15</v>
      </c>
      <c r="IA612">
        <v>2.2119388999999998</v>
      </c>
      <c r="IB612">
        <v>2.2540250447227099</v>
      </c>
      <c r="IC612">
        <v>2.1676577786303399</v>
      </c>
      <c r="IE612" s="10">
        <v>99</v>
      </c>
    </row>
    <row r="613" spans="1:239" ht="15.95">
      <c r="A613" t="s">
        <v>530</v>
      </c>
      <c r="B613">
        <v>2018</v>
      </c>
      <c r="C613">
        <v>355</v>
      </c>
      <c r="D613">
        <v>95.774647999999999</v>
      </c>
      <c r="E613">
        <v>76.056337999999997</v>
      </c>
      <c r="F613">
        <v>59.15493</v>
      </c>
      <c r="I613">
        <v>428</v>
      </c>
      <c r="FI613">
        <v>73.5</v>
      </c>
      <c r="FK613">
        <v>10.4</v>
      </c>
      <c r="FL613">
        <v>13.1</v>
      </c>
      <c r="FM613">
        <v>0.64</v>
      </c>
      <c r="FO613">
        <v>355</v>
      </c>
      <c r="FP613">
        <v>4.0999999999999996</v>
      </c>
      <c r="FQ613">
        <v>21.2</v>
      </c>
      <c r="FR613">
        <v>10.6</v>
      </c>
      <c r="FS613" t="s">
        <v>559</v>
      </c>
      <c r="FT613">
        <v>76</v>
      </c>
      <c r="FU613">
        <v>78.8</v>
      </c>
      <c r="FV613">
        <v>14.32</v>
      </c>
      <c r="FW613">
        <v>14.96</v>
      </c>
      <c r="FX613">
        <v>12.95</v>
      </c>
      <c r="FY613">
        <v>14.66</v>
      </c>
      <c r="FZ613">
        <v>15.66</v>
      </c>
      <c r="GA613">
        <v>13.55</v>
      </c>
      <c r="GD613">
        <v>86.227811000000003</v>
      </c>
      <c r="GE613">
        <v>79.131162000000003</v>
      </c>
      <c r="GF613">
        <v>89.949529999999996</v>
      </c>
      <c r="GG613">
        <v>255.30850000000001</v>
      </c>
      <c r="GH613">
        <v>4.3062873000000002</v>
      </c>
      <c r="GI613">
        <v>1.24969E-2</v>
      </c>
      <c r="GJ613">
        <v>0.36620361000000001</v>
      </c>
      <c r="GK613">
        <v>0</v>
      </c>
      <c r="GL613">
        <v>5.6242569999999999E-2</v>
      </c>
      <c r="GM613">
        <v>0</v>
      </c>
      <c r="GN613">
        <v>4.7412304000000001</v>
      </c>
      <c r="GO613">
        <v>0</v>
      </c>
      <c r="GP613">
        <v>0.54472100999999995</v>
      </c>
      <c r="GQ613">
        <v>0.54472100999999995</v>
      </c>
      <c r="GR613">
        <v>7.3976325999999997</v>
      </c>
      <c r="GS613">
        <v>0.10265709000000001</v>
      </c>
      <c r="GT613">
        <v>3.3515964</v>
      </c>
      <c r="GU613">
        <v>75.955749999999895</v>
      </c>
      <c r="GV613">
        <v>0.35948193000000001</v>
      </c>
      <c r="GW613">
        <v>3.0456489999999999E-2</v>
      </c>
      <c r="GX613">
        <v>8.5138884000000008</v>
      </c>
      <c r="GY613">
        <v>95.711461999999997</v>
      </c>
      <c r="GZ613">
        <v>64.346294999999998</v>
      </c>
      <c r="HA613">
        <v>26.387499999999999</v>
      </c>
      <c r="HB613">
        <v>90.733793000000006</v>
      </c>
      <c r="HC613">
        <v>15.878923</v>
      </c>
      <c r="HD613">
        <v>20.592113999999999</v>
      </c>
      <c r="HE613">
        <v>36.471035000000001</v>
      </c>
      <c r="HF613">
        <v>1.7400717999999999</v>
      </c>
      <c r="HG613">
        <v>2.8159306000000002</v>
      </c>
      <c r="HH613">
        <v>22.550255</v>
      </c>
      <c r="HI613">
        <v>27.106256999999999</v>
      </c>
      <c r="HJ613">
        <v>44.399047000000003</v>
      </c>
      <c r="HK613">
        <v>150.95993999999999</v>
      </c>
      <c r="HL613">
        <v>410.82560000000001</v>
      </c>
      <c r="HM613">
        <v>46.664031999999999</v>
      </c>
      <c r="HN613">
        <v>717.47253999999998</v>
      </c>
      <c r="HO613">
        <v>591</v>
      </c>
      <c r="HR613" s="10">
        <v>20.8</v>
      </c>
      <c r="HS613" s="10">
        <v>19.600000000000001</v>
      </c>
      <c r="HT613" s="10">
        <v>22</v>
      </c>
      <c r="HU613" s="10">
        <v>91.7</v>
      </c>
      <c r="HV613">
        <v>40.6</v>
      </c>
      <c r="HW613" s="7">
        <v>2378000000</v>
      </c>
      <c r="HX613">
        <f t="shared" si="10"/>
        <v>20492.93347121682</v>
      </c>
      <c r="HY613">
        <v>116040</v>
      </c>
      <c r="HZ613">
        <v>165053.24</v>
      </c>
      <c r="IA613">
        <v>3.5714286</v>
      </c>
      <c r="IB613">
        <v>3.3413848631239902</v>
      </c>
      <c r="IC613">
        <v>3.8194444444444402</v>
      </c>
      <c r="IE613" s="10">
        <v>88.2</v>
      </c>
    </row>
    <row r="614" spans="1:239" ht="15.95">
      <c r="A614" t="s">
        <v>531</v>
      </c>
      <c r="B614">
        <v>2018</v>
      </c>
      <c r="C614">
        <v>270</v>
      </c>
      <c r="D614">
        <v>96.296295999999998</v>
      </c>
      <c r="E614">
        <v>77.777777999999998</v>
      </c>
      <c r="F614">
        <v>66.666667000000004</v>
      </c>
      <c r="I614">
        <v>552</v>
      </c>
      <c r="FI614">
        <v>75.5</v>
      </c>
      <c r="FK614">
        <v>21.9</v>
      </c>
      <c r="FL614">
        <v>14.8</v>
      </c>
      <c r="FM614">
        <v>0.95</v>
      </c>
      <c r="FO614">
        <v>270</v>
      </c>
      <c r="FP614">
        <v>3.2</v>
      </c>
      <c r="FQ614" t="s">
        <v>559</v>
      </c>
      <c r="FR614">
        <v>8.8000000000000007</v>
      </c>
      <c r="FS614" t="s">
        <v>559</v>
      </c>
      <c r="FT614">
        <v>76.5</v>
      </c>
      <c r="FU614" t="s">
        <v>559</v>
      </c>
      <c r="FV614">
        <v>18.149999999999999</v>
      </c>
      <c r="FW614">
        <v>15.35</v>
      </c>
      <c r="FX614">
        <v>13.09</v>
      </c>
      <c r="FY614">
        <v>13.92</v>
      </c>
      <c r="FZ614">
        <v>14.82</v>
      </c>
      <c r="GA614">
        <v>12.98</v>
      </c>
      <c r="GD614">
        <v>70.402671999999995</v>
      </c>
      <c r="GE614">
        <v>72.676544000000007</v>
      </c>
      <c r="GF614">
        <v>116.73383</v>
      </c>
      <c r="GG614">
        <v>259.81304</v>
      </c>
      <c r="GH614">
        <v>42.964973000000001</v>
      </c>
      <c r="GI614">
        <v>1.4301929999999999E-2</v>
      </c>
      <c r="GJ614">
        <v>0.26683992000000001</v>
      </c>
      <c r="GK614">
        <v>0</v>
      </c>
      <c r="GL614">
        <v>1.9970439999999999E-2</v>
      </c>
      <c r="GM614">
        <v>0</v>
      </c>
      <c r="GN614">
        <v>43.266086000000001</v>
      </c>
      <c r="GO614">
        <v>7.5392210000000001E-2</v>
      </c>
      <c r="GP614">
        <v>0.41311130000000001</v>
      </c>
      <c r="GQ614">
        <v>0.48850350999999997</v>
      </c>
      <c r="GR614">
        <v>5.7278509</v>
      </c>
      <c r="GS614">
        <v>0.25273742999999999</v>
      </c>
      <c r="GT614">
        <v>4.4480405000000003</v>
      </c>
      <c r="GU614">
        <v>67.521049000000005</v>
      </c>
      <c r="GV614">
        <v>2.6571669999999998</v>
      </c>
      <c r="GW614">
        <v>1.2305780000000001E-2</v>
      </c>
      <c r="GX614">
        <v>3.3648889</v>
      </c>
      <c r="GY614">
        <v>83.984039999999894</v>
      </c>
      <c r="GZ614">
        <v>48.154223999999999</v>
      </c>
      <c r="HA614">
        <v>17.872305000000001</v>
      </c>
      <c r="HB614">
        <v>66.026531000000006</v>
      </c>
      <c r="HC614">
        <v>15.776673000000001</v>
      </c>
      <c r="HD614">
        <v>25.393232999999999</v>
      </c>
      <c r="HE614">
        <v>41.169905</v>
      </c>
      <c r="HF614">
        <v>1.3437819</v>
      </c>
      <c r="HG614">
        <v>2.4983279999999999</v>
      </c>
      <c r="HH614">
        <v>21.035869999999999</v>
      </c>
      <c r="HI614">
        <v>24.877980000000001</v>
      </c>
      <c r="HJ614">
        <v>44.945267999999999</v>
      </c>
      <c r="HK614">
        <v>135.82214999999999</v>
      </c>
      <c r="HL614">
        <v>352.7319</v>
      </c>
      <c r="HM614">
        <v>-262.30971</v>
      </c>
      <c r="HN614">
        <v>298.45242999999999</v>
      </c>
      <c r="HO614">
        <v>396</v>
      </c>
      <c r="HR614" s="10">
        <v>21</v>
      </c>
      <c r="HS614" s="10">
        <v>17.5</v>
      </c>
      <c r="HT614" s="10">
        <v>24.7</v>
      </c>
      <c r="HU614" s="10">
        <v>87</v>
      </c>
      <c r="HV614">
        <v>40.9</v>
      </c>
      <c r="HW614" s="7">
        <v>2156000000</v>
      </c>
      <c r="HX614">
        <f t="shared" si="10"/>
        <v>24994.203570600512</v>
      </c>
      <c r="HY614">
        <v>86260</v>
      </c>
      <c r="HZ614">
        <v>166031.04999999999</v>
      </c>
      <c r="IA614">
        <v>2.6946994000000002</v>
      </c>
      <c r="IB614">
        <v>2.9205607476635498</v>
      </c>
      <c r="IC614">
        <v>2.4624624624624598</v>
      </c>
      <c r="IE614" s="10">
        <v>101.9</v>
      </c>
    </row>
    <row r="615" spans="1:239" ht="15.95">
      <c r="A615" t="s">
        <v>532</v>
      </c>
      <c r="B615">
        <v>2018</v>
      </c>
      <c r="C615">
        <v>2550</v>
      </c>
      <c r="D615">
        <v>95.294117999999997</v>
      </c>
      <c r="E615">
        <v>77.058824000000001</v>
      </c>
      <c r="F615">
        <v>58.627451000000001</v>
      </c>
      <c r="I615">
        <v>451</v>
      </c>
      <c r="FI615">
        <v>74.099999999999895</v>
      </c>
      <c r="FK615">
        <v>24.1</v>
      </c>
      <c r="FL615">
        <v>16.7</v>
      </c>
      <c r="FM615">
        <v>1.07</v>
      </c>
      <c r="FO615">
        <v>2550</v>
      </c>
      <c r="FP615">
        <v>4.9000000000000004</v>
      </c>
      <c r="FQ615">
        <v>38</v>
      </c>
      <c r="FR615">
        <v>5.9</v>
      </c>
      <c r="FS615">
        <v>12.5</v>
      </c>
      <c r="FT615">
        <v>77</v>
      </c>
      <c r="FU615">
        <v>54.1</v>
      </c>
      <c r="FV615">
        <v>14.25</v>
      </c>
      <c r="FW615">
        <v>19.41</v>
      </c>
      <c r="FX615">
        <v>16.809999999999999</v>
      </c>
      <c r="FY615">
        <v>18.39</v>
      </c>
      <c r="FZ615">
        <v>20.02</v>
      </c>
      <c r="GA615">
        <v>16.55</v>
      </c>
      <c r="GD615">
        <v>70.786259000000001</v>
      </c>
      <c r="GE615">
        <v>52.725754999999999</v>
      </c>
      <c r="GF615">
        <v>19.009647000000001</v>
      </c>
      <c r="GG615">
        <v>142.52166</v>
      </c>
      <c r="GH615">
        <v>0</v>
      </c>
      <c r="GI615">
        <v>7.9653999999999999E-4</v>
      </c>
      <c r="GJ615">
        <v>7.0480829999999994E-2</v>
      </c>
      <c r="GK615">
        <v>0</v>
      </c>
      <c r="GL615">
        <v>0</v>
      </c>
      <c r="GM615">
        <v>0</v>
      </c>
      <c r="GN615">
        <v>7.1277370000000007E-2</v>
      </c>
      <c r="GO615">
        <v>0</v>
      </c>
      <c r="GP615">
        <v>0.18695469000000001</v>
      </c>
      <c r="GQ615">
        <v>0.18695469000000001</v>
      </c>
      <c r="GR615">
        <v>1.1712864999999999</v>
      </c>
      <c r="GS615">
        <v>3.7797890000000001E-2</v>
      </c>
      <c r="GT615">
        <v>0.82495624000000001</v>
      </c>
      <c r="GU615">
        <v>50.636840999999997</v>
      </c>
      <c r="GV615">
        <v>0.21880092000000001</v>
      </c>
      <c r="GW615">
        <v>1.6082200000000001E-2</v>
      </c>
      <c r="GX615">
        <v>1.3453516999999999</v>
      </c>
      <c r="GY615">
        <v>54.251116000000003</v>
      </c>
      <c r="GZ615">
        <v>56.121941999999997</v>
      </c>
      <c r="HA615">
        <v>9.8925452000000007</v>
      </c>
      <c r="HB615">
        <v>66.014486000000005</v>
      </c>
      <c r="HC615">
        <v>12.862351</v>
      </c>
      <c r="HD615">
        <v>6.5457869999999998</v>
      </c>
      <c r="HE615">
        <v>19.408138000000001</v>
      </c>
      <c r="HF615">
        <v>0.71957510999999996</v>
      </c>
      <c r="HG615">
        <v>1.8701137000000001</v>
      </c>
      <c r="HH615">
        <v>0</v>
      </c>
      <c r="HI615">
        <v>2.5896887999999998</v>
      </c>
      <c r="HJ615">
        <v>7.0452442</v>
      </c>
      <c r="HK615">
        <v>152.52835999999999</v>
      </c>
      <c r="HL615">
        <v>1284.604</v>
      </c>
      <c r="HM615">
        <v>16.192492000000001</v>
      </c>
      <c r="HN615">
        <v>2211.1768999999999</v>
      </c>
      <c r="HO615">
        <v>327</v>
      </c>
      <c r="HR615" s="10">
        <v>19.100000000000001</v>
      </c>
      <c r="HS615" s="10">
        <v>13.9</v>
      </c>
      <c r="HT615" s="10">
        <v>23.9</v>
      </c>
      <c r="HU615" s="10">
        <v>91.2</v>
      </c>
      <c r="HV615">
        <v>31.6</v>
      </c>
      <c r="HW615" s="7">
        <v>25170000000</v>
      </c>
      <c r="HX615">
        <f t="shared" si="10"/>
        <v>48543.876567020248</v>
      </c>
      <c r="HY615">
        <v>518500</v>
      </c>
      <c r="HZ615">
        <v>266347.18</v>
      </c>
      <c r="IA615">
        <v>6.8037200000000002</v>
      </c>
      <c r="IB615">
        <v>7.0961718020541502</v>
      </c>
      <c r="IC615">
        <v>6.4814814814814801</v>
      </c>
      <c r="IE615" s="10">
        <v>107</v>
      </c>
    </row>
    <row r="616" spans="1:239" ht="15.95">
      <c r="A616" t="s">
        <v>252</v>
      </c>
      <c r="B616">
        <v>2018</v>
      </c>
      <c r="C616">
        <v>130</v>
      </c>
      <c r="D616">
        <v>96.153846000000001</v>
      </c>
      <c r="E616">
        <v>73.076922999999894</v>
      </c>
      <c r="F616">
        <v>61.538462000000003</v>
      </c>
      <c r="I616">
        <v>299</v>
      </c>
      <c r="FI616">
        <v>69.599999999999895</v>
      </c>
      <c r="FK616">
        <v>6</v>
      </c>
      <c r="FL616">
        <v>-2</v>
      </c>
      <c r="FM616">
        <v>0.53</v>
      </c>
      <c r="FO616">
        <v>130</v>
      </c>
      <c r="FP616">
        <v>3.5</v>
      </c>
      <c r="FQ616">
        <v>32.299999999999997</v>
      </c>
      <c r="FR616">
        <v>11.7</v>
      </c>
      <c r="FS616" t="s">
        <v>559</v>
      </c>
      <c r="FT616">
        <v>74.599999999999795</v>
      </c>
      <c r="FU616">
        <v>62.8</v>
      </c>
      <c r="FV616">
        <v>14.09</v>
      </c>
      <c r="FW616">
        <v>15.9</v>
      </c>
      <c r="FX616">
        <v>12.86</v>
      </c>
      <c r="FY616">
        <v>14.16</v>
      </c>
      <c r="FZ616">
        <v>15.79</v>
      </c>
      <c r="GA616">
        <v>12.51</v>
      </c>
      <c r="GD616">
        <v>21.664095</v>
      </c>
      <c r="GE616">
        <v>14.708367000000001</v>
      </c>
      <c r="GF616">
        <v>16.346613000000001</v>
      </c>
      <c r="GG616">
        <v>52.719074999999997</v>
      </c>
      <c r="GH616">
        <v>0.79159455999999895</v>
      </c>
      <c r="GI616">
        <v>1.025539E-2</v>
      </c>
      <c r="GJ616">
        <v>0.22136839</v>
      </c>
      <c r="GK616">
        <v>0</v>
      </c>
      <c r="GL616">
        <v>5.9714669999999997E-2</v>
      </c>
      <c r="GM616">
        <v>0</v>
      </c>
      <c r="GN616">
        <v>1.0829329999999999</v>
      </c>
      <c r="GO616">
        <v>0</v>
      </c>
      <c r="GP616">
        <v>0.26952565000000001</v>
      </c>
      <c r="GQ616">
        <v>0.26952565000000001</v>
      </c>
      <c r="GR616">
        <v>4.0141292000000002</v>
      </c>
      <c r="GS616">
        <v>6.456278E-2</v>
      </c>
      <c r="GT616">
        <v>11.368055999999999</v>
      </c>
      <c r="GU616">
        <v>14.182510000000001</v>
      </c>
      <c r="GV616">
        <v>0</v>
      </c>
      <c r="GW616">
        <v>4.2368509999999998E-2</v>
      </c>
      <c r="GX616">
        <v>3.1586837999999999</v>
      </c>
      <c r="GY616">
        <v>32.830311000000002</v>
      </c>
      <c r="GZ616">
        <v>1.5921193</v>
      </c>
      <c r="HA616">
        <v>0.43982639000000001</v>
      </c>
      <c r="HB616">
        <v>2.0319457000000001</v>
      </c>
      <c r="HC616">
        <v>7.4410882000000003</v>
      </c>
      <c r="HD616">
        <v>5.6453674999999999</v>
      </c>
      <c r="HE616">
        <v>13.086456</v>
      </c>
      <c r="HF616">
        <v>0.77193736999999996</v>
      </c>
      <c r="HG616">
        <v>0.52585696999999998</v>
      </c>
      <c r="HH616">
        <v>2.1201097999999998</v>
      </c>
      <c r="HI616">
        <v>3.4179040999999999</v>
      </c>
      <c r="HJ616">
        <v>3.9656920000000002</v>
      </c>
      <c r="HK616">
        <v>218.2071</v>
      </c>
      <c r="HL616">
        <v>374.85829999999999</v>
      </c>
      <c r="HM616">
        <v>8.8926151000000004</v>
      </c>
      <c r="HN616">
        <v>531.70719999999903</v>
      </c>
      <c r="HO616">
        <v>653</v>
      </c>
      <c r="HR616" s="10">
        <v>22.7</v>
      </c>
      <c r="HS616" s="10">
        <v>17</v>
      </c>
      <c r="HT616" s="10">
        <v>28.3</v>
      </c>
      <c r="HU616" s="10">
        <v>92.8</v>
      </c>
      <c r="HV616">
        <v>40</v>
      </c>
      <c r="HW616" s="7">
        <v>1174000000</v>
      </c>
      <c r="HX616">
        <f t="shared" si="10"/>
        <v>22840.466926070039</v>
      </c>
      <c r="HY616">
        <v>51400</v>
      </c>
      <c r="HZ616">
        <v>145774.01999999999</v>
      </c>
      <c r="IA616">
        <v>3.4418129</v>
      </c>
      <c r="IB616">
        <v>3.6529680365296802</v>
      </c>
      <c r="IC616">
        <v>3.2131381649410899</v>
      </c>
      <c r="IE616" s="10">
        <v>99.7</v>
      </c>
    </row>
    <row r="617" spans="1:239" ht="15.95">
      <c r="A617" t="s">
        <v>534</v>
      </c>
      <c r="B617">
        <v>2018</v>
      </c>
      <c r="C617">
        <v>385</v>
      </c>
      <c r="D617">
        <v>94.805194999999998</v>
      </c>
      <c r="E617">
        <v>77.922077999999999</v>
      </c>
      <c r="F617">
        <v>64.935064999999895</v>
      </c>
      <c r="I617">
        <v>534</v>
      </c>
      <c r="FI617">
        <v>81.599999999999895</v>
      </c>
      <c r="FK617">
        <v>11.9</v>
      </c>
      <c r="FL617">
        <v>14.1</v>
      </c>
      <c r="FM617">
        <v>0.89</v>
      </c>
      <c r="FO617">
        <v>385</v>
      </c>
      <c r="FP617">
        <v>2.2999999999999998</v>
      </c>
      <c r="FQ617">
        <v>60.5</v>
      </c>
      <c r="FR617">
        <v>7.9</v>
      </c>
      <c r="FS617" t="s">
        <v>559</v>
      </c>
      <c r="FT617">
        <v>72</v>
      </c>
      <c r="FU617" t="s">
        <v>559</v>
      </c>
      <c r="FV617">
        <v>15.68</v>
      </c>
      <c r="FW617">
        <v>14.07</v>
      </c>
      <c r="FX617">
        <v>14.11</v>
      </c>
      <c r="FY617">
        <v>14.05</v>
      </c>
      <c r="FZ617">
        <v>14.24</v>
      </c>
      <c r="GA617">
        <v>13.84</v>
      </c>
      <c r="GD617">
        <v>105.76124</v>
      </c>
      <c r="GE617">
        <v>121.96080000000001</v>
      </c>
      <c r="GF617">
        <v>1327.7499</v>
      </c>
      <c r="GG617">
        <v>1555.472</v>
      </c>
      <c r="GH617">
        <v>0</v>
      </c>
      <c r="GI617">
        <v>3.3495700000000001E-3</v>
      </c>
      <c r="GJ617">
        <v>0.17717026</v>
      </c>
      <c r="GK617">
        <v>3.687236E-2</v>
      </c>
      <c r="GL617">
        <v>5.8731299999999998E-3</v>
      </c>
      <c r="GM617">
        <v>0</v>
      </c>
      <c r="GN617">
        <v>0.22326531999999999</v>
      </c>
      <c r="GO617">
        <v>63.716003000000001</v>
      </c>
      <c r="GP617">
        <v>0.26795702999999998</v>
      </c>
      <c r="GQ617">
        <v>63.983960000000003</v>
      </c>
      <c r="GR617">
        <v>1187.2698</v>
      </c>
      <c r="GS617">
        <v>0.16524987999999999</v>
      </c>
      <c r="GT617">
        <v>2.0547392000000002</v>
      </c>
      <c r="GU617">
        <v>116.34801</v>
      </c>
      <c r="GV617">
        <v>1.2664055999999999</v>
      </c>
      <c r="GW617">
        <v>9.1446059999999996E-2</v>
      </c>
      <c r="GX617">
        <v>2.0492300999999999</v>
      </c>
      <c r="GY617">
        <v>1309.2448999999999</v>
      </c>
      <c r="GZ617">
        <v>79.783246000000005</v>
      </c>
      <c r="HA617">
        <v>38.303848000000002</v>
      </c>
      <c r="HB617">
        <v>118.08709</v>
      </c>
      <c r="HC617">
        <v>22.615575</v>
      </c>
      <c r="HD617">
        <v>36.145139999999998</v>
      </c>
      <c r="HE617">
        <v>58.760717999999997</v>
      </c>
      <c r="HF617">
        <v>0.86255503</v>
      </c>
      <c r="HG617">
        <v>4.3095160000000003</v>
      </c>
      <c r="HH617">
        <v>0</v>
      </c>
      <c r="HI617">
        <v>5.1720709999999999</v>
      </c>
      <c r="HJ617">
        <v>194.37944999999999</v>
      </c>
      <c r="HK617">
        <v>370.73772000000002</v>
      </c>
      <c r="HL617">
        <v>751.87760000000003</v>
      </c>
      <c r="HM617">
        <v>-359.47890000000001</v>
      </c>
      <c r="HN617">
        <v>987.86679000000004</v>
      </c>
      <c r="HO617">
        <v>640</v>
      </c>
      <c r="HR617" s="10">
        <v>26.3</v>
      </c>
      <c r="HS617" s="10">
        <v>22.8</v>
      </c>
      <c r="HT617" s="10">
        <v>29.6</v>
      </c>
      <c r="HU617" s="10">
        <v>89.2</v>
      </c>
      <c r="HV617">
        <v>45.3</v>
      </c>
      <c r="HW617" s="7">
        <v>4036000000</v>
      </c>
      <c r="HX617">
        <f t="shared" si="10"/>
        <v>27125.478862826803</v>
      </c>
      <c r="HY617">
        <v>148790</v>
      </c>
      <c r="HZ617">
        <v>147898.4</v>
      </c>
      <c r="IA617">
        <v>5.5910834999999999</v>
      </c>
      <c r="IB617">
        <v>5.86762075134168</v>
      </c>
      <c r="IC617">
        <v>5.3044452745610702</v>
      </c>
      <c r="IE617" s="10">
        <v>102.6</v>
      </c>
    </row>
    <row r="618" spans="1:239" ht="15.95">
      <c r="A618" t="s">
        <v>535</v>
      </c>
      <c r="B618">
        <v>2018</v>
      </c>
      <c r="C618">
        <v>480</v>
      </c>
      <c r="D618">
        <v>94.791667000000004</v>
      </c>
      <c r="E618">
        <v>72.916667000000004</v>
      </c>
      <c r="F618">
        <v>60.416666999999997</v>
      </c>
      <c r="I618">
        <v>303</v>
      </c>
      <c r="FI618">
        <v>74.5</v>
      </c>
      <c r="FK618">
        <v>8.9</v>
      </c>
      <c r="FL618">
        <v>-3.2</v>
      </c>
      <c r="FM618">
        <v>0.84</v>
      </c>
      <c r="FO618">
        <v>480</v>
      </c>
      <c r="FP618">
        <v>6.6</v>
      </c>
      <c r="FQ618">
        <v>30.4</v>
      </c>
      <c r="FR618">
        <v>10.5</v>
      </c>
      <c r="FS618">
        <v>18.3</v>
      </c>
      <c r="FT618">
        <v>67</v>
      </c>
      <c r="FU618">
        <v>56.6</v>
      </c>
      <c r="FV618">
        <v>14.48</v>
      </c>
      <c r="FW618">
        <v>16.940000000000001</v>
      </c>
      <c r="FX618">
        <v>14.56</v>
      </c>
      <c r="FY618">
        <v>14.55</v>
      </c>
      <c r="FZ618">
        <v>15.35</v>
      </c>
      <c r="GA618">
        <v>13.56</v>
      </c>
      <c r="GD618">
        <v>168.14928</v>
      </c>
      <c r="GE618">
        <v>201.50289000000001</v>
      </c>
      <c r="GF618">
        <v>277.09028999999998</v>
      </c>
      <c r="GG618">
        <v>646.74246000000005</v>
      </c>
      <c r="GH618">
        <v>4.1252351000000003</v>
      </c>
      <c r="GI618">
        <v>0.1463373</v>
      </c>
      <c r="GJ618">
        <v>1.2599435000000001</v>
      </c>
      <c r="GK618">
        <v>0.24971115999999999</v>
      </c>
      <c r="GL618">
        <v>0.42225453000000002</v>
      </c>
      <c r="GM618">
        <v>0</v>
      </c>
      <c r="GN618">
        <v>6.2034815999999999</v>
      </c>
      <c r="GO618">
        <v>3.2846609999999998E-2</v>
      </c>
      <c r="GP618">
        <v>1.6664021</v>
      </c>
      <c r="GQ618">
        <v>1.6992487000000001</v>
      </c>
      <c r="GR618">
        <v>30.419083000000001</v>
      </c>
      <c r="GS618">
        <v>0.66594200999999997</v>
      </c>
      <c r="GT618">
        <v>52.315334</v>
      </c>
      <c r="GU618">
        <v>189.99055000000001</v>
      </c>
      <c r="GV618">
        <v>4.2114042999999999</v>
      </c>
      <c r="GW618">
        <v>3.0478445999999999</v>
      </c>
      <c r="GX618">
        <v>26.882729999999999</v>
      </c>
      <c r="GY618">
        <v>307.53289000000001</v>
      </c>
      <c r="GZ618">
        <v>53.073799999999999</v>
      </c>
      <c r="HA618">
        <v>42.709752000000002</v>
      </c>
      <c r="HB618">
        <v>95.783557000000002</v>
      </c>
      <c r="HC618">
        <v>54.820160999999999</v>
      </c>
      <c r="HD618">
        <v>79.242883000000006</v>
      </c>
      <c r="HE618">
        <v>134.06304</v>
      </c>
      <c r="HF618">
        <v>5.0136441999999999</v>
      </c>
      <c r="HG618">
        <v>7.0512170999999997</v>
      </c>
      <c r="HH618">
        <v>89.395377999999894</v>
      </c>
      <c r="HI618">
        <v>101.46024</v>
      </c>
      <c r="HJ618">
        <v>1.0028512999999999</v>
      </c>
      <c r="HK618">
        <v>68.807784999999996</v>
      </c>
      <c r="HL618">
        <v>366.12939999999998</v>
      </c>
      <c r="HM618">
        <v>3.0313766000000002</v>
      </c>
      <c r="HN618">
        <v>626.16611</v>
      </c>
      <c r="HO618">
        <v>720</v>
      </c>
      <c r="HR618" s="10">
        <v>28.3</v>
      </c>
      <c r="HS618" s="10">
        <v>25.5</v>
      </c>
      <c r="HT618" s="10">
        <v>30.9</v>
      </c>
      <c r="HU618" s="10">
        <v>93</v>
      </c>
      <c r="HV618">
        <v>41.7</v>
      </c>
      <c r="HW618" s="7">
        <v>3890000000</v>
      </c>
      <c r="HX618">
        <f t="shared" si="10"/>
        <v>26151.26050420168</v>
      </c>
      <c r="HY618">
        <v>148750</v>
      </c>
      <c r="HZ618">
        <v>138937.9</v>
      </c>
      <c r="IA618">
        <v>3.2050029000000002</v>
      </c>
      <c r="IB618">
        <v>3.3474413235859899</v>
      </c>
      <c r="IC618">
        <v>3.0591974572904199</v>
      </c>
      <c r="IE618" s="10">
        <v>102</v>
      </c>
    </row>
    <row r="619" spans="1:239" ht="15.95">
      <c r="A619" t="s">
        <v>536</v>
      </c>
      <c r="B619">
        <v>2018</v>
      </c>
      <c r="C619">
        <v>345</v>
      </c>
      <c r="D619">
        <v>95.652174000000002</v>
      </c>
      <c r="E619">
        <v>76.811593999999999</v>
      </c>
      <c r="F619">
        <v>59.420290000000001</v>
      </c>
      <c r="I619">
        <v>344</v>
      </c>
      <c r="FI619">
        <v>73.599999999999895</v>
      </c>
      <c r="FK619">
        <v>26.6</v>
      </c>
      <c r="FL619" t="s">
        <v>533</v>
      </c>
      <c r="FM619">
        <v>0.62</v>
      </c>
      <c r="FO619">
        <v>345</v>
      </c>
      <c r="FP619">
        <v>6.4</v>
      </c>
      <c r="FQ619">
        <v>27.9</v>
      </c>
      <c r="FR619">
        <v>12</v>
      </c>
      <c r="FS619" t="s">
        <v>559</v>
      </c>
      <c r="FT619">
        <v>68.8</v>
      </c>
      <c r="FU619">
        <v>63.4</v>
      </c>
      <c r="FW619">
        <v>14.22</v>
      </c>
      <c r="FX619">
        <v>14.68</v>
      </c>
      <c r="FY619">
        <v>15.23</v>
      </c>
      <c r="FZ619">
        <v>15.51</v>
      </c>
      <c r="GA619">
        <v>14.84</v>
      </c>
      <c r="GD619">
        <v>53.586790000000001</v>
      </c>
      <c r="GE619">
        <v>37.220834000000004</v>
      </c>
      <c r="GF619">
        <v>30.986974</v>
      </c>
      <c r="GG619">
        <v>121.7946</v>
      </c>
      <c r="GH619">
        <v>3.2994399999999998E-3</v>
      </c>
      <c r="GI619">
        <v>1.03286E-3</v>
      </c>
      <c r="GJ619">
        <v>4.0142450000000003E-2</v>
      </c>
      <c r="GK619">
        <v>0</v>
      </c>
      <c r="GL619">
        <v>1.5854899999999999E-3</v>
      </c>
      <c r="GM619">
        <v>0</v>
      </c>
      <c r="GN619">
        <v>4.6060240000000002E-2</v>
      </c>
      <c r="GO619">
        <v>1.3260549999999999E-2</v>
      </c>
      <c r="GP619">
        <v>0.12267189000000001</v>
      </c>
      <c r="GQ619">
        <v>0.13593243999999999</v>
      </c>
      <c r="GR619">
        <v>1.5942311</v>
      </c>
      <c r="GS619">
        <v>6.7037139999999995E-2</v>
      </c>
      <c r="GT619">
        <v>0.44374403000000001</v>
      </c>
      <c r="GU619">
        <v>35.887566</v>
      </c>
      <c r="GV619">
        <v>1.174094E-2</v>
      </c>
      <c r="GW619">
        <v>3.5160980000000001E-2</v>
      </c>
      <c r="GX619">
        <v>0.67073696999999999</v>
      </c>
      <c r="GY619">
        <v>38.710217</v>
      </c>
      <c r="GZ619">
        <v>41.402009999999997</v>
      </c>
      <c r="HA619">
        <v>13.780218</v>
      </c>
      <c r="HB619">
        <v>55.182226</v>
      </c>
      <c r="HC619">
        <v>11.092537</v>
      </c>
      <c r="HD619">
        <v>14.820411999999999</v>
      </c>
      <c r="HE619">
        <v>25.912951</v>
      </c>
      <c r="HF619">
        <v>0.48568514000000002</v>
      </c>
      <c r="HG619">
        <v>1.3215273999999999</v>
      </c>
      <c r="HH619">
        <v>0</v>
      </c>
      <c r="HI619">
        <v>1.8072125000000001</v>
      </c>
      <c r="HJ619">
        <v>37.041234000000003</v>
      </c>
      <c r="HK619">
        <v>111.2371</v>
      </c>
      <c r="HL619">
        <v>351.12970000000001</v>
      </c>
      <c r="HM619">
        <v>-89.490662999999998</v>
      </c>
      <c r="HN619">
        <v>523.68544999999904</v>
      </c>
      <c r="HO619">
        <v>382</v>
      </c>
      <c r="HR619" s="10">
        <v>26.5</v>
      </c>
      <c r="HS619" s="10">
        <v>21.3</v>
      </c>
      <c r="HT619" s="10">
        <v>31.5</v>
      </c>
      <c r="HU619" s="10">
        <v>92.4</v>
      </c>
      <c r="HV619">
        <v>42.6</v>
      </c>
      <c r="HW619" s="7">
        <v>2292000000</v>
      </c>
      <c r="HX619">
        <f t="shared" si="10"/>
        <v>18811.55613919895</v>
      </c>
      <c r="HY619">
        <v>121840</v>
      </c>
      <c r="HZ619">
        <v>123230.29</v>
      </c>
      <c r="IA619">
        <v>0.96418733000000001</v>
      </c>
      <c r="IB619">
        <v>0.97305389221556804</v>
      </c>
      <c r="IC619">
        <v>0.95435684647302899</v>
      </c>
      <c r="IE619" s="10">
        <v>100.5</v>
      </c>
    </row>
    <row r="620" spans="1:239" ht="15.95">
      <c r="A620" t="s">
        <v>537</v>
      </c>
      <c r="B620">
        <v>2018</v>
      </c>
      <c r="C620">
        <v>355</v>
      </c>
      <c r="D620">
        <v>95.774647999999999</v>
      </c>
      <c r="E620">
        <v>78.873238999999998</v>
      </c>
      <c r="F620">
        <v>60.563380000000002</v>
      </c>
      <c r="I620">
        <v>357</v>
      </c>
      <c r="FI620">
        <v>79.400000000000006</v>
      </c>
      <c r="FK620">
        <v>4.3</v>
      </c>
      <c r="FL620">
        <v>2.6</v>
      </c>
      <c r="FM620">
        <v>0.47</v>
      </c>
      <c r="FO620">
        <v>355</v>
      </c>
      <c r="FP620">
        <v>2.8</v>
      </c>
      <c r="FQ620">
        <v>9.9</v>
      </c>
      <c r="FR620">
        <v>4.5</v>
      </c>
      <c r="FS620" t="s">
        <v>559</v>
      </c>
      <c r="FT620">
        <v>77.7</v>
      </c>
      <c r="FU620">
        <v>90.099999999999795</v>
      </c>
      <c r="FV620">
        <v>14.48</v>
      </c>
      <c r="FX620">
        <v>12.03</v>
      </c>
      <c r="FY620">
        <v>20.329999999999998</v>
      </c>
      <c r="FZ620">
        <v>24.35</v>
      </c>
      <c r="GA620">
        <v>16.190000000000001</v>
      </c>
      <c r="GD620">
        <v>58.940416999999997</v>
      </c>
      <c r="GE620">
        <v>49.724200000000003</v>
      </c>
      <c r="GF620">
        <v>41.833326999999997</v>
      </c>
      <c r="GG620">
        <v>150.49794</v>
      </c>
      <c r="GH620">
        <v>0.74251807000000003</v>
      </c>
      <c r="GI620">
        <v>2.2894899999999999E-2</v>
      </c>
      <c r="GJ620">
        <v>0.15696128000000001</v>
      </c>
      <c r="GK620">
        <v>0</v>
      </c>
      <c r="GL620">
        <v>6.4100050000000006E-2</v>
      </c>
      <c r="GM620">
        <v>0</v>
      </c>
      <c r="GN620">
        <v>0.98647428999999998</v>
      </c>
      <c r="GO620">
        <v>0</v>
      </c>
      <c r="GP620">
        <v>0.28262495999999998</v>
      </c>
      <c r="GQ620">
        <v>0.28262495999999998</v>
      </c>
      <c r="GR620">
        <v>3.6758441999999998</v>
      </c>
      <c r="GS620">
        <v>0.18772025000000001</v>
      </c>
      <c r="GT620">
        <v>2.6062555000000001</v>
      </c>
      <c r="GU620">
        <v>47.236651999999999</v>
      </c>
      <c r="GV620">
        <v>0.74275327000000002</v>
      </c>
      <c r="GW620">
        <v>2.928714E-2</v>
      </c>
      <c r="GX620">
        <v>1.9669156000000001</v>
      </c>
      <c r="GY620">
        <v>56.445428</v>
      </c>
      <c r="GZ620">
        <v>43.205365</v>
      </c>
      <c r="HA620">
        <v>14.966201</v>
      </c>
      <c r="HB620">
        <v>58.171562999999999</v>
      </c>
      <c r="HC620">
        <v>11.713149</v>
      </c>
      <c r="HD620">
        <v>18.057735999999998</v>
      </c>
      <c r="HE620">
        <v>29.770886999999998</v>
      </c>
      <c r="HF620">
        <v>0.97606117000000003</v>
      </c>
      <c r="HG620">
        <v>1.7447941</v>
      </c>
      <c r="HH620">
        <v>2.1201097999999998</v>
      </c>
      <c r="HI620">
        <v>4.8409651</v>
      </c>
      <c r="HJ620">
        <v>4.1339329999999999</v>
      </c>
      <c r="HK620">
        <v>35.181030999999997</v>
      </c>
      <c r="HL620">
        <v>255.63300000000001</v>
      </c>
      <c r="HM620">
        <v>12.940897</v>
      </c>
      <c r="HN620">
        <v>417.27316999999999</v>
      </c>
      <c r="HO620">
        <v>583</v>
      </c>
      <c r="HR620" s="10">
        <v>20</v>
      </c>
      <c r="HS620" s="10">
        <v>15.5</v>
      </c>
      <c r="HT620" s="10">
        <v>24.3</v>
      </c>
      <c r="HU620" s="10">
        <v>93.1</v>
      </c>
      <c r="HV620">
        <v>39.700000000000003</v>
      </c>
      <c r="HW620" s="7">
        <v>1798000000</v>
      </c>
      <c r="HX620">
        <f t="shared" si="10"/>
        <v>16597.433767192837</v>
      </c>
      <c r="HY620">
        <v>108330</v>
      </c>
      <c r="HZ620">
        <v>244041.56</v>
      </c>
      <c r="IA620">
        <v>2.4623476000000002</v>
      </c>
      <c r="IB620">
        <v>1.9883608147429599</v>
      </c>
      <c r="IC620">
        <v>2.92314945780292</v>
      </c>
      <c r="IE620" s="10">
        <v>108.1</v>
      </c>
    </row>
    <row r="621" spans="1:239" ht="15.95">
      <c r="A621" t="s">
        <v>538</v>
      </c>
      <c r="B621">
        <v>2018</v>
      </c>
      <c r="C621">
        <v>335</v>
      </c>
      <c r="D621">
        <v>97.014925000000005</v>
      </c>
      <c r="E621">
        <v>77.611940000000004</v>
      </c>
      <c r="F621">
        <v>62.686566999999997</v>
      </c>
      <c r="I621">
        <v>389</v>
      </c>
      <c r="FI621">
        <v>70.099999999999895</v>
      </c>
      <c r="FK621">
        <v>-0.7</v>
      </c>
      <c r="FL621">
        <v>-3.8</v>
      </c>
      <c r="FM621">
        <v>0.59</v>
      </c>
      <c r="FO621">
        <v>335</v>
      </c>
      <c r="FP621">
        <v>2.2999999999999998</v>
      </c>
      <c r="FQ621">
        <v>25.2</v>
      </c>
      <c r="FR621">
        <v>6.2</v>
      </c>
      <c r="FS621" t="s">
        <v>559</v>
      </c>
      <c r="FT621">
        <v>80.8</v>
      </c>
      <c r="FU621">
        <v>69.3</v>
      </c>
      <c r="FV621">
        <v>14.12</v>
      </c>
      <c r="FW621">
        <v>14.58</v>
      </c>
      <c r="FX621">
        <v>14.33</v>
      </c>
      <c r="FY621">
        <v>16.64</v>
      </c>
      <c r="FZ621">
        <v>17.45</v>
      </c>
      <c r="GA621">
        <v>15.61</v>
      </c>
      <c r="GD621">
        <v>68.748192000000003</v>
      </c>
      <c r="GE621">
        <v>55.974812</v>
      </c>
      <c r="GF621">
        <v>169.11848000000001</v>
      </c>
      <c r="GG621">
        <v>293.84147999999999</v>
      </c>
      <c r="GH621">
        <v>1.4078157</v>
      </c>
      <c r="GI621">
        <v>2.1477710000000001E-2</v>
      </c>
      <c r="GJ621">
        <v>0.39314142000000002</v>
      </c>
      <c r="GK621">
        <v>7.6834200000000005E-2</v>
      </c>
      <c r="GL621">
        <v>3.1968669999999998E-2</v>
      </c>
      <c r="GM621">
        <v>0</v>
      </c>
      <c r="GN621">
        <v>1.9312377000000001</v>
      </c>
      <c r="GO621">
        <v>0</v>
      </c>
      <c r="GP621">
        <v>0.54726421999999997</v>
      </c>
      <c r="GQ621">
        <v>0.54726421999999997</v>
      </c>
      <c r="GR621">
        <v>8.1737061000000004</v>
      </c>
      <c r="GS621">
        <v>0.11152164000000001</v>
      </c>
      <c r="GT621">
        <v>11.892545</v>
      </c>
      <c r="GU621">
        <v>53.246906000000003</v>
      </c>
      <c r="GV621">
        <v>0.67727488000000002</v>
      </c>
      <c r="GW621">
        <v>0.33129682999999999</v>
      </c>
      <c r="GX621">
        <v>8.2388276999999999</v>
      </c>
      <c r="GY621">
        <v>82.672077999999999</v>
      </c>
      <c r="GZ621">
        <v>38.647348000000001</v>
      </c>
      <c r="HA621">
        <v>123.04764</v>
      </c>
      <c r="HB621">
        <v>161.69499999999999</v>
      </c>
      <c r="HC621">
        <v>15.575616</v>
      </c>
      <c r="HD621">
        <v>26.181218999999999</v>
      </c>
      <c r="HE621">
        <v>41.756835000000002</v>
      </c>
      <c r="HF621">
        <v>1.6922777</v>
      </c>
      <c r="HG621">
        <v>1.9737966</v>
      </c>
      <c r="HH621">
        <v>1.5730052999999999</v>
      </c>
      <c r="HI621">
        <v>5.2390796000000002</v>
      </c>
      <c r="HJ621">
        <v>21.036190000000001</v>
      </c>
      <c r="HK621">
        <v>649.65931999999998</v>
      </c>
      <c r="HL621">
        <v>874.529</v>
      </c>
      <c r="HM621">
        <v>41.055273</v>
      </c>
      <c r="HN621">
        <v>1149.9091000000001</v>
      </c>
      <c r="HO621">
        <v>329</v>
      </c>
      <c r="HR621" s="10">
        <v>17.3</v>
      </c>
      <c r="HS621" s="10">
        <v>12.8</v>
      </c>
      <c r="HT621" s="10">
        <v>21.5</v>
      </c>
      <c r="HU621" s="10">
        <v>88.7</v>
      </c>
      <c r="HV621">
        <v>34.799999999999997</v>
      </c>
      <c r="HW621" s="7">
        <v>2096000000</v>
      </c>
      <c r="HX621">
        <f t="shared" si="10"/>
        <v>19812.836752055959</v>
      </c>
      <c r="HY621">
        <v>105790</v>
      </c>
      <c r="HZ621">
        <v>239591.02</v>
      </c>
      <c r="IA621">
        <v>1.8417991</v>
      </c>
      <c r="IB621">
        <v>2.1189591078066901</v>
      </c>
      <c r="IC621">
        <v>1.5397082658022601</v>
      </c>
      <c r="IE621" s="10">
        <v>103.9</v>
      </c>
    </row>
    <row r="622" spans="1:239" ht="15.95">
      <c r="A622" t="s">
        <v>539</v>
      </c>
      <c r="B622">
        <v>2018</v>
      </c>
      <c r="C622">
        <v>345</v>
      </c>
      <c r="D622">
        <v>95.652174000000002</v>
      </c>
      <c r="E622">
        <v>76.811593999999999</v>
      </c>
      <c r="F622">
        <v>59.420290000000001</v>
      </c>
      <c r="I622">
        <v>368</v>
      </c>
      <c r="FI622">
        <v>84.9</v>
      </c>
      <c r="FK622">
        <v>10.3</v>
      </c>
      <c r="FL622">
        <v>13.7</v>
      </c>
      <c r="FM622">
        <v>0.45</v>
      </c>
      <c r="FO622">
        <v>345</v>
      </c>
      <c r="FP622">
        <v>3</v>
      </c>
      <c r="FQ622">
        <v>41.2</v>
      </c>
      <c r="FR622">
        <v>5.5</v>
      </c>
      <c r="FS622" t="s">
        <v>559</v>
      </c>
      <c r="FT622">
        <v>73.599999999999795</v>
      </c>
      <c r="FU622">
        <v>57.2</v>
      </c>
      <c r="FV622">
        <v>16.28</v>
      </c>
      <c r="FW622">
        <v>13.88</v>
      </c>
      <c r="FX622">
        <v>14.28</v>
      </c>
      <c r="FY622">
        <v>22.53</v>
      </c>
      <c r="FZ622">
        <v>26.81</v>
      </c>
      <c r="GA622">
        <v>18.12</v>
      </c>
      <c r="GD622">
        <v>90.982624999999999</v>
      </c>
      <c r="GE622">
        <v>54.399963999999997</v>
      </c>
      <c r="GF622">
        <v>290.28262999999998</v>
      </c>
      <c r="GG622">
        <v>435.66521999999998</v>
      </c>
      <c r="GH622">
        <v>0.15804718000000001</v>
      </c>
      <c r="GI622">
        <v>9.1819399999999995E-3</v>
      </c>
      <c r="GJ622">
        <v>0.14756337</v>
      </c>
      <c r="GK622">
        <v>0</v>
      </c>
      <c r="GL622">
        <v>1.7495460000000001E-2</v>
      </c>
      <c r="GM622">
        <v>0</v>
      </c>
      <c r="GN622">
        <v>0.33228795</v>
      </c>
      <c r="GO622">
        <v>2.2957890000000002E-2</v>
      </c>
      <c r="GP622">
        <v>0.29406252999999999</v>
      </c>
      <c r="GQ622">
        <v>0.31702042000000002</v>
      </c>
      <c r="GR622">
        <v>9.3173227000000001</v>
      </c>
      <c r="GS622">
        <v>0.12723319</v>
      </c>
      <c r="GT622">
        <v>3.3187335</v>
      </c>
      <c r="GU622">
        <v>52.297558000000002</v>
      </c>
      <c r="GV622">
        <v>0.17195089</v>
      </c>
      <c r="GW622">
        <v>2.426174E-2</v>
      </c>
      <c r="GX622">
        <v>4.0938277000000003</v>
      </c>
      <c r="GY622">
        <v>69.350887999999998</v>
      </c>
      <c r="GZ622">
        <v>65.897249000000002</v>
      </c>
      <c r="HA622">
        <v>124.07338</v>
      </c>
      <c r="HB622">
        <v>189.97063</v>
      </c>
      <c r="HC622">
        <v>20.274545</v>
      </c>
      <c r="HD622">
        <v>36.186861999999998</v>
      </c>
      <c r="HE622">
        <v>56.461407999999999</v>
      </c>
      <c r="HF622">
        <v>1.0504715</v>
      </c>
      <c r="HG622">
        <v>1.9304553</v>
      </c>
      <c r="HH622">
        <v>116.25206</v>
      </c>
      <c r="HI622">
        <v>119.23299</v>
      </c>
      <c r="HJ622">
        <v>6.0375575000000001</v>
      </c>
      <c r="HK622">
        <v>15.636899</v>
      </c>
      <c r="HL622">
        <v>201.2484</v>
      </c>
      <c r="HM622">
        <v>25.961192</v>
      </c>
      <c r="HN622">
        <v>403.93074999999999</v>
      </c>
      <c r="HO622">
        <v>1813</v>
      </c>
      <c r="HR622" s="10">
        <v>24.1</v>
      </c>
      <c r="HS622" s="10">
        <v>21</v>
      </c>
      <c r="HT622" s="10">
        <v>26.9</v>
      </c>
      <c r="HU622" s="10">
        <v>89.2</v>
      </c>
      <c r="HV622">
        <v>40</v>
      </c>
      <c r="HW622" s="7">
        <v>1420000000</v>
      </c>
      <c r="HX622">
        <f t="shared" si="10"/>
        <v>14920.66827781864</v>
      </c>
      <c r="HY622">
        <v>95170</v>
      </c>
      <c r="HZ622">
        <v>258874.22</v>
      </c>
      <c r="IA622">
        <v>3.6883425000000001</v>
      </c>
      <c r="IB622">
        <v>3.5838150289017299</v>
      </c>
      <c r="IC622">
        <v>3.7999696002431902</v>
      </c>
      <c r="IE622" s="10">
        <v>107</v>
      </c>
    </row>
    <row r="623" spans="1:239" ht="15.95">
      <c r="A623" t="s">
        <v>540</v>
      </c>
      <c r="B623">
        <v>2018</v>
      </c>
      <c r="C623">
        <v>490</v>
      </c>
      <c r="D623">
        <v>94.897959</v>
      </c>
      <c r="E623">
        <v>72.448980000000006</v>
      </c>
      <c r="F623">
        <v>55.102041</v>
      </c>
      <c r="I623">
        <v>318</v>
      </c>
      <c r="FI623">
        <v>81</v>
      </c>
      <c r="FK623">
        <v>17.5</v>
      </c>
      <c r="FL623">
        <v>14.1</v>
      </c>
      <c r="FM623">
        <v>0.7</v>
      </c>
      <c r="FO623">
        <v>490</v>
      </c>
      <c r="FP623">
        <v>2.7</v>
      </c>
      <c r="FQ623">
        <v>23.2</v>
      </c>
      <c r="FR623">
        <v>10</v>
      </c>
      <c r="FS623" t="s">
        <v>559</v>
      </c>
      <c r="FT623">
        <v>75.8</v>
      </c>
      <c r="FU623">
        <v>68.900000000000006</v>
      </c>
      <c r="FV623">
        <v>14.7</v>
      </c>
      <c r="FW623">
        <v>17.5</v>
      </c>
      <c r="FX623">
        <v>14.94</v>
      </c>
      <c r="FY623">
        <v>15.32</v>
      </c>
      <c r="FZ623">
        <v>15.36</v>
      </c>
      <c r="GA623">
        <v>15.29</v>
      </c>
      <c r="GD623">
        <v>14.59966</v>
      </c>
      <c r="GE623">
        <v>10.022503</v>
      </c>
      <c r="GF623">
        <v>19.736781000000001</v>
      </c>
      <c r="GG623">
        <v>44.358944000000001</v>
      </c>
      <c r="GH623">
        <v>0.30162126</v>
      </c>
      <c r="GI623">
        <v>2.433428E-2</v>
      </c>
      <c r="GJ623">
        <v>0.17194022</v>
      </c>
      <c r="GK623">
        <v>0</v>
      </c>
      <c r="GL623">
        <v>0.11575885</v>
      </c>
      <c r="GM623">
        <v>0</v>
      </c>
      <c r="GN623">
        <v>0.61365460999999999</v>
      </c>
      <c r="GO623">
        <v>0</v>
      </c>
      <c r="GP623">
        <v>0.21441661000000001</v>
      </c>
      <c r="GQ623">
        <v>0.21441661000000001</v>
      </c>
      <c r="GR623">
        <v>2.9223897000000001</v>
      </c>
      <c r="GS623">
        <v>8.1954899999999997E-2</v>
      </c>
      <c r="GT623">
        <v>6.7281016999999999</v>
      </c>
      <c r="GU623">
        <v>9.6639166000000003</v>
      </c>
      <c r="GV623">
        <v>0</v>
      </c>
      <c r="GW623">
        <v>3.7305579999999998E-2</v>
      </c>
      <c r="GX623">
        <v>10.815825</v>
      </c>
      <c r="GY623">
        <v>30.249493000000001</v>
      </c>
      <c r="GZ623">
        <v>0</v>
      </c>
      <c r="HA623">
        <v>0</v>
      </c>
      <c r="HB623">
        <v>0</v>
      </c>
      <c r="HC623">
        <v>6.8618663</v>
      </c>
      <c r="HD623">
        <v>4.9738180999999999</v>
      </c>
      <c r="HE623">
        <v>11.835684000000001</v>
      </c>
      <c r="HF623">
        <v>0.62333517999999999</v>
      </c>
      <c r="HG623">
        <v>0.35858643000000001</v>
      </c>
      <c r="HH623">
        <v>0.46377403</v>
      </c>
      <c r="HI623">
        <v>1.4456956000000001</v>
      </c>
      <c r="HJ623">
        <v>8.8324557000000006</v>
      </c>
      <c r="HK623">
        <v>1625.5437999999999</v>
      </c>
      <c r="HL623">
        <v>1952.7670000000001</v>
      </c>
      <c r="HM623">
        <v>62.144193000000001</v>
      </c>
      <c r="HN623">
        <v>2417.5273999999999</v>
      </c>
      <c r="HO623">
        <v>972</v>
      </c>
      <c r="HR623" s="10">
        <v>22.1</v>
      </c>
      <c r="HS623" s="10">
        <v>18.100000000000001</v>
      </c>
      <c r="HT623" s="10">
        <v>26</v>
      </c>
      <c r="HU623" s="10">
        <v>93.9</v>
      </c>
      <c r="HV623">
        <v>38.6</v>
      </c>
      <c r="HW623" s="7">
        <v>4517000000</v>
      </c>
      <c r="HX623">
        <f t="shared" si="10"/>
        <v>28171.385805164027</v>
      </c>
      <c r="HY623">
        <v>160340</v>
      </c>
      <c r="HZ623">
        <v>147176.91</v>
      </c>
      <c r="IA623">
        <v>0.96246390999999998</v>
      </c>
      <c r="IB623" t="s">
        <v>560</v>
      </c>
      <c r="IC623" t="s">
        <v>560</v>
      </c>
      <c r="IE623" s="10">
        <v>110</v>
      </c>
    </row>
    <row r="624" spans="1:239" ht="15.95">
      <c r="A624" t="s">
        <v>541</v>
      </c>
      <c r="B624">
        <v>2018</v>
      </c>
      <c r="C624">
        <v>1190</v>
      </c>
      <c r="D624">
        <v>92.016807</v>
      </c>
      <c r="E624">
        <v>71.428571000000005</v>
      </c>
      <c r="F624">
        <v>55.462184999999998</v>
      </c>
      <c r="I624">
        <v>335</v>
      </c>
      <c r="FI624">
        <v>79.400000000000006</v>
      </c>
      <c r="FK624">
        <v>13.2</v>
      </c>
      <c r="FL624">
        <v>9.9</v>
      </c>
      <c r="FM624">
        <v>0.66</v>
      </c>
      <c r="FO624">
        <v>1190</v>
      </c>
      <c r="FP624">
        <v>3.9</v>
      </c>
      <c r="FQ624">
        <v>26.6</v>
      </c>
      <c r="FR624">
        <v>8.1999999999999904</v>
      </c>
      <c r="FS624" t="s">
        <v>559</v>
      </c>
      <c r="FT624">
        <v>75.2</v>
      </c>
      <c r="FU624">
        <v>73.400000000000006</v>
      </c>
      <c r="FV624">
        <v>16.690000000000001</v>
      </c>
      <c r="FW624">
        <v>15.52</v>
      </c>
      <c r="FX624">
        <v>13.81</v>
      </c>
      <c r="FY624">
        <v>15.18</v>
      </c>
      <c r="FZ624">
        <v>16.16</v>
      </c>
      <c r="GA624">
        <v>14.03</v>
      </c>
      <c r="GD624">
        <v>85.453294</v>
      </c>
      <c r="GE624">
        <v>91.485485999999895</v>
      </c>
      <c r="GF624">
        <v>103.05633</v>
      </c>
      <c r="GG624">
        <v>279.99511000000001</v>
      </c>
      <c r="GH624">
        <v>4.8882317999999998</v>
      </c>
      <c r="GI624">
        <v>2.0249630000000001E-2</v>
      </c>
      <c r="GJ624">
        <v>0.48551449000000002</v>
      </c>
      <c r="GK624">
        <v>0</v>
      </c>
      <c r="GL624">
        <v>3.3362599999999999E-2</v>
      </c>
      <c r="GM624">
        <v>0</v>
      </c>
      <c r="GN624">
        <v>5.4273585000000004</v>
      </c>
      <c r="GO624">
        <v>9.1831599999999992E-3</v>
      </c>
      <c r="GP624">
        <v>0.63306110999999998</v>
      </c>
      <c r="GQ624">
        <v>0.64224426999999995</v>
      </c>
      <c r="GR624">
        <v>8.6512870999999905</v>
      </c>
      <c r="GS624">
        <v>0.1810302</v>
      </c>
      <c r="GT624">
        <v>16.804234999999998</v>
      </c>
      <c r="GU624">
        <v>85.742217999999895</v>
      </c>
      <c r="GV624">
        <v>2.5624266000000002</v>
      </c>
      <c r="GW624">
        <v>4.53719E-2</v>
      </c>
      <c r="GX624">
        <v>24.837305000000001</v>
      </c>
      <c r="GY624">
        <v>138.82387</v>
      </c>
      <c r="GZ624">
        <v>44.784574999999997</v>
      </c>
      <c r="HA624">
        <v>23.123573</v>
      </c>
      <c r="HB624">
        <v>67.908150000000006</v>
      </c>
      <c r="HC624">
        <v>20.856458</v>
      </c>
      <c r="HD624">
        <v>27.221005000000002</v>
      </c>
      <c r="HE624">
        <v>48.077461</v>
      </c>
      <c r="HF624">
        <v>1.8894502</v>
      </c>
      <c r="HG624">
        <v>3.180841</v>
      </c>
      <c r="HH624">
        <v>14.045726999999999</v>
      </c>
      <c r="HI624">
        <v>19.116018</v>
      </c>
      <c r="HJ624">
        <v>51.611356000000001</v>
      </c>
      <c r="HK624">
        <v>1268.4398000000001</v>
      </c>
      <c r="HL624">
        <v>2030.8340000000001</v>
      </c>
      <c r="HM624">
        <v>113.94007000000001</v>
      </c>
      <c r="HN624">
        <v>2805.9625999999998</v>
      </c>
      <c r="HO624">
        <v>1820</v>
      </c>
      <c r="HR624" s="10">
        <v>21.8</v>
      </c>
      <c r="HS624" s="10">
        <v>16</v>
      </c>
      <c r="HT624" s="10">
        <v>27.2</v>
      </c>
      <c r="HU624" s="10">
        <v>92.2</v>
      </c>
      <c r="HV624">
        <v>39.200000000000003</v>
      </c>
      <c r="HW624" s="7">
        <v>8420000000</v>
      </c>
      <c r="HX624">
        <f t="shared" si="10"/>
        <v>22639.885993923261</v>
      </c>
      <c r="HY624">
        <v>371910</v>
      </c>
      <c r="HZ624">
        <v>159286.13</v>
      </c>
      <c r="IA624">
        <v>4.1666667000000004</v>
      </c>
      <c r="IB624">
        <v>4.2121212121212102</v>
      </c>
      <c r="IC624">
        <v>4.1204437400950802</v>
      </c>
      <c r="IE624" s="10">
        <v>96.1</v>
      </c>
    </row>
    <row r="625" spans="1:239" ht="15.95">
      <c r="A625" t="s">
        <v>542</v>
      </c>
      <c r="B625">
        <v>2018</v>
      </c>
      <c r="C625">
        <v>2870</v>
      </c>
      <c r="D625">
        <v>94.773518999999894</v>
      </c>
      <c r="E625">
        <v>71.951220000000006</v>
      </c>
      <c r="F625">
        <v>55.052264999999998</v>
      </c>
      <c r="I625">
        <v>379</v>
      </c>
      <c r="FI625">
        <v>83.9</v>
      </c>
      <c r="FK625">
        <v>14.1</v>
      </c>
      <c r="FL625">
        <v>14.1</v>
      </c>
      <c r="FM625">
        <v>1.04</v>
      </c>
      <c r="FO625">
        <v>2870</v>
      </c>
      <c r="FP625">
        <v>6.3</v>
      </c>
      <c r="FQ625">
        <v>48.3</v>
      </c>
      <c r="FR625">
        <v>14.4</v>
      </c>
      <c r="FS625">
        <v>11.5</v>
      </c>
      <c r="FT625">
        <v>64.3</v>
      </c>
      <c r="FU625">
        <v>45.7</v>
      </c>
      <c r="FV625">
        <v>14.69</v>
      </c>
      <c r="FW625">
        <v>17.88</v>
      </c>
      <c r="FX625">
        <v>15.38</v>
      </c>
      <c r="FY625">
        <v>15.95</v>
      </c>
      <c r="FZ625">
        <v>16.57</v>
      </c>
      <c r="GA625">
        <v>15.24</v>
      </c>
      <c r="GD625">
        <v>14.700096</v>
      </c>
      <c r="GE625">
        <v>14.56357</v>
      </c>
      <c r="GF625">
        <v>21.342333</v>
      </c>
      <c r="GG625">
        <v>50.605998999999997</v>
      </c>
      <c r="GH625">
        <v>0.39584019999999998</v>
      </c>
      <c r="GI625">
        <v>2.826876E-2</v>
      </c>
      <c r="GJ625">
        <v>0.16824918999999999</v>
      </c>
      <c r="GK625">
        <v>0</v>
      </c>
      <c r="GL625">
        <v>8.1459320000000002E-2</v>
      </c>
      <c r="GM625">
        <v>0</v>
      </c>
      <c r="GN625">
        <v>0.67381747000000003</v>
      </c>
      <c r="GO625">
        <v>9.8254799999999993E-3</v>
      </c>
      <c r="GP625">
        <v>0.20744592000000001</v>
      </c>
      <c r="GQ625">
        <v>0.2172714</v>
      </c>
      <c r="GR625">
        <v>6.2080096999999999</v>
      </c>
      <c r="GS625">
        <v>9.8527190000000001E-2</v>
      </c>
      <c r="GT625">
        <v>5.5437284</v>
      </c>
      <c r="GU625">
        <v>14.042871999999999</v>
      </c>
      <c r="GV625">
        <v>0</v>
      </c>
      <c r="GW625">
        <v>2.3381740000000002E-2</v>
      </c>
      <c r="GX625">
        <v>5.8348326999999998</v>
      </c>
      <c r="GY625">
        <v>31.751352000000001</v>
      </c>
      <c r="GZ625">
        <v>0</v>
      </c>
      <c r="HA625">
        <v>0</v>
      </c>
      <c r="HB625">
        <v>0</v>
      </c>
      <c r="HC625">
        <v>8.1818106000000004</v>
      </c>
      <c r="HD625">
        <v>7.6021333999999996</v>
      </c>
      <c r="HE625">
        <v>15.783944999999999</v>
      </c>
      <c r="HF625">
        <v>0.59886198999999996</v>
      </c>
      <c r="HG625">
        <v>0.52069765000000001</v>
      </c>
      <c r="HH625">
        <v>1.0600548999999999</v>
      </c>
      <c r="HI625">
        <v>2.1796145</v>
      </c>
      <c r="HJ625">
        <v>2.5584839000000001</v>
      </c>
      <c r="HK625">
        <v>332.69288999999998</v>
      </c>
      <c r="HL625">
        <v>1516.183</v>
      </c>
      <c r="HM625">
        <v>13.161146</v>
      </c>
      <c r="HN625">
        <v>2531.3888000000002</v>
      </c>
      <c r="HO625">
        <v>2833</v>
      </c>
      <c r="HR625" s="10">
        <v>31.4</v>
      </c>
      <c r="HS625" s="10">
        <v>26.6</v>
      </c>
      <c r="HT625" s="10">
        <v>35.9</v>
      </c>
      <c r="HU625" s="10">
        <v>92.9</v>
      </c>
      <c r="HV625">
        <v>41.3</v>
      </c>
      <c r="HW625" s="7">
        <v>23403000000</v>
      </c>
      <c r="HX625">
        <f t="shared" si="10"/>
        <v>37360.514678884436</v>
      </c>
      <c r="HY625">
        <v>626410</v>
      </c>
      <c r="HZ625">
        <v>159246.51999999999</v>
      </c>
      <c r="IA625">
        <v>4.296875</v>
      </c>
      <c r="IB625">
        <v>4.0458015267175496</v>
      </c>
      <c r="IC625">
        <v>4.5718232044198803</v>
      </c>
      <c r="IE625" s="10">
        <v>103.2</v>
      </c>
    </row>
    <row r="626" spans="1:239" ht="15.95">
      <c r="A626" t="s">
        <v>543</v>
      </c>
      <c r="B626">
        <v>2018</v>
      </c>
      <c r="C626">
        <v>785</v>
      </c>
      <c r="D626">
        <v>97.452229000000003</v>
      </c>
      <c r="E626">
        <v>79.617834000000002</v>
      </c>
      <c r="F626">
        <v>64.331209999999999</v>
      </c>
      <c r="I626">
        <v>583</v>
      </c>
      <c r="FI626">
        <v>79.3</v>
      </c>
      <c r="FK626">
        <v>12.1</v>
      </c>
      <c r="FL626">
        <v>10.8</v>
      </c>
      <c r="FM626">
        <v>0.92</v>
      </c>
      <c r="FO626">
        <v>785</v>
      </c>
      <c r="FP626">
        <v>2.5</v>
      </c>
      <c r="FQ626">
        <v>58.3</v>
      </c>
      <c r="FR626">
        <v>6.5</v>
      </c>
      <c r="FS626" t="s">
        <v>559</v>
      </c>
      <c r="FT626">
        <v>81.2</v>
      </c>
      <c r="FU626">
        <v>41.7</v>
      </c>
      <c r="FV626">
        <v>17.350000000000001</v>
      </c>
      <c r="FW626">
        <v>15.43</v>
      </c>
      <c r="FX626">
        <v>13.76</v>
      </c>
      <c r="FY626">
        <v>15.06</v>
      </c>
      <c r="FZ626">
        <v>15.88</v>
      </c>
      <c r="GA626">
        <v>13.98</v>
      </c>
      <c r="GD626">
        <v>82.258195999999998</v>
      </c>
      <c r="GE626">
        <v>72.269369999999995</v>
      </c>
      <c r="GF626">
        <v>85.802975000000004</v>
      </c>
      <c r="GG626">
        <v>240.33054000000001</v>
      </c>
      <c r="GH626">
        <v>0.12602495999999999</v>
      </c>
      <c r="GI626">
        <v>1.2706449999999999E-2</v>
      </c>
      <c r="GJ626">
        <v>0.23497472999999999</v>
      </c>
      <c r="GK626">
        <v>0</v>
      </c>
      <c r="GL626">
        <v>1.2278839999999999E-2</v>
      </c>
      <c r="GM626">
        <v>0</v>
      </c>
      <c r="GN626">
        <v>0.38598497999999998</v>
      </c>
      <c r="GO626">
        <v>9.6551280000000003E-2</v>
      </c>
      <c r="GP626">
        <v>0.39783686000000001</v>
      </c>
      <c r="GQ626">
        <v>0.49438813999999998</v>
      </c>
      <c r="GR626">
        <v>11.074608</v>
      </c>
      <c r="GS626">
        <v>0.15122843999999999</v>
      </c>
      <c r="GT626">
        <v>5.5901541999999997</v>
      </c>
      <c r="GU626">
        <v>69.334975999999997</v>
      </c>
      <c r="GV626">
        <v>0.36836511</v>
      </c>
      <c r="GW626">
        <v>2.6126989999999999E-2</v>
      </c>
      <c r="GX626">
        <v>9.1876029999999904</v>
      </c>
      <c r="GY626">
        <v>95.733062000000004</v>
      </c>
      <c r="GZ626">
        <v>57.929206999999998</v>
      </c>
      <c r="HA626">
        <v>41.242704000000003</v>
      </c>
      <c r="HB626">
        <v>99.171906000000007</v>
      </c>
      <c r="HC626">
        <v>16.763165000000001</v>
      </c>
      <c r="HD626">
        <v>23.873142999999999</v>
      </c>
      <c r="HE626">
        <v>40.636307000000002</v>
      </c>
      <c r="HF626">
        <v>1.3428580000000001</v>
      </c>
      <c r="HG626">
        <v>2.5660286000000001</v>
      </c>
      <c r="HH626">
        <v>0</v>
      </c>
      <c r="HI626">
        <v>3.9088866000000002</v>
      </c>
      <c r="HJ626">
        <v>130.03310999999999</v>
      </c>
      <c r="HK626">
        <v>500.22379999999998</v>
      </c>
      <c r="HL626">
        <v>1111.336</v>
      </c>
      <c r="HM626">
        <v>-568.41921000000002</v>
      </c>
      <c r="HN626">
        <v>1191.5245</v>
      </c>
      <c r="HO626">
        <v>1489</v>
      </c>
      <c r="HR626" s="10">
        <v>16.7</v>
      </c>
      <c r="HS626" s="10">
        <v>17.600000000000001</v>
      </c>
      <c r="HT626" s="10">
        <v>15.8</v>
      </c>
      <c r="HU626" s="10">
        <v>86.6</v>
      </c>
      <c r="HV626">
        <v>35.799999999999997</v>
      </c>
      <c r="HW626" s="7">
        <v>6929000000</v>
      </c>
      <c r="HX626">
        <f t="shared" si="10"/>
        <v>29417.508703404943</v>
      </c>
      <c r="HY626">
        <v>235540</v>
      </c>
      <c r="HZ626">
        <v>181353.79</v>
      </c>
      <c r="IA626">
        <v>4.6590075999999998</v>
      </c>
      <c r="IB626">
        <v>5.0307810696421704</v>
      </c>
      <c r="IC626">
        <v>4.25616547334924</v>
      </c>
      <c r="IE626" s="10">
        <v>102.1</v>
      </c>
    </row>
    <row r="627" spans="1:239" ht="15.95">
      <c r="A627" t="s">
        <v>544</v>
      </c>
      <c r="B627">
        <v>2018</v>
      </c>
      <c r="C627">
        <v>195</v>
      </c>
      <c r="D627">
        <v>97.435896999999997</v>
      </c>
      <c r="E627">
        <v>74.358974000000003</v>
      </c>
      <c r="F627">
        <v>58.974359</v>
      </c>
      <c r="I627">
        <v>282</v>
      </c>
      <c r="FI627">
        <v>74</v>
      </c>
      <c r="FK627">
        <v>21.5</v>
      </c>
      <c r="FL627">
        <v>27.2</v>
      </c>
      <c r="FM627">
        <v>0.63</v>
      </c>
      <c r="FO627">
        <v>195</v>
      </c>
      <c r="FP627">
        <v>4.7</v>
      </c>
      <c r="FQ627">
        <v>35.6</v>
      </c>
      <c r="FR627">
        <v>13.2</v>
      </c>
      <c r="FS627" t="s">
        <v>559</v>
      </c>
      <c r="FT627">
        <v>73.8</v>
      </c>
      <c r="FU627">
        <v>64.400000000000006</v>
      </c>
      <c r="FV627">
        <v>15.11</v>
      </c>
      <c r="FW627">
        <v>20.38</v>
      </c>
      <c r="FX627">
        <v>14.86</v>
      </c>
      <c r="FY627">
        <v>14.93</v>
      </c>
      <c r="FZ627">
        <v>16.18</v>
      </c>
      <c r="GA627">
        <v>13.93</v>
      </c>
      <c r="GD627">
        <v>222.98186999999999</v>
      </c>
      <c r="GE627">
        <v>228.09286</v>
      </c>
      <c r="GF627">
        <v>142.85605000000001</v>
      </c>
      <c r="GG627">
        <v>593.93078000000003</v>
      </c>
      <c r="GH627">
        <v>0.99142854999999996</v>
      </c>
      <c r="GI627">
        <v>1.43287E-2</v>
      </c>
      <c r="GJ627">
        <v>0.34538197999999998</v>
      </c>
      <c r="GK627">
        <v>0</v>
      </c>
      <c r="GL627">
        <v>4.8577250000000002E-2</v>
      </c>
      <c r="GM627">
        <v>0</v>
      </c>
      <c r="GN627">
        <v>1.3997165</v>
      </c>
      <c r="GO627">
        <v>0.42594885999999998</v>
      </c>
      <c r="GP627">
        <v>0.64509231</v>
      </c>
      <c r="GQ627">
        <v>1.0710412</v>
      </c>
      <c r="GR627">
        <v>23.716145999999998</v>
      </c>
      <c r="GS627">
        <v>0.24561988000000001</v>
      </c>
      <c r="GT627">
        <v>10.410311999999999</v>
      </c>
      <c r="GU627">
        <v>217.62782000000001</v>
      </c>
      <c r="GV627">
        <v>2.3659998999999998</v>
      </c>
      <c r="GW627">
        <v>5.6054149999999997E-2</v>
      </c>
      <c r="GX627">
        <v>10.966138000000001</v>
      </c>
      <c r="GY627">
        <v>265.38808999999998</v>
      </c>
      <c r="GZ627">
        <v>161.37365</v>
      </c>
      <c r="HA627">
        <v>53.475366999999999</v>
      </c>
      <c r="HB627">
        <v>214.84902</v>
      </c>
      <c r="HC627">
        <v>47.951019000000002</v>
      </c>
      <c r="HD627">
        <v>50.001291000000002</v>
      </c>
      <c r="HE627">
        <v>97.952314999999999</v>
      </c>
      <c r="HF627">
        <v>2.2564167999999998</v>
      </c>
      <c r="HG627">
        <v>8.0990380999999996</v>
      </c>
      <c r="HH627">
        <v>2.9151509</v>
      </c>
      <c r="HI627">
        <v>13.270606000000001</v>
      </c>
      <c r="HJ627">
        <v>3.4320541000000002</v>
      </c>
      <c r="HK627">
        <v>35.147319000000003</v>
      </c>
      <c r="HL627">
        <v>187.2312</v>
      </c>
      <c r="HM627">
        <v>6.3771377999999999</v>
      </c>
      <c r="HN627">
        <v>309.60412000000002</v>
      </c>
      <c r="HO627">
        <v>351</v>
      </c>
      <c r="HR627" s="10">
        <v>22.6</v>
      </c>
      <c r="HS627" s="10">
        <v>21.2</v>
      </c>
      <c r="HT627" s="10">
        <v>23.9</v>
      </c>
      <c r="HU627" s="10">
        <v>94.6</v>
      </c>
      <c r="HV627">
        <v>40.700000000000003</v>
      </c>
      <c r="HW627" s="7">
        <v>1506000000</v>
      </c>
      <c r="HX627">
        <f t="shared" si="10"/>
        <v>19270.63339731286</v>
      </c>
      <c r="HY627">
        <v>78150</v>
      </c>
      <c r="HZ627">
        <v>127111.66</v>
      </c>
      <c r="IA627">
        <v>1.6949152999999999</v>
      </c>
      <c r="IB627">
        <v>1.71395924585793</v>
      </c>
      <c r="IC627">
        <v>1.67372881355932</v>
      </c>
      <c r="IE627" s="10">
        <v>89.2</v>
      </c>
    </row>
    <row r="628" spans="1:239" ht="15.95">
      <c r="A628" t="s">
        <v>545</v>
      </c>
      <c r="B628">
        <v>2018</v>
      </c>
      <c r="C628">
        <v>270</v>
      </c>
      <c r="D628">
        <v>96.296295999999998</v>
      </c>
      <c r="E628">
        <v>79.629630000000006</v>
      </c>
      <c r="F628">
        <v>62.962963000000002</v>
      </c>
      <c r="I628">
        <v>353</v>
      </c>
      <c r="FI628">
        <v>84</v>
      </c>
      <c r="FK628">
        <v>15.2</v>
      </c>
      <c r="FL628">
        <v>17.7</v>
      </c>
      <c r="FM628">
        <v>0.63</v>
      </c>
      <c r="FO628">
        <v>270</v>
      </c>
      <c r="FP628">
        <v>3.1</v>
      </c>
      <c r="FQ628" t="s">
        <v>559</v>
      </c>
      <c r="FR628">
        <v>9.6</v>
      </c>
      <c r="FS628" t="s">
        <v>559</v>
      </c>
      <c r="FT628">
        <v>79.3</v>
      </c>
      <c r="FU628">
        <v>92</v>
      </c>
      <c r="FV628">
        <v>14.29</v>
      </c>
      <c r="FW628">
        <v>16.489999999999998</v>
      </c>
      <c r="FX628">
        <v>13.5</v>
      </c>
      <c r="FY628">
        <v>15.46</v>
      </c>
      <c r="FZ628">
        <v>16.16</v>
      </c>
      <c r="GA628">
        <v>14.86</v>
      </c>
      <c r="GD628">
        <v>65.525414999999995</v>
      </c>
      <c r="GE628">
        <v>94.234841000000003</v>
      </c>
      <c r="GF628">
        <v>159.75457</v>
      </c>
      <c r="GG628">
        <v>319.51483000000002</v>
      </c>
      <c r="GH628">
        <v>0.17906006999999999</v>
      </c>
      <c r="GI628">
        <v>1.690525E-2</v>
      </c>
      <c r="GJ628">
        <v>0.27659213999999999</v>
      </c>
      <c r="GK628">
        <v>0</v>
      </c>
      <c r="GL628">
        <v>2.0104650000000002E-2</v>
      </c>
      <c r="GM628">
        <v>0</v>
      </c>
      <c r="GN628">
        <v>0.49266210999999999</v>
      </c>
      <c r="GO628">
        <v>3.4389160000000002E-2</v>
      </c>
      <c r="GP628">
        <v>0.39133300999999998</v>
      </c>
      <c r="GQ628">
        <v>0.42572218000000001</v>
      </c>
      <c r="GR628">
        <v>4.9301038000000004</v>
      </c>
      <c r="GS628">
        <v>0.15971054000000001</v>
      </c>
      <c r="GT628">
        <v>5.5563269000000002</v>
      </c>
      <c r="GU628">
        <v>89.418403999999995</v>
      </c>
      <c r="GV628">
        <v>1.5044483</v>
      </c>
      <c r="GW628">
        <v>7.0853899999999997E-2</v>
      </c>
      <c r="GX628">
        <v>5.634366</v>
      </c>
      <c r="GY628">
        <v>107.27421</v>
      </c>
      <c r="GZ628">
        <v>43.051822000000001</v>
      </c>
      <c r="HA628">
        <v>61.530915999999998</v>
      </c>
      <c r="HB628">
        <v>104.58274</v>
      </c>
      <c r="HC628">
        <v>15.029196000000001</v>
      </c>
      <c r="HD628">
        <v>24.71959</v>
      </c>
      <c r="HE628">
        <v>39.748786000000003</v>
      </c>
      <c r="HF628">
        <v>1.2201449</v>
      </c>
      <c r="HG628">
        <v>3.3119888</v>
      </c>
      <c r="HH628">
        <v>62.458571999999997</v>
      </c>
      <c r="HI628">
        <v>66.990706000000003</v>
      </c>
      <c r="HJ628">
        <v>11.576760999999999</v>
      </c>
      <c r="HK628">
        <v>50.231171000000003</v>
      </c>
      <c r="HL628">
        <v>229.49850000000001</v>
      </c>
      <c r="HM628">
        <v>38.799177</v>
      </c>
      <c r="HN628">
        <v>429.22037</v>
      </c>
      <c r="HO628">
        <v>637</v>
      </c>
      <c r="HR628" s="10">
        <v>18.2</v>
      </c>
      <c r="HS628" s="10">
        <v>15</v>
      </c>
      <c r="HT628" s="10">
        <v>21.2</v>
      </c>
      <c r="HU628" s="10">
        <v>91.1</v>
      </c>
      <c r="HV628">
        <v>34.799999999999997</v>
      </c>
      <c r="HW628" s="7">
        <v>1850000000</v>
      </c>
      <c r="HX628">
        <f t="shared" si="10"/>
        <v>20253.996058681849</v>
      </c>
      <c r="HY628">
        <v>91340</v>
      </c>
      <c r="HZ628">
        <v>217003.66</v>
      </c>
      <c r="IA628">
        <v>4.2006269999999999</v>
      </c>
      <c r="IB628">
        <v>5.4455445544554397</v>
      </c>
      <c r="IC628">
        <v>2.92249047013977</v>
      </c>
      <c r="IE628" s="10">
        <v>103.6</v>
      </c>
    </row>
    <row r="629" spans="1:239" ht="15.95">
      <c r="A629" t="s">
        <v>546</v>
      </c>
      <c r="B629">
        <v>2018</v>
      </c>
      <c r="C629">
        <v>290</v>
      </c>
      <c r="D629">
        <v>94.827585999999997</v>
      </c>
      <c r="E629">
        <v>81.034482999999895</v>
      </c>
      <c r="F629">
        <v>65.517240999999999</v>
      </c>
      <c r="I629">
        <v>442</v>
      </c>
      <c r="FI629">
        <v>72.599999999999895</v>
      </c>
      <c r="FK629">
        <v>26.1</v>
      </c>
      <c r="FL629">
        <v>9.6</v>
      </c>
      <c r="FM629">
        <v>0.78</v>
      </c>
      <c r="FO629">
        <v>290</v>
      </c>
      <c r="FP629">
        <v>5.5</v>
      </c>
      <c r="FQ629" t="s">
        <v>559</v>
      </c>
      <c r="FR629">
        <v>8.1999999999999904</v>
      </c>
      <c r="FS629" t="s">
        <v>559</v>
      </c>
      <c r="FT629">
        <v>72.8</v>
      </c>
      <c r="FU629">
        <v>64.599999999999795</v>
      </c>
      <c r="FV629">
        <v>13.74</v>
      </c>
      <c r="FW629">
        <v>15.02</v>
      </c>
      <c r="FX629">
        <v>13.34</v>
      </c>
      <c r="FY629">
        <v>14.14</v>
      </c>
      <c r="FZ629">
        <v>15.1</v>
      </c>
      <c r="GA629">
        <v>13.03</v>
      </c>
      <c r="GD629">
        <v>152.29691</v>
      </c>
      <c r="GE629">
        <v>94.373096000000004</v>
      </c>
      <c r="GF629">
        <v>188.67182</v>
      </c>
      <c r="GG629">
        <v>435.34183000000002</v>
      </c>
      <c r="GH629">
        <v>1.6978164</v>
      </c>
      <c r="GI629">
        <v>4.4240229999999998E-2</v>
      </c>
      <c r="GJ629">
        <v>0.11876617</v>
      </c>
      <c r="GK629">
        <v>0</v>
      </c>
      <c r="GL629">
        <v>0.23373541</v>
      </c>
      <c r="GM629">
        <v>0</v>
      </c>
      <c r="GN629">
        <v>2.0945581999999998</v>
      </c>
      <c r="GO629">
        <v>0.59923464000000004</v>
      </c>
      <c r="GP629">
        <v>0.37751558000000002</v>
      </c>
      <c r="GQ629">
        <v>0.97675022</v>
      </c>
      <c r="GR629">
        <v>30.728739000000001</v>
      </c>
      <c r="GS629">
        <v>0.24059077000000001</v>
      </c>
      <c r="GT629">
        <v>1.8635451000000001</v>
      </c>
      <c r="GU629">
        <v>90.179610999999895</v>
      </c>
      <c r="GV629">
        <v>0.86932796000000001</v>
      </c>
      <c r="GW629">
        <v>1.5429541</v>
      </c>
      <c r="GX629">
        <v>1.0146344</v>
      </c>
      <c r="GY629">
        <v>126.43940000000001</v>
      </c>
      <c r="GZ629">
        <v>115.8177</v>
      </c>
      <c r="HA629">
        <v>84.036068999999998</v>
      </c>
      <c r="HB629">
        <v>199.85377</v>
      </c>
      <c r="HC629">
        <v>32.614148999999998</v>
      </c>
      <c r="HD629">
        <v>63.834198000000001</v>
      </c>
      <c r="HE629">
        <v>96.448341999999997</v>
      </c>
      <c r="HF629">
        <v>1.5052402</v>
      </c>
      <c r="HG629">
        <v>3.3241565</v>
      </c>
      <c r="HH629">
        <v>4.6996092999999997</v>
      </c>
      <c r="HI629">
        <v>9.5290060000000008</v>
      </c>
      <c r="HJ629">
        <v>52.297172000000003</v>
      </c>
      <c r="HK629">
        <v>284.95521000000002</v>
      </c>
      <c r="HL629">
        <v>566.25819999999999</v>
      </c>
      <c r="HM629">
        <v>-151.45504</v>
      </c>
      <c r="HN629">
        <v>631.96747000000005</v>
      </c>
      <c r="HO629">
        <v>427</v>
      </c>
      <c r="HR629" s="10">
        <v>22.9</v>
      </c>
      <c r="HS629" s="10">
        <v>14.5</v>
      </c>
      <c r="HT629" s="10">
        <v>31.6</v>
      </c>
      <c r="HU629" s="10">
        <v>90.9</v>
      </c>
      <c r="HV629">
        <v>39.9</v>
      </c>
      <c r="HW629" s="7">
        <v>2368000000</v>
      </c>
      <c r="HX629">
        <f t="shared" si="10"/>
        <v>24790.619765494139</v>
      </c>
      <c r="HY629">
        <v>95520</v>
      </c>
      <c r="HZ629">
        <v>166025.1</v>
      </c>
      <c r="IA629">
        <v>3.1315240000000002</v>
      </c>
      <c r="IB629">
        <v>3.2727272727272698</v>
      </c>
      <c r="IC629">
        <v>2.99369747899159</v>
      </c>
      <c r="IE629" s="10">
        <v>104.9</v>
      </c>
    </row>
    <row r="630" spans="1:239" ht="15.95">
      <c r="A630" t="s">
        <v>547</v>
      </c>
      <c r="B630">
        <v>2018</v>
      </c>
      <c r="C630">
        <v>70</v>
      </c>
      <c r="D630">
        <v>92.857142999999894</v>
      </c>
      <c r="E630">
        <v>78.571428999999895</v>
      </c>
      <c r="F630">
        <v>64.285713999999999</v>
      </c>
      <c r="I630">
        <v>558</v>
      </c>
      <c r="FK630">
        <v>-3.5</v>
      </c>
      <c r="FL630">
        <v>1.2</v>
      </c>
      <c r="FM630">
        <v>0.89</v>
      </c>
      <c r="FO630">
        <v>70</v>
      </c>
      <c r="FP630">
        <v>1.8</v>
      </c>
      <c r="FQ630" t="s">
        <v>559</v>
      </c>
      <c r="FR630">
        <v>5.0999999999999996</v>
      </c>
      <c r="FS630" t="s">
        <v>559</v>
      </c>
      <c r="FT630">
        <v>79</v>
      </c>
      <c r="FU630" t="s">
        <v>559</v>
      </c>
      <c r="FV630">
        <v>14.27</v>
      </c>
      <c r="FW630">
        <v>13.87</v>
      </c>
      <c r="FX630">
        <v>13.59</v>
      </c>
      <c r="FY630">
        <v>14</v>
      </c>
      <c r="FZ630">
        <v>13.98</v>
      </c>
      <c r="GA630">
        <v>14.02</v>
      </c>
      <c r="GD630">
        <v>195.54553999999999</v>
      </c>
      <c r="GE630">
        <v>214.13963000000001</v>
      </c>
      <c r="GF630">
        <v>153.55214000000001</v>
      </c>
      <c r="GG630">
        <v>563.23730999999998</v>
      </c>
      <c r="GH630">
        <v>2.3328772</v>
      </c>
      <c r="GI630">
        <v>7.2578970000000007E-2</v>
      </c>
      <c r="GJ630">
        <v>1.1512241000000001</v>
      </c>
      <c r="GK630">
        <v>0</v>
      </c>
      <c r="GL630">
        <v>0.1625191</v>
      </c>
      <c r="GM630">
        <v>0</v>
      </c>
      <c r="GN630">
        <v>3.7191993999999999</v>
      </c>
      <c r="GO630">
        <v>0.51652998000000006</v>
      </c>
      <c r="GP630">
        <v>1.5337529999999999</v>
      </c>
      <c r="GQ630">
        <v>2.0502829999999999</v>
      </c>
      <c r="GR630">
        <v>27.294407</v>
      </c>
      <c r="GS630">
        <v>0.36046656999999999</v>
      </c>
      <c r="GT630">
        <v>49.784537999999998</v>
      </c>
      <c r="GU630">
        <v>203.16888</v>
      </c>
      <c r="GV630">
        <v>3.4396338000000002</v>
      </c>
      <c r="GW630">
        <v>9.5918009999999998E-2</v>
      </c>
      <c r="GX630">
        <v>31.622855999999999</v>
      </c>
      <c r="GY630">
        <v>315.76670000000001</v>
      </c>
      <c r="GZ630">
        <v>91.513887999999895</v>
      </c>
      <c r="HA630">
        <v>30.528334000000001</v>
      </c>
      <c r="HB630">
        <v>122.04222</v>
      </c>
      <c r="HC630">
        <v>46.928913999999999</v>
      </c>
      <c r="HD630">
        <v>57.716754000000002</v>
      </c>
      <c r="HE630">
        <v>104.64566000000001</v>
      </c>
      <c r="HF630">
        <v>4.6332231000000004</v>
      </c>
      <c r="HG630">
        <v>7.5311130999999998</v>
      </c>
      <c r="HH630">
        <v>2.8488975000000001</v>
      </c>
      <c r="HI630">
        <v>15.013234000000001</v>
      </c>
      <c r="HJ630">
        <v>14.378721000000001</v>
      </c>
      <c r="HK630">
        <v>40.840265000000002</v>
      </c>
      <c r="HL630">
        <v>114.3113</v>
      </c>
      <c r="HM630">
        <v>410.91708999999997</v>
      </c>
      <c r="HN630">
        <v>576.90922999999998</v>
      </c>
      <c r="HO630">
        <v>132</v>
      </c>
      <c r="HR630" s="10">
        <v>19.600000000000001</v>
      </c>
      <c r="HS630" s="10">
        <v>19</v>
      </c>
      <c r="HT630" s="10">
        <v>20.2</v>
      </c>
      <c r="HU630" s="10">
        <v>89.2</v>
      </c>
      <c r="HV630">
        <v>41</v>
      </c>
      <c r="HW630" s="7">
        <v>607000000</v>
      </c>
      <c r="HX630">
        <f t="shared" si="10"/>
        <v>22623.928438315317</v>
      </c>
      <c r="HY630">
        <v>26830</v>
      </c>
      <c r="HZ630">
        <v>111831</v>
      </c>
      <c r="IA630">
        <v>3.5751566000000001</v>
      </c>
      <c r="IB630">
        <v>3.8076152304609199</v>
      </c>
      <c r="IC630">
        <v>3.3333333333333299</v>
      </c>
      <c r="IE630" s="10">
        <v>103.7</v>
      </c>
    </row>
    <row r="631" spans="1:239" ht="15.95">
      <c r="A631" t="s">
        <v>548</v>
      </c>
      <c r="B631">
        <v>2018</v>
      </c>
      <c r="C631">
        <v>350</v>
      </c>
      <c r="D631">
        <v>94.285713999999999</v>
      </c>
      <c r="E631">
        <v>71.428571000000005</v>
      </c>
      <c r="F631">
        <v>57.142856999999999</v>
      </c>
      <c r="I631">
        <v>315</v>
      </c>
      <c r="FI631">
        <v>75.599999999999895</v>
      </c>
      <c r="FK631">
        <v>17</v>
      </c>
      <c r="FL631">
        <v>10.8</v>
      </c>
      <c r="FM631">
        <v>0.56999999999999995</v>
      </c>
      <c r="FO631">
        <v>350</v>
      </c>
      <c r="FP631">
        <v>5.9</v>
      </c>
      <c r="FQ631" t="s">
        <v>559</v>
      </c>
      <c r="FR631">
        <v>10.4</v>
      </c>
      <c r="FS631" t="s">
        <v>559</v>
      </c>
      <c r="FT631">
        <v>70.3</v>
      </c>
      <c r="FU631">
        <v>66.900000000000006</v>
      </c>
      <c r="FV631">
        <v>15.31</v>
      </c>
      <c r="FW631">
        <v>14.98</v>
      </c>
      <c r="FX631">
        <v>13.4</v>
      </c>
      <c r="FY631">
        <v>15.28</v>
      </c>
      <c r="FZ631">
        <v>16.93</v>
      </c>
      <c r="GA631">
        <v>13.68</v>
      </c>
      <c r="GD631">
        <v>64.586850999999996</v>
      </c>
      <c r="GE631">
        <v>65.476330000000004</v>
      </c>
      <c r="GF631">
        <v>67.037842999999995</v>
      </c>
      <c r="GG631">
        <v>197.10102000000001</v>
      </c>
      <c r="GH631">
        <v>2.1987367</v>
      </c>
      <c r="GI631">
        <v>4.335845E-2</v>
      </c>
      <c r="GJ631">
        <v>0.45251647</v>
      </c>
      <c r="GK631">
        <v>0</v>
      </c>
      <c r="GL631">
        <v>0.14146223999999999</v>
      </c>
      <c r="GM631">
        <v>0</v>
      </c>
      <c r="GN631">
        <v>2.8360737999999999</v>
      </c>
      <c r="GO631">
        <v>1.4417050000000001E-2</v>
      </c>
      <c r="GP631">
        <v>0.58068138000000002</v>
      </c>
      <c r="GQ631">
        <v>0.59509844000000001</v>
      </c>
      <c r="GR631">
        <v>11.715512</v>
      </c>
      <c r="GS631">
        <v>0.23449284000000001</v>
      </c>
      <c r="GT631">
        <v>11.263339</v>
      </c>
      <c r="GU631">
        <v>62.734763999999998</v>
      </c>
      <c r="GV631">
        <v>0.41535452</v>
      </c>
      <c r="GW631">
        <v>4.5975241999999996</v>
      </c>
      <c r="GX631">
        <v>10.419976</v>
      </c>
      <c r="GY631">
        <v>101.38096</v>
      </c>
      <c r="GZ631">
        <v>27.710436000000001</v>
      </c>
      <c r="HA631">
        <v>12.258106</v>
      </c>
      <c r="HB631">
        <v>39.968541000000002</v>
      </c>
      <c r="HC631">
        <v>22.862662</v>
      </c>
      <c r="HD631">
        <v>20.644010999999999</v>
      </c>
      <c r="HE631">
        <v>43.506672999999999</v>
      </c>
      <c r="HF631">
        <v>1.7172159</v>
      </c>
      <c r="HG631">
        <v>2.3262109999999998</v>
      </c>
      <c r="HH631">
        <v>4.7702470000000003</v>
      </c>
      <c r="HI631">
        <v>8.8136738999999995</v>
      </c>
      <c r="HJ631">
        <v>19.950265000000002</v>
      </c>
      <c r="HK631">
        <v>341.56857000000002</v>
      </c>
      <c r="HL631">
        <v>643.1789</v>
      </c>
      <c r="HM631">
        <v>38.889355000000002</v>
      </c>
      <c r="HN631">
        <v>860.76022</v>
      </c>
      <c r="HO631">
        <v>789</v>
      </c>
      <c r="HR631" s="10">
        <v>25.4</v>
      </c>
      <c r="HS631" s="10">
        <v>18.899999999999999</v>
      </c>
      <c r="HT631" s="10">
        <v>31.3</v>
      </c>
      <c r="HU631" s="10">
        <v>92.1</v>
      </c>
      <c r="HV631">
        <v>43.4</v>
      </c>
      <c r="HW631" s="7">
        <v>2599000000</v>
      </c>
      <c r="HX631">
        <f t="shared" si="10"/>
        <v>19212.004730928445</v>
      </c>
      <c r="HY631">
        <v>135280</v>
      </c>
      <c r="HZ631">
        <v>121012.96</v>
      </c>
      <c r="IA631">
        <v>2.9807030000000001</v>
      </c>
      <c r="IB631">
        <v>2.9172320217096299</v>
      </c>
      <c r="IC631">
        <v>3.0462184873949498</v>
      </c>
      <c r="IE631" s="10">
        <v>96.7</v>
      </c>
    </row>
    <row r="632" spans="1:239" ht="15.95">
      <c r="A632" t="s">
        <v>549</v>
      </c>
      <c r="B632">
        <v>2018</v>
      </c>
      <c r="C632">
        <v>1075</v>
      </c>
      <c r="D632">
        <v>94.883720999999895</v>
      </c>
      <c r="E632">
        <v>73.953487999999894</v>
      </c>
      <c r="F632">
        <v>58.139535000000002</v>
      </c>
      <c r="I632">
        <v>293</v>
      </c>
      <c r="FI632">
        <v>79.599999999999895</v>
      </c>
      <c r="FK632">
        <v>12.9</v>
      </c>
      <c r="FL632">
        <v>9.8000000000000007</v>
      </c>
      <c r="FM632">
        <v>0.69</v>
      </c>
      <c r="FO632">
        <v>1075</v>
      </c>
      <c r="FP632">
        <v>3.8</v>
      </c>
      <c r="FQ632">
        <v>38.799999999999997</v>
      </c>
      <c r="FR632">
        <v>15.4</v>
      </c>
      <c r="FS632" t="s">
        <v>559</v>
      </c>
      <c r="FT632">
        <v>74.7</v>
      </c>
      <c r="FU632">
        <v>61.2</v>
      </c>
      <c r="FV632">
        <v>15.52</v>
      </c>
      <c r="FW632">
        <v>16</v>
      </c>
      <c r="FX632">
        <v>14.46</v>
      </c>
      <c r="FY632">
        <v>14.9</v>
      </c>
      <c r="FZ632">
        <v>15.93</v>
      </c>
      <c r="GA632">
        <v>13.59</v>
      </c>
      <c r="GD632">
        <v>313.49840999999998</v>
      </c>
      <c r="GE632">
        <v>240.53093999999999</v>
      </c>
      <c r="GF632">
        <v>313.99203</v>
      </c>
      <c r="GG632">
        <v>868.02139</v>
      </c>
      <c r="GH632">
        <v>1.3692689</v>
      </c>
      <c r="GI632">
        <v>1.2607E-2</v>
      </c>
      <c r="GJ632">
        <v>0.27360900999999999</v>
      </c>
      <c r="GK632">
        <v>0</v>
      </c>
      <c r="GL632">
        <v>2.8803530000000001E-2</v>
      </c>
      <c r="GM632">
        <v>0</v>
      </c>
      <c r="GN632">
        <v>1.6842884</v>
      </c>
      <c r="GO632">
        <v>8.1547900000000003E-3</v>
      </c>
      <c r="GP632">
        <v>0.35406559999999998</v>
      </c>
      <c r="GQ632">
        <v>0.36222039</v>
      </c>
      <c r="GR632">
        <v>19.544419999999999</v>
      </c>
      <c r="GS632">
        <v>0.48972466999999997</v>
      </c>
      <c r="GT632">
        <v>1.7403763999999999</v>
      </c>
      <c r="GU632">
        <v>227.78586000000001</v>
      </c>
      <c r="GV632">
        <v>4.3293238000000001</v>
      </c>
      <c r="GW632">
        <v>0.44403695999999998</v>
      </c>
      <c r="GX632">
        <v>0.91708319999999999</v>
      </c>
      <c r="GY632">
        <v>255.25082</v>
      </c>
      <c r="GZ632">
        <v>239.12714</v>
      </c>
      <c r="HA632">
        <v>161.54798</v>
      </c>
      <c r="HB632">
        <v>400.67511000000002</v>
      </c>
      <c r="HC632">
        <v>70.951048999999998</v>
      </c>
      <c r="HD632">
        <v>125.5885</v>
      </c>
      <c r="HE632">
        <v>196.53953999999999</v>
      </c>
      <c r="HF632">
        <v>1.0521761000000001</v>
      </c>
      <c r="HG632">
        <v>8.4157600000000006</v>
      </c>
      <c r="HH632">
        <v>4.0414591</v>
      </c>
      <c r="HI632">
        <v>13.509395</v>
      </c>
      <c r="HJ632">
        <v>11.840249999999999</v>
      </c>
      <c r="HK632">
        <v>238.18082000000001</v>
      </c>
      <c r="HL632">
        <v>901.31299999999999</v>
      </c>
      <c r="HM632">
        <v>86.950654999999998</v>
      </c>
      <c r="HN632">
        <v>1884.7055</v>
      </c>
      <c r="HO632">
        <v>2299</v>
      </c>
      <c r="HR632" s="10">
        <v>22.4</v>
      </c>
      <c r="HS632" s="10">
        <v>18.899999999999999</v>
      </c>
      <c r="HT632" s="10">
        <v>25.7</v>
      </c>
      <c r="HU632" s="10">
        <v>91</v>
      </c>
      <c r="HV632">
        <v>36.4</v>
      </c>
      <c r="HW632" s="7">
        <v>8963000000</v>
      </c>
      <c r="HX632">
        <f t="shared" si="10"/>
        <v>26347.815862190604</v>
      </c>
      <c r="HY632">
        <v>340180</v>
      </c>
      <c r="HZ632">
        <v>136156.79</v>
      </c>
      <c r="IA632">
        <v>4.0069350999999997</v>
      </c>
      <c r="IB632">
        <v>4.1311967951927802</v>
      </c>
      <c r="IC632">
        <v>3.8760711931443601</v>
      </c>
      <c r="IE632" s="10">
        <v>105.6</v>
      </c>
    </row>
    <row r="633" spans="1:239" ht="15.95">
      <c r="A633" t="s">
        <v>550</v>
      </c>
      <c r="B633">
        <v>2018</v>
      </c>
      <c r="C633">
        <v>55</v>
      </c>
      <c r="D633">
        <v>100</v>
      </c>
      <c r="E633">
        <v>81.818181999999894</v>
      </c>
      <c r="F633">
        <v>54.545454999999997</v>
      </c>
      <c r="I633">
        <v>839</v>
      </c>
      <c r="FK633" t="s">
        <v>533</v>
      </c>
      <c r="FL633">
        <v>26.9</v>
      </c>
      <c r="FM633">
        <v>1.03</v>
      </c>
      <c r="FO633">
        <v>55</v>
      </c>
      <c r="FP633" t="s">
        <v>559</v>
      </c>
      <c r="FQ633" t="s">
        <v>559</v>
      </c>
      <c r="FR633">
        <v>2.7</v>
      </c>
      <c r="FS633" t="s">
        <v>559</v>
      </c>
      <c r="FT633">
        <v>87.5</v>
      </c>
      <c r="FU633" t="s">
        <v>559</v>
      </c>
      <c r="FV633">
        <v>14.92</v>
      </c>
      <c r="FW633">
        <v>17.3</v>
      </c>
      <c r="FX633">
        <v>13.01</v>
      </c>
      <c r="FY633">
        <v>15.3</v>
      </c>
      <c r="FZ633">
        <v>17.23</v>
      </c>
      <c r="GA633">
        <v>12.55</v>
      </c>
      <c r="GD633">
        <v>116.14564</v>
      </c>
      <c r="GE633">
        <v>104.93967000000001</v>
      </c>
      <c r="GF633">
        <v>101.45701</v>
      </c>
      <c r="GG633">
        <v>322.54232000000002</v>
      </c>
      <c r="GH633">
        <v>0</v>
      </c>
      <c r="GI633">
        <v>1.11724E-3</v>
      </c>
      <c r="GJ633">
        <v>6.6125710000000004E-2</v>
      </c>
      <c r="GK633">
        <v>0</v>
      </c>
      <c r="GL633">
        <v>2.2862099999999999E-3</v>
      </c>
      <c r="GM633">
        <v>0</v>
      </c>
      <c r="GN633">
        <v>6.9529160000000007E-2</v>
      </c>
      <c r="GO633">
        <v>0</v>
      </c>
      <c r="GP633">
        <v>0.15002589999999999</v>
      </c>
      <c r="GQ633">
        <v>0.15002589999999999</v>
      </c>
      <c r="GR633">
        <v>13.033099</v>
      </c>
      <c r="GS633">
        <v>0.12097777999999999</v>
      </c>
      <c r="GT633">
        <v>1.0284515999999999</v>
      </c>
      <c r="GU633">
        <v>101.08887</v>
      </c>
      <c r="GV633">
        <v>0.11561376</v>
      </c>
      <c r="GW633">
        <v>6.9281590000000004E-2</v>
      </c>
      <c r="GX633">
        <v>1.6285130999999999</v>
      </c>
      <c r="GY633">
        <v>117.08481</v>
      </c>
      <c r="GZ633">
        <v>90.407047000000006</v>
      </c>
      <c r="HA633">
        <v>45.664447000000003</v>
      </c>
      <c r="HB633">
        <v>136.07149000000001</v>
      </c>
      <c r="HC633">
        <v>23.937752</v>
      </c>
      <c r="HD633">
        <v>40.937289999999997</v>
      </c>
      <c r="HE633">
        <v>64.875039000000001</v>
      </c>
      <c r="HF633">
        <v>0.55623381999999999</v>
      </c>
      <c r="HG633">
        <v>3.7351817999999999</v>
      </c>
      <c r="HH633">
        <v>0</v>
      </c>
      <c r="HI633">
        <v>4.2914155999999997</v>
      </c>
      <c r="HJ633">
        <v>41.388703999999997</v>
      </c>
      <c r="HK633">
        <v>57.296832000000002</v>
      </c>
      <c r="HL633">
        <v>111.1264</v>
      </c>
      <c r="HM633">
        <v>136.47623999999999</v>
      </c>
      <c r="HN633">
        <v>282.20934999999997</v>
      </c>
      <c r="HO633">
        <v>140</v>
      </c>
      <c r="HR633" s="10">
        <v>12.5</v>
      </c>
      <c r="HS633" s="10">
        <v>6.6</v>
      </c>
      <c r="HT633" s="10">
        <v>18.399999999999999</v>
      </c>
      <c r="HU633" s="10">
        <v>84.9</v>
      </c>
      <c r="HV633">
        <v>33.1</v>
      </c>
      <c r="HW633" s="7">
        <v>618000000</v>
      </c>
      <c r="HX633">
        <f t="shared" si="10"/>
        <v>27850.383055430375</v>
      </c>
      <c r="HY633">
        <v>22190</v>
      </c>
      <c r="HZ633">
        <v>154205.67000000001</v>
      </c>
      <c r="IA633">
        <v>2.0118342999999999</v>
      </c>
      <c r="IB633">
        <v>1.8957345971563899</v>
      </c>
      <c r="IC633">
        <v>2.1276595744680802</v>
      </c>
      <c r="IE633" s="10">
        <v>99</v>
      </c>
    </row>
    <row r="634" spans="1:239" ht="15.95">
      <c r="A634" t="s">
        <v>551</v>
      </c>
      <c r="B634">
        <v>2018</v>
      </c>
      <c r="C634">
        <v>465</v>
      </c>
      <c r="D634">
        <v>94.623655999999997</v>
      </c>
      <c r="E634">
        <v>79.569891999999996</v>
      </c>
      <c r="F634">
        <v>65.591397999999998</v>
      </c>
      <c r="I634">
        <v>522</v>
      </c>
      <c r="FI634">
        <v>79.7</v>
      </c>
      <c r="FK634">
        <v>15.3</v>
      </c>
      <c r="FL634">
        <v>11.1</v>
      </c>
      <c r="FM634">
        <v>0.82</v>
      </c>
      <c r="FO634">
        <v>465</v>
      </c>
      <c r="FP634">
        <v>3.7</v>
      </c>
      <c r="FQ634" t="s">
        <v>559</v>
      </c>
      <c r="FR634">
        <v>7</v>
      </c>
      <c r="FS634">
        <v>13.5</v>
      </c>
      <c r="FT634">
        <v>77.900000000000006</v>
      </c>
      <c r="FU634">
        <v>78.599999999999795</v>
      </c>
      <c r="FV634">
        <v>15.45</v>
      </c>
      <c r="FW634">
        <v>15.77</v>
      </c>
      <c r="FX634">
        <v>13.93</v>
      </c>
      <c r="FY634">
        <v>16.41</v>
      </c>
      <c r="FZ634">
        <v>17.46</v>
      </c>
      <c r="GA634">
        <v>15.29</v>
      </c>
      <c r="GD634">
        <v>54.985238000000003</v>
      </c>
      <c r="GE634">
        <v>45.502513</v>
      </c>
      <c r="GF634">
        <v>37.927691000000003</v>
      </c>
      <c r="GG634">
        <v>138.41543999999999</v>
      </c>
      <c r="GH634">
        <v>0</v>
      </c>
      <c r="GI634">
        <v>7.9502000000000001E-4</v>
      </c>
      <c r="GJ634">
        <v>1.3167699999999999E-2</v>
      </c>
      <c r="GK634">
        <v>0</v>
      </c>
      <c r="GL634">
        <v>1.68008E-3</v>
      </c>
      <c r="GM634">
        <v>0</v>
      </c>
      <c r="GN634">
        <v>1.5642799999999998E-2</v>
      </c>
      <c r="GO634">
        <v>9.1831599999999992E-3</v>
      </c>
      <c r="GP634">
        <v>4.1326269999999998E-2</v>
      </c>
      <c r="GQ634">
        <v>5.0509419999999999E-2</v>
      </c>
      <c r="GR634">
        <v>3.3442289999999999</v>
      </c>
      <c r="GS634">
        <v>7.0134650000000007E-2</v>
      </c>
      <c r="GT634">
        <v>0.67371957999999998</v>
      </c>
      <c r="GU634">
        <v>43.808467999999998</v>
      </c>
      <c r="GV634">
        <v>7.9246419999999998E-2</v>
      </c>
      <c r="GW634">
        <v>8.9317900000000006E-2</v>
      </c>
      <c r="GX634">
        <v>0.69025576</v>
      </c>
      <c r="GY634">
        <v>48.755370999999997</v>
      </c>
      <c r="GZ634">
        <v>42.440736000000001</v>
      </c>
      <c r="HA634">
        <v>17.475031999999999</v>
      </c>
      <c r="HB634">
        <v>59.915767000000002</v>
      </c>
      <c r="HC634">
        <v>11.65188</v>
      </c>
      <c r="HD634">
        <v>16.247064000000002</v>
      </c>
      <c r="HE634">
        <v>27.898944</v>
      </c>
      <c r="HF634">
        <v>0.16440819000000001</v>
      </c>
      <c r="HG634">
        <v>1.6147982999999999</v>
      </c>
      <c r="HH634">
        <v>0</v>
      </c>
      <c r="HI634">
        <v>1.7792064999999999</v>
      </c>
      <c r="HJ634">
        <v>91.449776</v>
      </c>
      <c r="HK634">
        <v>168.43716000000001</v>
      </c>
      <c r="HL634">
        <v>527.86320000000001</v>
      </c>
      <c r="HM634">
        <v>-129.59700000000001</v>
      </c>
      <c r="HN634">
        <v>1018.4833</v>
      </c>
      <c r="HO634">
        <v>772</v>
      </c>
      <c r="HR634" s="10">
        <v>19.100000000000001</v>
      </c>
      <c r="HS634" s="10">
        <v>14.9</v>
      </c>
      <c r="HT634" s="10">
        <v>23.2</v>
      </c>
      <c r="HU634" s="10">
        <v>87.2</v>
      </c>
      <c r="HV634">
        <v>38.1</v>
      </c>
      <c r="HW634" s="7">
        <v>4808000000</v>
      </c>
      <c r="HX634">
        <f t="shared" si="10"/>
        <v>31780.025117324345</v>
      </c>
      <c r="HY634">
        <v>151290</v>
      </c>
      <c r="HZ634">
        <v>195642.03</v>
      </c>
      <c r="IA634">
        <v>3.1160458000000002</v>
      </c>
      <c r="IB634">
        <v>2.95446645811609</v>
      </c>
      <c r="IC634">
        <v>3.2914201183431899</v>
      </c>
      <c r="IE634" s="10">
        <v>94.3</v>
      </c>
    </row>
    <row r="635" spans="1:239" ht="15.95">
      <c r="A635" t="s">
        <v>552</v>
      </c>
      <c r="B635">
        <v>2018</v>
      </c>
      <c r="C635">
        <v>595</v>
      </c>
      <c r="D635">
        <v>95.798319000000006</v>
      </c>
      <c r="E635">
        <v>73.949579999999997</v>
      </c>
      <c r="F635">
        <v>57.142856999999999</v>
      </c>
      <c r="I635">
        <v>348</v>
      </c>
      <c r="FI635">
        <v>74.900000000000006</v>
      </c>
      <c r="FK635">
        <v>13</v>
      </c>
      <c r="FL635">
        <v>16.600000000000001</v>
      </c>
      <c r="FM635">
        <v>0.83</v>
      </c>
      <c r="FO635">
        <v>595</v>
      </c>
      <c r="FP635">
        <v>5.4</v>
      </c>
      <c r="FQ635">
        <v>39.5</v>
      </c>
      <c r="FR635">
        <v>10.199999999999999</v>
      </c>
      <c r="FS635" t="s">
        <v>559</v>
      </c>
      <c r="FT635">
        <v>75.2</v>
      </c>
      <c r="FU635">
        <v>54.1</v>
      </c>
      <c r="FV635">
        <v>13.58</v>
      </c>
      <c r="FW635">
        <v>16.73</v>
      </c>
      <c r="FX635">
        <v>14</v>
      </c>
      <c r="FY635">
        <v>16</v>
      </c>
      <c r="FZ635">
        <v>16.989999999999998</v>
      </c>
      <c r="GA635">
        <v>14.85</v>
      </c>
      <c r="GD635">
        <v>119.36288</v>
      </c>
      <c r="GE635">
        <v>133.52032</v>
      </c>
      <c r="GF635">
        <v>129.36331999999999</v>
      </c>
      <c r="GG635">
        <v>382.24653000000001</v>
      </c>
      <c r="GH635">
        <v>0.1351946</v>
      </c>
      <c r="GI635">
        <v>4.2128000000000001E-3</v>
      </c>
      <c r="GJ635">
        <v>0.15889315000000001</v>
      </c>
      <c r="GK635">
        <v>0</v>
      </c>
      <c r="GL635">
        <v>7.5641700000000003E-3</v>
      </c>
      <c r="GM635">
        <v>0</v>
      </c>
      <c r="GN635">
        <v>0.30586471999999998</v>
      </c>
      <c r="GO635">
        <v>0.26503068000000002</v>
      </c>
      <c r="GP635">
        <v>0.36577769999999998</v>
      </c>
      <c r="GQ635">
        <v>0.63080837999999895</v>
      </c>
      <c r="GR635">
        <v>11.662914000000001</v>
      </c>
      <c r="GS635">
        <v>0.19060096000000001</v>
      </c>
      <c r="GT635">
        <v>2.4483193999999999</v>
      </c>
      <c r="GU635">
        <v>127.70084</v>
      </c>
      <c r="GV635">
        <v>1.0892481000000001</v>
      </c>
      <c r="GW635">
        <v>5.3930980000000003E-2</v>
      </c>
      <c r="GX635">
        <v>2.5594928000000001</v>
      </c>
      <c r="GY635">
        <v>145.70534000000001</v>
      </c>
      <c r="GZ635">
        <v>91.404865000000001</v>
      </c>
      <c r="HA635">
        <v>69.371142000000006</v>
      </c>
      <c r="HB635">
        <v>160.77601999999999</v>
      </c>
      <c r="HC635">
        <v>23.623718</v>
      </c>
      <c r="HD635">
        <v>45.113241000000002</v>
      </c>
      <c r="HE635">
        <v>68.736958999999999</v>
      </c>
      <c r="HF635">
        <v>1.3613116000000001</v>
      </c>
      <c r="HG635">
        <v>4.7302384000000002</v>
      </c>
      <c r="HH635">
        <v>0</v>
      </c>
      <c r="HI635">
        <v>6.0915499999999998</v>
      </c>
      <c r="HJ635">
        <v>7.4085014999999999</v>
      </c>
      <c r="HK635">
        <v>100.48175000000001</v>
      </c>
      <c r="HL635">
        <v>474.96839999999997</v>
      </c>
      <c r="HM635">
        <v>18.233609000000001</v>
      </c>
      <c r="HN635">
        <v>890.20734000000004</v>
      </c>
      <c r="HO635">
        <v>1111</v>
      </c>
      <c r="HR635" s="10">
        <v>20.399999999999999</v>
      </c>
      <c r="HS635" s="10">
        <v>18.5</v>
      </c>
      <c r="HT635" s="10">
        <v>22.3</v>
      </c>
      <c r="HU635" s="10">
        <v>92.1</v>
      </c>
      <c r="HV635">
        <v>42.7</v>
      </c>
      <c r="HW635" s="7">
        <v>5046000000</v>
      </c>
      <c r="HX635">
        <f t="shared" si="10"/>
        <v>28381.798751335846</v>
      </c>
      <c r="HY635">
        <v>177790</v>
      </c>
      <c r="HZ635">
        <v>144608.19</v>
      </c>
      <c r="IA635">
        <v>3.2703391000000002</v>
      </c>
      <c r="IB635">
        <v>4.0805511393746601</v>
      </c>
      <c r="IC635">
        <v>2.4410089503661498</v>
      </c>
      <c r="IE635" s="10">
        <v>107.2</v>
      </c>
    </row>
    <row r="636" spans="1:239" ht="15.95">
      <c r="A636" t="s">
        <v>553</v>
      </c>
      <c r="B636">
        <v>2018</v>
      </c>
      <c r="C636">
        <v>295</v>
      </c>
      <c r="D636">
        <v>96.610168999999999</v>
      </c>
      <c r="E636">
        <v>77.966102000000006</v>
      </c>
      <c r="F636">
        <v>66.101695000000007</v>
      </c>
      <c r="I636">
        <v>551</v>
      </c>
      <c r="FI636">
        <v>74.400000000000006</v>
      </c>
      <c r="FK636">
        <v>10.3</v>
      </c>
      <c r="FL636">
        <v>-12.6</v>
      </c>
      <c r="FM636">
        <v>0.79</v>
      </c>
      <c r="FO636">
        <v>295</v>
      </c>
      <c r="FP636">
        <v>3.4</v>
      </c>
      <c r="FQ636">
        <v>31.5</v>
      </c>
      <c r="FR636">
        <v>8.1</v>
      </c>
      <c r="FS636" t="s">
        <v>559</v>
      </c>
      <c r="FT636">
        <v>74.3</v>
      </c>
      <c r="FU636">
        <v>68.5</v>
      </c>
      <c r="FV636">
        <v>16.399999999999999</v>
      </c>
      <c r="FW636">
        <v>12.93</v>
      </c>
      <c r="FX636">
        <v>14.29</v>
      </c>
      <c r="FY636">
        <v>15.03</v>
      </c>
      <c r="FZ636">
        <v>15.48</v>
      </c>
      <c r="GA636">
        <v>14.45</v>
      </c>
      <c r="GD636">
        <v>82.926669000000004</v>
      </c>
      <c r="GE636">
        <v>84.315923999999995</v>
      </c>
      <c r="GF636">
        <v>74.013189999999895</v>
      </c>
      <c r="GG636">
        <v>241.25577999999999</v>
      </c>
      <c r="GH636">
        <v>0.65002948000000005</v>
      </c>
      <c r="GI636">
        <v>1.405114E-2</v>
      </c>
      <c r="GJ636">
        <v>0.31261516</v>
      </c>
      <c r="GK636">
        <v>1.7462300000000001E-3</v>
      </c>
      <c r="GL636">
        <v>2.3583239999999998E-2</v>
      </c>
      <c r="GM636">
        <v>0</v>
      </c>
      <c r="GN636">
        <v>1.0020252000000001</v>
      </c>
      <c r="GO636">
        <v>0</v>
      </c>
      <c r="GP636">
        <v>0.48420553999999999</v>
      </c>
      <c r="GQ636">
        <v>0.48420553999999999</v>
      </c>
      <c r="GR636">
        <v>9.6855697999999997</v>
      </c>
      <c r="GS636">
        <v>0.12540364000000001</v>
      </c>
      <c r="GT636">
        <v>10.727785000000001</v>
      </c>
      <c r="GU636">
        <v>78.325958</v>
      </c>
      <c r="GV636">
        <v>3.0835520999999999</v>
      </c>
      <c r="GW636">
        <v>1.414172E-2</v>
      </c>
      <c r="GX636">
        <v>7.4063106000000003</v>
      </c>
      <c r="GY636">
        <v>109.36872</v>
      </c>
      <c r="GZ636">
        <v>49.830706999999997</v>
      </c>
      <c r="HA636">
        <v>29.064534999999999</v>
      </c>
      <c r="HB636">
        <v>78.895245000000003</v>
      </c>
      <c r="HC636">
        <v>19.995991</v>
      </c>
      <c r="HD636">
        <v>25.37323</v>
      </c>
      <c r="HE636">
        <v>45.369221000000003</v>
      </c>
      <c r="HF636">
        <v>1.5753645000000001</v>
      </c>
      <c r="HG636">
        <v>2.9046674000000001</v>
      </c>
      <c r="HH636">
        <v>1.6563357000000001</v>
      </c>
      <c r="HI636">
        <v>6.1363675999999998</v>
      </c>
      <c r="HJ636">
        <v>130.30133000000001</v>
      </c>
      <c r="HK636">
        <v>239.62794</v>
      </c>
      <c r="HL636">
        <v>517.08789999999999</v>
      </c>
      <c r="HM636">
        <v>-41.861975000000001</v>
      </c>
      <c r="HN636">
        <v>746.33753999999999</v>
      </c>
      <c r="HO636">
        <v>503</v>
      </c>
      <c r="HR636" s="10">
        <v>23.1</v>
      </c>
      <c r="HS636" s="10">
        <v>17.100000000000001</v>
      </c>
      <c r="HT636" s="10">
        <v>28.7</v>
      </c>
      <c r="HU636" s="10">
        <v>90.2</v>
      </c>
      <c r="HV636">
        <v>30.2</v>
      </c>
      <c r="HW636" s="7">
        <v>2737000000</v>
      </c>
      <c r="HX636">
        <f t="shared" si="10"/>
        <v>23744.252624273446</v>
      </c>
      <c r="HY636">
        <v>115270</v>
      </c>
      <c r="HZ636">
        <v>180534</v>
      </c>
      <c r="IA636">
        <v>2.1985058999999998</v>
      </c>
      <c r="IB636">
        <v>2.2147931466778101</v>
      </c>
      <c r="IC636">
        <v>2.1824530772588302</v>
      </c>
      <c r="IE636" s="10">
        <v>107.1</v>
      </c>
    </row>
    <row r="637" spans="1:239" ht="15.95">
      <c r="A637" t="s">
        <v>554</v>
      </c>
      <c r="B637">
        <v>2018</v>
      </c>
      <c r="C637">
        <v>70</v>
      </c>
      <c r="D637">
        <v>92.857142999999894</v>
      </c>
      <c r="E637">
        <v>85.714286000000001</v>
      </c>
      <c r="F637">
        <v>71.428571000000005</v>
      </c>
      <c r="I637">
        <v>844</v>
      </c>
      <c r="FK637">
        <v>14.7</v>
      </c>
      <c r="FL637">
        <v>-2.7</v>
      </c>
      <c r="FM637">
        <v>1.1100000000000001</v>
      </c>
      <c r="FO637">
        <v>70</v>
      </c>
      <c r="FP637" t="s">
        <v>559</v>
      </c>
      <c r="FQ637" t="s">
        <v>559</v>
      </c>
      <c r="FR637">
        <v>6</v>
      </c>
      <c r="FS637" t="s">
        <v>559</v>
      </c>
      <c r="FT637">
        <v>81.7</v>
      </c>
      <c r="FU637" t="s">
        <v>559</v>
      </c>
      <c r="FV637">
        <v>16.079999999999998</v>
      </c>
      <c r="FW637">
        <v>16.34</v>
      </c>
      <c r="FX637">
        <v>16.489999999999998</v>
      </c>
      <c r="FY637">
        <v>17.13</v>
      </c>
      <c r="FZ637">
        <v>18.239999999999998</v>
      </c>
      <c r="GA637">
        <v>15.35</v>
      </c>
      <c r="GD637">
        <v>89.957774999999998</v>
      </c>
      <c r="GE637">
        <v>64.020045999999894</v>
      </c>
      <c r="GF637">
        <v>95.910605000000004</v>
      </c>
      <c r="GG637">
        <v>249.88843</v>
      </c>
      <c r="GH637">
        <v>0</v>
      </c>
      <c r="GI637">
        <v>3.6059999999999997E-5</v>
      </c>
      <c r="GJ637">
        <v>1.4294619999999999E-2</v>
      </c>
      <c r="GK637">
        <v>0</v>
      </c>
      <c r="GL637">
        <v>7.4070000000000001E-5</v>
      </c>
      <c r="GM637">
        <v>0</v>
      </c>
      <c r="GN637">
        <v>1.4404739999999999E-2</v>
      </c>
      <c r="GO637">
        <v>0</v>
      </c>
      <c r="GP637">
        <v>6.7583589999999999E-2</v>
      </c>
      <c r="GQ637">
        <v>6.7583589999999999E-2</v>
      </c>
      <c r="GR637">
        <v>7.7061662999999996</v>
      </c>
      <c r="GS637">
        <v>0.1311446</v>
      </c>
      <c r="GT637">
        <v>0.49250179999999999</v>
      </c>
      <c r="GU637">
        <v>60.859509000000003</v>
      </c>
      <c r="GV637">
        <v>0.91896904000000001</v>
      </c>
      <c r="GW637">
        <v>5.4998980000000003E-2</v>
      </c>
      <c r="GX637">
        <v>9.1704259999999996E-2</v>
      </c>
      <c r="GY637">
        <v>70.254992999999999</v>
      </c>
      <c r="GZ637">
        <v>65.561036000000001</v>
      </c>
      <c r="HA637">
        <v>57.012656</v>
      </c>
      <c r="HB637">
        <v>122.5737</v>
      </c>
      <c r="HC637">
        <v>23.537444000000001</v>
      </c>
      <c r="HD637">
        <v>30.913343999999999</v>
      </c>
      <c r="HE637">
        <v>54.450785000000003</v>
      </c>
      <c r="HF637">
        <v>0.28491387000000001</v>
      </c>
      <c r="HG637">
        <v>2.2415680999999998</v>
      </c>
      <c r="HH637">
        <v>4.8076999999999999E-4</v>
      </c>
      <c r="HI637">
        <v>2.5269626999999999</v>
      </c>
      <c r="HJ637">
        <v>21.476641000000001</v>
      </c>
      <c r="HK637">
        <v>60.121409999999997</v>
      </c>
      <c r="HL637">
        <v>114.405</v>
      </c>
      <c r="HM637">
        <v>335.83039000000002</v>
      </c>
      <c r="HN637">
        <v>502.19609000000003</v>
      </c>
      <c r="HO637">
        <v>204</v>
      </c>
      <c r="HR637" s="10">
        <v>18.3</v>
      </c>
      <c r="HS637" s="10">
        <v>12.1</v>
      </c>
      <c r="HT637" s="10">
        <v>24.6</v>
      </c>
      <c r="HU637" s="10">
        <v>70.8</v>
      </c>
      <c r="HV637">
        <v>47.5</v>
      </c>
      <c r="HW637" s="7">
        <v>832000000</v>
      </c>
      <c r="HX637">
        <f t="shared" si="10"/>
        <v>36189.647672901265</v>
      </c>
      <c r="HY637">
        <v>22990</v>
      </c>
      <c r="HZ637">
        <v>165719.15</v>
      </c>
      <c r="IA637">
        <v>1.3371538000000001</v>
      </c>
      <c r="IB637" t="s">
        <v>560</v>
      </c>
      <c r="IC637" t="s">
        <v>560</v>
      </c>
      <c r="IE637" s="10">
        <v>95.5</v>
      </c>
    </row>
    <row r="638" spans="1:239" ht="15.95">
      <c r="A638" t="s">
        <v>555</v>
      </c>
      <c r="B638">
        <v>2018</v>
      </c>
      <c r="C638">
        <v>350</v>
      </c>
      <c r="D638">
        <v>97.142857000000006</v>
      </c>
      <c r="E638">
        <v>67.142857000000006</v>
      </c>
      <c r="F638">
        <v>48.571429000000002</v>
      </c>
      <c r="I638">
        <v>409</v>
      </c>
      <c r="FI638">
        <v>77</v>
      </c>
      <c r="FK638">
        <v>28.7</v>
      </c>
      <c r="FL638">
        <v>23.5</v>
      </c>
      <c r="FM638">
        <v>0.79</v>
      </c>
      <c r="FO638">
        <v>350</v>
      </c>
      <c r="FP638">
        <v>3.4</v>
      </c>
      <c r="FQ638">
        <v>45.5</v>
      </c>
      <c r="FR638">
        <v>11.8</v>
      </c>
      <c r="FS638" t="s">
        <v>559</v>
      </c>
      <c r="FT638">
        <v>69.900000000000006</v>
      </c>
      <c r="FU638">
        <v>54.5</v>
      </c>
      <c r="FV638">
        <v>15.38</v>
      </c>
      <c r="FW638">
        <v>18.13</v>
      </c>
      <c r="FX638">
        <v>13.8</v>
      </c>
      <c r="FY638">
        <v>16.71</v>
      </c>
      <c r="FZ638">
        <v>18.329999999999998</v>
      </c>
      <c r="GA638">
        <v>14.81</v>
      </c>
      <c r="GD638">
        <v>82.612792999999996</v>
      </c>
      <c r="GE638">
        <v>40.395425000000003</v>
      </c>
      <c r="GF638">
        <v>31.757619999999999</v>
      </c>
      <c r="GG638">
        <v>154.76584</v>
      </c>
      <c r="GH638">
        <v>0.16992099999999999</v>
      </c>
      <c r="GI638">
        <v>5.3790000000000001E-4</v>
      </c>
      <c r="GJ638">
        <v>0.10414825</v>
      </c>
      <c r="GK638">
        <v>0</v>
      </c>
      <c r="GL638">
        <v>3.2599000000000001E-4</v>
      </c>
      <c r="GM638">
        <v>0</v>
      </c>
      <c r="GN638">
        <v>0.27493313000000003</v>
      </c>
      <c r="GO638">
        <v>4.3985600000000001E-3</v>
      </c>
      <c r="GP638">
        <v>0.17858895999999999</v>
      </c>
      <c r="GQ638">
        <v>0.18298750999999999</v>
      </c>
      <c r="GR638">
        <v>3.7334578</v>
      </c>
      <c r="GS638">
        <v>6.4529000000000003E-2</v>
      </c>
      <c r="GT638">
        <v>0.77194059000000004</v>
      </c>
      <c r="GU638">
        <v>38.381293999999997</v>
      </c>
      <c r="GV638">
        <v>0.60099440999999998</v>
      </c>
      <c r="GW638">
        <v>2.1736780000000001E-2</v>
      </c>
      <c r="GX638">
        <v>0.79426925999999998</v>
      </c>
      <c r="GY638">
        <v>44.368222000000003</v>
      </c>
      <c r="GZ638">
        <v>66.315394999999995</v>
      </c>
      <c r="HA638">
        <v>12.590952</v>
      </c>
      <c r="HB638">
        <v>78.906344000000004</v>
      </c>
      <c r="HC638">
        <v>14.636958999999999</v>
      </c>
      <c r="HD638">
        <v>14.377492</v>
      </c>
      <c r="HE638">
        <v>29.014451999999999</v>
      </c>
      <c r="HF638">
        <v>0.60576110999999999</v>
      </c>
      <c r="HG638">
        <v>1.4131362000000001</v>
      </c>
      <c r="HH638">
        <v>0</v>
      </c>
      <c r="HI638">
        <v>2.0188974000000002</v>
      </c>
      <c r="HJ638">
        <v>39.313366000000002</v>
      </c>
      <c r="HK638">
        <v>161.01705999999999</v>
      </c>
      <c r="HL638">
        <v>411.33170000000001</v>
      </c>
      <c r="HM638">
        <v>-180.59900999999999</v>
      </c>
      <c r="HN638">
        <v>479.54187999999999</v>
      </c>
      <c r="HO638">
        <v>534</v>
      </c>
      <c r="HR638" s="10">
        <v>27.6</v>
      </c>
      <c r="HS638" s="10">
        <v>25.1</v>
      </c>
      <c r="HT638" s="10">
        <v>29.9</v>
      </c>
      <c r="HU638" s="10">
        <v>93.8</v>
      </c>
      <c r="HV638">
        <v>36.9</v>
      </c>
      <c r="HW638" s="7">
        <v>2863000000</v>
      </c>
      <c r="HX638">
        <f t="shared" si="10"/>
        <v>25437.58329631275</v>
      </c>
      <c r="HY638">
        <v>112550</v>
      </c>
      <c r="HZ638">
        <v>163570.19</v>
      </c>
      <c r="IA638">
        <v>2.9335634000000002</v>
      </c>
      <c r="IB638">
        <v>3.0492898913951501</v>
      </c>
      <c r="IC638">
        <v>2.8099910793933902</v>
      </c>
      <c r="IE638" s="10">
        <v>101.9</v>
      </c>
    </row>
    <row r="639" spans="1:239" ht="15.95">
      <c r="A639" t="s">
        <v>556</v>
      </c>
      <c r="B639">
        <v>2018</v>
      </c>
      <c r="C639">
        <v>1135</v>
      </c>
      <c r="D639">
        <v>95.154184999999998</v>
      </c>
      <c r="E639">
        <v>73.568281999999996</v>
      </c>
      <c r="F639">
        <v>59.030836999999998</v>
      </c>
      <c r="I639">
        <v>360</v>
      </c>
      <c r="FI639">
        <v>79.5</v>
      </c>
      <c r="FK639">
        <v>23.8</v>
      </c>
      <c r="FL639">
        <v>16.899999999999999</v>
      </c>
      <c r="FM639">
        <v>0.65</v>
      </c>
      <c r="FO639">
        <v>1135</v>
      </c>
      <c r="FP639">
        <v>3.4</v>
      </c>
      <c r="FQ639">
        <v>21.5</v>
      </c>
      <c r="FR639">
        <v>10.9</v>
      </c>
      <c r="FS639" t="s">
        <v>559</v>
      </c>
      <c r="FT639">
        <v>76.400000000000006</v>
      </c>
      <c r="FU639">
        <v>73.099999999999795</v>
      </c>
      <c r="FV639">
        <v>16.07</v>
      </c>
      <c r="FW639">
        <v>16.649999999999999</v>
      </c>
      <c r="FX639">
        <v>13.8</v>
      </c>
      <c r="FY639">
        <v>16.21</v>
      </c>
      <c r="FZ639">
        <v>17.75</v>
      </c>
      <c r="GA639">
        <v>14.58</v>
      </c>
      <c r="GD639">
        <v>261.01402000000002</v>
      </c>
      <c r="GE639">
        <v>210.21692999999999</v>
      </c>
      <c r="GF639">
        <v>569.16822000000002</v>
      </c>
      <c r="GG639">
        <v>1040.3992000000001</v>
      </c>
      <c r="GH639">
        <v>0.38001766999999997</v>
      </c>
      <c r="GI639">
        <v>2.2103339999999999E-2</v>
      </c>
      <c r="GJ639">
        <v>0.63574284000000003</v>
      </c>
      <c r="GK639">
        <v>0</v>
      </c>
      <c r="GL639">
        <v>9.2184950000000002E-2</v>
      </c>
      <c r="GM639">
        <v>0</v>
      </c>
      <c r="GN639">
        <v>1.1300488</v>
      </c>
      <c r="GO639">
        <v>1.1560911</v>
      </c>
      <c r="GP639">
        <v>1.1019163000000001</v>
      </c>
      <c r="GQ639">
        <v>2.2580073999999999</v>
      </c>
      <c r="GR639">
        <v>377.04683999999997</v>
      </c>
      <c r="GS639">
        <v>0.44375798</v>
      </c>
      <c r="GT639">
        <v>8.5296477999999905</v>
      </c>
      <c r="GU639">
        <v>195.96194</v>
      </c>
      <c r="GV639">
        <v>7.011622</v>
      </c>
      <c r="GW639">
        <v>0.20446565999999999</v>
      </c>
      <c r="GX639">
        <v>7.860538</v>
      </c>
      <c r="GY639">
        <v>597.05881999999997</v>
      </c>
      <c r="GZ639">
        <v>195.54478</v>
      </c>
      <c r="HA639">
        <v>98.024433999999999</v>
      </c>
      <c r="HB639">
        <v>293.56921</v>
      </c>
      <c r="HC639">
        <v>51.449100000000001</v>
      </c>
      <c r="HD639">
        <v>78.408957999999998</v>
      </c>
      <c r="HE639">
        <v>129.85805999999999</v>
      </c>
      <c r="HF639">
        <v>3.7528381</v>
      </c>
      <c r="HG639">
        <v>7.2433629000000002</v>
      </c>
      <c r="HH639">
        <v>5.5288291000000003</v>
      </c>
      <c r="HI639">
        <v>16.525030000000001</v>
      </c>
      <c r="HJ639">
        <v>48.208717999999998</v>
      </c>
      <c r="HK639">
        <v>221.19228000000001</v>
      </c>
      <c r="HL639">
        <v>878.82889999999998</v>
      </c>
      <c r="HM639">
        <v>41.046830999999997</v>
      </c>
      <c r="HN639">
        <v>1671.1510000000001</v>
      </c>
      <c r="HO639">
        <v>1932</v>
      </c>
      <c r="HR639" s="10">
        <v>21</v>
      </c>
      <c r="HS639" s="10">
        <v>18.399999999999999</v>
      </c>
      <c r="HT639" s="10">
        <v>23.3</v>
      </c>
      <c r="HU639" s="10">
        <v>90.6</v>
      </c>
      <c r="HV639">
        <v>39.9</v>
      </c>
      <c r="HW639" s="7">
        <v>7862000000</v>
      </c>
      <c r="HX639">
        <f t="shared" si="10"/>
        <v>24644.222932731489</v>
      </c>
      <c r="HY639">
        <v>319020</v>
      </c>
      <c r="HZ639">
        <v>152949.4</v>
      </c>
      <c r="IA639">
        <v>2.8217032</v>
      </c>
      <c r="IB639">
        <v>3.0707418567943701</v>
      </c>
      <c r="IC639">
        <v>2.56748826291079</v>
      </c>
      <c r="IE639" s="10">
        <v>99.7</v>
      </c>
    </row>
    <row r="640" spans="1:239" ht="15.95">
      <c r="A640" t="s">
        <v>254</v>
      </c>
      <c r="B640">
        <v>2018</v>
      </c>
      <c r="C640">
        <v>445</v>
      </c>
      <c r="D640">
        <v>96.629212999999893</v>
      </c>
      <c r="E640">
        <v>78.651685000000001</v>
      </c>
      <c r="F640">
        <v>59.550561999999999</v>
      </c>
      <c r="I640">
        <v>537</v>
      </c>
      <c r="FI640">
        <v>78</v>
      </c>
      <c r="FK640">
        <v>33</v>
      </c>
      <c r="FL640">
        <v>18</v>
      </c>
      <c r="FM640">
        <v>0.87</v>
      </c>
      <c r="FO640">
        <v>445</v>
      </c>
      <c r="FP640">
        <v>2.6</v>
      </c>
      <c r="FQ640">
        <v>40.700000000000003</v>
      </c>
      <c r="FR640">
        <v>7.3</v>
      </c>
      <c r="FS640" t="s">
        <v>559</v>
      </c>
      <c r="FT640">
        <v>71.900000000000006</v>
      </c>
      <c r="FU640">
        <v>59.3</v>
      </c>
      <c r="FV640">
        <v>15.53</v>
      </c>
      <c r="FW640">
        <v>17.61</v>
      </c>
      <c r="FX640">
        <v>14.28</v>
      </c>
      <c r="FY640">
        <v>19.36</v>
      </c>
      <c r="FZ640">
        <v>22.1</v>
      </c>
      <c r="GA640">
        <v>16.239999999999998</v>
      </c>
      <c r="GD640">
        <v>111.11887</v>
      </c>
      <c r="GE640">
        <v>193.69836000000001</v>
      </c>
      <c r="GF640">
        <v>87.184917999999996</v>
      </c>
      <c r="GG640">
        <v>392.00214999999997</v>
      </c>
      <c r="GH640">
        <v>1.0081137</v>
      </c>
      <c r="GI640">
        <v>4.1547210000000001E-2</v>
      </c>
      <c r="GJ640">
        <v>0.54433483000000005</v>
      </c>
      <c r="GK640">
        <v>0</v>
      </c>
      <c r="GL640">
        <v>6.9232199999999994E-2</v>
      </c>
      <c r="GM640">
        <v>0</v>
      </c>
      <c r="GN640">
        <v>1.6632279999999999</v>
      </c>
      <c r="GO640">
        <v>0</v>
      </c>
      <c r="GP640">
        <v>0.74032991999999997</v>
      </c>
      <c r="GQ640">
        <v>0.74032991999999997</v>
      </c>
      <c r="GR640">
        <v>9.0035390999999905</v>
      </c>
      <c r="GS640">
        <v>0.23969314</v>
      </c>
      <c r="GT640">
        <v>17.633275999999999</v>
      </c>
      <c r="GU640">
        <v>181.33438000000001</v>
      </c>
      <c r="GV640">
        <v>5.6224356000000002</v>
      </c>
      <c r="GW640">
        <v>4.0120509999999998E-2</v>
      </c>
      <c r="GX640">
        <v>14.396834</v>
      </c>
      <c r="GY640">
        <v>228.27028000000001</v>
      </c>
      <c r="GZ640">
        <v>61.041932000000003</v>
      </c>
      <c r="HA640">
        <v>27.789984</v>
      </c>
      <c r="HB640">
        <v>88.831909999999894</v>
      </c>
      <c r="HC640">
        <v>28.89742</v>
      </c>
      <c r="HD640">
        <v>33.800812999999998</v>
      </c>
      <c r="HE640">
        <v>62.698236000000001</v>
      </c>
      <c r="HF640">
        <v>2.2615789999999998</v>
      </c>
      <c r="HG640">
        <v>6.7415390000000004</v>
      </c>
      <c r="HH640">
        <v>0.79504114000000004</v>
      </c>
      <c r="HI640">
        <v>9.7981592000000006</v>
      </c>
      <c r="HJ640">
        <v>30.293507999999999</v>
      </c>
      <c r="HK640">
        <v>175.11133000000001</v>
      </c>
      <c r="HL640">
        <v>390.72370000000001</v>
      </c>
      <c r="HM640">
        <v>-71.76455</v>
      </c>
      <c r="HN640">
        <v>616.46505999999999</v>
      </c>
      <c r="HO640">
        <v>436</v>
      </c>
      <c r="HR640" s="10">
        <v>26.2</v>
      </c>
      <c r="HS640" s="10">
        <v>22.8</v>
      </c>
      <c r="HT640" s="10">
        <v>29.4</v>
      </c>
      <c r="HU640" s="10">
        <v>88.1</v>
      </c>
      <c r="HV640">
        <v>40.4</v>
      </c>
      <c r="HW640" s="7">
        <v>2730000000</v>
      </c>
      <c r="HX640">
        <f t="shared" si="10"/>
        <v>28940.951977101664</v>
      </c>
      <c r="HY640">
        <v>94330</v>
      </c>
      <c r="HZ640">
        <v>201029.22</v>
      </c>
      <c r="IA640">
        <v>2.6666666999999999</v>
      </c>
      <c r="IB640">
        <v>2.9717682020802298</v>
      </c>
      <c r="IC640">
        <v>2.3517382413087899</v>
      </c>
      <c r="IE640" s="10">
        <v>106.7</v>
      </c>
    </row>
    <row r="641" spans="1:239" ht="15.95">
      <c r="A641" t="s">
        <v>557</v>
      </c>
      <c r="B641">
        <v>2018</v>
      </c>
      <c r="C641">
        <v>265</v>
      </c>
      <c r="D641">
        <v>94.339623000000003</v>
      </c>
      <c r="E641">
        <v>75.471698000000004</v>
      </c>
      <c r="F641">
        <v>54.716980999999997</v>
      </c>
      <c r="I641">
        <v>279</v>
      </c>
      <c r="FI641">
        <v>81.3</v>
      </c>
      <c r="FK641">
        <v>19.399999999999999</v>
      </c>
      <c r="FL641">
        <v>23.1</v>
      </c>
      <c r="FM641">
        <v>0.62</v>
      </c>
      <c r="FO641">
        <v>265</v>
      </c>
      <c r="FP641">
        <v>4.4000000000000004</v>
      </c>
      <c r="FQ641">
        <v>44</v>
      </c>
      <c r="FR641">
        <v>13.9</v>
      </c>
      <c r="FS641" t="s">
        <v>559</v>
      </c>
      <c r="FT641">
        <v>72.2</v>
      </c>
      <c r="FU641">
        <v>56</v>
      </c>
      <c r="FV641">
        <v>17.48</v>
      </c>
      <c r="FW641">
        <v>17.34</v>
      </c>
      <c r="FX641">
        <v>13.43</v>
      </c>
      <c r="FY641">
        <v>14.22</v>
      </c>
      <c r="FZ641">
        <v>15.35</v>
      </c>
      <c r="GA641">
        <v>13.15</v>
      </c>
      <c r="GD641">
        <v>333.93668000000002</v>
      </c>
      <c r="GE641">
        <v>273.41712000000001</v>
      </c>
      <c r="GF641">
        <v>378.36369000000002</v>
      </c>
      <c r="GG641">
        <v>985.71749</v>
      </c>
      <c r="GH641">
        <v>0</v>
      </c>
      <c r="GI641">
        <v>0</v>
      </c>
      <c r="GJ641">
        <v>9.3457059999999995E-2</v>
      </c>
      <c r="GK641">
        <v>0</v>
      </c>
      <c r="GL641">
        <v>0</v>
      </c>
      <c r="GM641">
        <v>0</v>
      </c>
      <c r="GN641">
        <v>9.3457059999999995E-2</v>
      </c>
      <c r="GO641">
        <v>8.5661370000000001E-2</v>
      </c>
      <c r="GP641">
        <v>0.20219126000000001</v>
      </c>
      <c r="GQ641">
        <v>0.28785263</v>
      </c>
      <c r="GR641">
        <v>27.168875</v>
      </c>
      <c r="GS641">
        <v>0.69662404</v>
      </c>
      <c r="GT641">
        <v>1.2034009999999999</v>
      </c>
      <c r="GU641">
        <v>262.66025000000002</v>
      </c>
      <c r="GV641">
        <v>1.0376734999999999</v>
      </c>
      <c r="GW641">
        <v>2.6166635</v>
      </c>
      <c r="GX641">
        <v>0.34849798999999998</v>
      </c>
      <c r="GY641">
        <v>295.73198000000002</v>
      </c>
      <c r="GZ641">
        <v>251.32163</v>
      </c>
      <c r="HA641">
        <v>192.36499000000001</v>
      </c>
      <c r="HB641">
        <v>443.68664999999999</v>
      </c>
      <c r="HC641">
        <v>80.375973999999999</v>
      </c>
      <c r="HD641">
        <v>155.08238</v>
      </c>
      <c r="HE641">
        <v>235.45835</v>
      </c>
      <c r="HF641">
        <v>0.74002427000000004</v>
      </c>
      <c r="HG641">
        <v>9.7191992000000003</v>
      </c>
      <c r="HH641">
        <v>0</v>
      </c>
      <c r="HI641">
        <v>10.459223</v>
      </c>
      <c r="HJ641">
        <v>3.6641688000000001</v>
      </c>
      <c r="HK641">
        <v>33.773156999999998</v>
      </c>
      <c r="HL641">
        <v>196.80930000000001</v>
      </c>
      <c r="HM641">
        <v>-0.50890749999999996</v>
      </c>
      <c r="HN641">
        <v>359.61214000000001</v>
      </c>
      <c r="HO641">
        <v>581</v>
      </c>
      <c r="HR641" s="10">
        <v>24.5</v>
      </c>
      <c r="HS641" s="10">
        <v>20.399999999999999</v>
      </c>
      <c r="HT641" s="10">
        <v>28.3</v>
      </c>
      <c r="HU641" s="10">
        <v>95.2</v>
      </c>
      <c r="HV641">
        <v>36</v>
      </c>
      <c r="HW641" s="7">
        <v>2118000000</v>
      </c>
      <c r="HX641">
        <f t="shared" si="10"/>
        <v>23763.042746549982</v>
      </c>
      <c r="HY641">
        <v>89130</v>
      </c>
      <c r="HZ641">
        <v>121394.08</v>
      </c>
      <c r="IA641">
        <v>5.2863436000000004</v>
      </c>
      <c r="IB641">
        <v>5.3291536050156703</v>
      </c>
      <c r="IC641">
        <v>5.2442159383033404</v>
      </c>
      <c r="IE641" s="10">
        <v>104.3</v>
      </c>
    </row>
    <row r="642" spans="1:239" ht="15.95">
      <c r="A642" t="s">
        <v>558</v>
      </c>
      <c r="B642">
        <v>2018</v>
      </c>
      <c r="C642">
        <v>660</v>
      </c>
      <c r="D642">
        <v>93.939393999999893</v>
      </c>
      <c r="E642">
        <v>75</v>
      </c>
      <c r="F642">
        <v>58.333333000000003</v>
      </c>
      <c r="I642">
        <v>356</v>
      </c>
      <c r="FI642">
        <v>82.3</v>
      </c>
      <c r="FK642">
        <v>16.399999999999999</v>
      </c>
      <c r="FL642">
        <v>13.1</v>
      </c>
      <c r="FM642">
        <v>0.74</v>
      </c>
      <c r="FO642">
        <v>660</v>
      </c>
      <c r="FP642">
        <v>3.9</v>
      </c>
      <c r="FQ642">
        <v>27.5</v>
      </c>
      <c r="FR642">
        <v>10.9</v>
      </c>
      <c r="FS642">
        <v>24</v>
      </c>
      <c r="FT642">
        <v>76.099999999999795</v>
      </c>
      <c r="FU642">
        <v>55.1</v>
      </c>
      <c r="FV642">
        <v>19.239999999999998</v>
      </c>
      <c r="FW642">
        <v>18.48</v>
      </c>
      <c r="FX642">
        <v>16.059999999999999</v>
      </c>
      <c r="FY642">
        <v>15.32</v>
      </c>
      <c r="FZ642">
        <v>16.27</v>
      </c>
      <c r="GA642">
        <v>14.12</v>
      </c>
      <c r="GD642">
        <v>222.49203</v>
      </c>
      <c r="GE642">
        <v>266.94105000000002</v>
      </c>
      <c r="GF642">
        <v>183.10696999999999</v>
      </c>
      <c r="GG642">
        <v>672.54006000000004</v>
      </c>
      <c r="GH642">
        <v>4.483997E-2</v>
      </c>
      <c r="GI642">
        <v>3.20368E-3</v>
      </c>
      <c r="GJ642">
        <v>0.26498370999999998</v>
      </c>
      <c r="GK642">
        <v>0</v>
      </c>
      <c r="GL642">
        <v>7.8374499999999993E-3</v>
      </c>
      <c r="GM642">
        <v>0</v>
      </c>
      <c r="GN642">
        <v>0.32086482999999999</v>
      </c>
      <c r="GO642">
        <v>1.3794310999999999</v>
      </c>
      <c r="GP642">
        <v>0.72534394000000002</v>
      </c>
      <c r="GQ642">
        <v>2.1047750999999999</v>
      </c>
      <c r="GR642">
        <v>28.000565999999999</v>
      </c>
      <c r="GS642">
        <v>0.28325500999999997</v>
      </c>
      <c r="GT642">
        <v>2.8573062</v>
      </c>
      <c r="GU642">
        <v>255.8605</v>
      </c>
      <c r="GV642">
        <v>1.6005033</v>
      </c>
      <c r="GW642">
        <v>8.596065E-2</v>
      </c>
      <c r="GX642">
        <v>2.3405988</v>
      </c>
      <c r="GY642">
        <v>291.02868999999998</v>
      </c>
      <c r="GZ642">
        <v>171.14581999999999</v>
      </c>
      <c r="HA642">
        <v>82.565934999999996</v>
      </c>
      <c r="HB642">
        <v>253.71176</v>
      </c>
      <c r="HC642">
        <v>44.688015</v>
      </c>
      <c r="HD642">
        <v>68.259955000000005</v>
      </c>
      <c r="HE642">
        <v>112.94797</v>
      </c>
      <c r="HF642">
        <v>2.8105628</v>
      </c>
      <c r="HG642">
        <v>9.4800395999999996</v>
      </c>
      <c r="HH642">
        <v>0.13539145999999999</v>
      </c>
      <c r="HI642">
        <v>12.425993999999999</v>
      </c>
      <c r="HJ642">
        <v>14.943622</v>
      </c>
      <c r="HK642">
        <v>198.29886999999999</v>
      </c>
      <c r="HL642">
        <v>581.9846</v>
      </c>
      <c r="HM642">
        <v>29.131920999999998</v>
      </c>
      <c r="HN642">
        <v>1045.9961000000001</v>
      </c>
      <c r="HO642">
        <v>992</v>
      </c>
      <c r="HR642" s="10">
        <v>20.8</v>
      </c>
      <c r="HS642" s="10">
        <v>13.2</v>
      </c>
      <c r="HT642" s="10">
        <v>28</v>
      </c>
      <c r="HU642" s="10">
        <v>94.2</v>
      </c>
      <c r="HV642">
        <v>37.700000000000003</v>
      </c>
      <c r="HW642" s="7">
        <v>5325000000</v>
      </c>
      <c r="HX642">
        <f t="shared" si="10"/>
        <v>29235.752717689691</v>
      </c>
      <c r="HY642">
        <v>182140</v>
      </c>
      <c r="HZ642">
        <v>171186.68</v>
      </c>
      <c r="IA642">
        <v>3.5100728999999999</v>
      </c>
      <c r="IB642">
        <v>3.6567528035104799</v>
      </c>
      <c r="IC642">
        <v>3.3626097867001201</v>
      </c>
      <c r="IE642" s="10">
        <v>102.8</v>
      </c>
    </row>
    <row r="643" spans="1:239" ht="15.95">
      <c r="A643" t="s">
        <v>528</v>
      </c>
      <c r="B643">
        <v>2019</v>
      </c>
      <c r="C643">
        <v>1065</v>
      </c>
      <c r="D643">
        <v>95.305164000000005</v>
      </c>
      <c r="E643">
        <v>76.995305000000002</v>
      </c>
      <c r="I643">
        <v>498</v>
      </c>
      <c r="FI643">
        <v>88.2</v>
      </c>
      <c r="FK643">
        <v>18.100000000000001</v>
      </c>
      <c r="FL643">
        <v>18.899999999999999</v>
      </c>
      <c r="FM643">
        <v>1.22</v>
      </c>
      <c r="FO643">
        <v>1065</v>
      </c>
      <c r="FP643">
        <v>3</v>
      </c>
      <c r="FQ643">
        <v>23.5</v>
      </c>
      <c r="FR643">
        <v>6.6</v>
      </c>
      <c r="FS643" t="s">
        <v>559</v>
      </c>
      <c r="FT643">
        <v>79.099999999999795</v>
      </c>
      <c r="FU643">
        <v>75.5</v>
      </c>
      <c r="FV643">
        <v>15.49</v>
      </c>
      <c r="FW643">
        <v>21.18</v>
      </c>
      <c r="FX643">
        <v>17.170000000000002</v>
      </c>
      <c r="FY643">
        <v>17.86</v>
      </c>
      <c r="FZ643">
        <v>19.72</v>
      </c>
      <c r="GA643">
        <v>15.77</v>
      </c>
      <c r="GD643">
        <v>35.034927000000003</v>
      </c>
      <c r="GE643">
        <v>23.374981999999999</v>
      </c>
      <c r="GF643">
        <v>90.903836999999996</v>
      </c>
      <c r="GG643">
        <v>149.31375</v>
      </c>
      <c r="GH643">
        <v>0</v>
      </c>
      <c r="GI643">
        <v>2.9423800000000001E-3</v>
      </c>
      <c r="GJ643">
        <v>8.4736000000000006E-2</v>
      </c>
      <c r="GK643">
        <v>0</v>
      </c>
      <c r="GL643">
        <v>2.1785099999999998E-3</v>
      </c>
      <c r="GM643">
        <v>0</v>
      </c>
      <c r="GN643">
        <v>8.985688E-2</v>
      </c>
      <c r="GO643">
        <v>6.7063940000000002E-2</v>
      </c>
      <c r="GP643">
        <v>0.16752230000000001</v>
      </c>
      <c r="GQ643">
        <v>0.23458624</v>
      </c>
      <c r="GR643">
        <v>1.7598528</v>
      </c>
      <c r="GS643">
        <v>4.091475E-2</v>
      </c>
      <c r="GT643">
        <v>0.77942204000000004</v>
      </c>
      <c r="GU643">
        <v>22.277695000000001</v>
      </c>
      <c r="GV643">
        <v>2.0475940000000002E-2</v>
      </c>
      <c r="GW643">
        <v>3.8802900000000002E-3</v>
      </c>
      <c r="GX643">
        <v>0.87981664999999998</v>
      </c>
      <c r="GY643">
        <v>25.762056999999999</v>
      </c>
      <c r="GZ643">
        <v>26.288830999999998</v>
      </c>
      <c r="HA643">
        <v>69.581289999999996</v>
      </c>
      <c r="HB643">
        <v>95.870119000000003</v>
      </c>
      <c r="HC643">
        <v>7.1232664999999997</v>
      </c>
      <c r="HD643">
        <v>18.565897</v>
      </c>
      <c r="HE643">
        <v>25.689164999999999</v>
      </c>
      <c r="HF643">
        <v>0.59114933000000003</v>
      </c>
      <c r="HG643">
        <v>1.076811</v>
      </c>
      <c r="HH643">
        <v>0</v>
      </c>
      <c r="HI643">
        <v>1.6679603000000001</v>
      </c>
      <c r="HJ643">
        <v>5.5005933999999996</v>
      </c>
      <c r="HK643">
        <v>223.84948</v>
      </c>
      <c r="HL643">
        <v>721.3365</v>
      </c>
      <c r="HM643">
        <v>7.9601430999999998</v>
      </c>
      <c r="HN643">
        <v>1154.8056999999999</v>
      </c>
      <c r="HO643">
        <v>815</v>
      </c>
      <c r="HR643" s="10">
        <v>18.399999999999999</v>
      </c>
      <c r="HS643" s="10">
        <v>14.7</v>
      </c>
      <c r="HT643" s="10">
        <v>22.3</v>
      </c>
      <c r="HU643" s="10">
        <v>89.2</v>
      </c>
      <c r="HV643">
        <v>31.2</v>
      </c>
      <c r="HW643" s="7">
        <v>11225000000</v>
      </c>
      <c r="HX643">
        <f t="shared" si="10"/>
        <v>49088.20571128701</v>
      </c>
      <c r="HY643">
        <v>228670</v>
      </c>
      <c r="HZ643">
        <v>195094.01</v>
      </c>
      <c r="IA643">
        <v>4.6575762000000003</v>
      </c>
      <c r="IB643">
        <v>4.9883313885647604</v>
      </c>
      <c r="IC643">
        <v>4.2621892153697098</v>
      </c>
    </row>
    <row r="644" spans="1:239" ht="15.95">
      <c r="A644" t="s">
        <v>529</v>
      </c>
      <c r="B644">
        <v>2019</v>
      </c>
      <c r="C644">
        <v>1105</v>
      </c>
      <c r="D644">
        <v>94.117647000000005</v>
      </c>
      <c r="E644">
        <v>77.375566000000006</v>
      </c>
      <c r="I644">
        <v>672</v>
      </c>
      <c r="FI644">
        <v>81.2</v>
      </c>
      <c r="FK644">
        <v>10.5</v>
      </c>
      <c r="FL644">
        <v>10.5</v>
      </c>
      <c r="FM644">
        <v>0.74</v>
      </c>
      <c r="FO644">
        <v>1105</v>
      </c>
      <c r="FP644">
        <v>2.7</v>
      </c>
      <c r="FQ644">
        <v>20.5</v>
      </c>
      <c r="FR644">
        <v>5.8</v>
      </c>
      <c r="FS644" t="s">
        <v>559</v>
      </c>
      <c r="FT644">
        <v>80.8</v>
      </c>
      <c r="FU644">
        <v>75.099999999999795</v>
      </c>
      <c r="FV644">
        <v>14.1</v>
      </c>
      <c r="FW644">
        <v>16.23</v>
      </c>
      <c r="FX644">
        <v>14.52</v>
      </c>
      <c r="FY644">
        <v>17.96</v>
      </c>
      <c r="FZ644">
        <v>18.8</v>
      </c>
      <c r="GA644">
        <v>17.010000000000002</v>
      </c>
      <c r="GD644">
        <v>106.21379</v>
      </c>
      <c r="GE644">
        <v>188.06626</v>
      </c>
      <c r="GF644">
        <v>155.26147</v>
      </c>
      <c r="GG644">
        <v>449.54151999999999</v>
      </c>
      <c r="GH644">
        <v>1.8088542000000001</v>
      </c>
      <c r="GI644">
        <v>3.7514800000000001E-2</v>
      </c>
      <c r="GJ644">
        <v>0.69252837</v>
      </c>
      <c r="GK644">
        <v>0</v>
      </c>
      <c r="GL644">
        <v>0.12116825000000001</v>
      </c>
      <c r="GM644">
        <v>0</v>
      </c>
      <c r="GN644">
        <v>2.6600655999999998</v>
      </c>
      <c r="GO644">
        <v>0.65782505000000002</v>
      </c>
      <c r="GP644">
        <v>0.99305582000000003</v>
      </c>
      <c r="GQ644">
        <v>1.6508809</v>
      </c>
      <c r="GR644">
        <v>10.443548</v>
      </c>
      <c r="GS644">
        <v>0.23009887000000001</v>
      </c>
      <c r="GT644">
        <v>21.694427000000001</v>
      </c>
      <c r="GU644">
        <v>176.94324</v>
      </c>
      <c r="GV644">
        <v>2.0203025000000001</v>
      </c>
      <c r="GW644">
        <v>4.7742180000000002E-2</v>
      </c>
      <c r="GX644">
        <v>44.204174000000002</v>
      </c>
      <c r="GY644">
        <v>255.58353</v>
      </c>
      <c r="GZ644">
        <v>53.255808000000002</v>
      </c>
      <c r="HA644">
        <v>46.612549000000001</v>
      </c>
      <c r="HB644">
        <v>99.868357000000003</v>
      </c>
      <c r="HC644">
        <v>26.430371999999998</v>
      </c>
      <c r="HD644">
        <v>44.175535000000004</v>
      </c>
      <c r="HE644">
        <v>70.605909999999895</v>
      </c>
      <c r="HF644">
        <v>3.1476030000000002</v>
      </c>
      <c r="HG644">
        <v>9.1027184000000005</v>
      </c>
      <c r="HH644">
        <v>6.9224620000000003</v>
      </c>
      <c r="HI644">
        <v>19.172782999999999</v>
      </c>
      <c r="HJ644">
        <v>171.20103</v>
      </c>
      <c r="HK644">
        <v>377.64118999999999</v>
      </c>
      <c r="HL644">
        <v>957.46559999999999</v>
      </c>
      <c r="HM644">
        <v>96.002179999999996</v>
      </c>
      <c r="HN644">
        <v>1706.8766000000001</v>
      </c>
      <c r="HO644">
        <v>1152</v>
      </c>
      <c r="HR644" s="10">
        <v>17</v>
      </c>
      <c r="HS644" s="10">
        <v>12.2</v>
      </c>
      <c r="HT644" s="10">
        <v>21.9</v>
      </c>
      <c r="HU644" s="10">
        <v>89</v>
      </c>
      <c r="HV644">
        <v>34</v>
      </c>
      <c r="HW644" s="7">
        <v>7961000000</v>
      </c>
      <c r="HX644">
        <f t="shared" si="10"/>
        <v>30477.393667930017</v>
      </c>
      <c r="HY644">
        <v>261210</v>
      </c>
      <c r="HZ644">
        <v>211149.25</v>
      </c>
      <c r="IA644">
        <v>1.8977283</v>
      </c>
      <c r="IB644">
        <v>1.91447486133476</v>
      </c>
      <c r="IC644">
        <v>1.8801410105757901</v>
      </c>
    </row>
    <row r="645" spans="1:239" ht="15.95">
      <c r="A645" t="s">
        <v>530</v>
      </c>
      <c r="B645">
        <v>2019</v>
      </c>
      <c r="C645">
        <v>350</v>
      </c>
      <c r="D645">
        <v>94.285713999999999</v>
      </c>
      <c r="E645">
        <v>75.714286000000001</v>
      </c>
      <c r="I645">
        <v>430</v>
      </c>
      <c r="FI645">
        <v>70.3</v>
      </c>
      <c r="FK645">
        <v>12.9</v>
      </c>
      <c r="FL645">
        <v>9.8000000000000007</v>
      </c>
      <c r="FM645">
        <v>0.64</v>
      </c>
      <c r="FO645">
        <v>350</v>
      </c>
      <c r="FP645">
        <v>2.4</v>
      </c>
      <c r="FQ645" t="s">
        <v>559</v>
      </c>
      <c r="FR645">
        <v>7.3</v>
      </c>
      <c r="FS645" t="s">
        <v>559</v>
      </c>
      <c r="FT645">
        <v>75.7</v>
      </c>
      <c r="FU645">
        <v>76</v>
      </c>
      <c r="FV645">
        <v>14.71</v>
      </c>
      <c r="FW645">
        <v>14.83</v>
      </c>
      <c r="FX645">
        <v>13.29</v>
      </c>
      <c r="FY645">
        <v>14.89</v>
      </c>
      <c r="FZ645">
        <v>15.62</v>
      </c>
      <c r="GA645">
        <v>14.1</v>
      </c>
      <c r="GD645">
        <v>86.522195999999894</v>
      </c>
      <c r="GE645">
        <v>82.256445999999997</v>
      </c>
      <c r="GF645">
        <v>84.107898000000006</v>
      </c>
      <c r="GG645">
        <v>252.88654</v>
      </c>
      <c r="GH645">
        <v>2.9583061000000002</v>
      </c>
      <c r="GI645">
        <v>1.291746E-2</v>
      </c>
      <c r="GJ645">
        <v>0.34390187</v>
      </c>
      <c r="GK645">
        <v>0</v>
      </c>
      <c r="GL645">
        <v>4.6449089999999998E-2</v>
      </c>
      <c r="GM645">
        <v>0</v>
      </c>
      <c r="GN645">
        <v>3.3615745000000001</v>
      </c>
      <c r="GO645">
        <v>0</v>
      </c>
      <c r="GP645">
        <v>0.56221491000000001</v>
      </c>
      <c r="GQ645">
        <v>0.56221491000000001</v>
      </c>
      <c r="GR645">
        <v>6.2464022999999997</v>
      </c>
      <c r="GS645">
        <v>9.1248759999999998E-2</v>
      </c>
      <c r="GT645">
        <v>3.1902184</v>
      </c>
      <c r="GU645">
        <v>78.017760999999894</v>
      </c>
      <c r="GV645">
        <v>0.37256159999999999</v>
      </c>
      <c r="GW645">
        <v>2.6224999999999998E-2</v>
      </c>
      <c r="GX645">
        <v>8.5325088999999998</v>
      </c>
      <c r="GY645">
        <v>96.476926000000006</v>
      </c>
      <c r="GZ645">
        <v>64.800720999999996</v>
      </c>
      <c r="HA645">
        <v>23.644041000000001</v>
      </c>
      <c r="HB645">
        <v>88.444759000000005</v>
      </c>
      <c r="HC645">
        <v>15.752814000000001</v>
      </c>
      <c r="HD645">
        <v>20.080266000000002</v>
      </c>
      <c r="HE645">
        <v>35.833078999999998</v>
      </c>
      <c r="HF645">
        <v>1.8723255000000001</v>
      </c>
      <c r="HG645">
        <v>3.8661227</v>
      </c>
      <c r="HH645">
        <v>22.469533999999999</v>
      </c>
      <c r="HI645">
        <v>28.207982000000001</v>
      </c>
      <c r="HJ645">
        <v>42.644272000000001</v>
      </c>
      <c r="HK645">
        <v>135.76452</v>
      </c>
      <c r="HL645">
        <v>385.464</v>
      </c>
      <c r="HM645">
        <v>41.604407000000002</v>
      </c>
      <c r="HN645">
        <v>679.18011999999999</v>
      </c>
      <c r="HO645">
        <v>617</v>
      </c>
      <c r="HR645" s="10">
        <v>22.4</v>
      </c>
      <c r="HS645" s="10">
        <v>18.3</v>
      </c>
      <c r="HT645" s="10">
        <v>26.5</v>
      </c>
      <c r="HU645" s="10">
        <v>91.2</v>
      </c>
      <c r="HV645">
        <v>42.2</v>
      </c>
      <c r="HW645" s="7">
        <v>2502000000</v>
      </c>
      <c r="HX645">
        <f t="shared" si="10"/>
        <v>21531.841652323579</v>
      </c>
      <c r="HY645">
        <v>116200</v>
      </c>
      <c r="HZ645">
        <v>167671.29</v>
      </c>
      <c r="IA645">
        <v>2.8343481000000001</v>
      </c>
      <c r="IB645">
        <v>2.8571428571428501</v>
      </c>
      <c r="IC645">
        <v>2.8102031993082499</v>
      </c>
    </row>
    <row r="646" spans="1:239" ht="15.95">
      <c r="A646" t="s">
        <v>531</v>
      </c>
      <c r="B646">
        <v>2019</v>
      </c>
      <c r="C646">
        <v>265</v>
      </c>
      <c r="D646">
        <v>94.339623000000003</v>
      </c>
      <c r="E646">
        <v>75.471698000000004</v>
      </c>
      <c r="I646">
        <v>552</v>
      </c>
      <c r="FI646">
        <v>80.3</v>
      </c>
      <c r="FK646">
        <v>22.7</v>
      </c>
      <c r="FL646">
        <v>16.899999999999999</v>
      </c>
      <c r="FM646">
        <v>1</v>
      </c>
      <c r="FO646">
        <v>265</v>
      </c>
      <c r="FP646">
        <v>3.3</v>
      </c>
      <c r="FQ646">
        <v>39.799999999999997</v>
      </c>
      <c r="FR646">
        <v>7.2</v>
      </c>
      <c r="FS646" t="s">
        <v>559</v>
      </c>
      <c r="FT646">
        <v>74.599999999999795</v>
      </c>
      <c r="FU646">
        <v>60.2</v>
      </c>
      <c r="FV646">
        <v>18.73</v>
      </c>
      <c r="FW646">
        <v>16.2</v>
      </c>
      <c r="FX646">
        <v>13.46</v>
      </c>
      <c r="FY646">
        <v>14.34</v>
      </c>
      <c r="FZ646">
        <v>15.42</v>
      </c>
      <c r="GA646">
        <v>13.49</v>
      </c>
      <c r="GD646">
        <v>72.026453000000004</v>
      </c>
      <c r="GE646">
        <v>73.463054</v>
      </c>
      <c r="GF646">
        <v>115.08555</v>
      </c>
      <c r="GG646">
        <v>260.57506000000001</v>
      </c>
      <c r="GH646">
        <v>42.761924999999998</v>
      </c>
      <c r="GI646">
        <v>1.468241E-2</v>
      </c>
      <c r="GJ646">
        <v>0.25058943</v>
      </c>
      <c r="GK646">
        <v>0</v>
      </c>
      <c r="GL646">
        <v>1.7048029999999999E-2</v>
      </c>
      <c r="GM646">
        <v>0</v>
      </c>
      <c r="GN646">
        <v>43.044244999999997</v>
      </c>
      <c r="GO646">
        <v>6.0651480000000001E-2</v>
      </c>
      <c r="GP646">
        <v>0.42789599</v>
      </c>
      <c r="GQ646">
        <v>0.48854747999999998</v>
      </c>
      <c r="GR646">
        <v>3.6748557000000002</v>
      </c>
      <c r="GS646">
        <v>0.23912465999999999</v>
      </c>
      <c r="GT646">
        <v>4.2393688999999997</v>
      </c>
      <c r="GU646">
        <v>67.408546000000001</v>
      </c>
      <c r="GV646">
        <v>2.7535826999999999</v>
      </c>
      <c r="GW646">
        <v>1.0278509999999999E-2</v>
      </c>
      <c r="GX646">
        <v>3.3732543000000001</v>
      </c>
      <c r="GY646">
        <v>81.699010999999999</v>
      </c>
      <c r="GZ646">
        <v>49.696492999999997</v>
      </c>
      <c r="HA646">
        <v>20.208998999999999</v>
      </c>
      <c r="HB646">
        <v>69.905495999999999</v>
      </c>
      <c r="HC646">
        <v>15.966189</v>
      </c>
      <c r="HD646">
        <v>24.170594000000001</v>
      </c>
      <c r="HE646">
        <v>40.136783999999999</v>
      </c>
      <c r="HF646">
        <v>1.4459157</v>
      </c>
      <c r="HG646">
        <v>3.3009252999999998</v>
      </c>
      <c r="HH646">
        <v>20.55414</v>
      </c>
      <c r="HI646">
        <v>25.300981</v>
      </c>
      <c r="HJ646">
        <v>44.306018999999999</v>
      </c>
      <c r="HK646">
        <v>131.50935000000001</v>
      </c>
      <c r="HL646">
        <v>337.83109999999999</v>
      </c>
      <c r="HM646">
        <v>-270.90107</v>
      </c>
      <c r="HN646">
        <v>266.65753999999998</v>
      </c>
      <c r="HO646">
        <v>387</v>
      </c>
      <c r="HR646" s="10">
        <v>22.9</v>
      </c>
      <c r="HS646" s="10">
        <v>19.2</v>
      </c>
      <c r="HT646" s="10">
        <v>26.6</v>
      </c>
      <c r="HU646" s="10">
        <v>87.1</v>
      </c>
      <c r="HV646">
        <v>42.1</v>
      </c>
      <c r="HW646" s="7">
        <v>2234000000</v>
      </c>
      <c r="HX646">
        <f t="shared" si="10"/>
        <v>26016.070804704785</v>
      </c>
      <c r="HY646">
        <v>85870</v>
      </c>
      <c r="HZ646">
        <v>174077.39</v>
      </c>
      <c r="IA646">
        <v>2.2125273000000001</v>
      </c>
      <c r="IB646">
        <v>2.6203534430225401</v>
      </c>
      <c r="IC646">
        <v>1.78571428571428</v>
      </c>
    </row>
    <row r="647" spans="1:239" ht="15.95">
      <c r="A647" t="s">
        <v>532</v>
      </c>
      <c r="B647">
        <v>2019</v>
      </c>
      <c r="C647">
        <v>2590</v>
      </c>
      <c r="D647">
        <v>94.980694999999997</v>
      </c>
      <c r="E647">
        <v>74.710425000000001</v>
      </c>
      <c r="I647">
        <v>460</v>
      </c>
      <c r="FK647">
        <v>23.1</v>
      </c>
      <c r="FL647">
        <v>10.7</v>
      </c>
      <c r="FM647">
        <v>1.06</v>
      </c>
      <c r="FO647">
        <v>2590</v>
      </c>
      <c r="FP647">
        <v>2.9</v>
      </c>
      <c r="FQ647">
        <v>38.6</v>
      </c>
      <c r="FR647">
        <v>5.9</v>
      </c>
      <c r="FS647" t="s">
        <v>559</v>
      </c>
      <c r="FT647">
        <v>75.099999999999795</v>
      </c>
      <c r="FU647">
        <v>59</v>
      </c>
      <c r="FV647">
        <v>14.97</v>
      </c>
      <c r="FW647">
        <v>20.36</v>
      </c>
      <c r="FX647">
        <v>17</v>
      </c>
      <c r="FY647">
        <v>18.7</v>
      </c>
      <c r="FZ647">
        <v>20.55</v>
      </c>
      <c r="GA647">
        <v>16.670000000000002</v>
      </c>
      <c r="GD647">
        <v>71.640415000000004</v>
      </c>
      <c r="GE647">
        <v>52.602763000000003</v>
      </c>
      <c r="GF647">
        <v>17.960004000000001</v>
      </c>
      <c r="GG647">
        <v>142.20318</v>
      </c>
      <c r="GH647">
        <v>0</v>
      </c>
      <c r="GI647">
        <v>8.2857999999999998E-4</v>
      </c>
      <c r="GJ647">
        <v>6.6188570000000002E-2</v>
      </c>
      <c r="GK647">
        <v>0</v>
      </c>
      <c r="GL647">
        <v>0</v>
      </c>
      <c r="GM647">
        <v>0</v>
      </c>
      <c r="GN647">
        <v>6.7017140000000003E-2</v>
      </c>
      <c r="GO647">
        <v>0</v>
      </c>
      <c r="GP647">
        <v>0.20065448999999999</v>
      </c>
      <c r="GQ647">
        <v>0.20065448999999999</v>
      </c>
      <c r="GR647">
        <v>0.96978372000000002</v>
      </c>
      <c r="GS647">
        <v>3.3452530000000001E-2</v>
      </c>
      <c r="GT647">
        <v>0.79498816000000005</v>
      </c>
      <c r="GU647">
        <v>49.955275999999998</v>
      </c>
      <c r="GV647">
        <v>0.22228502</v>
      </c>
      <c r="GW647">
        <v>1.3411070000000001E-2</v>
      </c>
      <c r="GX647">
        <v>1.3483480999999999</v>
      </c>
      <c r="GY647">
        <v>53.337544999999999</v>
      </c>
      <c r="GZ647">
        <v>57.005040999999999</v>
      </c>
      <c r="HA647">
        <v>9.2020882999999998</v>
      </c>
      <c r="HB647">
        <v>66.207132999999999</v>
      </c>
      <c r="HC647">
        <v>12.799277</v>
      </c>
      <c r="HD647">
        <v>6.3920916999999999</v>
      </c>
      <c r="HE647">
        <v>19.191369000000002</v>
      </c>
      <c r="HF647">
        <v>0.77426618000000003</v>
      </c>
      <c r="HG647">
        <v>2.4252017000000001</v>
      </c>
      <c r="HH647">
        <v>0</v>
      </c>
      <c r="HI647">
        <v>3.1994677999999999</v>
      </c>
      <c r="HJ647">
        <v>6.6496836999999998</v>
      </c>
      <c r="HK647">
        <v>144.16334000000001</v>
      </c>
      <c r="HL647">
        <v>1224.8040000000001</v>
      </c>
      <c r="HM647">
        <v>15.299735</v>
      </c>
      <c r="HN647">
        <v>2105.5587</v>
      </c>
      <c r="HO647">
        <v>309</v>
      </c>
      <c r="HR647" s="10">
        <v>22.6</v>
      </c>
      <c r="HS647" s="10">
        <v>18</v>
      </c>
      <c r="HT647" s="10">
        <v>27</v>
      </c>
      <c r="HU647" s="10">
        <v>92.8</v>
      </c>
      <c r="HV647">
        <v>34.9</v>
      </c>
      <c r="HW647" s="7">
        <v>26037000000</v>
      </c>
      <c r="HX647">
        <f t="shared" si="10"/>
        <v>49600.899167508047</v>
      </c>
      <c r="HY647">
        <v>524930</v>
      </c>
      <c r="HZ647">
        <v>267285.37</v>
      </c>
      <c r="IA647">
        <v>5.2816900999999996</v>
      </c>
      <c r="IB647">
        <v>6.3037249283667602</v>
      </c>
      <c r="IC647">
        <v>4.1445270988310297</v>
      </c>
    </row>
    <row r="648" spans="1:239" ht="15.95">
      <c r="A648" t="s">
        <v>252</v>
      </c>
      <c r="B648">
        <v>2019</v>
      </c>
      <c r="C648">
        <v>135</v>
      </c>
      <c r="D648">
        <v>96.296295999999998</v>
      </c>
      <c r="E648">
        <v>74.074073999999996</v>
      </c>
      <c r="I648">
        <v>297</v>
      </c>
      <c r="FI648">
        <v>71.3</v>
      </c>
      <c r="FK648">
        <v>4.5999999999999996</v>
      </c>
      <c r="FL648">
        <v>0.3</v>
      </c>
      <c r="FM648">
        <v>0.49</v>
      </c>
      <c r="FO648">
        <v>135</v>
      </c>
      <c r="FP648">
        <v>1</v>
      </c>
      <c r="FQ648">
        <v>46.9</v>
      </c>
      <c r="FR648">
        <v>11.9</v>
      </c>
      <c r="FS648" t="s">
        <v>559</v>
      </c>
      <c r="FT648">
        <v>74.400000000000006</v>
      </c>
      <c r="FU648">
        <v>41.5</v>
      </c>
      <c r="FV648">
        <v>14</v>
      </c>
      <c r="FW648">
        <v>15.95</v>
      </c>
      <c r="FX648">
        <v>14.1</v>
      </c>
      <c r="FY648">
        <v>15.86</v>
      </c>
      <c r="FZ648">
        <v>17.920000000000002</v>
      </c>
      <c r="GA648">
        <v>13.84</v>
      </c>
      <c r="GD648">
        <v>21.059360999999999</v>
      </c>
      <c r="GE648">
        <v>14.641356999999999</v>
      </c>
      <c r="GF648">
        <v>15.591995000000001</v>
      </c>
      <c r="GG648">
        <v>51.292713999999997</v>
      </c>
      <c r="GH648">
        <v>0.51257788999999998</v>
      </c>
      <c r="GI648">
        <v>1.0429239999999999E-2</v>
      </c>
      <c r="GJ648">
        <v>0.20788709999999999</v>
      </c>
      <c r="GK648">
        <v>0</v>
      </c>
      <c r="GL648">
        <v>5.0377819999999997E-2</v>
      </c>
      <c r="GM648">
        <v>0</v>
      </c>
      <c r="GN648">
        <v>0.78127205</v>
      </c>
      <c r="GO648">
        <v>0</v>
      </c>
      <c r="GP648">
        <v>0.27258139999999997</v>
      </c>
      <c r="GQ648">
        <v>0.27258139999999997</v>
      </c>
      <c r="GR648">
        <v>3.518939</v>
      </c>
      <c r="GS648">
        <v>5.9250129999999998E-2</v>
      </c>
      <c r="GT648">
        <v>10.795863000000001</v>
      </c>
      <c r="GU648">
        <v>13.950315</v>
      </c>
      <c r="GV648">
        <v>0</v>
      </c>
      <c r="GW648">
        <v>3.4501999999999998E-2</v>
      </c>
      <c r="GX648">
        <v>3.1658463000000001</v>
      </c>
      <c r="GY648">
        <v>31.524716000000002</v>
      </c>
      <c r="GZ648">
        <v>1.5863822000000001</v>
      </c>
      <c r="HA648">
        <v>0.38483272000000002</v>
      </c>
      <c r="HB648">
        <v>1.9712149999999999</v>
      </c>
      <c r="HC648">
        <v>7.3660394</v>
      </c>
      <c r="HD648">
        <v>5.8229572999999997</v>
      </c>
      <c r="HE648">
        <v>13.188997000000001</v>
      </c>
      <c r="HF648">
        <v>0.83060825000000005</v>
      </c>
      <c r="HG648">
        <v>0.69104177</v>
      </c>
      <c r="HH648">
        <v>2.0322824000000002</v>
      </c>
      <c r="HI648">
        <v>3.5539323999999999</v>
      </c>
      <c r="HJ648">
        <v>3.9197324999999998</v>
      </c>
      <c r="HK648">
        <v>221.05973</v>
      </c>
      <c r="HL648">
        <v>372.05380000000002</v>
      </c>
      <c r="HM648">
        <v>8.3106238999999995</v>
      </c>
      <c r="HN648">
        <v>521.93526999999904</v>
      </c>
      <c r="HO648">
        <v>628</v>
      </c>
      <c r="HR648" s="10">
        <v>24.8</v>
      </c>
      <c r="HS648" s="10">
        <v>20.8</v>
      </c>
      <c r="HT648" s="10">
        <v>28.7</v>
      </c>
      <c r="HU648" s="10">
        <v>93.7</v>
      </c>
      <c r="HV648">
        <v>41.7</v>
      </c>
      <c r="HW648" s="7">
        <v>1242000000</v>
      </c>
      <c r="HX648">
        <f t="shared" si="10"/>
        <v>24097.788125727591</v>
      </c>
      <c r="HY648">
        <v>51540</v>
      </c>
      <c r="HZ648">
        <v>151097.28</v>
      </c>
      <c r="IA648">
        <v>2.9982669</v>
      </c>
      <c r="IB648">
        <v>3.0774321641297102</v>
      </c>
      <c r="IC648">
        <v>2.9122679286494302</v>
      </c>
    </row>
    <row r="649" spans="1:239" ht="15.95">
      <c r="A649" t="s">
        <v>534</v>
      </c>
      <c r="B649">
        <v>2019</v>
      </c>
      <c r="C649">
        <v>365</v>
      </c>
      <c r="D649">
        <v>95.890411</v>
      </c>
      <c r="E649">
        <v>78.082192000000006</v>
      </c>
      <c r="I649">
        <v>535</v>
      </c>
      <c r="FI649">
        <v>86.5</v>
      </c>
      <c r="FK649">
        <v>11</v>
      </c>
      <c r="FL649">
        <v>11.8</v>
      </c>
      <c r="FM649">
        <v>0.86</v>
      </c>
      <c r="FO649">
        <v>365</v>
      </c>
      <c r="FP649">
        <v>3.1</v>
      </c>
      <c r="FQ649">
        <v>50.2</v>
      </c>
      <c r="FR649">
        <v>9</v>
      </c>
      <c r="FS649" t="s">
        <v>559</v>
      </c>
      <c r="FT649">
        <v>75.099999999999795</v>
      </c>
      <c r="FU649">
        <v>49.8</v>
      </c>
      <c r="FV649">
        <v>16.18</v>
      </c>
      <c r="FW649">
        <v>14.02</v>
      </c>
      <c r="FX649">
        <v>13.97</v>
      </c>
      <c r="FY649">
        <v>14.43</v>
      </c>
      <c r="FZ649">
        <v>15.06</v>
      </c>
      <c r="GA649">
        <v>13.85</v>
      </c>
      <c r="GD649">
        <v>106.52516</v>
      </c>
      <c r="GE649">
        <v>121.58457</v>
      </c>
      <c r="GF649">
        <v>1165.6438000000001</v>
      </c>
      <c r="GG649">
        <v>1393.7535</v>
      </c>
      <c r="GH649">
        <v>0</v>
      </c>
      <c r="GI649">
        <v>3.42524E-3</v>
      </c>
      <c r="GJ649">
        <v>0.16638061000000001</v>
      </c>
      <c r="GK649">
        <v>3.687236E-2</v>
      </c>
      <c r="GL649">
        <v>4.8628400000000002E-3</v>
      </c>
      <c r="GM649">
        <v>0</v>
      </c>
      <c r="GN649">
        <v>0.21154105000000001</v>
      </c>
      <c r="GO649">
        <v>49.117874</v>
      </c>
      <c r="GP649">
        <v>0.27697675999999999</v>
      </c>
      <c r="GQ649">
        <v>49.394851000000003</v>
      </c>
      <c r="GR649">
        <v>1050.3185000000001</v>
      </c>
      <c r="GS649">
        <v>0.14320795</v>
      </c>
      <c r="GT649">
        <v>1.9696696</v>
      </c>
      <c r="GU649">
        <v>114.57021</v>
      </c>
      <c r="GV649">
        <v>1.3294752999999999</v>
      </c>
      <c r="GW649">
        <v>5.6921060000000002E-2</v>
      </c>
      <c r="GX649">
        <v>2.0537459999999998</v>
      </c>
      <c r="GY649">
        <v>1170.4417000000001</v>
      </c>
      <c r="GZ649">
        <v>80.645668000000001</v>
      </c>
      <c r="HA649">
        <v>29.016898000000001</v>
      </c>
      <c r="HB649">
        <v>109.66256</v>
      </c>
      <c r="HC649">
        <v>22.538352</v>
      </c>
      <c r="HD649">
        <v>34.928393999999997</v>
      </c>
      <c r="HE649">
        <v>57.466746000000001</v>
      </c>
      <c r="HF649">
        <v>0.92811328000000004</v>
      </c>
      <c r="HG649">
        <v>5.6480131</v>
      </c>
      <c r="HH649">
        <v>0</v>
      </c>
      <c r="HI649">
        <v>6.5761263999999997</v>
      </c>
      <c r="HJ649">
        <v>190.5581</v>
      </c>
      <c r="HK649">
        <v>344.35897999999997</v>
      </c>
      <c r="HL649">
        <v>706.12159999999903</v>
      </c>
      <c r="HM649">
        <v>-338.98208</v>
      </c>
      <c r="HN649">
        <v>935.93430999999998</v>
      </c>
      <c r="HO649">
        <v>675</v>
      </c>
      <c r="HR649" s="10">
        <v>22.6</v>
      </c>
      <c r="HS649" s="10">
        <v>18.2</v>
      </c>
      <c r="HT649" s="10">
        <v>26.7</v>
      </c>
      <c r="HU649" s="10">
        <v>89.2</v>
      </c>
      <c r="HV649">
        <v>43.1</v>
      </c>
      <c r="HW649" s="7">
        <v>4188000000</v>
      </c>
      <c r="HX649">
        <f t="shared" si="10"/>
        <v>28133.817009270457</v>
      </c>
      <c r="HY649">
        <v>148860</v>
      </c>
      <c r="HZ649">
        <v>146987.48000000001</v>
      </c>
      <c r="IA649">
        <v>4.7469523000000002</v>
      </c>
      <c r="IB649">
        <v>4.6745774901114698</v>
      </c>
      <c r="IC649">
        <v>4.8252279635258297</v>
      </c>
    </row>
    <row r="650" spans="1:239" ht="15.95">
      <c r="A650" t="s">
        <v>535</v>
      </c>
      <c r="B650">
        <v>2019</v>
      </c>
      <c r="C650">
        <v>480</v>
      </c>
      <c r="D650">
        <v>94.791667000000004</v>
      </c>
      <c r="E650">
        <v>75</v>
      </c>
      <c r="I650">
        <v>308</v>
      </c>
      <c r="FI650">
        <v>76.2</v>
      </c>
      <c r="FK650">
        <v>10.199999999999999</v>
      </c>
      <c r="FL650">
        <v>-0.1</v>
      </c>
      <c r="FM650">
        <v>0.85</v>
      </c>
      <c r="FO650">
        <v>480</v>
      </c>
      <c r="FP650">
        <v>5.8</v>
      </c>
      <c r="FQ650">
        <v>39.700000000000003</v>
      </c>
      <c r="FR650">
        <v>7.9</v>
      </c>
      <c r="FS650">
        <v>12.2</v>
      </c>
      <c r="FT650">
        <v>68.599999999999795</v>
      </c>
      <c r="FU650">
        <v>53</v>
      </c>
      <c r="FV650">
        <v>14.28</v>
      </c>
      <c r="FW650">
        <v>17.350000000000001</v>
      </c>
      <c r="FX650">
        <v>15.25</v>
      </c>
      <c r="FY650">
        <v>15.27</v>
      </c>
      <c r="FZ650">
        <v>16.38</v>
      </c>
      <c r="GA650">
        <v>14.11</v>
      </c>
      <c r="GD650">
        <v>167.60541000000001</v>
      </c>
      <c r="GE650">
        <v>201.87726000000001</v>
      </c>
      <c r="GF650">
        <v>258.08330999999998</v>
      </c>
      <c r="GG650">
        <v>627.56597999999997</v>
      </c>
      <c r="GH650">
        <v>2.7837543</v>
      </c>
      <c r="GI650">
        <v>0.14935702000000001</v>
      </c>
      <c r="GJ650">
        <v>1.1832130999999999</v>
      </c>
      <c r="GK650">
        <v>0.24971115999999999</v>
      </c>
      <c r="GL650">
        <v>0.35432975999999999</v>
      </c>
      <c r="GM650">
        <v>0</v>
      </c>
      <c r="GN650">
        <v>4.7203654000000004</v>
      </c>
      <c r="GO650">
        <v>2.956042E-2</v>
      </c>
      <c r="GP650">
        <v>1.7004504</v>
      </c>
      <c r="GQ650">
        <v>1.7300108000000001</v>
      </c>
      <c r="GR650">
        <v>26.172056000000001</v>
      </c>
      <c r="GS650">
        <v>0.61562413000000005</v>
      </c>
      <c r="GT650">
        <v>49.720367000000003</v>
      </c>
      <c r="GU650">
        <v>187.86268999999999</v>
      </c>
      <c r="GV650">
        <v>4.4134349999999998</v>
      </c>
      <c r="GW650">
        <v>3.0285609</v>
      </c>
      <c r="GX650">
        <v>26.943612999999999</v>
      </c>
      <c r="GY650">
        <v>298.75634000000002</v>
      </c>
      <c r="GZ650">
        <v>54.881095999999999</v>
      </c>
      <c r="HA650">
        <v>42.551141999999999</v>
      </c>
      <c r="HB650">
        <v>97.432241000000005</v>
      </c>
      <c r="HC650">
        <v>54.725574999999999</v>
      </c>
      <c r="HD650">
        <v>72.231826999999996</v>
      </c>
      <c r="HE650">
        <v>126.95740000000001</v>
      </c>
      <c r="HF650">
        <v>5.3947053</v>
      </c>
      <c r="HG650">
        <v>9.3514260999999905</v>
      </c>
      <c r="HH650">
        <v>83.223488000000003</v>
      </c>
      <c r="HI650">
        <v>97.969618999999895</v>
      </c>
      <c r="HJ650">
        <v>0.95062376999999998</v>
      </c>
      <c r="HK650">
        <v>58.484788999999999</v>
      </c>
      <c r="HL650">
        <v>336.37720000000002</v>
      </c>
      <c r="HM650">
        <v>2.7702141999999998</v>
      </c>
      <c r="HN650">
        <v>583.9837</v>
      </c>
      <c r="HO650">
        <v>707</v>
      </c>
      <c r="HR650" s="10">
        <v>27.2</v>
      </c>
      <c r="HS650" s="10">
        <v>24.8</v>
      </c>
      <c r="HT650" s="10">
        <v>29.5</v>
      </c>
      <c r="HU650" s="10">
        <v>94</v>
      </c>
      <c r="HV650">
        <v>41.5</v>
      </c>
      <c r="HW650" s="7">
        <v>4026000000</v>
      </c>
      <c r="HX650">
        <f t="shared" si="10"/>
        <v>26962.228770425932</v>
      </c>
      <c r="HY650">
        <v>149320</v>
      </c>
      <c r="HZ650">
        <v>143390.35</v>
      </c>
      <c r="IA650">
        <v>2.5992343</v>
      </c>
      <c r="IB650">
        <v>2.51113811259619</v>
      </c>
      <c r="IC650">
        <v>2.68644747393745</v>
      </c>
    </row>
    <row r="651" spans="1:239" ht="15.95">
      <c r="A651" t="s">
        <v>536</v>
      </c>
      <c r="B651">
        <v>2019</v>
      </c>
      <c r="C651">
        <v>370</v>
      </c>
      <c r="D651">
        <v>93.243243000000007</v>
      </c>
      <c r="E651">
        <v>75.675675999999996</v>
      </c>
      <c r="I651">
        <v>345</v>
      </c>
      <c r="FI651">
        <v>74.5</v>
      </c>
      <c r="FK651">
        <v>25.9</v>
      </c>
      <c r="FL651" t="s">
        <v>533</v>
      </c>
      <c r="FM651">
        <v>0.62</v>
      </c>
      <c r="FO651">
        <v>370</v>
      </c>
      <c r="FP651">
        <v>4.5999999999999996</v>
      </c>
      <c r="FQ651">
        <v>30.4</v>
      </c>
      <c r="FR651">
        <v>9.1</v>
      </c>
      <c r="FS651" t="s">
        <v>559</v>
      </c>
      <c r="FT651">
        <v>74.3</v>
      </c>
      <c r="FU651">
        <v>69.599999999999795</v>
      </c>
      <c r="FV651">
        <v>18.350000000000001</v>
      </c>
      <c r="FW651">
        <v>14.3</v>
      </c>
      <c r="FX651">
        <v>14.27</v>
      </c>
      <c r="FY651">
        <v>15.69</v>
      </c>
      <c r="FZ651">
        <v>15.82</v>
      </c>
      <c r="GA651">
        <v>15.51</v>
      </c>
      <c r="GD651">
        <v>53.523508</v>
      </c>
      <c r="GE651">
        <v>36.616151000000002</v>
      </c>
      <c r="GF651">
        <v>30.158462</v>
      </c>
      <c r="GG651">
        <v>120.29812</v>
      </c>
      <c r="GH651">
        <v>8.7308000000000004E-4</v>
      </c>
      <c r="GI651">
        <v>1.0355500000000001E-3</v>
      </c>
      <c r="GJ651">
        <v>3.769778E-2</v>
      </c>
      <c r="GK651">
        <v>0</v>
      </c>
      <c r="GL651">
        <v>1.3906000000000001E-3</v>
      </c>
      <c r="GM651">
        <v>0</v>
      </c>
      <c r="GN651">
        <v>4.0997020000000002E-2</v>
      </c>
      <c r="GO651">
        <v>1.0582370000000001E-2</v>
      </c>
      <c r="GP651">
        <v>0.13251205999999999</v>
      </c>
      <c r="GQ651">
        <v>0.14309442999999999</v>
      </c>
      <c r="GR651">
        <v>1.3540334000000001</v>
      </c>
      <c r="GS651">
        <v>6.0430440000000002E-2</v>
      </c>
      <c r="GT651">
        <v>0.42896890999999998</v>
      </c>
      <c r="GU651">
        <v>34.934029000000002</v>
      </c>
      <c r="GV651">
        <v>1.319203E-2</v>
      </c>
      <c r="GW651">
        <v>3.1753469999999999E-2</v>
      </c>
      <c r="GX651">
        <v>0.67219806000000004</v>
      </c>
      <c r="GY651">
        <v>37.494605</v>
      </c>
      <c r="GZ651">
        <v>41.592221000000002</v>
      </c>
      <c r="HA651">
        <v>13.590177000000001</v>
      </c>
      <c r="HB651">
        <v>55.182398999999997</v>
      </c>
      <c r="HC651">
        <v>10.809509</v>
      </c>
      <c r="HD651">
        <v>14.435988999999999</v>
      </c>
      <c r="HE651">
        <v>25.245497</v>
      </c>
      <c r="HF651">
        <v>0.52259951999999998</v>
      </c>
      <c r="HG651">
        <v>1.6689299</v>
      </c>
      <c r="HH651">
        <v>0</v>
      </c>
      <c r="HI651">
        <v>2.1915295000000001</v>
      </c>
      <c r="HJ651">
        <v>36.259334000000003</v>
      </c>
      <c r="HK651">
        <v>103.60315</v>
      </c>
      <c r="HL651">
        <v>333.30709999999999</v>
      </c>
      <c r="HM651">
        <v>-79.298480999999995</v>
      </c>
      <c r="HN651">
        <v>505.15661</v>
      </c>
      <c r="HO651">
        <v>478</v>
      </c>
      <c r="HR651" s="10">
        <v>22.1</v>
      </c>
      <c r="HS651" s="10">
        <v>19</v>
      </c>
      <c r="HT651" s="10">
        <v>25.1</v>
      </c>
      <c r="HU651" s="10">
        <v>93.4</v>
      </c>
      <c r="HV651">
        <v>39.9</v>
      </c>
      <c r="HW651" s="7">
        <v>2318000000</v>
      </c>
      <c r="HX651">
        <f t="shared" si="10"/>
        <v>18998.442750594215</v>
      </c>
      <c r="HY651">
        <v>122010</v>
      </c>
      <c r="HZ651">
        <v>119405.43</v>
      </c>
      <c r="IA651">
        <v>0.96501809000000005</v>
      </c>
      <c r="IB651">
        <v>1.11026033690658</v>
      </c>
      <c r="IC651">
        <v>0.80440304826418196</v>
      </c>
    </row>
    <row r="652" spans="1:239" ht="15.95">
      <c r="A652" t="s">
        <v>537</v>
      </c>
      <c r="B652">
        <v>2019</v>
      </c>
      <c r="C652">
        <v>325</v>
      </c>
      <c r="D652">
        <v>96.923077000000006</v>
      </c>
      <c r="E652">
        <v>76.923077000000006</v>
      </c>
      <c r="I652">
        <v>359</v>
      </c>
      <c r="FI652">
        <v>83.5</v>
      </c>
      <c r="FK652">
        <v>6.9</v>
      </c>
      <c r="FL652">
        <v>6.7</v>
      </c>
      <c r="FM652">
        <v>0.46</v>
      </c>
      <c r="FO652">
        <v>325</v>
      </c>
      <c r="FP652">
        <v>2.2000000000000002</v>
      </c>
      <c r="FQ652">
        <v>23.8</v>
      </c>
      <c r="FR652">
        <v>5.7</v>
      </c>
      <c r="FS652" t="s">
        <v>559</v>
      </c>
      <c r="FT652">
        <v>77.5</v>
      </c>
      <c r="FU652">
        <v>76.2</v>
      </c>
      <c r="FV652">
        <v>15.94</v>
      </c>
      <c r="FX652">
        <v>13.06</v>
      </c>
      <c r="FY652">
        <v>21.49</v>
      </c>
      <c r="FZ652">
        <v>25.16</v>
      </c>
      <c r="GA652">
        <v>17.46</v>
      </c>
      <c r="GD652">
        <v>60.414000000000001</v>
      </c>
      <c r="GE652">
        <v>50.984814999999998</v>
      </c>
      <c r="GF652">
        <v>40.169130000000003</v>
      </c>
      <c r="GG652">
        <v>151.56793999999999</v>
      </c>
      <c r="GH652">
        <v>0.49924886000000002</v>
      </c>
      <c r="GI652">
        <v>2.3544900000000001E-2</v>
      </c>
      <c r="GJ652">
        <v>0.14740238</v>
      </c>
      <c r="GK652">
        <v>0</v>
      </c>
      <c r="GL652">
        <v>5.3351999999999997E-2</v>
      </c>
      <c r="GM652">
        <v>0</v>
      </c>
      <c r="GN652">
        <v>0.72354814000000001</v>
      </c>
      <c r="GO652">
        <v>0</v>
      </c>
      <c r="GP652">
        <v>0.29630761999999999</v>
      </c>
      <c r="GQ652">
        <v>0.29630761999999999</v>
      </c>
      <c r="GR652">
        <v>3.0386136000000001</v>
      </c>
      <c r="GS652">
        <v>0.22307341999999999</v>
      </c>
      <c r="GT652">
        <v>2.4851127000000002</v>
      </c>
      <c r="GU652">
        <v>47.904003000000003</v>
      </c>
      <c r="GV652">
        <v>0.75481999</v>
      </c>
      <c r="GW652">
        <v>2.4019869999999999E-2</v>
      </c>
      <c r="GX652">
        <v>1.9713373999999999</v>
      </c>
      <c r="GY652">
        <v>56.400979999999997</v>
      </c>
      <c r="GZ652">
        <v>44.589168000000001</v>
      </c>
      <c r="HA652">
        <v>14.975134000000001</v>
      </c>
      <c r="HB652">
        <v>59.564303000000002</v>
      </c>
      <c r="HC652">
        <v>11.845763</v>
      </c>
      <c r="HD652">
        <v>17.328524000000002</v>
      </c>
      <c r="HE652">
        <v>29.174285000000001</v>
      </c>
      <c r="HF652">
        <v>1.0502465000000001</v>
      </c>
      <c r="HG652">
        <v>2.3259916</v>
      </c>
      <c r="HH652">
        <v>2.0322824000000002</v>
      </c>
      <c r="HI652">
        <v>5.4085204999999998</v>
      </c>
      <c r="HJ652">
        <v>4.0408321000000003</v>
      </c>
      <c r="HK652">
        <v>31.930969999999999</v>
      </c>
      <c r="HL652">
        <v>244.6634</v>
      </c>
      <c r="HM652">
        <v>12.403342</v>
      </c>
      <c r="HN652">
        <v>401.55245000000002</v>
      </c>
      <c r="HO652">
        <v>551</v>
      </c>
      <c r="HR652" s="10">
        <v>20.8</v>
      </c>
      <c r="HS652" s="10">
        <v>19.100000000000001</v>
      </c>
      <c r="HT652" s="10">
        <v>22.5</v>
      </c>
      <c r="HU652" s="10">
        <v>94</v>
      </c>
      <c r="HV652">
        <v>40.6</v>
      </c>
      <c r="HW652" s="7">
        <v>1843000000</v>
      </c>
      <c r="HX652">
        <f t="shared" si="10"/>
        <v>16964.285714285714</v>
      </c>
      <c r="HY652">
        <v>108640</v>
      </c>
      <c r="HZ652">
        <v>253660.69</v>
      </c>
      <c r="IA652">
        <v>2.1151008</v>
      </c>
      <c r="IB652">
        <v>1.99600798403193</v>
      </c>
      <c r="IC652">
        <v>2.2319262493934899</v>
      </c>
    </row>
    <row r="653" spans="1:239" ht="15.95">
      <c r="A653" t="s">
        <v>538</v>
      </c>
      <c r="B653">
        <v>2019</v>
      </c>
      <c r="C653">
        <v>355</v>
      </c>
      <c r="D653">
        <v>92.957746</v>
      </c>
      <c r="E653">
        <v>74.647886999999997</v>
      </c>
      <c r="I653">
        <v>391</v>
      </c>
      <c r="FI653">
        <v>74.5</v>
      </c>
      <c r="FK653">
        <v>6</v>
      </c>
      <c r="FL653">
        <v>9</v>
      </c>
      <c r="FM653">
        <v>0.55000000000000004</v>
      </c>
      <c r="FO653">
        <v>355</v>
      </c>
      <c r="FP653">
        <v>2</v>
      </c>
      <c r="FQ653">
        <v>27.3</v>
      </c>
      <c r="FR653">
        <v>7.6</v>
      </c>
      <c r="FS653" t="s">
        <v>559</v>
      </c>
      <c r="FT653">
        <v>78.900000000000006</v>
      </c>
      <c r="FU653">
        <v>72.7</v>
      </c>
      <c r="FV653">
        <v>14.89</v>
      </c>
      <c r="FW653">
        <v>16.37</v>
      </c>
      <c r="FX653">
        <v>15.34</v>
      </c>
      <c r="FY653">
        <v>17.579999999999998</v>
      </c>
      <c r="FZ653">
        <v>18.38</v>
      </c>
      <c r="GA653">
        <v>16.55</v>
      </c>
      <c r="GD653">
        <v>68.774206000000007</v>
      </c>
      <c r="GE653">
        <v>57.618291999999997</v>
      </c>
      <c r="GF653">
        <v>172.85595000000001</v>
      </c>
      <c r="GG653">
        <v>299.24844999999999</v>
      </c>
      <c r="GH653">
        <v>0.59998357000000002</v>
      </c>
      <c r="GI653">
        <v>2.1968600000000001E-2</v>
      </c>
      <c r="GJ653">
        <v>0.36919919000000001</v>
      </c>
      <c r="GK653">
        <v>7.6834200000000005E-2</v>
      </c>
      <c r="GL653">
        <v>2.6799179999999999E-2</v>
      </c>
      <c r="GM653">
        <v>0</v>
      </c>
      <c r="GN653">
        <v>1.0947846999999999</v>
      </c>
      <c r="GO653">
        <v>0</v>
      </c>
      <c r="GP653">
        <v>0.56132298999999997</v>
      </c>
      <c r="GQ653">
        <v>0.56132298999999997</v>
      </c>
      <c r="GR653">
        <v>12.593709</v>
      </c>
      <c r="GS653">
        <v>0.10111718</v>
      </c>
      <c r="GT653">
        <v>11.284889</v>
      </c>
      <c r="GU653">
        <v>54.161369000000001</v>
      </c>
      <c r="GV653">
        <v>0.68959813999999997</v>
      </c>
      <c r="GW653">
        <v>0.32832238000000002</v>
      </c>
      <c r="GX653">
        <v>8.2576218000000008</v>
      </c>
      <c r="GY653">
        <v>87.416627000000005</v>
      </c>
      <c r="GZ653">
        <v>39.360427999999999</v>
      </c>
      <c r="HA653">
        <v>119.46889</v>
      </c>
      <c r="HB653">
        <v>158.82932</v>
      </c>
      <c r="HC653">
        <v>15.377468</v>
      </c>
      <c r="HD653">
        <v>25.453699</v>
      </c>
      <c r="HE653">
        <v>40.831166000000003</v>
      </c>
      <c r="HF653">
        <v>1.8208987999999999</v>
      </c>
      <c r="HG653">
        <v>2.6904902000000002</v>
      </c>
      <c r="HH653">
        <v>6.0038413999999998</v>
      </c>
      <c r="HI653">
        <v>10.515230000000001</v>
      </c>
      <c r="HJ653">
        <v>20.035789000000001</v>
      </c>
      <c r="HK653">
        <v>635.89476999999999</v>
      </c>
      <c r="HL653">
        <v>855.64120000000003</v>
      </c>
      <c r="HM653">
        <v>39.792597999999998</v>
      </c>
      <c r="HN653">
        <v>1126.2012</v>
      </c>
      <c r="HO653">
        <v>311</v>
      </c>
      <c r="HR653" s="10">
        <v>19.5</v>
      </c>
      <c r="HS653" s="10">
        <v>13.3</v>
      </c>
      <c r="HT653" s="10">
        <v>25.1</v>
      </c>
      <c r="HU653" s="10">
        <v>89.9</v>
      </c>
      <c r="HV653">
        <v>36.700000000000003</v>
      </c>
      <c r="HW653" s="7">
        <v>2209000000</v>
      </c>
      <c r="HX653">
        <f t="shared" si="10"/>
        <v>20627.509571388553</v>
      </c>
      <c r="HY653">
        <v>107090</v>
      </c>
      <c r="HZ653">
        <v>256616.07</v>
      </c>
      <c r="IA653">
        <v>1.5714005</v>
      </c>
      <c r="IB653">
        <v>1.6916570549788501</v>
      </c>
      <c r="IC653">
        <v>1.44578313253012</v>
      </c>
    </row>
    <row r="654" spans="1:239" ht="15.95">
      <c r="A654" t="s">
        <v>539</v>
      </c>
      <c r="B654">
        <v>2019</v>
      </c>
      <c r="C654">
        <v>335</v>
      </c>
      <c r="D654">
        <v>95.522388000000007</v>
      </c>
      <c r="E654">
        <v>79.104478</v>
      </c>
      <c r="I654">
        <v>370</v>
      </c>
      <c r="FI654">
        <v>87.4</v>
      </c>
      <c r="FK654">
        <v>10.6</v>
      </c>
      <c r="FL654">
        <v>16.600000000000001</v>
      </c>
      <c r="FM654">
        <v>0.43</v>
      </c>
      <c r="FO654">
        <v>335</v>
      </c>
      <c r="FP654">
        <v>2.7</v>
      </c>
      <c r="FQ654">
        <v>28.8</v>
      </c>
      <c r="FR654">
        <v>6.4</v>
      </c>
      <c r="FS654" t="s">
        <v>559</v>
      </c>
      <c r="FT654">
        <v>73.400000000000006</v>
      </c>
      <c r="FU654">
        <v>66.5</v>
      </c>
      <c r="FV654">
        <v>16.21</v>
      </c>
      <c r="FW654">
        <v>15.96</v>
      </c>
      <c r="FX654">
        <v>14.26</v>
      </c>
      <c r="FY654">
        <v>24.09</v>
      </c>
      <c r="FZ654">
        <v>28.24</v>
      </c>
      <c r="GA654">
        <v>19.34</v>
      </c>
      <c r="GD654">
        <v>91.613443000000004</v>
      </c>
      <c r="GE654">
        <v>54.510165999999998</v>
      </c>
      <c r="GF654">
        <v>295.50743999999997</v>
      </c>
      <c r="GG654">
        <v>441.63105000000002</v>
      </c>
      <c r="GH654">
        <v>4.1273289999999997E-2</v>
      </c>
      <c r="GI654">
        <v>9.3365600000000007E-3</v>
      </c>
      <c r="GJ654">
        <v>0.13857679000000001</v>
      </c>
      <c r="GK654">
        <v>0</v>
      </c>
      <c r="GL654">
        <v>1.459881E-2</v>
      </c>
      <c r="GM654">
        <v>0</v>
      </c>
      <c r="GN654">
        <v>0.20378545000000001</v>
      </c>
      <c r="GO654">
        <v>1.7648400000000002E-2</v>
      </c>
      <c r="GP654">
        <v>0.31049448000000002</v>
      </c>
      <c r="GQ654">
        <v>0.32814289000000002</v>
      </c>
      <c r="GR654">
        <v>7.7396779000000002</v>
      </c>
      <c r="GS654">
        <v>0.11528814</v>
      </c>
      <c r="GT654">
        <v>3.1727731000000001</v>
      </c>
      <c r="GU654">
        <v>51.816840999999997</v>
      </c>
      <c r="GV654">
        <v>0.19205162000000001</v>
      </c>
      <c r="GW654">
        <v>2.0337000000000001E-2</v>
      </c>
      <c r="GX654">
        <v>4.1027398000000002</v>
      </c>
      <c r="GY654">
        <v>67.159709000000007</v>
      </c>
      <c r="GZ654">
        <v>66.787711999999999</v>
      </c>
      <c r="HA654">
        <v>123.87815000000001</v>
      </c>
      <c r="HB654">
        <v>190.66585000000001</v>
      </c>
      <c r="HC654">
        <v>20.073575000000002</v>
      </c>
      <c r="HD654">
        <v>36.862457999999997</v>
      </c>
      <c r="HE654">
        <v>56.936033999999999</v>
      </c>
      <c r="HF654">
        <v>1.1303122999999999</v>
      </c>
      <c r="HG654">
        <v>2.5012736000000002</v>
      </c>
      <c r="HH654">
        <v>122.70593</v>
      </c>
      <c r="HI654">
        <v>126.33752</v>
      </c>
      <c r="HJ654">
        <v>5.9549687999999996</v>
      </c>
      <c r="HK654">
        <v>14.757873</v>
      </c>
      <c r="HL654">
        <v>194.98400000000001</v>
      </c>
      <c r="HM654">
        <v>25.568411000000001</v>
      </c>
      <c r="HN654">
        <v>390.94220000000001</v>
      </c>
      <c r="HO654">
        <v>1688</v>
      </c>
      <c r="HR654" s="10">
        <v>24.6</v>
      </c>
      <c r="HS654" s="10">
        <v>21.1</v>
      </c>
      <c r="HT654" s="10">
        <v>27.9</v>
      </c>
      <c r="HU654" s="10">
        <v>90.6</v>
      </c>
      <c r="HV654">
        <v>41.1</v>
      </c>
      <c r="HW654" s="7">
        <v>1429000000</v>
      </c>
      <c r="HX654">
        <f t="shared" si="10"/>
        <v>14958.651732440072</v>
      </c>
      <c r="HY654">
        <v>95530</v>
      </c>
      <c r="HZ654">
        <v>252744.84</v>
      </c>
      <c r="IA654">
        <v>3.6086727999999999</v>
      </c>
      <c r="IB654">
        <v>3.4824420807227101</v>
      </c>
      <c r="IC654">
        <v>3.7472901827190999</v>
      </c>
    </row>
    <row r="655" spans="1:239" ht="15.95">
      <c r="A655" t="s">
        <v>540</v>
      </c>
      <c r="B655">
        <v>2019</v>
      </c>
      <c r="C655">
        <v>490</v>
      </c>
      <c r="D655">
        <v>93.877550999999997</v>
      </c>
      <c r="E655">
        <v>70.408163000000002</v>
      </c>
      <c r="I655">
        <v>316</v>
      </c>
      <c r="FI655">
        <v>84.9</v>
      </c>
      <c r="FK655">
        <v>13.1</v>
      </c>
      <c r="FL655">
        <v>10.8</v>
      </c>
      <c r="FM655">
        <v>0.71</v>
      </c>
      <c r="FO655">
        <v>490</v>
      </c>
      <c r="FP655">
        <v>4.4000000000000004</v>
      </c>
      <c r="FQ655">
        <v>41.7</v>
      </c>
      <c r="FR655">
        <v>16.5</v>
      </c>
      <c r="FS655" t="s">
        <v>559</v>
      </c>
      <c r="FT655">
        <v>74.099999999999795</v>
      </c>
      <c r="FU655">
        <v>44.3</v>
      </c>
      <c r="FV655">
        <v>15.07</v>
      </c>
      <c r="FW655">
        <v>17.059999999999999</v>
      </c>
      <c r="FX655">
        <v>15.25</v>
      </c>
      <c r="FY655">
        <v>15.17</v>
      </c>
      <c r="FZ655">
        <v>15.58</v>
      </c>
      <c r="GA655">
        <v>14.75</v>
      </c>
      <c r="GD655">
        <v>14.321436</v>
      </c>
      <c r="GE655">
        <v>10.04768</v>
      </c>
      <c r="GF655">
        <v>19.408377999999999</v>
      </c>
      <c r="GG655">
        <v>43.777495000000002</v>
      </c>
      <c r="GH655">
        <v>0.14598671999999999</v>
      </c>
      <c r="GI655">
        <v>2.4871460000000001E-2</v>
      </c>
      <c r="GJ655">
        <v>0.1614691</v>
      </c>
      <c r="GK655">
        <v>0</v>
      </c>
      <c r="GL655">
        <v>9.6579399999999996E-2</v>
      </c>
      <c r="GM655">
        <v>0</v>
      </c>
      <c r="GN655">
        <v>0.42890667999999998</v>
      </c>
      <c r="GO655">
        <v>0</v>
      </c>
      <c r="GP655">
        <v>0.21742829999999999</v>
      </c>
      <c r="GQ655">
        <v>0.21742829999999999</v>
      </c>
      <c r="GR655">
        <v>2.5962284000000002</v>
      </c>
      <c r="GS655">
        <v>7.2600330000000005E-2</v>
      </c>
      <c r="GT655">
        <v>6.3665742999999999</v>
      </c>
      <c r="GU655">
        <v>9.5704841999999903</v>
      </c>
      <c r="GV655">
        <v>0</v>
      </c>
      <c r="GW655">
        <v>3.0523519999999998E-2</v>
      </c>
      <c r="GX655">
        <v>10.839808</v>
      </c>
      <c r="GY655">
        <v>29.476217999999999</v>
      </c>
      <c r="GZ655">
        <v>0</v>
      </c>
      <c r="HA655">
        <v>0</v>
      </c>
      <c r="HB655">
        <v>0</v>
      </c>
      <c r="HC655">
        <v>6.9052528000000004</v>
      </c>
      <c r="HD655">
        <v>5.1572190999999998</v>
      </c>
      <c r="HE655">
        <v>12.062472</v>
      </c>
      <c r="HF655">
        <v>0.67071164000000005</v>
      </c>
      <c r="HG655">
        <v>0.47719610000000001</v>
      </c>
      <c r="HH655">
        <v>0.44456178000000002</v>
      </c>
      <c r="HI655">
        <v>1.5924695</v>
      </c>
      <c r="HJ655">
        <v>8.7565200999999906</v>
      </c>
      <c r="HK655">
        <v>1506.2283</v>
      </c>
      <c r="HL655">
        <v>1813.7270000000001</v>
      </c>
      <c r="HM655">
        <v>61.08878</v>
      </c>
      <c r="HN655">
        <v>2257.7067000000002</v>
      </c>
      <c r="HO655">
        <v>1068</v>
      </c>
      <c r="HR655" s="10">
        <v>22.5</v>
      </c>
      <c r="HS655" s="10">
        <v>19.3</v>
      </c>
      <c r="HT655" s="10">
        <v>25.6</v>
      </c>
      <c r="HU655" s="10">
        <v>95.1</v>
      </c>
      <c r="HV655">
        <v>39.1</v>
      </c>
      <c r="HW655" s="7">
        <v>4591000000</v>
      </c>
      <c r="HX655">
        <f t="shared" si="10"/>
        <v>28535.023929392752</v>
      </c>
      <c r="HY655">
        <v>160890</v>
      </c>
      <c r="HZ655">
        <v>151326.19</v>
      </c>
      <c r="IA655">
        <v>1.1560694</v>
      </c>
      <c r="IB655" t="s">
        <v>560</v>
      </c>
      <c r="IC655" t="s">
        <v>560</v>
      </c>
    </row>
    <row r="656" spans="1:239" ht="15.95">
      <c r="A656" t="s">
        <v>541</v>
      </c>
      <c r="B656">
        <v>2019</v>
      </c>
      <c r="C656">
        <v>1495</v>
      </c>
      <c r="D656">
        <v>94.314380999999997</v>
      </c>
      <c r="E656">
        <v>73.913043000000002</v>
      </c>
      <c r="I656">
        <v>335</v>
      </c>
      <c r="FI656">
        <v>81.099999999999895</v>
      </c>
      <c r="FK656">
        <v>15.4</v>
      </c>
      <c r="FL656">
        <v>10.199999999999999</v>
      </c>
      <c r="FM656">
        <v>0.66</v>
      </c>
      <c r="FO656">
        <v>1495</v>
      </c>
      <c r="FP656">
        <v>4.0999999999999996</v>
      </c>
      <c r="FQ656">
        <v>24.6</v>
      </c>
      <c r="FR656">
        <v>7.3</v>
      </c>
      <c r="FS656">
        <v>21.9</v>
      </c>
      <c r="FT656">
        <v>73.7</v>
      </c>
      <c r="FU656">
        <v>61.2</v>
      </c>
      <c r="FV656">
        <v>17.52</v>
      </c>
      <c r="FW656">
        <v>15.88</v>
      </c>
      <c r="FX656">
        <v>14.26</v>
      </c>
      <c r="FY656">
        <v>15.37</v>
      </c>
      <c r="FZ656">
        <v>16.149999999999999</v>
      </c>
      <c r="GA656">
        <v>14.52</v>
      </c>
      <c r="GD656">
        <v>84.999624999999895</v>
      </c>
      <c r="GE656">
        <v>90.357003000000006</v>
      </c>
      <c r="GF656">
        <v>97.589740000000006</v>
      </c>
      <c r="GG656">
        <v>272.94637</v>
      </c>
      <c r="GH656">
        <v>3.3017325</v>
      </c>
      <c r="GI656">
        <v>2.1095539999999999E-2</v>
      </c>
      <c r="GJ656">
        <v>0.45594674000000002</v>
      </c>
      <c r="GK656">
        <v>0</v>
      </c>
      <c r="GL656">
        <v>2.7912559999999999E-2</v>
      </c>
      <c r="GM656">
        <v>0</v>
      </c>
      <c r="GN656">
        <v>3.8066873999999999</v>
      </c>
      <c r="GO656">
        <v>7.0593599999999998E-3</v>
      </c>
      <c r="GP656">
        <v>0.64503884</v>
      </c>
      <c r="GQ656">
        <v>0.65209819999999996</v>
      </c>
      <c r="GR656">
        <v>7.1292105000000001</v>
      </c>
      <c r="GS656">
        <v>0.16132365000000001</v>
      </c>
      <c r="GT656">
        <v>15.980824999999999</v>
      </c>
      <c r="GU656">
        <v>83.579650999999998</v>
      </c>
      <c r="GV656">
        <v>2.630007</v>
      </c>
      <c r="GW656">
        <v>3.0560509999999999E-2</v>
      </c>
      <c r="GX656">
        <v>24.892115</v>
      </c>
      <c r="GY656">
        <v>134.40369000000001</v>
      </c>
      <c r="GZ656">
        <v>45.377155999999999</v>
      </c>
      <c r="HA656">
        <v>22.244130999999999</v>
      </c>
      <c r="HB656">
        <v>67.621285</v>
      </c>
      <c r="HC656">
        <v>20.5076</v>
      </c>
      <c r="HD656">
        <v>26.310728999999998</v>
      </c>
      <c r="HE656">
        <v>46.818325999999999</v>
      </c>
      <c r="HF656">
        <v>2.0330572</v>
      </c>
      <c r="HG656">
        <v>4.1473455000000001</v>
      </c>
      <c r="HH656">
        <v>13.463870999999999</v>
      </c>
      <c r="HI656">
        <v>19.644273999999999</v>
      </c>
      <c r="HJ656">
        <v>48.997427000000002</v>
      </c>
      <c r="HK656">
        <v>1063.9386</v>
      </c>
      <c r="HL656">
        <v>1800.22</v>
      </c>
      <c r="HM656">
        <v>116.13621999999999</v>
      </c>
      <c r="HN656">
        <v>2558.5983999999999</v>
      </c>
      <c r="HO656">
        <v>1794</v>
      </c>
      <c r="HR656" s="10">
        <v>23.2</v>
      </c>
      <c r="HS656" s="10">
        <v>20.2</v>
      </c>
      <c r="HT656" s="10">
        <v>26</v>
      </c>
      <c r="HU656" s="10">
        <v>95</v>
      </c>
      <c r="HV656">
        <v>40.700000000000003</v>
      </c>
      <c r="HW656" s="7">
        <v>8636000000</v>
      </c>
      <c r="HX656">
        <f t="shared" si="10"/>
        <v>23118.725739526169</v>
      </c>
      <c r="HY656">
        <v>373550</v>
      </c>
      <c r="HZ656">
        <v>160083.76</v>
      </c>
      <c r="IA656">
        <v>3.3935585000000001</v>
      </c>
      <c r="IB656">
        <v>3.6401925391095</v>
      </c>
      <c r="IC656">
        <v>3.125</v>
      </c>
    </row>
    <row r="657" spans="1:237" ht="15.95">
      <c r="A657" t="s">
        <v>542</v>
      </c>
      <c r="B657">
        <v>2019</v>
      </c>
      <c r="C657">
        <v>3275</v>
      </c>
      <c r="D657">
        <v>94.351145000000002</v>
      </c>
      <c r="E657">
        <v>75.877863000000005</v>
      </c>
      <c r="I657">
        <v>385</v>
      </c>
      <c r="FI657">
        <v>86.4</v>
      </c>
      <c r="FK657">
        <v>12.9</v>
      </c>
      <c r="FL657">
        <v>12.4</v>
      </c>
      <c r="FM657">
        <v>1.04</v>
      </c>
      <c r="FO657">
        <v>3275</v>
      </c>
      <c r="FP657">
        <v>4.7</v>
      </c>
      <c r="FQ657">
        <v>46.6</v>
      </c>
      <c r="FR657">
        <v>16.399999999999999</v>
      </c>
      <c r="FS657">
        <v>10.3</v>
      </c>
      <c r="FT657">
        <v>67.3</v>
      </c>
      <c r="FU657">
        <v>47.8</v>
      </c>
      <c r="FV657">
        <v>15.65</v>
      </c>
      <c r="FW657">
        <v>18.63</v>
      </c>
      <c r="FX657">
        <v>16.309999999999999</v>
      </c>
      <c r="FY657">
        <v>16.39</v>
      </c>
      <c r="FZ657">
        <v>17.100000000000001</v>
      </c>
      <c r="GA657">
        <v>15.62</v>
      </c>
      <c r="GD657">
        <v>14.455933999999999</v>
      </c>
      <c r="GE657">
        <v>14.572009</v>
      </c>
      <c r="GF657">
        <v>20.156950999999999</v>
      </c>
      <c r="GG657">
        <v>49.184893000000002</v>
      </c>
      <c r="GH657">
        <v>0.25608328000000002</v>
      </c>
      <c r="GI657">
        <v>2.8748510000000001E-2</v>
      </c>
      <c r="GJ657">
        <v>0.15800284000000001</v>
      </c>
      <c r="GK657">
        <v>0</v>
      </c>
      <c r="GL657">
        <v>6.8464269999999994E-2</v>
      </c>
      <c r="GM657">
        <v>0</v>
      </c>
      <c r="GN657">
        <v>0.5112989</v>
      </c>
      <c r="GO657">
        <v>8.4515600000000003E-3</v>
      </c>
      <c r="GP657">
        <v>0.210095</v>
      </c>
      <c r="GQ657">
        <v>0.21854656</v>
      </c>
      <c r="GR657">
        <v>5.5515165</v>
      </c>
      <c r="GS657">
        <v>8.8381310000000005E-2</v>
      </c>
      <c r="GT657">
        <v>5.2515010999999996</v>
      </c>
      <c r="GU657">
        <v>13.883359</v>
      </c>
      <c r="GV657">
        <v>0</v>
      </c>
      <c r="GW657">
        <v>1.9279629999999999E-2</v>
      </c>
      <c r="GX657">
        <v>5.8483877</v>
      </c>
      <c r="GY657">
        <v>30.642424999999999</v>
      </c>
      <c r="GZ657">
        <v>0</v>
      </c>
      <c r="HA657">
        <v>0</v>
      </c>
      <c r="HB657">
        <v>0</v>
      </c>
      <c r="HC657">
        <v>8.1919570999999998</v>
      </c>
      <c r="HD657">
        <v>7.2714965999999999</v>
      </c>
      <c r="HE657">
        <v>15.463454</v>
      </c>
      <c r="HF657">
        <v>0.64437829999999996</v>
      </c>
      <c r="HG657">
        <v>0.68864959000000003</v>
      </c>
      <c r="HH657">
        <v>1.0161412000000001</v>
      </c>
      <c r="HI657">
        <v>2.3491691000000001</v>
      </c>
      <c r="HJ657">
        <v>2.4543851000000001</v>
      </c>
      <c r="HK657">
        <v>296.60590000000002</v>
      </c>
      <c r="HL657">
        <v>1417.943</v>
      </c>
      <c r="HM657">
        <v>12.576928000000001</v>
      </c>
      <c r="HN657">
        <v>2413.8811000000001</v>
      </c>
      <c r="HO657">
        <v>2940</v>
      </c>
      <c r="HR657" s="10">
        <v>29.3</v>
      </c>
      <c r="HS657" s="10">
        <v>27.5</v>
      </c>
      <c r="HT657" s="10">
        <v>31</v>
      </c>
      <c r="HU657" s="10">
        <v>92.4</v>
      </c>
      <c r="HV657">
        <v>39.299999999999997</v>
      </c>
      <c r="HW657" s="7">
        <v>24547000000</v>
      </c>
      <c r="HX657">
        <f t="shared" si="10"/>
        <v>38771.480919888803</v>
      </c>
      <c r="HY657">
        <v>633120</v>
      </c>
      <c r="HZ657">
        <v>160197.07999999999</v>
      </c>
      <c r="IA657">
        <v>3.9932432000000002</v>
      </c>
      <c r="IB657">
        <v>4.1314797973236299</v>
      </c>
      <c r="IC657">
        <v>3.8450704225352101</v>
      </c>
    </row>
    <row r="658" spans="1:237" ht="15.95">
      <c r="A658" t="s">
        <v>543</v>
      </c>
      <c r="B658">
        <v>2019</v>
      </c>
      <c r="C658">
        <v>880</v>
      </c>
      <c r="D658">
        <v>95.454544999999996</v>
      </c>
      <c r="E658">
        <v>78.409091000000004</v>
      </c>
      <c r="I658">
        <v>590</v>
      </c>
      <c r="FI658">
        <v>81.8</v>
      </c>
      <c r="FK658">
        <v>12.1</v>
      </c>
      <c r="FL658">
        <v>9.3000000000000007</v>
      </c>
      <c r="FM658">
        <v>0.93</v>
      </c>
      <c r="FO658">
        <v>880</v>
      </c>
      <c r="FP658">
        <v>3.1</v>
      </c>
      <c r="FQ658" t="s">
        <v>559</v>
      </c>
      <c r="FR658">
        <v>6.9</v>
      </c>
      <c r="FS658" t="s">
        <v>559</v>
      </c>
      <c r="FT658">
        <v>78.7</v>
      </c>
      <c r="FU658" t="s">
        <v>559</v>
      </c>
      <c r="FV658">
        <v>15.81</v>
      </c>
      <c r="FW658">
        <v>16.420000000000002</v>
      </c>
      <c r="FX658">
        <v>14.71</v>
      </c>
      <c r="FY658">
        <v>15.82</v>
      </c>
      <c r="FZ658">
        <v>16.71</v>
      </c>
      <c r="GA658">
        <v>14.7</v>
      </c>
      <c r="GD658">
        <v>82.895052000000007</v>
      </c>
      <c r="GE658">
        <v>72.485316999999895</v>
      </c>
      <c r="GF658">
        <v>93.102847999999895</v>
      </c>
      <c r="GG658">
        <v>248.48321999999999</v>
      </c>
      <c r="GH658">
        <v>4.1837840000000001E-2</v>
      </c>
      <c r="GI658">
        <v>1.291293E-2</v>
      </c>
      <c r="GJ658">
        <v>0.22066480999999999</v>
      </c>
      <c r="GK658">
        <v>0</v>
      </c>
      <c r="GL658">
        <v>1.0259239999999999E-2</v>
      </c>
      <c r="GM658">
        <v>0</v>
      </c>
      <c r="GN658">
        <v>0.28567482999999999</v>
      </c>
      <c r="GO658">
        <v>7.5508820000000004E-2</v>
      </c>
      <c r="GP658">
        <v>0.41514167000000002</v>
      </c>
      <c r="GQ658">
        <v>0.49065048999999999</v>
      </c>
      <c r="GR658">
        <v>10.096997</v>
      </c>
      <c r="GS658">
        <v>0.13371243999999999</v>
      </c>
      <c r="GT658">
        <v>5.3239431000000002</v>
      </c>
      <c r="GU658">
        <v>68.728363000000002</v>
      </c>
      <c r="GV658">
        <v>0.38427493000000001</v>
      </c>
      <c r="GW658">
        <v>2.1848719999999999E-2</v>
      </c>
      <c r="GX658">
        <v>9.2076043999999904</v>
      </c>
      <c r="GY658">
        <v>93.896743999999998</v>
      </c>
      <c r="GZ658">
        <v>58.926399000000004</v>
      </c>
      <c r="HA658">
        <v>50.438744999999997</v>
      </c>
      <c r="HB658">
        <v>109.36514</v>
      </c>
      <c r="HC658">
        <v>16.563980999999998</v>
      </c>
      <c r="HD658">
        <v>23.063421999999999</v>
      </c>
      <c r="HE658">
        <v>39.627406000000001</v>
      </c>
      <c r="HF658">
        <v>1.4449216</v>
      </c>
      <c r="HG658">
        <v>3.3726790000000002</v>
      </c>
      <c r="HH658">
        <v>0</v>
      </c>
      <c r="HI658">
        <v>4.8176005999999996</v>
      </c>
      <c r="HJ658">
        <v>126.67341</v>
      </c>
      <c r="HK658">
        <v>456.22251</v>
      </c>
      <c r="HL658">
        <v>1041.94</v>
      </c>
      <c r="HM658">
        <v>-314.21024999999997</v>
      </c>
      <c r="HN658">
        <v>1360.5522000000001</v>
      </c>
      <c r="HO658">
        <v>1507</v>
      </c>
      <c r="HR658" s="10">
        <v>18.8</v>
      </c>
      <c r="HS658" s="10">
        <v>15.1</v>
      </c>
      <c r="HT658" s="10">
        <v>22.6</v>
      </c>
      <c r="HU658" s="10">
        <v>85.3</v>
      </c>
      <c r="HV658">
        <v>37.299999999999997</v>
      </c>
      <c r="HW658" s="7">
        <v>7208000000</v>
      </c>
      <c r="HX658">
        <f t="shared" si="10"/>
        <v>30564.389602679898</v>
      </c>
      <c r="HY658">
        <v>235830</v>
      </c>
      <c r="HZ658">
        <v>185031.14</v>
      </c>
      <c r="IA658">
        <v>4.6227497</v>
      </c>
      <c r="IB658">
        <v>5.0687622789783804</v>
      </c>
      <c r="IC658">
        <v>4.1155600608210801</v>
      </c>
    </row>
    <row r="659" spans="1:237" ht="15.95">
      <c r="A659" t="s">
        <v>544</v>
      </c>
      <c r="B659">
        <v>2019</v>
      </c>
      <c r="C659">
        <v>210</v>
      </c>
      <c r="D659">
        <v>88.095237999999895</v>
      </c>
      <c r="E659">
        <v>66.666667000000004</v>
      </c>
      <c r="I659">
        <v>278</v>
      </c>
      <c r="FI659">
        <v>68.7</v>
      </c>
      <c r="FK659" t="s">
        <v>533</v>
      </c>
      <c r="FL659">
        <v>20.399999999999999</v>
      </c>
      <c r="FM659">
        <v>0.57999999999999996</v>
      </c>
      <c r="FO659">
        <v>210</v>
      </c>
      <c r="FP659">
        <v>5.5</v>
      </c>
      <c r="FQ659" t="s">
        <v>559</v>
      </c>
      <c r="FR659">
        <v>10.1</v>
      </c>
      <c r="FS659" t="s">
        <v>559</v>
      </c>
      <c r="FT659">
        <v>68.3</v>
      </c>
      <c r="FU659" t="s">
        <v>559</v>
      </c>
      <c r="FV659">
        <v>15.69</v>
      </c>
      <c r="FW659">
        <v>17.850000000000001</v>
      </c>
      <c r="FX659">
        <v>14.23</v>
      </c>
      <c r="FY659">
        <v>14.78</v>
      </c>
      <c r="FZ659">
        <v>15.31</v>
      </c>
      <c r="GA659">
        <v>14.28</v>
      </c>
      <c r="GD659">
        <v>225.62443999999999</v>
      </c>
      <c r="GE659">
        <v>228.40708000000001</v>
      </c>
      <c r="GF659">
        <v>132.59526</v>
      </c>
      <c r="GG659">
        <v>586.62678000000005</v>
      </c>
      <c r="GH659">
        <v>0.67915475000000003</v>
      </c>
      <c r="GI659">
        <v>1.465113E-2</v>
      </c>
      <c r="GJ659">
        <v>0.32434826999999999</v>
      </c>
      <c r="GK659">
        <v>0</v>
      </c>
      <c r="GL659">
        <v>4.191549E-2</v>
      </c>
      <c r="GM659">
        <v>0</v>
      </c>
      <c r="GN659">
        <v>1.0600696000000001</v>
      </c>
      <c r="GO659">
        <v>0.36363899999999999</v>
      </c>
      <c r="GP659">
        <v>0.67811887999999998</v>
      </c>
      <c r="GQ659">
        <v>1.0417578999999999</v>
      </c>
      <c r="GR659">
        <v>19.613184</v>
      </c>
      <c r="GS659">
        <v>0.21571447999999999</v>
      </c>
      <c r="GT659">
        <v>9.9241113999999904</v>
      </c>
      <c r="GU659">
        <v>215.02391</v>
      </c>
      <c r="GV659">
        <v>2.4980655</v>
      </c>
      <c r="GW659">
        <v>4.7333199999999999E-2</v>
      </c>
      <c r="GX659">
        <v>10.990164999999999</v>
      </c>
      <c r="GY659">
        <v>258.31247999999999</v>
      </c>
      <c r="GZ659">
        <v>164.56388999999999</v>
      </c>
      <c r="HA659">
        <v>49.177621000000002</v>
      </c>
      <c r="HB659">
        <v>213.74151000000001</v>
      </c>
      <c r="HC659">
        <v>47.706054000000002</v>
      </c>
      <c r="HD659">
        <v>48.657494</v>
      </c>
      <c r="HE659">
        <v>96.363553999999894</v>
      </c>
      <c r="HF659">
        <v>2.4279153</v>
      </c>
      <c r="HG659">
        <v>10.885104</v>
      </c>
      <c r="HH659">
        <v>2.7943883</v>
      </c>
      <c r="HI659">
        <v>16.107408</v>
      </c>
      <c r="HJ659">
        <v>3.3316070999999998</v>
      </c>
      <c r="HK659">
        <v>31.716182</v>
      </c>
      <c r="HL659">
        <v>177.06610000000001</v>
      </c>
      <c r="HM659">
        <v>6.0745668000000004</v>
      </c>
      <c r="HN659">
        <v>296.97957000000002</v>
      </c>
      <c r="HO659">
        <v>390</v>
      </c>
      <c r="HR659" s="10">
        <v>27.8</v>
      </c>
      <c r="HS659" s="10">
        <v>25.3</v>
      </c>
      <c r="HT659" s="10">
        <v>30.1</v>
      </c>
      <c r="HU659" s="10">
        <v>93</v>
      </c>
      <c r="HV659">
        <v>44.8</v>
      </c>
      <c r="HW659" s="7">
        <v>1509000000</v>
      </c>
      <c r="HX659">
        <f t="shared" si="10"/>
        <v>19395.886889460155</v>
      </c>
      <c r="HY659">
        <v>77800</v>
      </c>
      <c r="HZ659">
        <v>125411.65</v>
      </c>
      <c r="IA659">
        <v>1.4878785000000001</v>
      </c>
      <c r="IB659">
        <v>1.59017713365539</v>
      </c>
      <c r="IC659">
        <v>1.3784191255653599</v>
      </c>
    </row>
    <row r="660" spans="1:237" ht="15.95">
      <c r="A660" t="s">
        <v>545</v>
      </c>
      <c r="B660">
        <v>2019</v>
      </c>
      <c r="C660">
        <v>290</v>
      </c>
      <c r="D660">
        <v>96.551723999999894</v>
      </c>
      <c r="E660">
        <v>81.034482999999895</v>
      </c>
      <c r="I660">
        <v>356</v>
      </c>
      <c r="FI660">
        <v>84.9</v>
      </c>
      <c r="FK660">
        <v>16.899999999999999</v>
      </c>
      <c r="FL660">
        <v>14.3</v>
      </c>
      <c r="FM660">
        <v>0.62</v>
      </c>
      <c r="FO660">
        <v>290</v>
      </c>
      <c r="FP660">
        <v>2.2999999999999998</v>
      </c>
      <c r="FQ660">
        <v>17.399999999999999</v>
      </c>
      <c r="FR660">
        <v>9.4</v>
      </c>
      <c r="FS660" t="s">
        <v>559</v>
      </c>
      <c r="FT660">
        <v>80.400000000000006</v>
      </c>
      <c r="FU660">
        <v>79.599999999999795</v>
      </c>
      <c r="FV660">
        <v>15.1</v>
      </c>
      <c r="FW660">
        <v>16.66</v>
      </c>
      <c r="FX660">
        <v>14.33</v>
      </c>
      <c r="FY660">
        <v>16.16</v>
      </c>
      <c r="FZ660">
        <v>16.86</v>
      </c>
      <c r="GA660">
        <v>15.45</v>
      </c>
      <c r="GD660">
        <v>65.453468999999998</v>
      </c>
      <c r="GE660">
        <v>94.067614000000006</v>
      </c>
      <c r="GF660">
        <v>153.97470999999999</v>
      </c>
      <c r="GG660">
        <v>313.49579999999997</v>
      </c>
      <c r="GH660">
        <v>7.5829859999999999E-2</v>
      </c>
      <c r="GI660">
        <v>1.722738E-2</v>
      </c>
      <c r="GJ660">
        <v>0.25974771000000002</v>
      </c>
      <c r="GK660">
        <v>0</v>
      </c>
      <c r="GL660">
        <v>1.6880260000000001E-2</v>
      </c>
      <c r="GM660">
        <v>0</v>
      </c>
      <c r="GN660">
        <v>0.36968520999999999</v>
      </c>
      <c r="GO660">
        <v>2.9580450000000001E-2</v>
      </c>
      <c r="GP660">
        <v>0.40201783000000002</v>
      </c>
      <c r="GQ660">
        <v>0.43159828</v>
      </c>
      <c r="GR660">
        <v>4.1220182999999997</v>
      </c>
      <c r="GS660">
        <v>0.14401512999999999</v>
      </c>
      <c r="GT660">
        <v>5.2982044000000004</v>
      </c>
      <c r="GU660">
        <v>88.160895999999894</v>
      </c>
      <c r="GV660">
        <v>1.568452</v>
      </c>
      <c r="GW660">
        <v>6.5796960000000002E-2</v>
      </c>
      <c r="GX660">
        <v>5.6471891000000003</v>
      </c>
      <c r="GY660">
        <v>105.00657</v>
      </c>
      <c r="GZ660">
        <v>43.398834999999998</v>
      </c>
      <c r="HA660">
        <v>59.390003999999998</v>
      </c>
      <c r="HB660">
        <v>102.78883999999999</v>
      </c>
      <c r="HC660">
        <v>14.781782</v>
      </c>
      <c r="HD660">
        <v>23.355194000000001</v>
      </c>
      <c r="HE660">
        <v>38.136975</v>
      </c>
      <c r="HF660">
        <v>1.3128816000000001</v>
      </c>
      <c r="HG660">
        <v>4.3382658999999997</v>
      </c>
      <c r="HH660">
        <v>61.110976999999998</v>
      </c>
      <c r="HI660">
        <v>66.762124999999997</v>
      </c>
      <c r="HJ660">
        <v>11.050466</v>
      </c>
      <c r="HK660">
        <v>46.794916999999998</v>
      </c>
      <c r="HL660">
        <v>221.78749999999999</v>
      </c>
      <c r="HM660">
        <v>37.781579000000001</v>
      </c>
      <c r="HN660">
        <v>416.10685999999998</v>
      </c>
      <c r="HO660">
        <v>554</v>
      </c>
      <c r="HR660" s="10">
        <v>17.7</v>
      </c>
      <c r="HS660" s="10">
        <v>16.100000000000001</v>
      </c>
      <c r="HT660" s="10">
        <v>19.2</v>
      </c>
      <c r="HU660" s="10">
        <v>91.4</v>
      </c>
      <c r="HV660">
        <v>34.5</v>
      </c>
      <c r="HW660" s="7">
        <v>1954000000</v>
      </c>
      <c r="HX660">
        <f t="shared" si="10"/>
        <v>21133.463119186676</v>
      </c>
      <c r="HY660">
        <v>92460</v>
      </c>
      <c r="HZ660">
        <v>225726.11</v>
      </c>
      <c r="IA660">
        <v>4.6444587000000004</v>
      </c>
      <c r="IB660">
        <v>6.0301507537688401</v>
      </c>
      <c r="IC660">
        <v>3.2026143790849599</v>
      </c>
    </row>
    <row r="661" spans="1:237" ht="15.95">
      <c r="A661" t="s">
        <v>546</v>
      </c>
      <c r="B661">
        <v>2019</v>
      </c>
      <c r="C661">
        <v>260</v>
      </c>
      <c r="D661">
        <v>96.153846000000001</v>
      </c>
      <c r="E661">
        <v>78.846153999999999</v>
      </c>
      <c r="I661">
        <v>447</v>
      </c>
      <c r="FI661">
        <v>76.099999999999895</v>
      </c>
      <c r="FK661">
        <v>22.2</v>
      </c>
      <c r="FL661">
        <v>16.399999999999999</v>
      </c>
      <c r="FM661">
        <v>0.78</v>
      </c>
      <c r="FO661">
        <v>260</v>
      </c>
      <c r="FP661">
        <v>3.7</v>
      </c>
      <c r="FQ661" t="s">
        <v>559</v>
      </c>
      <c r="FR661">
        <v>9.1</v>
      </c>
      <c r="FS661" t="s">
        <v>559</v>
      </c>
      <c r="FT661">
        <v>75</v>
      </c>
      <c r="FU661">
        <v>80.900000000000006</v>
      </c>
      <c r="FV661">
        <v>15.38</v>
      </c>
      <c r="FW661">
        <v>16.420000000000002</v>
      </c>
      <c r="FX661">
        <v>13.58</v>
      </c>
      <c r="FY661">
        <v>15.36</v>
      </c>
      <c r="FZ661">
        <v>17.41</v>
      </c>
      <c r="GA661">
        <v>13.26</v>
      </c>
      <c r="GD661">
        <v>153.32162</v>
      </c>
      <c r="GE661">
        <v>109.28041</v>
      </c>
      <c r="GF661">
        <v>175.95878999999999</v>
      </c>
      <c r="GG661">
        <v>438.56081999999998</v>
      </c>
      <c r="GH661">
        <v>1.2004166000000001</v>
      </c>
      <c r="GI661">
        <v>4.4761969999999998E-2</v>
      </c>
      <c r="GJ661">
        <v>0.11153333999999999</v>
      </c>
      <c r="GK661">
        <v>0</v>
      </c>
      <c r="GL661">
        <v>0.19390061</v>
      </c>
      <c r="GM661">
        <v>0</v>
      </c>
      <c r="GN661">
        <v>1.5506124999999999</v>
      </c>
      <c r="GO661">
        <v>0.50537299999999996</v>
      </c>
      <c r="GP661">
        <v>0.40846308999999997</v>
      </c>
      <c r="GQ661">
        <v>0.91383608999999999</v>
      </c>
      <c r="GR661">
        <v>27.375225</v>
      </c>
      <c r="GS661">
        <v>0.21400172000000001</v>
      </c>
      <c r="GT661">
        <v>1.7901583000000001</v>
      </c>
      <c r="GU661">
        <v>103.40403999999999</v>
      </c>
      <c r="GV661">
        <v>0.88895093999999997</v>
      </c>
      <c r="GW661">
        <v>1.5258837999999999</v>
      </c>
      <c r="GX661">
        <v>1.0169486000000001</v>
      </c>
      <c r="GY661">
        <v>136.21521000000001</v>
      </c>
      <c r="GZ661">
        <v>117.32451</v>
      </c>
      <c r="HA661">
        <v>78.584202000000005</v>
      </c>
      <c r="HB661">
        <v>195.90870000000001</v>
      </c>
      <c r="HC661">
        <v>32.067312000000001</v>
      </c>
      <c r="HD661">
        <v>60.206243000000001</v>
      </c>
      <c r="HE661">
        <v>92.273557999999895</v>
      </c>
      <c r="HF661">
        <v>1.6196455999999999</v>
      </c>
      <c r="HG661">
        <v>4.9874181999999996</v>
      </c>
      <c r="HH661">
        <v>5.0918345</v>
      </c>
      <c r="HI661">
        <v>11.698898</v>
      </c>
      <c r="HJ661">
        <v>49.546216000000001</v>
      </c>
      <c r="HK661">
        <v>287.65602000000001</v>
      </c>
      <c r="HL661">
        <v>563.41579999999999</v>
      </c>
      <c r="HM661">
        <v>-142.72068999999999</v>
      </c>
      <c r="HN661">
        <v>625.44244000000003</v>
      </c>
      <c r="HO661">
        <v>399</v>
      </c>
      <c r="HR661" s="10">
        <v>22.1</v>
      </c>
      <c r="HS661" s="10">
        <v>15.1</v>
      </c>
      <c r="HT661" s="10">
        <v>29.3</v>
      </c>
      <c r="HU661" s="10">
        <v>88.6</v>
      </c>
      <c r="HV661">
        <v>39.1</v>
      </c>
      <c r="HW661" s="7">
        <v>2447000000</v>
      </c>
      <c r="HX661">
        <f t="shared" si="10"/>
        <v>25537.46608223753</v>
      </c>
      <c r="HY661">
        <v>95820</v>
      </c>
      <c r="HZ661">
        <v>169303.08</v>
      </c>
      <c r="IA661">
        <v>2.8425851</v>
      </c>
      <c r="IB661">
        <v>3.1167459059693599</v>
      </c>
      <c r="IC661">
        <v>2.5613079019073499</v>
      </c>
    </row>
    <row r="662" spans="1:237" ht="15.95">
      <c r="A662" t="s">
        <v>547</v>
      </c>
      <c r="B662">
        <v>2019</v>
      </c>
      <c r="C662">
        <v>75</v>
      </c>
      <c r="D662">
        <v>86.666667000000004</v>
      </c>
      <c r="E662">
        <v>80</v>
      </c>
      <c r="I662">
        <v>554</v>
      </c>
      <c r="FK662">
        <v>16.399999999999999</v>
      </c>
      <c r="FL662">
        <v>7.6</v>
      </c>
      <c r="FM662">
        <v>0.87</v>
      </c>
      <c r="FO662">
        <v>75</v>
      </c>
      <c r="FP662">
        <v>1.2</v>
      </c>
      <c r="FQ662" t="s">
        <v>559</v>
      </c>
      <c r="FR662">
        <v>4.4000000000000004</v>
      </c>
      <c r="FS662" t="s">
        <v>559</v>
      </c>
      <c r="FT662">
        <v>82.3</v>
      </c>
      <c r="FU662" t="s">
        <v>559</v>
      </c>
      <c r="FV662">
        <v>14.74</v>
      </c>
      <c r="FW662">
        <v>16.010000000000002</v>
      </c>
      <c r="FX662">
        <v>14.66</v>
      </c>
      <c r="FY662">
        <v>15.07</v>
      </c>
      <c r="FZ662">
        <v>15.25</v>
      </c>
      <c r="GA662">
        <v>14.88</v>
      </c>
      <c r="GD662">
        <v>193.09118000000001</v>
      </c>
      <c r="GE662">
        <v>221.97338999999999</v>
      </c>
      <c r="GF662">
        <v>146.22513000000001</v>
      </c>
      <c r="GG662">
        <v>561.28970000000004</v>
      </c>
      <c r="GH662">
        <v>1.2989763999999999</v>
      </c>
      <c r="GI662">
        <v>7.4433890000000003E-2</v>
      </c>
      <c r="GJ662">
        <v>1.0811147999999999</v>
      </c>
      <c r="GK662">
        <v>0</v>
      </c>
      <c r="GL662">
        <v>0.13459098</v>
      </c>
      <c r="GM662">
        <v>0</v>
      </c>
      <c r="GN662">
        <v>2.5891161</v>
      </c>
      <c r="GO662">
        <v>0.47360411000000002</v>
      </c>
      <c r="GP662">
        <v>1.5662655999999999</v>
      </c>
      <c r="GQ662">
        <v>2.0398697000000001</v>
      </c>
      <c r="GR662">
        <v>22.947330000000001</v>
      </c>
      <c r="GS662">
        <v>0.31821147</v>
      </c>
      <c r="GT662">
        <v>47.251511000000001</v>
      </c>
      <c r="GU662">
        <v>208.13149999999999</v>
      </c>
      <c r="GV662">
        <v>3.5280231999999998</v>
      </c>
      <c r="GW662">
        <v>7.9734180000000002E-2</v>
      </c>
      <c r="GX662">
        <v>31.697222</v>
      </c>
      <c r="GY662">
        <v>313.95353</v>
      </c>
      <c r="GZ662">
        <v>92.182304000000002</v>
      </c>
      <c r="HA662">
        <v>29.918527999999998</v>
      </c>
      <c r="HB662">
        <v>122.10084000000001</v>
      </c>
      <c r="HC662">
        <v>46.024611999999998</v>
      </c>
      <c r="HD662">
        <v>56.551617999999998</v>
      </c>
      <c r="HE662">
        <v>102.57623</v>
      </c>
      <c r="HF662">
        <v>4.9853696999999997</v>
      </c>
      <c r="HG662">
        <v>10.313869</v>
      </c>
      <c r="HH662">
        <v>2.7308794999999999</v>
      </c>
      <c r="HI662">
        <v>18.030118000000002</v>
      </c>
      <c r="HJ662">
        <v>14.087907</v>
      </c>
      <c r="HK662">
        <v>40.537196999999999</v>
      </c>
      <c r="HL662">
        <v>111.0275</v>
      </c>
      <c r="HM662">
        <v>409.48484000000002</v>
      </c>
      <c r="HN662">
        <v>570.29394000000002</v>
      </c>
      <c r="HO662">
        <v>150</v>
      </c>
      <c r="HR662" s="10">
        <v>16.7</v>
      </c>
      <c r="HS662" s="10">
        <v>19.2</v>
      </c>
      <c r="HT662" s="10">
        <v>14.3</v>
      </c>
      <c r="HU662" s="10">
        <v>87.1</v>
      </c>
      <c r="HV662">
        <v>38.299999999999997</v>
      </c>
      <c r="HW662" s="7">
        <v>644000000</v>
      </c>
      <c r="HX662">
        <f t="shared" si="10"/>
        <v>24101.79640718563</v>
      </c>
      <c r="HY662">
        <v>26720</v>
      </c>
      <c r="HZ662">
        <v>122966.97</v>
      </c>
      <c r="IA662">
        <v>2.8846153999999999</v>
      </c>
      <c r="IB662">
        <v>3.23886639676113</v>
      </c>
      <c r="IC662">
        <v>2.49291784702549</v>
      </c>
    </row>
    <row r="663" spans="1:237" ht="15.95">
      <c r="A663" t="s">
        <v>548</v>
      </c>
      <c r="B663">
        <v>2019</v>
      </c>
      <c r="C663">
        <v>415</v>
      </c>
      <c r="D663">
        <v>95.180723</v>
      </c>
      <c r="E663">
        <v>77.108434000000003</v>
      </c>
      <c r="I663">
        <v>315</v>
      </c>
      <c r="FI663">
        <v>84.4</v>
      </c>
      <c r="FK663">
        <v>8</v>
      </c>
      <c r="FL663">
        <v>4.3</v>
      </c>
      <c r="FM663">
        <v>0.56999999999999995</v>
      </c>
      <c r="FO663">
        <v>415</v>
      </c>
      <c r="FP663">
        <v>5.9</v>
      </c>
      <c r="FQ663" t="s">
        <v>559</v>
      </c>
      <c r="FR663">
        <v>9.9</v>
      </c>
      <c r="FS663" t="s">
        <v>559</v>
      </c>
      <c r="FT663">
        <v>70.5</v>
      </c>
      <c r="FU663">
        <v>71.3</v>
      </c>
      <c r="FV663">
        <v>15.97</v>
      </c>
      <c r="FW663">
        <v>15.05</v>
      </c>
      <c r="FX663">
        <v>14.4</v>
      </c>
      <c r="FY663">
        <v>15.81</v>
      </c>
      <c r="FZ663">
        <v>17.399999999999999</v>
      </c>
      <c r="GA663">
        <v>14.19</v>
      </c>
      <c r="GD663">
        <v>64.086416</v>
      </c>
      <c r="GE663">
        <v>64.654364999999999</v>
      </c>
      <c r="GF663">
        <v>62.442067000000002</v>
      </c>
      <c r="GG663">
        <v>191.18285</v>
      </c>
      <c r="GH663">
        <v>1.2635479000000001</v>
      </c>
      <c r="GI663">
        <v>4.4178809999999999E-2</v>
      </c>
      <c r="GJ663">
        <v>0.42495829000000002</v>
      </c>
      <c r="GK663">
        <v>0</v>
      </c>
      <c r="GL663">
        <v>0.1181941</v>
      </c>
      <c r="GM663">
        <v>0</v>
      </c>
      <c r="GN663">
        <v>1.8508791</v>
      </c>
      <c r="GO663">
        <v>1.1981240000000001E-2</v>
      </c>
      <c r="GP663">
        <v>0.59066801999999996</v>
      </c>
      <c r="GQ663">
        <v>0.60264925999999996</v>
      </c>
      <c r="GR663">
        <v>9.6523838000000008</v>
      </c>
      <c r="GS663">
        <v>0.21569388</v>
      </c>
      <c r="GT663">
        <v>10.750318999999999</v>
      </c>
      <c r="GU663">
        <v>61.188000000000002</v>
      </c>
      <c r="GV663">
        <v>0.43563693999999997</v>
      </c>
      <c r="GW663">
        <v>3.4773455000000002</v>
      </c>
      <c r="GX663">
        <v>10.443709999999999</v>
      </c>
      <c r="GY663">
        <v>96.163088999999999</v>
      </c>
      <c r="GZ663">
        <v>27.972549000000001</v>
      </c>
      <c r="HA663">
        <v>11.957412</v>
      </c>
      <c r="HB663">
        <v>39.929960000000001</v>
      </c>
      <c r="HC663">
        <v>22.500191000000001</v>
      </c>
      <c r="HD663">
        <v>20.684984</v>
      </c>
      <c r="HE663">
        <v>43.185172999999999</v>
      </c>
      <c r="HF663">
        <v>1.8477323999999999</v>
      </c>
      <c r="HG663">
        <v>3.0307279</v>
      </c>
      <c r="HH663">
        <v>4.5726357000000002</v>
      </c>
      <c r="HI663">
        <v>9.4510959000000003</v>
      </c>
      <c r="HJ663">
        <v>19.357676000000001</v>
      </c>
      <c r="HK663">
        <v>329.49054999999998</v>
      </c>
      <c r="HL663">
        <v>625.46730000000002</v>
      </c>
      <c r="HM663">
        <v>35.931688000000001</v>
      </c>
      <c r="HN663">
        <v>834.85590000000002</v>
      </c>
      <c r="HO663">
        <v>768</v>
      </c>
      <c r="HR663" s="10">
        <v>25.1</v>
      </c>
      <c r="HS663" s="10">
        <v>18.899999999999999</v>
      </c>
      <c r="HT663" s="10">
        <v>30.7</v>
      </c>
      <c r="HU663" s="10">
        <v>92.7</v>
      </c>
      <c r="HV663">
        <v>43.8</v>
      </c>
      <c r="HW663" s="7">
        <v>2709000000</v>
      </c>
      <c r="HX663">
        <f t="shared" si="10"/>
        <v>20105.38815496512</v>
      </c>
      <c r="HY663">
        <v>134740</v>
      </c>
      <c r="HZ663">
        <v>127126.39999999999</v>
      </c>
      <c r="IA663">
        <v>2.5457716000000001</v>
      </c>
      <c r="IB663">
        <v>2.3736859952526199</v>
      </c>
      <c r="IC663">
        <v>2.7289048473967599</v>
      </c>
    </row>
    <row r="664" spans="1:237" ht="15.95">
      <c r="A664" t="s">
        <v>549</v>
      </c>
      <c r="B664">
        <v>2019</v>
      </c>
      <c r="C664">
        <v>1155</v>
      </c>
      <c r="D664">
        <v>94.805194999999998</v>
      </c>
      <c r="E664">
        <v>74.025974000000005</v>
      </c>
      <c r="I664">
        <v>298</v>
      </c>
      <c r="FI664">
        <v>81.099999999999895</v>
      </c>
      <c r="FK664">
        <v>20.6</v>
      </c>
      <c r="FL664">
        <v>14.3</v>
      </c>
      <c r="FM664">
        <v>0.66</v>
      </c>
      <c r="FO664">
        <v>1155</v>
      </c>
      <c r="FP664">
        <v>4.8</v>
      </c>
      <c r="FQ664">
        <v>37.200000000000003</v>
      </c>
      <c r="FR664">
        <v>15.1</v>
      </c>
      <c r="FS664" t="s">
        <v>559</v>
      </c>
      <c r="FT664">
        <v>74.3</v>
      </c>
      <c r="FU664">
        <v>62.8</v>
      </c>
      <c r="FV664">
        <v>16.440000000000001</v>
      </c>
      <c r="FW664">
        <v>17.079999999999998</v>
      </c>
      <c r="FX664">
        <v>14.62</v>
      </c>
      <c r="FY664">
        <v>15.62</v>
      </c>
      <c r="FZ664">
        <v>16.809999999999999</v>
      </c>
      <c r="GA664">
        <v>14.14</v>
      </c>
      <c r="GD664">
        <v>320.13941999999997</v>
      </c>
      <c r="GE664">
        <v>239.73874000000001</v>
      </c>
      <c r="GF664">
        <v>298.64474999999999</v>
      </c>
      <c r="GG664">
        <v>858.52292</v>
      </c>
      <c r="GH664">
        <v>0.94017636999999998</v>
      </c>
      <c r="GI664">
        <v>1.313814E-2</v>
      </c>
      <c r="GJ664">
        <v>0.25694630000000002</v>
      </c>
      <c r="GK664">
        <v>0</v>
      </c>
      <c r="GL664">
        <v>2.3468920000000001E-2</v>
      </c>
      <c r="GM664">
        <v>0</v>
      </c>
      <c r="GN664">
        <v>1.2337297</v>
      </c>
      <c r="GO664">
        <v>7.0460100000000001E-3</v>
      </c>
      <c r="GP664">
        <v>0.36047678999999999</v>
      </c>
      <c r="GQ664">
        <v>0.36752279999999998</v>
      </c>
      <c r="GR664">
        <v>17.856539000000001</v>
      </c>
      <c r="GS664">
        <v>0.44480600999999997</v>
      </c>
      <c r="GT664">
        <v>1.6960664999999999</v>
      </c>
      <c r="GU664">
        <v>224.39608999999999</v>
      </c>
      <c r="GV664">
        <v>4.4323997000000004</v>
      </c>
      <c r="GW664">
        <v>0.43878328999999999</v>
      </c>
      <c r="GX664">
        <v>0.91932535000000004</v>
      </c>
      <c r="GY664">
        <v>250.18401</v>
      </c>
      <c r="GZ664">
        <v>245.70824999999999</v>
      </c>
      <c r="HA664">
        <v>150.03763000000001</v>
      </c>
      <c r="HB664">
        <v>395.74587000000002</v>
      </c>
      <c r="HC664">
        <v>70.985534999999999</v>
      </c>
      <c r="HD664">
        <v>124.0898</v>
      </c>
      <c r="HE664">
        <v>195.07533000000001</v>
      </c>
      <c r="HF664">
        <v>1.1321464999999999</v>
      </c>
      <c r="HG664">
        <v>10.910257</v>
      </c>
      <c r="HH664">
        <v>3.8740385000000002</v>
      </c>
      <c r="HI664">
        <v>15.916442</v>
      </c>
      <c r="HJ664">
        <v>11.593988</v>
      </c>
      <c r="HK664">
        <v>209.13637</v>
      </c>
      <c r="HL664">
        <v>847.87900000000002</v>
      </c>
      <c r="HM664">
        <v>107.41529</v>
      </c>
      <c r="HN664">
        <v>1812.6732999999999</v>
      </c>
      <c r="HO664">
        <v>2402</v>
      </c>
      <c r="HR664" s="10">
        <v>21.9</v>
      </c>
      <c r="HS664" s="10">
        <v>19.100000000000001</v>
      </c>
      <c r="HT664" s="10">
        <v>24.6</v>
      </c>
      <c r="HU664" s="10">
        <v>92.7</v>
      </c>
      <c r="HV664">
        <v>36.9</v>
      </c>
      <c r="HW664" s="7">
        <v>9388000000</v>
      </c>
      <c r="HX664">
        <f t="shared" si="10"/>
        <v>27500.952046166916</v>
      </c>
      <c r="HY664">
        <v>341370</v>
      </c>
      <c r="HZ664">
        <v>139666.68</v>
      </c>
      <c r="IA664">
        <v>3.3935304999999998</v>
      </c>
      <c r="IB664">
        <v>3.5377358490566002</v>
      </c>
      <c r="IC664">
        <v>3.24649298597194</v>
      </c>
    </row>
    <row r="665" spans="1:237" ht="15.95">
      <c r="A665" t="s">
        <v>550</v>
      </c>
      <c r="B665">
        <v>2019</v>
      </c>
      <c r="C665">
        <v>50</v>
      </c>
      <c r="D665">
        <v>90</v>
      </c>
      <c r="E665">
        <v>80</v>
      </c>
      <c r="I665">
        <v>843</v>
      </c>
      <c r="FK665">
        <v>18.899999999999999</v>
      </c>
      <c r="FL665">
        <v>24.4</v>
      </c>
      <c r="FM665">
        <v>1.02</v>
      </c>
      <c r="FO665">
        <v>50</v>
      </c>
      <c r="FP665" t="s">
        <v>559</v>
      </c>
      <c r="FQ665" t="s">
        <v>559</v>
      </c>
      <c r="FR665">
        <v>2.1</v>
      </c>
      <c r="FS665" t="s">
        <v>559</v>
      </c>
      <c r="FT665">
        <v>87.099999999999795</v>
      </c>
      <c r="FU665" t="s">
        <v>559</v>
      </c>
      <c r="FV665">
        <v>15.02</v>
      </c>
      <c r="FW665">
        <v>18.41</v>
      </c>
      <c r="FX665">
        <v>13.93</v>
      </c>
      <c r="FY665">
        <v>16.13</v>
      </c>
      <c r="FZ665">
        <v>18.079999999999998</v>
      </c>
      <c r="GA665">
        <v>13.52</v>
      </c>
      <c r="GD665">
        <v>117.10201000000001</v>
      </c>
      <c r="GE665">
        <v>106.14138</v>
      </c>
      <c r="GF665">
        <v>98.916307000000003</v>
      </c>
      <c r="GG665">
        <v>322.15969999999999</v>
      </c>
      <c r="GH665">
        <v>0</v>
      </c>
      <c r="GI665">
        <v>1.1355899999999999E-3</v>
      </c>
      <c r="GJ665">
        <v>6.2098670000000002E-2</v>
      </c>
      <c r="GK665">
        <v>0</v>
      </c>
      <c r="GL665">
        <v>2.0106400000000002E-3</v>
      </c>
      <c r="GM665">
        <v>0</v>
      </c>
      <c r="GN665">
        <v>6.5244899999999995E-2</v>
      </c>
      <c r="GO665">
        <v>0</v>
      </c>
      <c r="GP665">
        <v>0.15968598000000001</v>
      </c>
      <c r="GQ665">
        <v>0.15968598000000001</v>
      </c>
      <c r="GR665">
        <v>12.020121</v>
      </c>
      <c r="GS665">
        <v>0.10721379</v>
      </c>
      <c r="GT665">
        <v>0.99710195999999995</v>
      </c>
      <c r="GU665">
        <v>101.10133</v>
      </c>
      <c r="GV665">
        <v>0.13009578999999999</v>
      </c>
      <c r="GW665">
        <v>5.5030870000000003E-2</v>
      </c>
      <c r="GX665">
        <v>1.6320884</v>
      </c>
      <c r="GY665">
        <v>116.04298</v>
      </c>
      <c r="GZ665">
        <v>91.493388999999894</v>
      </c>
      <c r="HA665">
        <v>44.895530000000001</v>
      </c>
      <c r="HB665">
        <v>136.38892000000001</v>
      </c>
      <c r="HC665">
        <v>23.791226000000002</v>
      </c>
      <c r="HD665">
        <v>40.203178000000001</v>
      </c>
      <c r="HE665">
        <v>63.994401000000003</v>
      </c>
      <c r="HF665">
        <v>0.59851027000000001</v>
      </c>
      <c r="HG665">
        <v>4.9099569000000001</v>
      </c>
      <c r="HH665">
        <v>0</v>
      </c>
      <c r="HI665">
        <v>5.5084672000000001</v>
      </c>
      <c r="HJ665">
        <v>40.401327000000002</v>
      </c>
      <c r="HK665">
        <v>56.996321000000002</v>
      </c>
      <c r="HL665">
        <v>107.9397</v>
      </c>
      <c r="HM665">
        <v>135.61135999999999</v>
      </c>
      <c r="HN665">
        <v>277.21902999999998</v>
      </c>
      <c r="HO665">
        <v>142</v>
      </c>
      <c r="HR665" s="10">
        <v>10.9</v>
      </c>
      <c r="HS665" s="10">
        <v>7.2</v>
      </c>
      <c r="HT665" s="10">
        <v>14.8</v>
      </c>
      <c r="HU665" s="10">
        <v>81.5</v>
      </c>
      <c r="HV665">
        <v>32.299999999999997</v>
      </c>
      <c r="HW665" s="7">
        <v>626000000</v>
      </c>
      <c r="HX665">
        <f t="shared" si="10"/>
        <v>28109.564436461609</v>
      </c>
      <c r="HY665">
        <v>22270</v>
      </c>
      <c r="HZ665">
        <v>158717.85</v>
      </c>
      <c r="IA665">
        <v>1.5568862000000001</v>
      </c>
      <c r="IB665">
        <v>1.24378109452736</v>
      </c>
      <c r="IC665">
        <v>1.85614849187935</v>
      </c>
    </row>
    <row r="666" spans="1:237" ht="15.95">
      <c r="A666" t="s">
        <v>551</v>
      </c>
      <c r="B666">
        <v>2019</v>
      </c>
      <c r="C666">
        <v>465</v>
      </c>
      <c r="D666">
        <v>97.849462000000003</v>
      </c>
      <c r="E666">
        <v>80.645161000000002</v>
      </c>
      <c r="I666">
        <v>519</v>
      </c>
      <c r="FI666">
        <v>78.900000000000006</v>
      </c>
      <c r="FK666">
        <v>13.9</v>
      </c>
      <c r="FL666">
        <v>13.2</v>
      </c>
      <c r="FM666">
        <v>0.89</v>
      </c>
      <c r="FO666">
        <v>465</v>
      </c>
      <c r="FP666">
        <v>2.2999999999999998</v>
      </c>
      <c r="FQ666">
        <v>36.1</v>
      </c>
      <c r="FR666">
        <v>6.6</v>
      </c>
      <c r="FS666" t="s">
        <v>559</v>
      </c>
      <c r="FT666">
        <v>83.4</v>
      </c>
      <c r="FU666">
        <v>63.9</v>
      </c>
      <c r="FV666">
        <v>15.11</v>
      </c>
      <c r="FW666">
        <v>16.079999999999998</v>
      </c>
      <c r="FX666">
        <v>13.87</v>
      </c>
      <c r="FY666">
        <v>16.239999999999998</v>
      </c>
      <c r="FZ666">
        <v>17.3</v>
      </c>
      <c r="GA666">
        <v>15.08</v>
      </c>
      <c r="GD666">
        <v>55.055211</v>
      </c>
      <c r="GE666">
        <v>45.355573999999997</v>
      </c>
      <c r="GF666">
        <v>41.780192</v>
      </c>
      <c r="GG666">
        <v>142.19098</v>
      </c>
      <c r="GH666">
        <v>0</v>
      </c>
      <c r="GI666">
        <v>8.0584000000000005E-4</v>
      </c>
      <c r="GJ666">
        <v>1.236579E-2</v>
      </c>
      <c r="GK666">
        <v>0</v>
      </c>
      <c r="GL666">
        <v>1.3607199999999999E-3</v>
      </c>
      <c r="GM666">
        <v>0</v>
      </c>
      <c r="GN666">
        <v>1.4532349999999999E-2</v>
      </c>
      <c r="GO666">
        <v>7.0593599999999998E-3</v>
      </c>
      <c r="GP666">
        <v>4.4690849999999997E-2</v>
      </c>
      <c r="GQ666">
        <v>5.175022E-2</v>
      </c>
      <c r="GR666">
        <v>2.7920050999999999</v>
      </c>
      <c r="GS666">
        <v>6.4024449999999997E-2</v>
      </c>
      <c r="GT666">
        <v>0.65113968</v>
      </c>
      <c r="GU666">
        <v>43.200786999999998</v>
      </c>
      <c r="GV666">
        <v>8.4185670000000004E-2</v>
      </c>
      <c r="GW666">
        <v>8.427026E-2</v>
      </c>
      <c r="GX666">
        <v>0.69175428000000005</v>
      </c>
      <c r="GY666">
        <v>47.568165999999998</v>
      </c>
      <c r="GZ666">
        <v>42.623790999999997</v>
      </c>
      <c r="HA666">
        <v>20.612753999999999</v>
      </c>
      <c r="HB666">
        <v>63.236542</v>
      </c>
      <c r="HC666">
        <v>11.546319</v>
      </c>
      <c r="HD666">
        <v>17.526157000000001</v>
      </c>
      <c r="HE666">
        <v>29.072475000000001</v>
      </c>
      <c r="HF666">
        <v>0.17690399000000001</v>
      </c>
      <c r="HG666">
        <v>2.0706019000000002</v>
      </c>
      <c r="HH666">
        <v>0</v>
      </c>
      <c r="HI666">
        <v>2.2475059000000002</v>
      </c>
      <c r="HJ666">
        <v>86.721369999999894</v>
      </c>
      <c r="HK666">
        <v>156.57821999999999</v>
      </c>
      <c r="HL666">
        <v>499.64420000000001</v>
      </c>
      <c r="HM666">
        <v>-136.84716</v>
      </c>
      <c r="HN666">
        <v>953.10855000000004</v>
      </c>
      <c r="HO666">
        <v>813</v>
      </c>
      <c r="HR666" s="10">
        <v>14.7</v>
      </c>
      <c r="HS666" s="10">
        <v>8.6</v>
      </c>
      <c r="HT666" s="10">
        <v>20.6</v>
      </c>
      <c r="HU666" s="10">
        <v>84.4</v>
      </c>
      <c r="HV666">
        <v>34.200000000000003</v>
      </c>
      <c r="HW666" s="7">
        <v>5002000000</v>
      </c>
      <c r="HX666">
        <f t="shared" si="10"/>
        <v>32918.723264231652</v>
      </c>
      <c r="HY666">
        <v>151950</v>
      </c>
      <c r="HZ666">
        <v>201198.39</v>
      </c>
      <c r="IA666">
        <v>2.9751172000000001</v>
      </c>
      <c r="IB666">
        <v>3.1260854463355301</v>
      </c>
      <c r="IC666">
        <v>2.8142589118198802</v>
      </c>
    </row>
    <row r="667" spans="1:237" ht="15.95">
      <c r="A667" t="s">
        <v>552</v>
      </c>
      <c r="B667">
        <v>2019</v>
      </c>
      <c r="C667">
        <v>660</v>
      </c>
      <c r="D667">
        <v>94.696969999999894</v>
      </c>
      <c r="E667">
        <v>75</v>
      </c>
      <c r="I667">
        <v>350</v>
      </c>
      <c r="FI667">
        <v>77.099999999999895</v>
      </c>
      <c r="FK667">
        <v>11.2</v>
      </c>
      <c r="FL667">
        <v>6.8</v>
      </c>
      <c r="FM667">
        <v>0.82</v>
      </c>
      <c r="FO667">
        <v>660</v>
      </c>
      <c r="FP667">
        <v>4.5999999999999996</v>
      </c>
      <c r="FQ667">
        <v>13.9</v>
      </c>
      <c r="FR667">
        <v>9.4</v>
      </c>
      <c r="FS667">
        <v>12.7</v>
      </c>
      <c r="FT667">
        <v>76.900000000000006</v>
      </c>
      <c r="FU667">
        <v>75.2</v>
      </c>
      <c r="FV667">
        <v>14.38</v>
      </c>
      <c r="FW667">
        <v>15.58</v>
      </c>
      <c r="FX667">
        <v>14.42</v>
      </c>
      <c r="FY667">
        <v>17.18</v>
      </c>
      <c r="FZ667">
        <v>18.47</v>
      </c>
      <c r="GA667">
        <v>15.7</v>
      </c>
      <c r="GD667">
        <v>121.66569</v>
      </c>
      <c r="GE667">
        <v>133.91243</v>
      </c>
      <c r="GF667">
        <v>148.83860000000001</v>
      </c>
      <c r="GG667">
        <v>404.41672999999997</v>
      </c>
      <c r="GH667">
        <v>3.5751619999999998E-2</v>
      </c>
      <c r="GI667">
        <v>4.3645300000000001E-3</v>
      </c>
      <c r="GJ667">
        <v>0.14921659000000001</v>
      </c>
      <c r="GK667">
        <v>0</v>
      </c>
      <c r="GL667">
        <v>6.3053099999999997E-3</v>
      </c>
      <c r="GM667">
        <v>0</v>
      </c>
      <c r="GN667">
        <v>0.19563805000000001</v>
      </c>
      <c r="GO667">
        <v>0.22899528</v>
      </c>
      <c r="GP667">
        <v>0.38965440000000001</v>
      </c>
      <c r="GQ667">
        <v>0.61864967999999998</v>
      </c>
      <c r="GR667">
        <v>9.7347964999999999</v>
      </c>
      <c r="GS667">
        <v>0.16749280999999999</v>
      </c>
      <c r="GT667">
        <v>2.3465303999999998</v>
      </c>
      <c r="GU667">
        <v>126.53823</v>
      </c>
      <c r="GV667">
        <v>1.133643</v>
      </c>
      <c r="GW667">
        <v>4.4025269999999998E-2</v>
      </c>
      <c r="GX667">
        <v>2.5652572999999999</v>
      </c>
      <c r="GY667">
        <v>142.52997999999999</v>
      </c>
      <c r="GZ667">
        <v>93.669757000000004</v>
      </c>
      <c r="HA667">
        <v>92.775862000000004</v>
      </c>
      <c r="HB667">
        <v>186.44561999999999</v>
      </c>
      <c r="HC667">
        <v>23.645754</v>
      </c>
      <c r="HD667">
        <v>43.275751999999997</v>
      </c>
      <c r="HE667">
        <v>66.921505999999894</v>
      </c>
      <c r="HF667">
        <v>1.4647777</v>
      </c>
      <c r="HG667">
        <v>6.2405600999999997</v>
      </c>
      <c r="HH667">
        <v>0</v>
      </c>
      <c r="HI667">
        <v>7.7053377999999997</v>
      </c>
      <c r="HJ667">
        <v>7.2734031000000003</v>
      </c>
      <c r="HK667">
        <v>91.653687000000005</v>
      </c>
      <c r="HL667">
        <v>456.97500000000002</v>
      </c>
      <c r="HM667">
        <v>26.758436</v>
      </c>
      <c r="HN667">
        <v>866.75007000000005</v>
      </c>
      <c r="HO667">
        <v>1149</v>
      </c>
      <c r="HR667" s="10">
        <v>19.399999999999999</v>
      </c>
      <c r="HS667" s="10">
        <v>15.9</v>
      </c>
      <c r="HT667" s="10">
        <v>22.9</v>
      </c>
      <c r="HU667" s="10">
        <v>90.2</v>
      </c>
      <c r="HV667">
        <v>40.6</v>
      </c>
      <c r="HW667" s="7">
        <v>5285000000</v>
      </c>
      <c r="HX667">
        <f t="shared" si="10"/>
        <v>29508.654383026242</v>
      </c>
      <c r="HY667">
        <v>179100</v>
      </c>
      <c r="HZ667">
        <v>147982.57999999999</v>
      </c>
      <c r="IA667">
        <v>3.3185840999999998</v>
      </c>
      <c r="IB667">
        <v>3.8525041276829901</v>
      </c>
      <c r="IC667">
        <v>2.7793218454697</v>
      </c>
    </row>
    <row r="668" spans="1:237" ht="15.95">
      <c r="A668" t="s">
        <v>553</v>
      </c>
      <c r="B668">
        <v>2019</v>
      </c>
      <c r="C668">
        <v>335</v>
      </c>
      <c r="D668">
        <v>95.522388000000007</v>
      </c>
      <c r="E668">
        <v>79.104478</v>
      </c>
      <c r="I668">
        <v>549</v>
      </c>
      <c r="FI668">
        <v>77.5</v>
      </c>
      <c r="FK668">
        <v>6.5</v>
      </c>
      <c r="FL668">
        <v>-2.8</v>
      </c>
      <c r="FM668">
        <v>0.81</v>
      </c>
      <c r="FO668">
        <v>335</v>
      </c>
      <c r="FP668">
        <v>3.2</v>
      </c>
      <c r="FQ668">
        <v>22.5</v>
      </c>
      <c r="FR668">
        <v>8.1999999999999904</v>
      </c>
      <c r="FS668" t="s">
        <v>559</v>
      </c>
      <c r="FT668">
        <v>76.2</v>
      </c>
      <c r="FU668">
        <v>77.5</v>
      </c>
      <c r="FV668">
        <v>16.149999999999999</v>
      </c>
      <c r="FW668">
        <v>14.29</v>
      </c>
      <c r="FX668">
        <v>14.48</v>
      </c>
      <c r="FY668">
        <v>15.6</v>
      </c>
      <c r="FZ668">
        <v>16.37</v>
      </c>
      <c r="GA668">
        <v>14.71</v>
      </c>
      <c r="GD668">
        <v>82.879221000000001</v>
      </c>
      <c r="GE668">
        <v>84.301423999999997</v>
      </c>
      <c r="GF668">
        <v>68.130634000000001</v>
      </c>
      <c r="GG668">
        <v>235.31128000000001</v>
      </c>
      <c r="GH668">
        <v>0.42762878999999998</v>
      </c>
      <c r="GI668">
        <v>1.4664129999999999E-2</v>
      </c>
      <c r="GJ668">
        <v>0.29357696</v>
      </c>
      <c r="GK668">
        <v>1.7462300000000001E-3</v>
      </c>
      <c r="GL668">
        <v>1.9938150000000002E-2</v>
      </c>
      <c r="GM668">
        <v>0</v>
      </c>
      <c r="GN668">
        <v>0.75755426000000003</v>
      </c>
      <c r="GO668">
        <v>0</v>
      </c>
      <c r="GP668">
        <v>0.50155508999999998</v>
      </c>
      <c r="GQ668">
        <v>0.50155508999999998</v>
      </c>
      <c r="GR668">
        <v>8.4668579000000008</v>
      </c>
      <c r="GS668">
        <v>0.11003665999999999</v>
      </c>
      <c r="GT668">
        <v>10.197482000000001</v>
      </c>
      <c r="GU668">
        <v>77.293457000000004</v>
      </c>
      <c r="GV668">
        <v>3.1682961000000001</v>
      </c>
      <c r="GW668">
        <v>1.202336E-2</v>
      </c>
      <c r="GX668">
        <v>7.4262714000000001</v>
      </c>
      <c r="GY668">
        <v>106.67442</v>
      </c>
      <c r="GZ668">
        <v>50.643189</v>
      </c>
      <c r="HA668">
        <v>25.131264999999999</v>
      </c>
      <c r="HB668">
        <v>75.774448000000007</v>
      </c>
      <c r="HC668">
        <v>19.548317999999998</v>
      </c>
      <c r="HD668">
        <v>24.934228000000001</v>
      </c>
      <c r="HE668">
        <v>44.482548000000001</v>
      </c>
      <c r="HF668">
        <v>1.6950996</v>
      </c>
      <c r="HG668">
        <v>3.8379249999999998</v>
      </c>
      <c r="HH668">
        <v>1.5877205999999999</v>
      </c>
      <c r="HI668">
        <v>7.1207452</v>
      </c>
      <c r="HJ668">
        <v>125.52594999999999</v>
      </c>
      <c r="HK668">
        <v>229.56218000000001</v>
      </c>
      <c r="HL668">
        <v>493.7534</v>
      </c>
      <c r="HM668">
        <v>-48.500798000000003</v>
      </c>
      <c r="HN668">
        <v>701.40512000000001</v>
      </c>
      <c r="HO668">
        <v>597</v>
      </c>
      <c r="HR668" s="10">
        <v>21.2</v>
      </c>
      <c r="HS668" s="10">
        <v>16.600000000000001</v>
      </c>
      <c r="HT668" s="10">
        <v>25.5</v>
      </c>
      <c r="HU668" s="10">
        <v>88.6</v>
      </c>
      <c r="HV668">
        <v>34.6</v>
      </c>
      <c r="HW668" s="7">
        <v>2807000000</v>
      </c>
      <c r="HX668">
        <f t="shared" si="10"/>
        <v>24300.926326724959</v>
      </c>
      <c r="HY668">
        <v>115510</v>
      </c>
      <c r="HZ668">
        <v>173972.32</v>
      </c>
      <c r="IA668">
        <v>2.0290474000000001</v>
      </c>
      <c r="IB668">
        <v>2.1097046413502101</v>
      </c>
      <c r="IC668">
        <v>1.9472090004327101</v>
      </c>
    </row>
    <row r="669" spans="1:237" ht="15.95">
      <c r="A669" t="s">
        <v>554</v>
      </c>
      <c r="B669">
        <v>2019</v>
      </c>
      <c r="C669">
        <v>55</v>
      </c>
      <c r="D669">
        <v>100</v>
      </c>
      <c r="E669">
        <v>90.909091000000004</v>
      </c>
      <c r="I669">
        <v>839</v>
      </c>
      <c r="FK669">
        <v>2.1</v>
      </c>
      <c r="FL669">
        <v>-8.5</v>
      </c>
      <c r="FM669">
        <v>1.1000000000000001</v>
      </c>
      <c r="FO669">
        <v>55</v>
      </c>
      <c r="FP669" t="s">
        <v>559</v>
      </c>
      <c r="FQ669" t="s">
        <v>559</v>
      </c>
      <c r="FR669">
        <v>2.6</v>
      </c>
      <c r="FS669" t="s">
        <v>559</v>
      </c>
      <c r="FT669">
        <v>77.599999999999795</v>
      </c>
      <c r="FU669" t="s">
        <v>559</v>
      </c>
      <c r="FV669">
        <v>16.57</v>
      </c>
      <c r="FW669">
        <v>15.46</v>
      </c>
      <c r="FX669">
        <v>17.010000000000002</v>
      </c>
      <c r="FY669">
        <v>16.670000000000002</v>
      </c>
      <c r="FZ669">
        <v>16.510000000000002</v>
      </c>
      <c r="GA669">
        <v>16.88</v>
      </c>
      <c r="GD669">
        <v>90.604118</v>
      </c>
      <c r="GE669">
        <v>63.893759000000003</v>
      </c>
      <c r="GF669">
        <v>86.688439000000002</v>
      </c>
      <c r="GG669">
        <v>241.18631999999999</v>
      </c>
      <c r="GH669">
        <v>0</v>
      </c>
      <c r="GI669">
        <v>3.6990000000000003E-5</v>
      </c>
      <c r="GJ669">
        <v>1.342408E-2</v>
      </c>
      <c r="GK669">
        <v>0</v>
      </c>
      <c r="GL669">
        <v>6.355E-5</v>
      </c>
      <c r="GM669">
        <v>0</v>
      </c>
      <c r="GN669">
        <v>1.3524619999999999E-2</v>
      </c>
      <c r="GO669">
        <v>0</v>
      </c>
      <c r="GP669">
        <v>7.409512E-2</v>
      </c>
      <c r="GQ669">
        <v>7.409512E-2</v>
      </c>
      <c r="GR669">
        <v>7.0428185000000001</v>
      </c>
      <c r="GS669">
        <v>0.1176001</v>
      </c>
      <c r="GT669">
        <v>0.48319191</v>
      </c>
      <c r="GU669">
        <v>60.073872000000001</v>
      </c>
      <c r="GV669">
        <v>0.94477957000000001</v>
      </c>
      <c r="GW669">
        <v>5.5858730000000002E-2</v>
      </c>
      <c r="GX669">
        <v>9.1953699999999999E-2</v>
      </c>
      <c r="GY669">
        <v>68.810074</v>
      </c>
      <c r="GZ669">
        <v>66.976957999999996</v>
      </c>
      <c r="HA669">
        <v>49.444983999999998</v>
      </c>
      <c r="HB669">
        <v>116.42194000000001</v>
      </c>
      <c r="HC669">
        <v>22.749880999999998</v>
      </c>
      <c r="HD669">
        <v>29.935123000000001</v>
      </c>
      <c r="HE669">
        <v>52.685001</v>
      </c>
      <c r="HF669">
        <v>0.30656867999999998</v>
      </c>
      <c r="HG669">
        <v>2.8751074999999999</v>
      </c>
      <c r="HH669">
        <v>0</v>
      </c>
      <c r="HI669">
        <v>3.1816762000000001</v>
      </c>
      <c r="HJ669">
        <v>21.175905</v>
      </c>
      <c r="HK669">
        <v>60.239517999999997</v>
      </c>
      <c r="HL669">
        <v>110.4627</v>
      </c>
      <c r="HM669">
        <v>334.51046000000002</v>
      </c>
      <c r="HN669">
        <v>495.51603</v>
      </c>
      <c r="HO669">
        <v>225</v>
      </c>
      <c r="HR669" s="10">
        <v>19.2</v>
      </c>
      <c r="HS669" s="10">
        <v>10</v>
      </c>
      <c r="HT669" s="10">
        <v>29.5</v>
      </c>
      <c r="HU669" s="10">
        <v>76.599999999999994</v>
      </c>
      <c r="HV669">
        <v>44.3</v>
      </c>
      <c r="HW669" s="7">
        <v>823000000</v>
      </c>
      <c r="HX669">
        <f t="shared" si="10"/>
        <v>35907.504363001746</v>
      </c>
      <c r="HY669">
        <v>22920</v>
      </c>
      <c r="HZ669">
        <v>161318.21</v>
      </c>
      <c r="IA669">
        <v>1.2645914</v>
      </c>
      <c r="IB669" t="s">
        <v>560</v>
      </c>
      <c r="IC669" t="s">
        <v>560</v>
      </c>
    </row>
    <row r="670" spans="1:237" ht="15.95">
      <c r="A670" t="s">
        <v>555</v>
      </c>
      <c r="B670">
        <v>2019</v>
      </c>
      <c r="C670">
        <v>360</v>
      </c>
      <c r="D670">
        <v>90.277777999999998</v>
      </c>
      <c r="E670">
        <v>73.611110999999894</v>
      </c>
      <c r="I670">
        <v>414</v>
      </c>
      <c r="FI670">
        <v>78.2</v>
      </c>
      <c r="FK670">
        <v>25.6</v>
      </c>
      <c r="FL670">
        <v>20.6</v>
      </c>
      <c r="FM670">
        <v>0.82</v>
      </c>
      <c r="FO670">
        <v>360</v>
      </c>
      <c r="FP670">
        <v>3.7</v>
      </c>
      <c r="FQ670">
        <v>41.6</v>
      </c>
      <c r="FR670">
        <v>8.6999999999999904</v>
      </c>
      <c r="FS670" t="s">
        <v>559</v>
      </c>
      <c r="FT670">
        <v>73.900000000000006</v>
      </c>
      <c r="FU670">
        <v>58.4</v>
      </c>
      <c r="FV670">
        <v>15.4</v>
      </c>
      <c r="FW670">
        <v>18.29</v>
      </c>
      <c r="FX670">
        <v>14.57</v>
      </c>
      <c r="FY670">
        <v>16.809999999999999</v>
      </c>
      <c r="FZ670">
        <v>17.63</v>
      </c>
      <c r="GA670">
        <v>15.68</v>
      </c>
      <c r="GD670">
        <v>82.777884999999998</v>
      </c>
      <c r="GE670">
        <v>40.803314</v>
      </c>
      <c r="GF670">
        <v>30.015948999999999</v>
      </c>
      <c r="GG670">
        <v>153.59715</v>
      </c>
      <c r="GH670">
        <v>4.4963580000000003E-2</v>
      </c>
      <c r="GI670">
        <v>5.5752999999999998E-4</v>
      </c>
      <c r="GJ670">
        <v>9.7805639999999999E-2</v>
      </c>
      <c r="GK670">
        <v>0</v>
      </c>
      <c r="GL670">
        <v>2.6888999999999998E-4</v>
      </c>
      <c r="GM670">
        <v>0</v>
      </c>
      <c r="GN670">
        <v>0.14359564</v>
      </c>
      <c r="GO670">
        <v>4.2190999999999999E-3</v>
      </c>
      <c r="GP670">
        <v>0.18654275000000001</v>
      </c>
      <c r="GQ670">
        <v>0.19076185000000001</v>
      </c>
      <c r="GR670">
        <v>3.1166322000000002</v>
      </c>
      <c r="GS670">
        <v>5.676051E-2</v>
      </c>
      <c r="GT670">
        <v>0.74693668000000002</v>
      </c>
      <c r="GU670">
        <v>38.359627000000003</v>
      </c>
      <c r="GV670">
        <v>0.61123495999999999</v>
      </c>
      <c r="GW670">
        <v>1.7997559999999999E-2</v>
      </c>
      <c r="GX670">
        <v>0.79599713999999999</v>
      </c>
      <c r="GY670">
        <v>43.705185999999998</v>
      </c>
      <c r="GZ670">
        <v>66.557829999999996</v>
      </c>
      <c r="HA670">
        <v>12.140362</v>
      </c>
      <c r="HB670">
        <v>78.698194999999998</v>
      </c>
      <c r="HC670">
        <v>14.536968</v>
      </c>
      <c r="HD670">
        <v>13.838191</v>
      </c>
      <c r="HE670">
        <v>28.375157999999999</v>
      </c>
      <c r="HF670">
        <v>0.65180181999999998</v>
      </c>
      <c r="HG670">
        <v>1.8324518000000001</v>
      </c>
      <c r="HH670">
        <v>0</v>
      </c>
      <c r="HI670">
        <v>2.4842536000000002</v>
      </c>
      <c r="HJ670">
        <v>38.588698999999998</v>
      </c>
      <c r="HK670">
        <v>174.32713000000001</v>
      </c>
      <c r="HL670">
        <v>416.12180000000001</v>
      </c>
      <c r="HM670">
        <v>-179.45591999999999</v>
      </c>
      <c r="HN670">
        <v>478.03268000000003</v>
      </c>
      <c r="HO670">
        <v>589</v>
      </c>
      <c r="HR670" s="10">
        <v>23.3</v>
      </c>
      <c r="HS670" s="10">
        <v>20.6</v>
      </c>
      <c r="HT670" s="10">
        <v>25.8</v>
      </c>
      <c r="HU670" s="10">
        <v>92.6</v>
      </c>
      <c r="HV670">
        <v>39.5</v>
      </c>
      <c r="HW670" s="7">
        <v>2918000000</v>
      </c>
      <c r="HX670">
        <f t="shared" si="10"/>
        <v>25912.441168635112</v>
      </c>
      <c r="HY670">
        <v>112610</v>
      </c>
      <c r="HZ670">
        <v>153545.43</v>
      </c>
      <c r="IA670">
        <v>2.5427542999999999</v>
      </c>
      <c r="IB670">
        <v>2.8199566160520599</v>
      </c>
      <c r="IC670">
        <v>2.2440392706872299</v>
      </c>
    </row>
    <row r="671" spans="1:237" ht="15.95">
      <c r="A671" t="s">
        <v>556</v>
      </c>
      <c r="B671">
        <v>2019</v>
      </c>
      <c r="C671">
        <v>1155</v>
      </c>
      <c r="D671">
        <v>96.103896000000006</v>
      </c>
      <c r="E671">
        <v>75.757576</v>
      </c>
      <c r="I671">
        <v>365</v>
      </c>
      <c r="FI671">
        <v>82.4</v>
      </c>
      <c r="FK671">
        <v>23</v>
      </c>
      <c r="FL671">
        <v>11.3</v>
      </c>
      <c r="FM671">
        <v>0.66</v>
      </c>
      <c r="FO671">
        <v>1155</v>
      </c>
      <c r="FP671">
        <v>1.9</v>
      </c>
      <c r="FQ671" t="s">
        <v>559</v>
      </c>
      <c r="FR671">
        <v>11</v>
      </c>
      <c r="FS671" t="s">
        <v>559</v>
      </c>
      <c r="FT671">
        <v>76.599999999999795</v>
      </c>
      <c r="FU671">
        <v>92.599999999999795</v>
      </c>
      <c r="FV671">
        <v>18.309999999999999</v>
      </c>
      <c r="FW671">
        <v>16.21</v>
      </c>
      <c r="FX671">
        <v>14.32</v>
      </c>
      <c r="FY671">
        <v>16.47</v>
      </c>
      <c r="FZ671">
        <v>17.57</v>
      </c>
      <c r="GA671">
        <v>15.17</v>
      </c>
      <c r="GD671">
        <v>263.85473999999999</v>
      </c>
      <c r="GE671">
        <v>212.46627000000001</v>
      </c>
      <c r="GF671">
        <v>516.29924000000005</v>
      </c>
      <c r="GG671">
        <v>992.62025000000006</v>
      </c>
      <c r="GH671">
        <v>0.19503607000000001</v>
      </c>
      <c r="GI671">
        <v>2.2632070000000001E-2</v>
      </c>
      <c r="GJ671">
        <v>0.59702622999999999</v>
      </c>
      <c r="GK671">
        <v>0</v>
      </c>
      <c r="GL671">
        <v>7.5286720000000001E-2</v>
      </c>
      <c r="GM671">
        <v>0</v>
      </c>
      <c r="GN671">
        <v>0.88998109000000003</v>
      </c>
      <c r="GO671">
        <v>0.96650004</v>
      </c>
      <c r="GP671">
        <v>1.1519492</v>
      </c>
      <c r="GQ671">
        <v>2.1184492000000001</v>
      </c>
      <c r="GR671">
        <v>342.27866</v>
      </c>
      <c r="GS671">
        <v>0.38580647000000001</v>
      </c>
      <c r="GT671">
        <v>8.1463813999999903</v>
      </c>
      <c r="GU671">
        <v>195.81081</v>
      </c>
      <c r="GV671">
        <v>7.1178441000000001</v>
      </c>
      <c r="GW671">
        <v>0.16730096999999999</v>
      </c>
      <c r="GX671">
        <v>7.8807143999999996</v>
      </c>
      <c r="GY671">
        <v>561.78751</v>
      </c>
      <c r="GZ671">
        <v>198.68301</v>
      </c>
      <c r="HA671">
        <v>82.765687</v>
      </c>
      <c r="HB671">
        <v>281.44869</v>
      </c>
      <c r="HC671">
        <v>51.238309999999998</v>
      </c>
      <c r="HD671">
        <v>75.576811000000006</v>
      </c>
      <c r="HE671">
        <v>126.81511999999999</v>
      </c>
      <c r="HF671">
        <v>4.0380716000000003</v>
      </c>
      <c r="HG671">
        <v>9.5376244000000003</v>
      </c>
      <c r="HH671">
        <v>5.9848051</v>
      </c>
      <c r="HI671">
        <v>19.560500999999999</v>
      </c>
      <c r="HJ671">
        <v>47.167098000000003</v>
      </c>
      <c r="HK671">
        <v>209.12214</v>
      </c>
      <c r="HL671">
        <v>841.8492</v>
      </c>
      <c r="HM671">
        <v>56.026263999999998</v>
      </c>
      <c r="HN671">
        <v>1621.001</v>
      </c>
      <c r="HO671">
        <v>1926</v>
      </c>
      <c r="HR671" s="10">
        <v>21.8</v>
      </c>
      <c r="HS671" s="10">
        <v>17.899999999999999</v>
      </c>
      <c r="HT671" s="10">
        <v>25.6</v>
      </c>
      <c r="HU671" s="10">
        <v>94</v>
      </c>
      <c r="HV671">
        <v>38.200000000000003</v>
      </c>
      <c r="HW671" s="7">
        <v>8015000000</v>
      </c>
      <c r="HX671">
        <f t="shared" si="10"/>
        <v>25005.459707359685</v>
      </c>
      <c r="HY671">
        <v>320530</v>
      </c>
      <c r="HZ671">
        <v>159050.92000000001</v>
      </c>
      <c r="IA671">
        <v>2.2660388</v>
      </c>
      <c r="IB671">
        <v>2.2066345170246899</v>
      </c>
      <c r="IC671">
        <v>2.3121387283236898</v>
      </c>
    </row>
    <row r="672" spans="1:237" ht="15.95">
      <c r="A672" t="s">
        <v>254</v>
      </c>
      <c r="B672">
        <v>2019</v>
      </c>
      <c r="C672">
        <v>375</v>
      </c>
      <c r="D672">
        <v>94.666667000000004</v>
      </c>
      <c r="E672">
        <v>80</v>
      </c>
      <c r="I672">
        <v>542</v>
      </c>
      <c r="FI672">
        <v>85.8</v>
      </c>
      <c r="FK672">
        <v>36.4</v>
      </c>
      <c r="FL672">
        <v>14.2</v>
      </c>
      <c r="FM672">
        <v>0.91</v>
      </c>
      <c r="FO672">
        <v>375</v>
      </c>
      <c r="FP672">
        <v>4.3</v>
      </c>
      <c r="FQ672">
        <v>47.2</v>
      </c>
      <c r="FR672">
        <v>9.8000000000000007</v>
      </c>
      <c r="FS672" t="s">
        <v>559</v>
      </c>
      <c r="FT672">
        <v>73</v>
      </c>
      <c r="FU672">
        <v>52.8</v>
      </c>
      <c r="FV672">
        <v>16.21</v>
      </c>
      <c r="FW672">
        <v>19.53</v>
      </c>
      <c r="FX672">
        <v>16.97</v>
      </c>
      <c r="FY672">
        <v>21.23</v>
      </c>
      <c r="FZ672">
        <v>22.97</v>
      </c>
      <c r="GA672">
        <v>19.38</v>
      </c>
      <c r="GD672">
        <v>111.22866999999999</v>
      </c>
      <c r="GE672">
        <v>191.9879</v>
      </c>
      <c r="GF672">
        <v>81.980967000000007</v>
      </c>
      <c r="GG672">
        <v>385.19752999999997</v>
      </c>
      <c r="GH672">
        <v>0.38043660000000001</v>
      </c>
      <c r="GI672">
        <v>4.2242170000000002E-2</v>
      </c>
      <c r="GJ672">
        <v>0.51118498999999995</v>
      </c>
      <c r="GK672">
        <v>0</v>
      </c>
      <c r="GL672">
        <v>5.7404289999999997E-2</v>
      </c>
      <c r="GM672">
        <v>0</v>
      </c>
      <c r="GN672">
        <v>0.99126806000000001</v>
      </c>
      <c r="GO672">
        <v>0</v>
      </c>
      <c r="GP672">
        <v>0.75760585000000003</v>
      </c>
      <c r="GQ672">
        <v>0.75760585000000003</v>
      </c>
      <c r="GR672">
        <v>7.4969748999999997</v>
      </c>
      <c r="GS672">
        <v>0.22003955</v>
      </c>
      <c r="GT672">
        <v>16.755870999999999</v>
      </c>
      <c r="GU672">
        <v>177.20416</v>
      </c>
      <c r="GV672">
        <v>5.8726554000000002</v>
      </c>
      <c r="GW672">
        <v>3.3546520000000003E-2</v>
      </c>
      <c r="GX672">
        <v>14.432629</v>
      </c>
      <c r="GY672">
        <v>222.01588000000001</v>
      </c>
      <c r="GZ672">
        <v>62.281044999999999</v>
      </c>
      <c r="HA672">
        <v>26.007731</v>
      </c>
      <c r="HB672">
        <v>88.288775999999999</v>
      </c>
      <c r="HC672">
        <v>28.489491999999998</v>
      </c>
      <c r="HD672">
        <v>32.547857999999998</v>
      </c>
      <c r="HE672">
        <v>61.037350000000004</v>
      </c>
      <c r="HF672">
        <v>2.4334698000000001</v>
      </c>
      <c r="HG672">
        <v>8.9110803999999906</v>
      </c>
      <c r="HH672">
        <v>0.76210588000000001</v>
      </c>
      <c r="HI672">
        <v>12.106655999999999</v>
      </c>
      <c r="HJ672">
        <v>29.302515</v>
      </c>
      <c r="HK672">
        <v>159.18530999999999</v>
      </c>
      <c r="HL672">
        <v>364.67230000000001</v>
      </c>
      <c r="HM672">
        <v>-31.795617</v>
      </c>
      <c r="HN672">
        <v>623.29178000000002</v>
      </c>
      <c r="HO672">
        <v>430</v>
      </c>
      <c r="HR672" s="10">
        <v>23.7</v>
      </c>
      <c r="HS672" s="10">
        <v>21.5</v>
      </c>
      <c r="HT672" s="10">
        <v>25.7</v>
      </c>
      <c r="HU672" s="10">
        <v>89.5</v>
      </c>
      <c r="HV672">
        <v>38.700000000000003</v>
      </c>
      <c r="HW672" s="7">
        <v>2912000000</v>
      </c>
      <c r="HX672">
        <f t="shared" si="10"/>
        <v>30909.669886423948</v>
      </c>
      <c r="HY672">
        <v>94210</v>
      </c>
      <c r="HZ672">
        <v>204761.38</v>
      </c>
      <c r="IA672">
        <v>1.7638037</v>
      </c>
      <c r="IB672">
        <v>2.1684316691880898</v>
      </c>
      <c r="IC672">
        <v>1.34924753502854</v>
      </c>
    </row>
    <row r="673" spans="1:237" ht="15.95">
      <c r="A673" t="s">
        <v>557</v>
      </c>
      <c r="B673">
        <v>2019</v>
      </c>
      <c r="C673">
        <v>320</v>
      </c>
      <c r="D673">
        <v>95.3125</v>
      </c>
      <c r="E673">
        <v>76.5625</v>
      </c>
      <c r="I673">
        <v>279</v>
      </c>
      <c r="FI673">
        <v>82.5</v>
      </c>
      <c r="FK673">
        <v>25.1</v>
      </c>
      <c r="FL673">
        <v>24.7</v>
      </c>
      <c r="FM673">
        <v>0.64</v>
      </c>
      <c r="FO673">
        <v>320</v>
      </c>
      <c r="FP673">
        <v>4.5</v>
      </c>
      <c r="FQ673">
        <v>20.100000000000001</v>
      </c>
      <c r="FR673">
        <v>14.2</v>
      </c>
      <c r="FS673" t="s">
        <v>559</v>
      </c>
      <c r="FT673">
        <v>73.900000000000006</v>
      </c>
      <c r="FU673">
        <v>65.3</v>
      </c>
      <c r="FV673">
        <v>15.9</v>
      </c>
      <c r="FW673">
        <v>18.36</v>
      </c>
      <c r="FX673">
        <v>13.93</v>
      </c>
      <c r="FY673">
        <v>14.72</v>
      </c>
      <c r="FZ673">
        <v>16.45</v>
      </c>
      <c r="GA673">
        <v>13.27</v>
      </c>
      <c r="GD673">
        <v>337.12403</v>
      </c>
      <c r="GE673">
        <v>273.21096999999997</v>
      </c>
      <c r="GF673">
        <v>364.50601</v>
      </c>
      <c r="GG673">
        <v>974.84101999999996</v>
      </c>
      <c r="GH673">
        <v>0</v>
      </c>
      <c r="GI673">
        <v>0</v>
      </c>
      <c r="GJ673">
        <v>8.7765540000000003E-2</v>
      </c>
      <c r="GK673">
        <v>0</v>
      </c>
      <c r="GL673">
        <v>0</v>
      </c>
      <c r="GM673">
        <v>0</v>
      </c>
      <c r="GN673">
        <v>8.7765540000000003E-2</v>
      </c>
      <c r="GO673">
        <v>7.0513500000000007E-2</v>
      </c>
      <c r="GP673">
        <v>0.21460538000000001</v>
      </c>
      <c r="GQ673">
        <v>0.28511888000000002</v>
      </c>
      <c r="GR673">
        <v>22.759155</v>
      </c>
      <c r="GS673">
        <v>0.63376688999999997</v>
      </c>
      <c r="GT673">
        <v>1.1896389999999999</v>
      </c>
      <c r="GU673">
        <v>259.42899</v>
      </c>
      <c r="GV673">
        <v>1.0703075</v>
      </c>
      <c r="GW673">
        <v>0.37157959000000002</v>
      </c>
      <c r="GX673">
        <v>0.34928619999999999</v>
      </c>
      <c r="GY673">
        <v>285.80272000000002</v>
      </c>
      <c r="GZ673">
        <v>255.56684999999999</v>
      </c>
      <c r="HA673">
        <v>191.04392000000001</v>
      </c>
      <c r="HB673">
        <v>446.61075</v>
      </c>
      <c r="HC673">
        <v>79.268902999999895</v>
      </c>
      <c r="HD673">
        <v>149.27779000000001</v>
      </c>
      <c r="HE673">
        <v>228.54669000000001</v>
      </c>
      <c r="HF673">
        <v>0.79626960000000002</v>
      </c>
      <c r="HG673">
        <v>12.711681</v>
      </c>
      <c r="HH673">
        <v>0</v>
      </c>
      <c r="HI673">
        <v>13.507951</v>
      </c>
      <c r="HJ673">
        <v>3.5561579000000001</v>
      </c>
      <c r="HK673">
        <v>32.559527000000003</v>
      </c>
      <c r="HL673">
        <v>193.6071</v>
      </c>
      <c r="HM673">
        <v>90.376033000000007</v>
      </c>
      <c r="HN673">
        <v>446.59185000000002</v>
      </c>
      <c r="HO673">
        <v>661</v>
      </c>
      <c r="HR673" s="10">
        <v>22.7</v>
      </c>
      <c r="HS673" s="10">
        <v>21.8</v>
      </c>
      <c r="HT673" s="10">
        <v>23.5</v>
      </c>
      <c r="HU673" s="10">
        <v>92.2</v>
      </c>
      <c r="HV673">
        <v>35.4</v>
      </c>
      <c r="HW673" s="7">
        <v>2191000000</v>
      </c>
      <c r="HX673">
        <f t="shared" si="10"/>
        <v>24637.355223209266</v>
      </c>
      <c r="HY673">
        <v>88930</v>
      </c>
      <c r="HZ673">
        <v>125524.3</v>
      </c>
      <c r="IA673">
        <v>4.9042747999999996</v>
      </c>
      <c r="IB673">
        <v>4.8378522062732499</v>
      </c>
      <c r="IC673">
        <v>4.9715173485240802</v>
      </c>
    </row>
    <row r="674" spans="1:237" ht="15.95">
      <c r="A674" t="s">
        <v>558</v>
      </c>
      <c r="B674">
        <v>2019</v>
      </c>
      <c r="C674">
        <v>620</v>
      </c>
      <c r="D674">
        <v>94.354838999999998</v>
      </c>
      <c r="E674">
        <v>74.193548000000007</v>
      </c>
      <c r="I674">
        <v>362</v>
      </c>
      <c r="FI674">
        <v>86</v>
      </c>
      <c r="FK674">
        <v>17.100000000000001</v>
      </c>
      <c r="FL674">
        <v>8.9</v>
      </c>
      <c r="FM674">
        <v>0.73</v>
      </c>
      <c r="FO674">
        <v>620</v>
      </c>
      <c r="FP674">
        <v>2.2999999999999998</v>
      </c>
      <c r="FQ674">
        <v>31.4</v>
      </c>
      <c r="FR674">
        <v>12.8</v>
      </c>
      <c r="FS674" t="s">
        <v>559</v>
      </c>
      <c r="FT674">
        <v>77.8</v>
      </c>
      <c r="FU674">
        <v>68.599999999999795</v>
      </c>
      <c r="FV674">
        <v>19.98</v>
      </c>
      <c r="FW674">
        <v>16.489999999999998</v>
      </c>
      <c r="FX674">
        <v>15.1</v>
      </c>
      <c r="FY674">
        <v>16.37</v>
      </c>
      <c r="FZ674">
        <v>17.489999999999998</v>
      </c>
      <c r="GA674">
        <v>15.09</v>
      </c>
      <c r="GD674">
        <v>225.02063000000001</v>
      </c>
      <c r="GE674">
        <v>265.18545</v>
      </c>
      <c r="GF674">
        <v>168.68232</v>
      </c>
      <c r="GG674">
        <v>658.88841000000002</v>
      </c>
      <c r="GH674">
        <v>3.0811140000000001E-2</v>
      </c>
      <c r="GI674">
        <v>3.3077699999999998E-3</v>
      </c>
      <c r="GJ674">
        <v>0.24884624999999999</v>
      </c>
      <c r="GK674">
        <v>0</v>
      </c>
      <c r="GL674">
        <v>6.6055100000000002E-3</v>
      </c>
      <c r="GM674">
        <v>0</v>
      </c>
      <c r="GN674">
        <v>0.28957066999999997</v>
      </c>
      <c r="GO674">
        <v>1.1179208</v>
      </c>
      <c r="GP674">
        <v>0.77967649999999999</v>
      </c>
      <c r="GQ674">
        <v>1.8975972999999999</v>
      </c>
      <c r="GR674">
        <v>23.683159</v>
      </c>
      <c r="GS674">
        <v>0.24484296</v>
      </c>
      <c r="GT674">
        <v>2.7604432000000001</v>
      </c>
      <c r="GU674">
        <v>251.08195000000001</v>
      </c>
      <c r="GV674">
        <v>1.6974175</v>
      </c>
      <c r="GW674">
        <v>6.9218870000000002E-2</v>
      </c>
      <c r="GX674">
        <v>2.3457766000000002</v>
      </c>
      <c r="GY674">
        <v>281.88281000000001</v>
      </c>
      <c r="GZ674">
        <v>173.88005999999999</v>
      </c>
      <c r="HA674">
        <v>74.002508000000006</v>
      </c>
      <c r="HB674">
        <v>247.88256999999999</v>
      </c>
      <c r="HC674">
        <v>44.327424999999998</v>
      </c>
      <c r="HD674">
        <v>67.051154999999895</v>
      </c>
      <c r="HE674">
        <v>111.37858</v>
      </c>
      <c r="HF674">
        <v>3.0241790000000002</v>
      </c>
      <c r="HG674">
        <v>12.406079999999999</v>
      </c>
      <c r="HH674">
        <v>0.12701765000000001</v>
      </c>
      <c r="HI674">
        <v>15.557276999999999</v>
      </c>
      <c r="HJ674">
        <v>14.315537000000001</v>
      </c>
      <c r="HK674">
        <v>210.16883999999999</v>
      </c>
      <c r="HL674">
        <v>604.03129999999999</v>
      </c>
      <c r="HM674">
        <v>28.071929000000001</v>
      </c>
      <c r="HN674">
        <v>1056.4092000000001</v>
      </c>
      <c r="HO674">
        <v>979</v>
      </c>
      <c r="HR674" s="10">
        <v>20.3</v>
      </c>
      <c r="HS674" s="10">
        <v>16.899999999999999</v>
      </c>
      <c r="HT674" s="10">
        <v>23.7</v>
      </c>
      <c r="HU674" s="10">
        <v>92.7</v>
      </c>
      <c r="HV674">
        <v>36.299999999999997</v>
      </c>
      <c r="HW674" s="7">
        <v>5532000000</v>
      </c>
      <c r="HX674">
        <f t="shared" si="10"/>
        <v>30212.998361551065</v>
      </c>
      <c r="HY674">
        <v>183100</v>
      </c>
      <c r="HZ674">
        <v>180167.46</v>
      </c>
      <c r="IA674">
        <v>3.449144</v>
      </c>
      <c r="IB674">
        <v>3.4784784784784701</v>
      </c>
      <c r="IC674">
        <v>3.4203192297947802</v>
      </c>
    </row>
    <row r="675" spans="1:237" ht="15.95">
      <c r="A675" t="s">
        <v>528</v>
      </c>
      <c r="B675">
        <v>2020</v>
      </c>
      <c r="C675">
        <v>830</v>
      </c>
      <c r="D675">
        <v>94.578312999999895</v>
      </c>
      <c r="I675">
        <v>494.38353000000001</v>
      </c>
      <c r="FI675">
        <v>88.099999999999895</v>
      </c>
      <c r="FK675">
        <v>19.899999999999999</v>
      </c>
      <c r="FL675">
        <v>24.2</v>
      </c>
      <c r="FM675">
        <v>1.1000000000000001</v>
      </c>
      <c r="FO675">
        <v>830</v>
      </c>
      <c r="FP675">
        <v>7.3</v>
      </c>
      <c r="FQ675">
        <v>23.9</v>
      </c>
      <c r="FR675">
        <v>6.6</v>
      </c>
      <c r="FS675">
        <v>24.1</v>
      </c>
      <c r="FT675">
        <v>71.599999999999795</v>
      </c>
      <c r="FU675">
        <v>57.7</v>
      </c>
      <c r="FV675">
        <v>16.059999999999999</v>
      </c>
      <c r="FW675">
        <v>22.9</v>
      </c>
      <c r="FX675">
        <v>17.34</v>
      </c>
      <c r="FY675">
        <v>17.739999999999998</v>
      </c>
      <c r="FZ675">
        <v>19.96</v>
      </c>
      <c r="GA675">
        <v>15.61</v>
      </c>
      <c r="GB675">
        <v>7.14809E-2</v>
      </c>
      <c r="GD675">
        <v>35.833047000000001</v>
      </c>
      <c r="GE675">
        <v>18.613426</v>
      </c>
      <c r="GF675">
        <v>91.139559000000006</v>
      </c>
      <c r="GG675">
        <v>145.58602999999999</v>
      </c>
      <c r="GH675">
        <v>0</v>
      </c>
      <c r="GI675">
        <v>2.9398599999999999E-3</v>
      </c>
      <c r="GJ675">
        <v>8.0641180000000007E-2</v>
      </c>
      <c r="GK675">
        <v>0</v>
      </c>
      <c r="GL675">
        <v>2.2513400000000001E-3</v>
      </c>
      <c r="GM675">
        <v>0</v>
      </c>
      <c r="GN675">
        <v>8.583238E-2</v>
      </c>
      <c r="GO675">
        <v>0.11167008</v>
      </c>
      <c r="GP675">
        <v>0.1605355</v>
      </c>
      <c r="GQ675">
        <v>0.27220558</v>
      </c>
      <c r="GR675">
        <v>1.6420777</v>
      </c>
      <c r="GS675">
        <v>1.918723E-2</v>
      </c>
      <c r="GT675">
        <v>0.82486475000000004</v>
      </c>
      <c r="GU675">
        <v>17.581177</v>
      </c>
      <c r="GV675">
        <v>1.534719E-2</v>
      </c>
      <c r="GW675">
        <v>0</v>
      </c>
      <c r="GX675">
        <v>0.87131566000000005</v>
      </c>
      <c r="GY675">
        <v>20.953969000000001</v>
      </c>
      <c r="GZ675">
        <v>26.710471999999999</v>
      </c>
      <c r="HA675">
        <v>70.452020000000005</v>
      </c>
      <c r="HB675">
        <v>97.162490000000005</v>
      </c>
      <c r="HC675">
        <v>7.4567268000000002</v>
      </c>
      <c r="HD675">
        <v>18.038097</v>
      </c>
      <c r="HE675">
        <v>25.494823</v>
      </c>
      <c r="HF675">
        <v>0.59980624999999999</v>
      </c>
      <c r="HG675">
        <v>1.0169024</v>
      </c>
      <c r="HH675">
        <v>0</v>
      </c>
      <c r="HI675">
        <v>1.6167087</v>
      </c>
      <c r="HO675">
        <v>472</v>
      </c>
      <c r="HR675" s="10">
        <v>22.7</v>
      </c>
      <c r="HS675" s="10">
        <v>22.2</v>
      </c>
      <c r="HT675" s="10">
        <v>23.2</v>
      </c>
      <c r="HU675" s="10">
        <v>86.8</v>
      </c>
      <c r="HV675">
        <v>34.799999999999997</v>
      </c>
      <c r="HY675">
        <v>229060</v>
      </c>
      <c r="HZ675">
        <v>186599.49</v>
      </c>
      <c r="IA675">
        <v>3.3396048999999999</v>
      </c>
      <c r="IB675">
        <v>3.3984962406014998</v>
      </c>
      <c r="IC675">
        <v>3.2459016393442601</v>
      </c>
    </row>
    <row r="676" spans="1:237" ht="15.95">
      <c r="A676" t="s">
        <v>529</v>
      </c>
      <c r="B676">
        <v>2020</v>
      </c>
      <c r="C676">
        <v>845</v>
      </c>
      <c r="D676">
        <v>95.857988000000006</v>
      </c>
      <c r="I676">
        <v>669.47658000000001</v>
      </c>
      <c r="FI676">
        <v>81.3</v>
      </c>
      <c r="FK676">
        <v>2.7</v>
      </c>
      <c r="FL676">
        <v>4.7</v>
      </c>
      <c r="FM676">
        <v>0.73</v>
      </c>
      <c r="FO676">
        <v>845</v>
      </c>
      <c r="FP676">
        <v>2.7</v>
      </c>
      <c r="FQ676">
        <v>46.2</v>
      </c>
      <c r="FR676">
        <v>4.8</v>
      </c>
      <c r="FS676" t="s">
        <v>559</v>
      </c>
      <c r="FT676">
        <v>79.599999999999795</v>
      </c>
      <c r="FU676">
        <v>53.8</v>
      </c>
      <c r="FV676">
        <v>15.04</v>
      </c>
      <c r="FW676">
        <v>16.41</v>
      </c>
      <c r="FX676">
        <v>15.6</v>
      </c>
      <c r="FY676">
        <v>18.21</v>
      </c>
      <c r="FZ676">
        <v>19.14</v>
      </c>
      <c r="GA676">
        <v>17.32</v>
      </c>
      <c r="GB676">
        <v>5.2958789999999999E-2</v>
      </c>
      <c r="GD676">
        <v>110.51734999999999</v>
      </c>
      <c r="GE676">
        <v>147.13613000000001</v>
      </c>
      <c r="GF676">
        <v>156.62065000000001</v>
      </c>
      <c r="GG676">
        <v>414.27413999999999</v>
      </c>
      <c r="GH676">
        <v>1.7995616000000001</v>
      </c>
      <c r="GI676">
        <v>3.7482700000000001E-2</v>
      </c>
      <c r="GJ676">
        <v>0.65906239</v>
      </c>
      <c r="GK676">
        <v>0</v>
      </c>
      <c r="GL676">
        <v>0.12521924000000001</v>
      </c>
      <c r="GM676">
        <v>0</v>
      </c>
      <c r="GN676">
        <v>2.6213259</v>
      </c>
      <c r="GO676">
        <v>1.0375341</v>
      </c>
      <c r="GP676">
        <v>0.95501846000000001</v>
      </c>
      <c r="GQ676">
        <v>1.9925526</v>
      </c>
      <c r="GR676">
        <v>11.075581</v>
      </c>
      <c r="GS676">
        <v>0.10469469000000001</v>
      </c>
      <c r="GT676">
        <v>23.181536000000001</v>
      </c>
      <c r="GU676">
        <v>136.88809000000001</v>
      </c>
      <c r="GV676">
        <v>1.6330714</v>
      </c>
      <c r="GW676">
        <v>0</v>
      </c>
      <c r="GX676">
        <v>43.795025000000003</v>
      </c>
      <c r="GY676">
        <v>216.678</v>
      </c>
      <c r="GZ676">
        <v>54.917586</v>
      </c>
      <c r="HA676">
        <v>47.516247</v>
      </c>
      <c r="HB676">
        <v>102.43383</v>
      </c>
      <c r="HC676">
        <v>27.610451999999999</v>
      </c>
      <c r="HD676">
        <v>41.743560000000002</v>
      </c>
      <c r="HE676">
        <v>69.354011999999997</v>
      </c>
      <c r="HF676">
        <v>3.1936974999999999</v>
      </c>
      <c r="HG676">
        <v>8.6149702000000001</v>
      </c>
      <c r="HH676">
        <v>9.3857479000000001</v>
      </c>
      <c r="HI676">
        <v>21.194416</v>
      </c>
      <c r="HO676">
        <v>812</v>
      </c>
      <c r="HR676" s="10">
        <v>18.2</v>
      </c>
      <c r="HS676" s="10">
        <v>13.2</v>
      </c>
      <c r="HT676" s="10">
        <v>23</v>
      </c>
      <c r="HU676" s="10">
        <v>83.3</v>
      </c>
      <c r="HV676">
        <v>32</v>
      </c>
      <c r="HY676">
        <v>260780</v>
      </c>
      <c r="HZ676">
        <v>213190.58</v>
      </c>
      <c r="IA676">
        <v>1.5614649</v>
      </c>
      <c r="IB676">
        <v>1.6562384983437599</v>
      </c>
      <c r="IC676">
        <v>1.44221399337361</v>
      </c>
    </row>
    <row r="677" spans="1:237" ht="15.95">
      <c r="A677" t="s">
        <v>530</v>
      </c>
      <c r="B677">
        <v>2020</v>
      </c>
      <c r="C677">
        <v>315</v>
      </c>
      <c r="D677">
        <v>93.650794000000005</v>
      </c>
      <c r="I677">
        <v>428.73946999999998</v>
      </c>
      <c r="FI677">
        <v>74.8</v>
      </c>
      <c r="FK677">
        <v>4.8</v>
      </c>
      <c r="FL677">
        <v>7.6</v>
      </c>
      <c r="FM677">
        <v>0.59</v>
      </c>
      <c r="FO677">
        <v>315</v>
      </c>
      <c r="FP677">
        <v>3.5</v>
      </c>
      <c r="FQ677" t="s">
        <v>559</v>
      </c>
      <c r="FR677">
        <v>5.6</v>
      </c>
      <c r="FS677" t="s">
        <v>559</v>
      </c>
      <c r="FT677">
        <v>72.3</v>
      </c>
      <c r="FU677">
        <v>83.599999999999795</v>
      </c>
      <c r="FV677">
        <v>15.12</v>
      </c>
      <c r="FW677">
        <v>15.68</v>
      </c>
      <c r="FX677">
        <v>14.42</v>
      </c>
      <c r="FY677">
        <v>15.66</v>
      </c>
      <c r="FZ677">
        <v>16.440000000000001</v>
      </c>
      <c r="GA677">
        <v>14.88</v>
      </c>
      <c r="GB677">
        <v>8.1964910000000002E-2</v>
      </c>
      <c r="GD677">
        <v>88.926946000000001</v>
      </c>
      <c r="GE677">
        <v>63.319498000000003</v>
      </c>
      <c r="GF677">
        <v>85.898234000000002</v>
      </c>
      <c r="GG677">
        <v>238.14467999999999</v>
      </c>
      <c r="GH677">
        <v>2.9331117</v>
      </c>
      <c r="GI677">
        <v>1.290641E-2</v>
      </c>
      <c r="GJ677">
        <v>0.32728301999999998</v>
      </c>
      <c r="GK677">
        <v>0</v>
      </c>
      <c r="GL677">
        <v>4.8002009999999998E-2</v>
      </c>
      <c r="GM677">
        <v>0</v>
      </c>
      <c r="GN677">
        <v>3.3213031000000002</v>
      </c>
      <c r="GO677">
        <v>0</v>
      </c>
      <c r="GP677">
        <v>0.53982437000000005</v>
      </c>
      <c r="GQ677">
        <v>0.53982437000000005</v>
      </c>
      <c r="GR677">
        <v>6.8019929000000001</v>
      </c>
      <c r="GS677">
        <v>4.2065110000000003E-2</v>
      </c>
      <c r="GT677">
        <v>3.3548064000000002</v>
      </c>
      <c r="GU677">
        <v>59.479976999999998</v>
      </c>
      <c r="GV677">
        <v>0.28851911000000002</v>
      </c>
      <c r="GW677">
        <v>8.1378500000000003E-3</v>
      </c>
      <c r="GX677">
        <v>8.4550266000000001</v>
      </c>
      <c r="GY677">
        <v>78.430525000000003</v>
      </c>
      <c r="GZ677">
        <v>66.402545000000003</v>
      </c>
      <c r="HA677">
        <v>26.432597000000001</v>
      </c>
      <c r="HB677">
        <v>92.835144</v>
      </c>
      <c r="HC677">
        <v>16.402743000000001</v>
      </c>
      <c r="HD677">
        <v>17.494067000000001</v>
      </c>
      <c r="HE677">
        <v>33.896808</v>
      </c>
      <c r="HF677">
        <v>1.8997444000000001</v>
      </c>
      <c r="HG677">
        <v>3.551002</v>
      </c>
      <c r="HH677">
        <v>23.670328000000001</v>
      </c>
      <c r="HI677">
        <v>29.121075000000001</v>
      </c>
      <c r="HO677">
        <v>428</v>
      </c>
      <c r="HR677" s="10">
        <v>25.1</v>
      </c>
      <c r="HS677" s="10">
        <v>20.8</v>
      </c>
      <c r="HT677" s="10">
        <v>29.4</v>
      </c>
      <c r="HU677" s="10">
        <v>92.6</v>
      </c>
      <c r="HV677">
        <v>42.6</v>
      </c>
      <c r="HY677">
        <v>115820</v>
      </c>
      <c r="HZ677">
        <v>174281.74</v>
      </c>
      <c r="IA677">
        <v>2.6879461999999998</v>
      </c>
      <c r="IB677">
        <v>2.9302517540239301</v>
      </c>
      <c r="IC677">
        <v>2.4390243902439002</v>
      </c>
    </row>
    <row r="678" spans="1:237" ht="15.95">
      <c r="A678" t="s">
        <v>531</v>
      </c>
      <c r="B678">
        <v>2020</v>
      </c>
      <c r="C678">
        <v>210</v>
      </c>
      <c r="D678">
        <v>97.619048000000006</v>
      </c>
      <c r="I678">
        <v>554.54133999999999</v>
      </c>
      <c r="FI678">
        <v>80.099999999999895</v>
      </c>
      <c r="FK678">
        <v>11.4</v>
      </c>
      <c r="FL678">
        <v>8.4</v>
      </c>
      <c r="FM678">
        <v>0.92</v>
      </c>
      <c r="FO678">
        <v>210</v>
      </c>
      <c r="FP678">
        <v>2</v>
      </c>
      <c r="FQ678" t="s">
        <v>559</v>
      </c>
      <c r="FR678">
        <v>7.1</v>
      </c>
      <c r="FS678" t="s">
        <v>559</v>
      </c>
      <c r="FT678">
        <v>75.599999999999795</v>
      </c>
      <c r="FU678" t="s">
        <v>559</v>
      </c>
      <c r="FV678">
        <v>19.95</v>
      </c>
      <c r="FW678">
        <v>15.85</v>
      </c>
      <c r="FX678">
        <v>14.42</v>
      </c>
      <c r="FY678">
        <v>15.56</v>
      </c>
      <c r="FZ678">
        <v>16.760000000000002</v>
      </c>
      <c r="GA678">
        <v>14.34</v>
      </c>
      <c r="GB678">
        <v>7.9938490000000001E-2</v>
      </c>
      <c r="GD678">
        <v>74.653819999999996</v>
      </c>
      <c r="GE678">
        <v>57.547960000000003</v>
      </c>
      <c r="GF678">
        <v>99.195616999999999</v>
      </c>
      <c r="GG678">
        <v>231.3974</v>
      </c>
      <c r="GH678">
        <v>27.734468</v>
      </c>
      <c r="GI678">
        <v>1.466985E-2</v>
      </c>
      <c r="GJ678">
        <v>0.23847984999999999</v>
      </c>
      <c r="GK678">
        <v>0</v>
      </c>
      <c r="GL678">
        <v>1.761799E-2</v>
      </c>
      <c r="GM678">
        <v>0</v>
      </c>
      <c r="GN678">
        <v>28.005236</v>
      </c>
      <c r="GO678">
        <v>9.8922739999999995E-2</v>
      </c>
      <c r="GP678">
        <v>0.41065666000000001</v>
      </c>
      <c r="GQ678">
        <v>0.50957940999999995</v>
      </c>
      <c r="GR678">
        <v>3.9801476</v>
      </c>
      <c r="GS678">
        <v>0.15712567999999999</v>
      </c>
      <c r="GT678">
        <v>4.5433931000000003</v>
      </c>
      <c r="GU678">
        <v>52.365031999999999</v>
      </c>
      <c r="GV678">
        <v>2.1068050999999999</v>
      </c>
      <c r="GW678">
        <v>0</v>
      </c>
      <c r="GX678">
        <v>3.3245976000000002</v>
      </c>
      <c r="GY678">
        <v>66.477101000000005</v>
      </c>
      <c r="GZ678">
        <v>50.998153000000002</v>
      </c>
      <c r="HA678">
        <v>21.215098999999999</v>
      </c>
      <c r="HB678">
        <v>72.213249000000005</v>
      </c>
      <c r="HC678">
        <v>16.996047000000001</v>
      </c>
      <c r="HD678">
        <v>22.045859</v>
      </c>
      <c r="HE678">
        <v>39.041907000000002</v>
      </c>
      <c r="HF678">
        <v>1.4670901000000001</v>
      </c>
      <c r="HG678">
        <v>3.0761229999999999</v>
      </c>
      <c r="HH678">
        <v>20.607109000000001</v>
      </c>
      <c r="HI678">
        <v>25.150321999999999</v>
      </c>
      <c r="HO678">
        <v>278</v>
      </c>
      <c r="HR678" s="10">
        <v>22.9</v>
      </c>
      <c r="HS678" s="10">
        <v>19.600000000000001</v>
      </c>
      <c r="HT678" s="10">
        <v>25.9</v>
      </c>
      <c r="HU678" s="10">
        <v>88.9</v>
      </c>
      <c r="HV678">
        <v>44</v>
      </c>
      <c r="HY678">
        <v>85430</v>
      </c>
      <c r="HZ678">
        <v>177199.77</v>
      </c>
      <c r="IA678">
        <v>2.4489795999999999</v>
      </c>
      <c r="IB678">
        <v>2.6731470230862699</v>
      </c>
      <c r="IC678">
        <v>2.20922677063027</v>
      </c>
    </row>
    <row r="679" spans="1:237" ht="15.95">
      <c r="A679" t="s">
        <v>532</v>
      </c>
      <c r="B679">
        <v>2020</v>
      </c>
      <c r="C679">
        <v>2010</v>
      </c>
      <c r="D679">
        <v>92.039800999999997</v>
      </c>
      <c r="I679">
        <v>461.90381000000002</v>
      </c>
      <c r="FK679">
        <v>9.1</v>
      </c>
      <c r="FL679">
        <v>7.2</v>
      </c>
      <c r="FM679">
        <v>1.03</v>
      </c>
      <c r="FO679">
        <v>2010</v>
      </c>
      <c r="FP679">
        <v>4.2</v>
      </c>
      <c r="FQ679">
        <v>26.9</v>
      </c>
      <c r="FR679">
        <v>5.7</v>
      </c>
      <c r="FS679" t="s">
        <v>559</v>
      </c>
      <c r="FT679">
        <v>74.099999999999795</v>
      </c>
      <c r="FU679">
        <v>68.400000000000006</v>
      </c>
      <c r="FV679">
        <v>14.55</v>
      </c>
      <c r="FW679">
        <v>21.43</v>
      </c>
      <c r="FX679">
        <v>18.37</v>
      </c>
      <c r="FY679">
        <v>20.2</v>
      </c>
      <c r="FZ679">
        <v>22.05</v>
      </c>
      <c r="GA679">
        <v>18.28</v>
      </c>
      <c r="GB679">
        <v>6.6242159999999994E-2</v>
      </c>
      <c r="GD679">
        <v>73.503625</v>
      </c>
      <c r="GE679">
        <v>42.071803000000003</v>
      </c>
      <c r="GF679">
        <v>17.756481000000001</v>
      </c>
      <c r="GG679">
        <v>133.33190999999999</v>
      </c>
      <c r="GH679">
        <v>0</v>
      </c>
      <c r="GI679">
        <v>8.2786999999999997E-4</v>
      </c>
      <c r="GJ679">
        <v>6.2990039999999997E-2</v>
      </c>
      <c r="GK679">
        <v>0</v>
      </c>
      <c r="GL679">
        <v>0</v>
      </c>
      <c r="GM679">
        <v>0</v>
      </c>
      <c r="GN679">
        <v>6.3817910000000005E-2</v>
      </c>
      <c r="GO679">
        <v>0</v>
      </c>
      <c r="GP679">
        <v>0.19165857</v>
      </c>
      <c r="GQ679">
        <v>0.19165857</v>
      </c>
      <c r="GR679">
        <v>1.0038518999999999</v>
      </c>
      <c r="GS679">
        <v>1.5404650000000001E-2</v>
      </c>
      <c r="GT679">
        <v>0.82678669999999999</v>
      </c>
      <c r="GU679">
        <v>39.599167000000001</v>
      </c>
      <c r="GV679">
        <v>0.16626687000000001</v>
      </c>
      <c r="GW679">
        <v>0</v>
      </c>
      <c r="GX679">
        <v>1.3351336</v>
      </c>
      <c r="GY679">
        <v>42.946610999999997</v>
      </c>
      <c r="GZ679">
        <v>58.053438999999997</v>
      </c>
      <c r="HA679">
        <v>9.7558150000000001</v>
      </c>
      <c r="HB679">
        <v>67.809250000000006</v>
      </c>
      <c r="HC679">
        <v>13.583145999999999</v>
      </c>
      <c r="HD679">
        <v>5.6454475999999998</v>
      </c>
      <c r="HE679">
        <v>19.228593</v>
      </c>
      <c r="HF679">
        <v>0.78560476999999995</v>
      </c>
      <c r="HG679">
        <v>2.3063695000000002</v>
      </c>
      <c r="HH679">
        <v>0</v>
      </c>
      <c r="HI679">
        <v>3.0919743</v>
      </c>
      <c r="HO679">
        <v>227</v>
      </c>
      <c r="HR679" s="10">
        <v>22.6</v>
      </c>
      <c r="HS679" s="10">
        <v>21.3</v>
      </c>
      <c r="HT679" s="10">
        <v>23.9</v>
      </c>
      <c r="HU679" s="10">
        <v>88.1</v>
      </c>
      <c r="HV679">
        <v>32.200000000000003</v>
      </c>
      <c r="HY679">
        <v>527620</v>
      </c>
      <c r="HZ679">
        <v>282850.46999999997</v>
      </c>
      <c r="IA679">
        <v>5.1821447000000003</v>
      </c>
      <c r="IB679">
        <v>5.9820538384845401</v>
      </c>
      <c r="IC679">
        <v>4.3340380549682802</v>
      </c>
    </row>
    <row r="680" spans="1:237" ht="15.95">
      <c r="A680" t="s">
        <v>252</v>
      </c>
      <c r="B680">
        <v>2020</v>
      </c>
      <c r="C680">
        <v>125</v>
      </c>
      <c r="D680">
        <v>92</v>
      </c>
      <c r="I680">
        <v>294.86</v>
      </c>
      <c r="FI680">
        <v>75.7</v>
      </c>
      <c r="FK680">
        <v>2.4</v>
      </c>
      <c r="FL680">
        <v>-9.8000000000000007</v>
      </c>
      <c r="FM680">
        <v>0.51</v>
      </c>
      <c r="FO680">
        <v>125</v>
      </c>
      <c r="FP680">
        <v>6.3</v>
      </c>
      <c r="FQ680" t="s">
        <v>559</v>
      </c>
      <c r="FR680">
        <v>10</v>
      </c>
      <c r="FS680" t="s">
        <v>559</v>
      </c>
      <c r="FT680">
        <v>72.8</v>
      </c>
      <c r="FU680">
        <v>43.5</v>
      </c>
      <c r="FV680">
        <v>14.75</v>
      </c>
      <c r="FW680">
        <v>14.89</v>
      </c>
      <c r="FX680">
        <v>14.2</v>
      </c>
      <c r="FY680">
        <v>16.14</v>
      </c>
      <c r="FZ680">
        <v>17.54</v>
      </c>
      <c r="GA680">
        <v>14.73</v>
      </c>
      <c r="GB680">
        <v>0.1153518</v>
      </c>
      <c r="GD680">
        <v>22.118312</v>
      </c>
      <c r="GE680">
        <v>11.60774</v>
      </c>
      <c r="GF680">
        <v>15.859294</v>
      </c>
      <c r="GG680">
        <v>49.585344999999997</v>
      </c>
      <c r="GH680">
        <v>0.52194141999999999</v>
      </c>
      <c r="GI680">
        <v>1.042031E-2</v>
      </c>
      <c r="GJ680">
        <v>0.19784108</v>
      </c>
      <c r="GK680">
        <v>0</v>
      </c>
      <c r="GL680">
        <v>5.20621E-2</v>
      </c>
      <c r="GM680">
        <v>0</v>
      </c>
      <c r="GN680">
        <v>0.78226490999999998</v>
      </c>
      <c r="GO680">
        <v>0</v>
      </c>
      <c r="GP680">
        <v>0.26245682999999997</v>
      </c>
      <c r="GQ680">
        <v>0.26245682999999997</v>
      </c>
      <c r="GR680">
        <v>3.7996883000000001</v>
      </c>
      <c r="GS680">
        <v>2.702707E-2</v>
      </c>
      <c r="GT680">
        <v>11.534776000000001</v>
      </c>
      <c r="GU680">
        <v>10.955937</v>
      </c>
      <c r="GV680">
        <v>0</v>
      </c>
      <c r="GW680">
        <v>0</v>
      </c>
      <c r="GX680">
        <v>3.1325406999999998</v>
      </c>
      <c r="GY680">
        <v>29.449968999999999</v>
      </c>
      <c r="GZ680">
        <v>1.732607</v>
      </c>
      <c r="HA680">
        <v>0.39488988000000003</v>
      </c>
      <c r="HB680">
        <v>2.1274967999999999</v>
      </c>
      <c r="HC680">
        <v>7.5478591000000002</v>
      </c>
      <c r="HD680">
        <v>5.1652749</v>
      </c>
      <c r="HE680">
        <v>12.713134</v>
      </c>
      <c r="HF680">
        <v>0.84277195000000005</v>
      </c>
      <c r="HG680">
        <v>0.65180241999999999</v>
      </c>
      <c r="HH680">
        <v>2.7554490999999999</v>
      </c>
      <c r="HI680">
        <v>4.2500233999999999</v>
      </c>
      <c r="HO680">
        <v>563</v>
      </c>
      <c r="HR680" s="10">
        <v>22.3</v>
      </c>
      <c r="HS680" s="10">
        <v>20.399999999999999</v>
      </c>
      <c r="HT680" s="10">
        <v>24.1</v>
      </c>
      <c r="HU680" s="10">
        <v>95</v>
      </c>
      <c r="HV680">
        <v>38.299999999999997</v>
      </c>
      <c r="HY680">
        <v>51290</v>
      </c>
      <c r="HZ680">
        <v>159853.51999999999</v>
      </c>
      <c r="IA680">
        <v>2.6012569999999999</v>
      </c>
      <c r="IB680">
        <v>2.8927009754456701</v>
      </c>
      <c r="IC680">
        <v>2.2884126407555301</v>
      </c>
    </row>
    <row r="681" spans="1:237" ht="15.95">
      <c r="A681" t="s">
        <v>534</v>
      </c>
      <c r="B681">
        <v>2020</v>
      </c>
      <c r="C681">
        <v>310</v>
      </c>
      <c r="D681">
        <v>96.774193999999895</v>
      </c>
      <c r="I681">
        <v>533.77515000000005</v>
      </c>
      <c r="FI681">
        <v>88.2</v>
      </c>
      <c r="FK681">
        <v>8.8000000000000007</v>
      </c>
      <c r="FL681">
        <v>9.9</v>
      </c>
      <c r="FM681">
        <v>0.8</v>
      </c>
      <c r="FO681">
        <v>310</v>
      </c>
      <c r="FP681">
        <v>6.2</v>
      </c>
      <c r="FQ681" t="s">
        <v>559</v>
      </c>
      <c r="FR681">
        <v>8.8000000000000007</v>
      </c>
      <c r="FS681" t="s">
        <v>559</v>
      </c>
      <c r="FT681">
        <v>68.099999999999795</v>
      </c>
      <c r="FU681">
        <v>100</v>
      </c>
      <c r="FV681">
        <v>16.41</v>
      </c>
      <c r="FW681">
        <v>14.04</v>
      </c>
      <c r="FX681">
        <v>15.42</v>
      </c>
      <c r="FY681">
        <v>15.02</v>
      </c>
      <c r="FZ681">
        <v>15.11</v>
      </c>
      <c r="GA681">
        <v>14.94</v>
      </c>
      <c r="GB681">
        <v>8.8243829999999995E-2</v>
      </c>
      <c r="GD681">
        <v>108.50063</v>
      </c>
      <c r="GE681">
        <v>95.922635999999997</v>
      </c>
      <c r="GF681">
        <v>1116.7783999999999</v>
      </c>
      <c r="GG681">
        <v>1321.2017000000001</v>
      </c>
      <c r="GH681">
        <v>0</v>
      </c>
      <c r="GI681">
        <v>3.42231E-3</v>
      </c>
      <c r="GJ681">
        <v>0.15834038</v>
      </c>
      <c r="GK681">
        <v>3.2447669999999998E-2</v>
      </c>
      <c r="GL681">
        <v>5.0254200000000001E-3</v>
      </c>
      <c r="GM681">
        <v>0</v>
      </c>
      <c r="GN681">
        <v>0.19923578</v>
      </c>
      <c r="GO681">
        <v>2.7532158</v>
      </c>
      <c r="GP681">
        <v>0.26589191000000001</v>
      </c>
      <c r="GQ681">
        <v>3.0191077000000002</v>
      </c>
      <c r="GR681">
        <v>1048.7592999999999</v>
      </c>
      <c r="GS681">
        <v>6.7372280000000007E-2</v>
      </c>
      <c r="GT681">
        <v>2.0679883999999999</v>
      </c>
      <c r="GU681">
        <v>89.530311999999995</v>
      </c>
      <c r="GV681">
        <v>1.0491413999999999</v>
      </c>
      <c r="GW681">
        <v>1.4522449999999999E-2</v>
      </c>
      <c r="GX681">
        <v>2.0344834000000001</v>
      </c>
      <c r="GY681">
        <v>1143.5231000000001</v>
      </c>
      <c r="GZ681">
        <v>81.682646000000005</v>
      </c>
      <c r="HA681">
        <v>32.452573999999998</v>
      </c>
      <c r="HB681">
        <v>114.13522</v>
      </c>
      <c r="HC681">
        <v>23.384060999999999</v>
      </c>
      <c r="HD681">
        <v>30.688510999999998</v>
      </c>
      <c r="HE681">
        <v>54.072572000000001</v>
      </c>
      <c r="HF681">
        <v>0.94170487000000003</v>
      </c>
      <c r="HG681">
        <v>5.3107351999999999</v>
      </c>
      <c r="HH681">
        <v>0</v>
      </c>
      <c r="HI681">
        <v>6.2524401000000003</v>
      </c>
      <c r="HO681">
        <v>444</v>
      </c>
      <c r="HR681" s="10">
        <v>27.4</v>
      </c>
      <c r="HS681" s="10">
        <v>20.8</v>
      </c>
      <c r="HT681" s="10">
        <v>32.5</v>
      </c>
      <c r="HU681" s="10">
        <v>90.8</v>
      </c>
      <c r="HV681">
        <v>47.5</v>
      </c>
      <c r="HY681">
        <v>148290</v>
      </c>
      <c r="HZ681">
        <v>152330.29</v>
      </c>
      <c r="IA681">
        <v>4.4654438000000001</v>
      </c>
      <c r="IB681">
        <v>4.4579172610556297</v>
      </c>
      <c r="IC681">
        <v>4.3646195442255697</v>
      </c>
    </row>
    <row r="682" spans="1:237" ht="15.95">
      <c r="A682" t="s">
        <v>535</v>
      </c>
      <c r="B682">
        <v>2020</v>
      </c>
      <c r="C682">
        <v>455</v>
      </c>
      <c r="D682">
        <v>93.406593000000001</v>
      </c>
      <c r="I682">
        <v>314.34703999999999</v>
      </c>
      <c r="FI682">
        <v>81</v>
      </c>
      <c r="FK682">
        <v>-10.7</v>
      </c>
      <c r="FL682">
        <v>-5.5</v>
      </c>
      <c r="FM682">
        <v>0.83</v>
      </c>
      <c r="FO682">
        <v>455</v>
      </c>
      <c r="FP682">
        <v>5.8</v>
      </c>
      <c r="FQ682">
        <v>34.299999999999997</v>
      </c>
      <c r="FR682">
        <v>5</v>
      </c>
      <c r="FS682">
        <v>17.600000000000001</v>
      </c>
      <c r="FT682">
        <v>71.8</v>
      </c>
      <c r="FU682">
        <v>54.1</v>
      </c>
      <c r="FV682">
        <v>15.46</v>
      </c>
      <c r="FW682">
        <v>17.38</v>
      </c>
      <c r="FX682">
        <v>15.63</v>
      </c>
      <c r="FY682">
        <v>15.57</v>
      </c>
      <c r="FZ682">
        <v>16.38</v>
      </c>
      <c r="GA682">
        <v>14.78</v>
      </c>
      <c r="GB682">
        <v>0.12556486</v>
      </c>
      <c r="GD682">
        <v>172.66359</v>
      </c>
      <c r="GE682">
        <v>156.60145</v>
      </c>
      <c r="GF682">
        <v>259.50258000000002</v>
      </c>
      <c r="GG682">
        <v>588.76760999999999</v>
      </c>
      <c r="GH682">
        <v>2.8425275999999999</v>
      </c>
      <c r="GI682">
        <v>0.14922921</v>
      </c>
      <c r="GJ682">
        <v>1.1260351</v>
      </c>
      <c r="GK682">
        <v>0.21974583</v>
      </c>
      <c r="GL682">
        <v>0.36617603999999998</v>
      </c>
      <c r="GM682">
        <v>0</v>
      </c>
      <c r="GN682">
        <v>4.7037138000000001</v>
      </c>
      <c r="GO682">
        <v>4.4395990000000003E-2</v>
      </c>
      <c r="GP682">
        <v>1.6352707</v>
      </c>
      <c r="GQ682">
        <v>1.6796667000000001</v>
      </c>
      <c r="GR682">
        <v>28.309989999999999</v>
      </c>
      <c r="GS682">
        <v>0.27532652000000002</v>
      </c>
      <c r="GT682">
        <v>53.155453000000001</v>
      </c>
      <c r="GU682">
        <v>144.24802</v>
      </c>
      <c r="GV682">
        <v>3.4747398</v>
      </c>
      <c r="GW682">
        <v>2.9140345999999999</v>
      </c>
      <c r="GX682">
        <v>26.661531</v>
      </c>
      <c r="GY682">
        <v>259.03908999999999</v>
      </c>
      <c r="GZ682">
        <v>55.220830999999997</v>
      </c>
      <c r="HA682">
        <v>43.172113000000003</v>
      </c>
      <c r="HB682">
        <v>98.392944</v>
      </c>
      <c r="HC682">
        <v>56.052289000000002</v>
      </c>
      <c r="HD682">
        <v>64.124836999999999</v>
      </c>
      <c r="HE682">
        <v>120.17713000000001</v>
      </c>
      <c r="HF682">
        <v>5.4737067000000001</v>
      </c>
      <c r="HG682">
        <v>8.6589431999999995</v>
      </c>
      <c r="HH682">
        <v>90.642418000000006</v>
      </c>
      <c r="HI682">
        <v>104.77507</v>
      </c>
      <c r="HO682">
        <v>474</v>
      </c>
      <c r="HR682" s="10">
        <v>23.7</v>
      </c>
      <c r="HS682" s="10">
        <v>19.399999999999999</v>
      </c>
      <c r="HT682" s="10">
        <v>27.8</v>
      </c>
      <c r="HU682" s="10">
        <v>93.5</v>
      </c>
      <c r="HV682">
        <v>39.1</v>
      </c>
      <c r="HY682">
        <v>148820</v>
      </c>
      <c r="HZ682">
        <v>152886.12</v>
      </c>
      <c r="IA682">
        <v>2.2815237000000002</v>
      </c>
      <c r="IB682">
        <v>2.2782750203417401</v>
      </c>
      <c r="IC682">
        <v>2.2866476112698999</v>
      </c>
    </row>
    <row r="683" spans="1:237" ht="15.95">
      <c r="A683" t="s">
        <v>536</v>
      </c>
      <c r="B683">
        <v>2020</v>
      </c>
      <c r="C683">
        <v>315</v>
      </c>
      <c r="D683">
        <v>93.650794000000005</v>
      </c>
      <c r="I683">
        <v>352.42378000000002</v>
      </c>
      <c r="FI683">
        <v>72.400000000000006</v>
      </c>
      <c r="FK683">
        <v>20.3</v>
      </c>
      <c r="FL683">
        <v>4.5</v>
      </c>
      <c r="FM683">
        <v>0.61</v>
      </c>
      <c r="FO683">
        <v>315</v>
      </c>
      <c r="FP683">
        <v>3.5</v>
      </c>
      <c r="FQ683">
        <v>100</v>
      </c>
      <c r="FR683">
        <v>8.5</v>
      </c>
      <c r="FS683" t="s">
        <v>559</v>
      </c>
      <c r="FT683">
        <v>73.099999999999795</v>
      </c>
      <c r="FU683" t="s">
        <v>559</v>
      </c>
      <c r="FV683">
        <v>13.27</v>
      </c>
      <c r="FW683">
        <v>14.91</v>
      </c>
      <c r="FX683">
        <v>15.85</v>
      </c>
      <c r="FY683">
        <v>16.53</v>
      </c>
      <c r="FZ683">
        <v>16.809999999999999</v>
      </c>
      <c r="GA683">
        <v>16.2</v>
      </c>
      <c r="GB683">
        <v>0.11637198999999999</v>
      </c>
      <c r="GD683">
        <v>54.217995000000002</v>
      </c>
      <c r="GE683">
        <v>30.630099999999999</v>
      </c>
      <c r="GF683">
        <v>41.469563000000001</v>
      </c>
      <c r="GG683">
        <v>126.31766</v>
      </c>
      <c r="GH683">
        <v>1.50209E-3</v>
      </c>
      <c r="GI683">
        <v>1.0346699999999999E-3</v>
      </c>
      <c r="GJ683">
        <v>3.5876060000000001E-2</v>
      </c>
      <c r="GK683">
        <v>0</v>
      </c>
      <c r="GL683">
        <v>1.43709E-3</v>
      </c>
      <c r="GM683">
        <v>0</v>
      </c>
      <c r="GN683">
        <v>3.9849910000000002E-2</v>
      </c>
      <c r="GO683">
        <v>1.681728E-2</v>
      </c>
      <c r="GP683">
        <v>0.12646431999999999</v>
      </c>
      <c r="GQ683">
        <v>0.14328160000000001</v>
      </c>
      <c r="GR683">
        <v>1.2136362000000001</v>
      </c>
      <c r="GS683">
        <v>2.7394539999999998E-2</v>
      </c>
      <c r="GT683">
        <v>0.44210066999999997</v>
      </c>
      <c r="GU683">
        <v>28.976986</v>
      </c>
      <c r="GV683">
        <v>1.156076E-2</v>
      </c>
      <c r="GW683">
        <v>1.2884919999999999E-2</v>
      </c>
      <c r="GX683">
        <v>0.66619830999999996</v>
      </c>
      <c r="GY683">
        <v>31.350760999999999</v>
      </c>
      <c r="GZ683">
        <v>42.021093999999998</v>
      </c>
      <c r="HA683">
        <v>26.305126000000001</v>
      </c>
      <c r="HB683">
        <v>68.326222999999999</v>
      </c>
      <c r="HC683">
        <v>11.062207000000001</v>
      </c>
      <c r="HD683">
        <v>13.223532000000001</v>
      </c>
      <c r="HE683">
        <v>24.285739</v>
      </c>
      <c r="HF683">
        <v>0.53025264000000005</v>
      </c>
      <c r="HG683">
        <v>1.6415533</v>
      </c>
      <c r="HH683">
        <v>0</v>
      </c>
      <c r="HI683">
        <v>2.1718058999999998</v>
      </c>
      <c r="HO683">
        <v>307</v>
      </c>
      <c r="HR683" s="10">
        <v>24.3</v>
      </c>
      <c r="HS683" s="10">
        <v>21.8</v>
      </c>
      <c r="HT683" s="10">
        <v>26.6</v>
      </c>
      <c r="HU683" s="10">
        <v>93.5</v>
      </c>
      <c r="HV683">
        <v>41.6</v>
      </c>
      <c r="HY683">
        <v>121600</v>
      </c>
      <c r="HZ683">
        <v>127784.58</v>
      </c>
      <c r="IA683">
        <v>0.85385226000000003</v>
      </c>
      <c r="IB683">
        <v>1.0931021485111101</v>
      </c>
      <c r="IC683">
        <v>0.58774139378673296</v>
      </c>
    </row>
    <row r="684" spans="1:237" ht="15.95">
      <c r="A684" t="s">
        <v>537</v>
      </c>
      <c r="B684">
        <v>2020</v>
      </c>
      <c r="C684">
        <v>305</v>
      </c>
      <c r="D684">
        <v>95.081967000000006</v>
      </c>
      <c r="I684">
        <v>352.38094999999998</v>
      </c>
      <c r="FI684">
        <v>83.3</v>
      </c>
      <c r="FK684">
        <v>5.0999999999999996</v>
      </c>
      <c r="FL684">
        <v>8.1999999999999904</v>
      </c>
      <c r="FM684">
        <v>0.44</v>
      </c>
      <c r="FO684">
        <v>305</v>
      </c>
      <c r="FP684">
        <v>2.2999999999999998</v>
      </c>
      <c r="FQ684">
        <v>16.600000000000001</v>
      </c>
      <c r="FR684">
        <v>7.6</v>
      </c>
      <c r="FS684" t="s">
        <v>559</v>
      </c>
      <c r="FT684">
        <v>75.900000000000006</v>
      </c>
      <c r="FU684">
        <v>83.4</v>
      </c>
      <c r="FV684">
        <v>15.47</v>
      </c>
      <c r="FW684">
        <v>13.57</v>
      </c>
      <c r="FX684">
        <v>12.92</v>
      </c>
      <c r="FY684">
        <v>21.43</v>
      </c>
      <c r="FZ684">
        <v>23.53</v>
      </c>
      <c r="GA684">
        <v>19.190000000000001</v>
      </c>
      <c r="GB684">
        <v>6.0823549999999997E-2</v>
      </c>
      <c r="GD684">
        <v>62.628956000000002</v>
      </c>
      <c r="GE684">
        <v>39.661318999999999</v>
      </c>
      <c r="GF684">
        <v>38.274338</v>
      </c>
      <c r="GG684">
        <v>140.56460999999999</v>
      </c>
      <c r="GH684">
        <v>0.49142611000000003</v>
      </c>
      <c r="GI684">
        <v>2.3524759999999999E-2</v>
      </c>
      <c r="GJ684">
        <v>0.14027924999999999</v>
      </c>
      <c r="GK684">
        <v>0</v>
      </c>
      <c r="GL684">
        <v>5.5135709999999997E-2</v>
      </c>
      <c r="GM684">
        <v>0</v>
      </c>
      <c r="GN684">
        <v>0.71036582999999998</v>
      </c>
      <c r="GO684">
        <v>0</v>
      </c>
      <c r="GP684">
        <v>0.28390563000000002</v>
      </c>
      <c r="GQ684">
        <v>0.28390563000000002</v>
      </c>
      <c r="GR684">
        <v>3.2842989</v>
      </c>
      <c r="GS684">
        <v>0.11553794000000001</v>
      </c>
      <c r="GT684">
        <v>2.6437241999999999</v>
      </c>
      <c r="GU684">
        <v>36.949038999999999</v>
      </c>
      <c r="GV684">
        <v>0.56492251000000004</v>
      </c>
      <c r="GW684">
        <v>0</v>
      </c>
      <c r="GX684">
        <v>1.9512837999999999</v>
      </c>
      <c r="GY684">
        <v>45.508806999999997</v>
      </c>
      <c r="GZ684">
        <v>45.918379999999999</v>
      </c>
      <c r="HA684">
        <v>13.525254</v>
      </c>
      <c r="HB684">
        <v>59.443634000000003</v>
      </c>
      <c r="HC684">
        <v>12.57704</v>
      </c>
      <c r="HD684">
        <v>16.072427999999999</v>
      </c>
      <c r="HE684">
        <v>28.649469</v>
      </c>
      <c r="HF684">
        <v>1.0656265</v>
      </c>
      <c r="HG684">
        <v>2.147357</v>
      </c>
      <c r="HH684">
        <v>2.7554490999999999</v>
      </c>
      <c r="HI684">
        <v>5.9684324999999996</v>
      </c>
      <c r="HO684">
        <v>367</v>
      </c>
      <c r="HR684" s="10">
        <v>22.4</v>
      </c>
      <c r="HS684" s="10">
        <v>20.3</v>
      </c>
      <c r="HT684" s="10">
        <v>24.3</v>
      </c>
      <c r="HU684" s="10">
        <v>94.6</v>
      </c>
      <c r="HV684">
        <v>42.3</v>
      </c>
      <c r="HY684">
        <v>108750</v>
      </c>
      <c r="HZ684">
        <v>253944.99</v>
      </c>
      <c r="IA684">
        <v>2.2048016000000001</v>
      </c>
      <c r="IB684">
        <v>1.8289668808699899</v>
      </c>
      <c r="IC684">
        <v>2.5753158406219598</v>
      </c>
    </row>
    <row r="685" spans="1:237" ht="15.95">
      <c r="A685" t="s">
        <v>538</v>
      </c>
      <c r="B685">
        <v>2020</v>
      </c>
      <c r="C685">
        <v>250</v>
      </c>
      <c r="D685">
        <v>94</v>
      </c>
      <c r="I685">
        <v>386.62569999999999</v>
      </c>
      <c r="FI685">
        <v>69</v>
      </c>
      <c r="FK685">
        <v>-5.9</v>
      </c>
      <c r="FL685" t="s">
        <v>533</v>
      </c>
      <c r="FM685">
        <v>0.57999999999999996</v>
      </c>
      <c r="FO685">
        <v>250</v>
      </c>
      <c r="FP685">
        <v>3.8</v>
      </c>
      <c r="FQ685">
        <v>39</v>
      </c>
      <c r="FR685">
        <v>6.8</v>
      </c>
      <c r="FS685" t="s">
        <v>559</v>
      </c>
      <c r="FT685">
        <v>75.3</v>
      </c>
      <c r="FU685">
        <v>61</v>
      </c>
      <c r="FV685">
        <v>14.76</v>
      </c>
      <c r="FW685">
        <v>16.059999999999999</v>
      </c>
      <c r="FX685">
        <v>14.85</v>
      </c>
      <c r="FY685">
        <v>17.47</v>
      </c>
      <c r="FZ685">
        <v>19.21</v>
      </c>
      <c r="GA685">
        <v>15.57</v>
      </c>
      <c r="GB685">
        <v>8.1404329999999997E-2</v>
      </c>
      <c r="GD685">
        <v>70.290149</v>
      </c>
      <c r="GE685">
        <v>45.305962999999998</v>
      </c>
      <c r="GF685">
        <v>166.84190000000001</v>
      </c>
      <c r="GG685">
        <v>282.43801999999999</v>
      </c>
      <c r="GH685">
        <v>0.80777388999999999</v>
      </c>
      <c r="GI685">
        <v>2.1949799999999998E-2</v>
      </c>
      <c r="GJ685">
        <v>0.35135788000000001</v>
      </c>
      <c r="GK685">
        <v>6.7614099999999996E-2</v>
      </c>
      <c r="GL685">
        <v>2.7695150000000002E-2</v>
      </c>
      <c r="GM685">
        <v>0</v>
      </c>
      <c r="GN685">
        <v>1.2763907999999999</v>
      </c>
      <c r="GO685">
        <v>0</v>
      </c>
      <c r="GP685">
        <v>0.53942710000000005</v>
      </c>
      <c r="GQ685">
        <v>0.53942710000000005</v>
      </c>
      <c r="GR685">
        <v>15.348637999999999</v>
      </c>
      <c r="GS685">
        <v>4.5875829999999999E-2</v>
      </c>
      <c r="GT685">
        <v>11.966442000000001</v>
      </c>
      <c r="GU685">
        <v>42.205230999999998</v>
      </c>
      <c r="GV685">
        <v>0.51644033</v>
      </c>
      <c r="GW685">
        <v>0.31195071000000002</v>
      </c>
      <c r="GX685">
        <v>8.1687422000000005</v>
      </c>
      <c r="GY685">
        <v>78.563319000000007</v>
      </c>
      <c r="GZ685">
        <v>39.404273000000003</v>
      </c>
      <c r="HA685">
        <v>110.03742</v>
      </c>
      <c r="HB685">
        <v>149.4417</v>
      </c>
      <c r="HC685">
        <v>16.181083999999998</v>
      </c>
      <c r="HD685">
        <v>23.536681000000002</v>
      </c>
      <c r="HE685">
        <v>39.717765</v>
      </c>
      <c r="HF685">
        <v>1.8475645999999999</v>
      </c>
      <c r="HG685">
        <v>2.5166781</v>
      </c>
      <c r="HH685">
        <v>8.5351744000000007</v>
      </c>
      <c r="HI685">
        <v>12.899417</v>
      </c>
      <c r="HO685">
        <v>218</v>
      </c>
      <c r="HR685" s="10">
        <v>21.8</v>
      </c>
      <c r="HS685" s="10">
        <v>17.3</v>
      </c>
      <c r="HT685" s="10">
        <v>26.1</v>
      </c>
      <c r="HU685" s="10">
        <v>90.8</v>
      </c>
      <c r="HV685">
        <v>40.4</v>
      </c>
      <c r="HY685">
        <v>107900</v>
      </c>
      <c r="HZ685">
        <v>272764.5</v>
      </c>
      <c r="IA685">
        <v>1.2923438</v>
      </c>
      <c r="IB685">
        <v>1.50173276857913</v>
      </c>
      <c r="IC685">
        <v>1.07569721115537</v>
      </c>
    </row>
    <row r="686" spans="1:237" ht="15.95">
      <c r="A686" t="s">
        <v>539</v>
      </c>
      <c r="B686">
        <v>2020</v>
      </c>
      <c r="C686">
        <v>280</v>
      </c>
      <c r="D686">
        <v>96.428571000000005</v>
      </c>
      <c r="I686">
        <v>365.11633999999998</v>
      </c>
      <c r="FI686">
        <v>88.8</v>
      </c>
      <c r="FK686">
        <v>9.3000000000000007</v>
      </c>
      <c r="FL686">
        <v>14.5</v>
      </c>
      <c r="FM686">
        <v>0.42</v>
      </c>
      <c r="FO686">
        <v>280</v>
      </c>
      <c r="FP686">
        <v>4</v>
      </c>
      <c r="FQ686">
        <v>12.8</v>
      </c>
      <c r="FR686">
        <v>5.5</v>
      </c>
      <c r="FS686" t="s">
        <v>559</v>
      </c>
      <c r="FT686">
        <v>73.599999999999795</v>
      </c>
      <c r="FU686">
        <v>81.2</v>
      </c>
      <c r="FV686">
        <v>17.12</v>
      </c>
      <c r="FW686">
        <v>14.55</v>
      </c>
      <c r="FY686">
        <v>25.42</v>
      </c>
      <c r="FZ686">
        <v>29.52</v>
      </c>
      <c r="GA686">
        <v>19.989999999999998</v>
      </c>
      <c r="GB686">
        <v>5.4785880000000002E-2</v>
      </c>
      <c r="GD686">
        <v>93.991584000000003</v>
      </c>
      <c r="GE686">
        <v>42.953251999999999</v>
      </c>
      <c r="GF686">
        <v>285.52183000000002</v>
      </c>
      <c r="GG686">
        <v>422.46665999999999</v>
      </c>
      <c r="GH686">
        <v>5.8875259999999999E-2</v>
      </c>
      <c r="GI686">
        <v>9.3285699999999996E-3</v>
      </c>
      <c r="GJ686">
        <v>0.13188015</v>
      </c>
      <c r="GK686">
        <v>0</v>
      </c>
      <c r="GL686">
        <v>1.508688E-2</v>
      </c>
      <c r="GM686">
        <v>0</v>
      </c>
      <c r="GN686">
        <v>0.21517086999999999</v>
      </c>
      <c r="GO686">
        <v>2.9386860000000001E-2</v>
      </c>
      <c r="GP686">
        <v>0.29721649999999999</v>
      </c>
      <c r="GQ686">
        <v>0.32660337</v>
      </c>
      <c r="GR686">
        <v>8.2740735999999906</v>
      </c>
      <c r="GS686">
        <v>5.2346950000000003E-2</v>
      </c>
      <c r="GT686">
        <v>3.3735089</v>
      </c>
      <c r="GU686">
        <v>40.456364000000001</v>
      </c>
      <c r="GV686">
        <v>0.16690926</v>
      </c>
      <c r="GW686">
        <v>0</v>
      </c>
      <c r="GX686">
        <v>4.0662216999999998</v>
      </c>
      <c r="GY686">
        <v>56.389423999999998</v>
      </c>
      <c r="GZ686">
        <v>68.168350000000004</v>
      </c>
      <c r="HA686">
        <v>124.40276</v>
      </c>
      <c r="HB686">
        <v>192.57111</v>
      </c>
      <c r="HC686">
        <v>20.873764000000001</v>
      </c>
      <c r="HD686">
        <v>30.440904</v>
      </c>
      <c r="HE686">
        <v>51.314664999999998</v>
      </c>
      <c r="HF686">
        <v>1.1468649</v>
      </c>
      <c r="HG686">
        <v>2.3299789</v>
      </c>
      <c r="HH686">
        <v>118.17283999999999</v>
      </c>
      <c r="HI686">
        <v>121.64969000000001</v>
      </c>
      <c r="HO686">
        <v>1192</v>
      </c>
      <c r="HR686" s="10">
        <v>23.3</v>
      </c>
      <c r="HS686" s="10">
        <v>20.6</v>
      </c>
      <c r="HT686" s="10">
        <v>26.1</v>
      </c>
      <c r="HU686" s="10">
        <v>91.6</v>
      </c>
      <c r="HV686">
        <v>40.5</v>
      </c>
      <c r="HY686">
        <v>96060</v>
      </c>
      <c r="HZ686">
        <v>271784.8</v>
      </c>
      <c r="IA686">
        <v>2.8528753</v>
      </c>
      <c r="IB686">
        <v>2.9691553761891001</v>
      </c>
      <c r="IC686">
        <v>2.7157045313469799</v>
      </c>
    </row>
    <row r="687" spans="1:237" ht="15.95">
      <c r="A687" t="s">
        <v>540</v>
      </c>
      <c r="B687">
        <v>2020</v>
      </c>
      <c r="C687">
        <v>415</v>
      </c>
      <c r="D687">
        <v>95.180723</v>
      </c>
      <c r="I687">
        <v>317.69601</v>
      </c>
      <c r="FI687">
        <v>85.2</v>
      </c>
      <c r="FK687">
        <v>7.8</v>
      </c>
      <c r="FL687">
        <v>9.5</v>
      </c>
      <c r="FM687">
        <v>0.7</v>
      </c>
      <c r="FO687">
        <v>415</v>
      </c>
      <c r="FP687">
        <v>4.7</v>
      </c>
      <c r="FQ687">
        <v>46.1</v>
      </c>
      <c r="FR687">
        <v>10.4</v>
      </c>
      <c r="FS687" t="s">
        <v>559</v>
      </c>
      <c r="FT687">
        <v>75.099999999999795</v>
      </c>
      <c r="FU687">
        <v>53.9</v>
      </c>
      <c r="FV687">
        <v>16.18</v>
      </c>
      <c r="FW687">
        <v>18.09</v>
      </c>
      <c r="FX687">
        <v>16.27</v>
      </c>
      <c r="FY687">
        <v>16.04</v>
      </c>
      <c r="FZ687">
        <v>16.3</v>
      </c>
      <c r="GA687">
        <v>15.78</v>
      </c>
      <c r="GB687">
        <v>9.1075690000000001E-2</v>
      </c>
      <c r="GD687">
        <v>14.857321000000001</v>
      </c>
      <c r="GE687">
        <v>8.1013993000000006</v>
      </c>
      <c r="GF687">
        <v>19.058627000000001</v>
      </c>
      <c r="GG687">
        <v>42.017347000000001</v>
      </c>
      <c r="GH687">
        <v>0.16950688</v>
      </c>
      <c r="GI687">
        <v>2.4850179999999999E-2</v>
      </c>
      <c r="GJ687">
        <v>0.15366621</v>
      </c>
      <c r="GK687">
        <v>0</v>
      </c>
      <c r="GL687">
        <v>9.9808330000000001E-2</v>
      </c>
      <c r="GM687">
        <v>0</v>
      </c>
      <c r="GN687">
        <v>0.4478316</v>
      </c>
      <c r="GO687">
        <v>0</v>
      </c>
      <c r="GP687">
        <v>0.20927492</v>
      </c>
      <c r="GQ687">
        <v>0.20927492</v>
      </c>
      <c r="GR687">
        <v>2.7149515000000002</v>
      </c>
      <c r="GS687">
        <v>3.3360920000000002E-2</v>
      </c>
      <c r="GT687">
        <v>6.6896367000000003</v>
      </c>
      <c r="GU687">
        <v>7.6425447000000002</v>
      </c>
      <c r="GV687">
        <v>0</v>
      </c>
      <c r="GW687">
        <v>0</v>
      </c>
      <c r="GX687">
        <v>10.73549</v>
      </c>
      <c r="GY687">
        <v>27.815984</v>
      </c>
      <c r="GZ687">
        <v>0</v>
      </c>
      <c r="HA687">
        <v>0</v>
      </c>
      <c r="HB687">
        <v>0</v>
      </c>
      <c r="HC687">
        <v>7.1242099000000003</v>
      </c>
      <c r="HD687">
        <v>4.6779045000000004</v>
      </c>
      <c r="HE687">
        <v>11.802114</v>
      </c>
      <c r="HF687">
        <v>0.68053370999999996</v>
      </c>
      <c r="HG687">
        <v>0.45885452999999998</v>
      </c>
      <c r="HH687">
        <v>0.60275447000000004</v>
      </c>
      <c r="HI687">
        <v>1.7421427</v>
      </c>
      <c r="HO687">
        <v>613</v>
      </c>
      <c r="HR687" s="10">
        <v>21.2</v>
      </c>
      <c r="HS687" s="10">
        <v>20.3</v>
      </c>
      <c r="HT687" s="10">
        <v>22</v>
      </c>
      <c r="HU687" s="10">
        <v>92.6</v>
      </c>
      <c r="HV687">
        <v>38.4</v>
      </c>
      <c r="HY687">
        <v>160560</v>
      </c>
      <c r="HZ687">
        <v>156063.35999999999</v>
      </c>
      <c r="IA687">
        <v>1.1235955</v>
      </c>
      <c r="IB687">
        <v>1.1673151750972699</v>
      </c>
      <c r="IC687">
        <v>1.08303249097472</v>
      </c>
    </row>
    <row r="688" spans="1:237" ht="15.95">
      <c r="A688" t="s">
        <v>541</v>
      </c>
      <c r="B688">
        <v>2020</v>
      </c>
      <c r="C688">
        <v>950</v>
      </c>
      <c r="D688">
        <v>93.157894999999996</v>
      </c>
      <c r="I688">
        <v>337.44330000000002</v>
      </c>
      <c r="FI688">
        <v>85.099999999999895</v>
      </c>
      <c r="FK688">
        <v>13.1</v>
      </c>
      <c r="FL688">
        <v>9</v>
      </c>
      <c r="FM688">
        <v>0.64</v>
      </c>
      <c r="FO688">
        <v>950</v>
      </c>
      <c r="FP688">
        <v>6.6</v>
      </c>
      <c r="FQ688">
        <v>11.7</v>
      </c>
      <c r="FR688">
        <v>6</v>
      </c>
      <c r="FS688" t="s">
        <v>559</v>
      </c>
      <c r="FT688">
        <v>70.5</v>
      </c>
      <c r="FU688">
        <v>64.8</v>
      </c>
      <c r="FV688">
        <v>18.309999999999999</v>
      </c>
      <c r="FW688">
        <v>17.04</v>
      </c>
      <c r="FX688">
        <v>15.43</v>
      </c>
      <c r="FY688">
        <v>16.71</v>
      </c>
      <c r="FZ688">
        <v>17.78</v>
      </c>
      <c r="GA688">
        <v>15.64</v>
      </c>
      <c r="GB688">
        <v>9.5369969999999998E-2</v>
      </c>
      <c r="GD688">
        <v>88.271657000000005</v>
      </c>
      <c r="GE688">
        <v>68.709858999999895</v>
      </c>
      <c r="GF688">
        <v>99.436623999999895</v>
      </c>
      <c r="GG688">
        <v>256.41813999999999</v>
      </c>
      <c r="GH688">
        <v>3.2988181000000001</v>
      </c>
      <c r="GI688">
        <v>2.1077490000000001E-2</v>
      </c>
      <c r="GJ688">
        <v>0.43391341</v>
      </c>
      <c r="GK688">
        <v>0</v>
      </c>
      <c r="GL688">
        <v>2.884575E-2</v>
      </c>
      <c r="GM688">
        <v>0</v>
      </c>
      <c r="GN688">
        <v>3.7826548</v>
      </c>
      <c r="GO688">
        <v>1.175475E-2</v>
      </c>
      <c r="GP688">
        <v>0.62044036000000002</v>
      </c>
      <c r="GQ688">
        <v>0.63219510999999895</v>
      </c>
      <c r="GR688">
        <v>7.4716186999999996</v>
      </c>
      <c r="GS688">
        <v>7.3829900000000004E-2</v>
      </c>
      <c r="GT688">
        <v>17.106736999999999</v>
      </c>
      <c r="GU688">
        <v>62.948577999999998</v>
      </c>
      <c r="GV688">
        <v>1.9887277000000001</v>
      </c>
      <c r="GW688">
        <v>5.6419E-3</v>
      </c>
      <c r="GX688">
        <v>24.657284000000001</v>
      </c>
      <c r="GY688">
        <v>114.25242</v>
      </c>
      <c r="GZ688">
        <v>46.506647999999998</v>
      </c>
      <c r="HA688">
        <v>22.527204999999999</v>
      </c>
      <c r="HB688">
        <v>69.033852999999894</v>
      </c>
      <c r="HC688">
        <v>21.541087999999998</v>
      </c>
      <c r="HD688">
        <v>23.085699999999999</v>
      </c>
      <c r="HE688">
        <v>44.626786000000003</v>
      </c>
      <c r="HF688">
        <v>2.0628299999999999</v>
      </c>
      <c r="HG688">
        <v>3.7725531999999999</v>
      </c>
      <c r="HH688">
        <v>18.254847999999999</v>
      </c>
      <c r="HI688">
        <v>24.090232</v>
      </c>
      <c r="HO688">
        <v>1205</v>
      </c>
      <c r="HR688" s="10">
        <v>24.6</v>
      </c>
      <c r="HS688" s="10">
        <v>21.9</v>
      </c>
      <c r="HT688" s="10">
        <v>27.1</v>
      </c>
      <c r="HU688" s="10">
        <v>95.5</v>
      </c>
      <c r="HV688">
        <v>40.200000000000003</v>
      </c>
      <c r="HY688">
        <v>374130</v>
      </c>
      <c r="HZ688">
        <v>168965.27</v>
      </c>
      <c r="IA688">
        <v>2.6666666999999999</v>
      </c>
      <c r="IB688">
        <v>2.7380590203833202</v>
      </c>
      <c r="IC688">
        <v>2.5923525599481501</v>
      </c>
    </row>
    <row r="689" spans="1:237" ht="15.95">
      <c r="A689" t="s">
        <v>542</v>
      </c>
      <c r="B689">
        <v>2020</v>
      </c>
      <c r="C689">
        <v>2585</v>
      </c>
      <c r="D689">
        <v>94.197292000000004</v>
      </c>
      <c r="I689">
        <v>391.75054</v>
      </c>
      <c r="FI689">
        <v>89</v>
      </c>
      <c r="FK689">
        <v>11.5</v>
      </c>
      <c r="FL689">
        <v>12.5</v>
      </c>
      <c r="FM689">
        <v>1.02</v>
      </c>
      <c r="FO689">
        <v>2585</v>
      </c>
      <c r="FP689">
        <v>4.5</v>
      </c>
      <c r="FQ689">
        <v>28.9</v>
      </c>
      <c r="FR689">
        <v>12.5</v>
      </c>
      <c r="FS689">
        <v>9.6</v>
      </c>
      <c r="FT689">
        <v>69.8</v>
      </c>
      <c r="FU689">
        <v>64.3</v>
      </c>
      <c r="FV689">
        <v>15.93</v>
      </c>
      <c r="FW689">
        <v>19.489999999999998</v>
      </c>
      <c r="FX689">
        <v>17.05</v>
      </c>
      <c r="FY689">
        <v>17.34</v>
      </c>
      <c r="FZ689">
        <v>17.98</v>
      </c>
      <c r="GA689">
        <v>16.690000000000001</v>
      </c>
      <c r="GB689">
        <v>0.13847524999999999</v>
      </c>
      <c r="GD689">
        <v>14.863294</v>
      </c>
      <c r="GE689">
        <v>11.723857000000001</v>
      </c>
      <c r="GF689">
        <v>20.222176999999999</v>
      </c>
      <c r="GG689">
        <v>46.809328999999998</v>
      </c>
      <c r="GH689">
        <v>0.25581405000000002</v>
      </c>
      <c r="GI689">
        <v>2.8723909999999998E-2</v>
      </c>
      <c r="GJ689">
        <v>0.15036745000000001</v>
      </c>
      <c r="GK689">
        <v>0</v>
      </c>
      <c r="GL689">
        <v>7.0753220000000006E-2</v>
      </c>
      <c r="GM689">
        <v>0</v>
      </c>
      <c r="GN689">
        <v>0.50565863</v>
      </c>
      <c r="GO689">
        <v>1.3383010000000001E-2</v>
      </c>
      <c r="GP689">
        <v>0.20225178999999999</v>
      </c>
      <c r="GQ689">
        <v>0.21563479999999999</v>
      </c>
      <c r="GR689">
        <v>5.8186277999999998</v>
      </c>
      <c r="GS689">
        <v>4.1106469999999999E-2</v>
      </c>
      <c r="GT689">
        <v>5.5277456999999997</v>
      </c>
      <c r="GU689">
        <v>11.064453</v>
      </c>
      <c r="GV689">
        <v>0</v>
      </c>
      <c r="GW689">
        <v>0</v>
      </c>
      <c r="GX689">
        <v>5.7810559000000001</v>
      </c>
      <c r="GY689">
        <v>28.232989</v>
      </c>
      <c r="GZ689">
        <v>0</v>
      </c>
      <c r="HA689">
        <v>0</v>
      </c>
      <c r="HB689">
        <v>0</v>
      </c>
      <c r="HC689">
        <v>8.3291143000000005</v>
      </c>
      <c r="HD689">
        <v>6.8349883</v>
      </c>
      <c r="HE689">
        <v>15.164103000000001</v>
      </c>
      <c r="HF689">
        <v>0.65381478999999998</v>
      </c>
      <c r="HG689">
        <v>0.65940427999999995</v>
      </c>
      <c r="HH689">
        <v>1.3777245</v>
      </c>
      <c r="HI689">
        <v>2.6909436000000002</v>
      </c>
      <c r="HO689">
        <v>1862</v>
      </c>
      <c r="HR689" s="10">
        <v>26.9</v>
      </c>
      <c r="HS689" s="10">
        <v>22.2</v>
      </c>
      <c r="HT689" s="10">
        <v>31.3</v>
      </c>
      <c r="HU689" s="10">
        <v>93.7</v>
      </c>
      <c r="HV689">
        <v>38</v>
      </c>
      <c r="HY689">
        <v>635640</v>
      </c>
      <c r="HZ689">
        <v>172012.62</v>
      </c>
      <c r="IA689">
        <v>3.3813144999999998</v>
      </c>
      <c r="IB689">
        <v>3.44692005242463</v>
      </c>
      <c r="IC689">
        <v>3.3131256168053</v>
      </c>
    </row>
    <row r="690" spans="1:237" ht="15.95">
      <c r="A690" t="s">
        <v>543</v>
      </c>
      <c r="B690">
        <v>2020</v>
      </c>
      <c r="C690">
        <v>705</v>
      </c>
      <c r="D690">
        <v>94.326240999999996</v>
      </c>
      <c r="I690">
        <v>582.91866000000005</v>
      </c>
      <c r="FI690">
        <v>85.9</v>
      </c>
      <c r="FK690">
        <v>5.4</v>
      </c>
      <c r="FL690">
        <v>-2.6</v>
      </c>
      <c r="FM690">
        <v>0.92</v>
      </c>
      <c r="FO690">
        <v>705</v>
      </c>
      <c r="FP690">
        <v>2.2000000000000002</v>
      </c>
      <c r="FQ690" t="s">
        <v>559</v>
      </c>
      <c r="FR690">
        <v>5.2</v>
      </c>
      <c r="FS690" t="s">
        <v>559</v>
      </c>
      <c r="FT690">
        <v>77.8</v>
      </c>
      <c r="FU690" t="s">
        <v>559</v>
      </c>
      <c r="FV690">
        <v>16.96</v>
      </c>
      <c r="FW690">
        <v>15.76</v>
      </c>
      <c r="FX690">
        <v>16.11</v>
      </c>
      <c r="FY690">
        <v>16.38</v>
      </c>
      <c r="FZ690">
        <v>16.45</v>
      </c>
      <c r="GA690">
        <v>16.29</v>
      </c>
      <c r="GB690">
        <v>7.6493279999999997E-2</v>
      </c>
      <c r="GD690">
        <v>85.103823000000006</v>
      </c>
      <c r="GE690">
        <v>56.759464999999999</v>
      </c>
      <c r="GF690">
        <v>90.681004999999999</v>
      </c>
      <c r="GG690">
        <v>232.54428999999999</v>
      </c>
      <c r="GH690">
        <v>2.4545839999999999E-2</v>
      </c>
      <c r="GI690">
        <v>1.2901879999999999E-2</v>
      </c>
      <c r="GJ690">
        <v>0.21000133000000001</v>
      </c>
      <c r="GK690">
        <v>0</v>
      </c>
      <c r="GL690">
        <v>1.0602230000000001E-2</v>
      </c>
      <c r="GM690">
        <v>0</v>
      </c>
      <c r="GN690">
        <v>0.25805128999999999</v>
      </c>
      <c r="GO690">
        <v>0.12423824999999999</v>
      </c>
      <c r="GP690">
        <v>0.39801720000000002</v>
      </c>
      <c r="GQ690">
        <v>0.52225544000000002</v>
      </c>
      <c r="GR690">
        <v>9.7574663000000008</v>
      </c>
      <c r="GS690">
        <v>6.1671730000000001E-2</v>
      </c>
      <c r="GT690">
        <v>5.6755652000000003</v>
      </c>
      <c r="GU690">
        <v>53.313899999999997</v>
      </c>
      <c r="GV690">
        <v>0.30088883999999999</v>
      </c>
      <c r="GW690">
        <v>0</v>
      </c>
      <c r="GX690">
        <v>9.1256380000000004</v>
      </c>
      <c r="GY690">
        <v>78.235129999999998</v>
      </c>
      <c r="GZ690">
        <v>60.088140000000003</v>
      </c>
      <c r="HA690">
        <v>51.814622999999997</v>
      </c>
      <c r="HB690">
        <v>111.90276</v>
      </c>
      <c r="HC690">
        <v>17.266017999999999</v>
      </c>
      <c r="HD690">
        <v>19.749317999999999</v>
      </c>
      <c r="HE690">
        <v>37.015337000000002</v>
      </c>
      <c r="HF690">
        <v>1.4660814</v>
      </c>
      <c r="HG690">
        <v>3.1446757000000001</v>
      </c>
      <c r="HH690">
        <v>0</v>
      </c>
      <c r="HI690">
        <v>4.6107570999999998</v>
      </c>
      <c r="HO690">
        <v>1113</v>
      </c>
      <c r="HR690" s="10">
        <v>20.5</v>
      </c>
      <c r="HS690" s="10">
        <v>17.7</v>
      </c>
      <c r="HT690" s="10">
        <v>23.1</v>
      </c>
      <c r="HU690" s="10">
        <v>87.2</v>
      </c>
      <c r="HV690">
        <v>42.7</v>
      </c>
      <c r="HY690">
        <v>235430</v>
      </c>
      <c r="HZ690">
        <v>193803.31</v>
      </c>
      <c r="IA690">
        <v>3.9889614</v>
      </c>
      <c r="IB690">
        <v>4.3893317586851603</v>
      </c>
      <c r="IC690">
        <v>3.5538713641949999</v>
      </c>
    </row>
    <row r="691" spans="1:237" ht="15.95">
      <c r="A691" t="s">
        <v>544</v>
      </c>
      <c r="B691">
        <v>2020</v>
      </c>
      <c r="C691">
        <v>175</v>
      </c>
      <c r="D691">
        <v>91.428571000000005</v>
      </c>
      <c r="I691">
        <v>279.20863000000003</v>
      </c>
      <c r="FI691">
        <v>76.099999999999895</v>
      </c>
      <c r="FK691">
        <v>28.3</v>
      </c>
      <c r="FL691">
        <v>25</v>
      </c>
      <c r="FM691">
        <v>0.61</v>
      </c>
      <c r="FO691">
        <v>175</v>
      </c>
      <c r="FP691">
        <v>4.7</v>
      </c>
      <c r="FQ691" t="s">
        <v>559</v>
      </c>
      <c r="FR691">
        <v>12.5</v>
      </c>
      <c r="FS691" t="s">
        <v>559</v>
      </c>
      <c r="FT691">
        <v>68.2</v>
      </c>
      <c r="FU691" t="s">
        <v>559</v>
      </c>
      <c r="FV691">
        <v>15.95</v>
      </c>
      <c r="FW691">
        <v>20.03</v>
      </c>
      <c r="FX691">
        <v>15.03</v>
      </c>
      <c r="FY691">
        <v>15.14</v>
      </c>
      <c r="FZ691">
        <v>15.3</v>
      </c>
      <c r="GA691">
        <v>15.03</v>
      </c>
      <c r="GB691">
        <v>0.14347918000000001</v>
      </c>
      <c r="GD691">
        <v>232.29179999999999</v>
      </c>
      <c r="GE691">
        <v>181.36421999999999</v>
      </c>
      <c r="GF691">
        <v>129.62642</v>
      </c>
      <c r="GG691">
        <v>543.28243999999995</v>
      </c>
      <c r="GH691">
        <v>0.67425245</v>
      </c>
      <c r="GI691">
        <v>1.46386E-2</v>
      </c>
      <c r="GJ691">
        <v>0.30867433999999999</v>
      </c>
      <c r="GK691">
        <v>0</v>
      </c>
      <c r="GL691">
        <v>4.3316840000000002E-2</v>
      </c>
      <c r="GM691">
        <v>0</v>
      </c>
      <c r="GN691">
        <v>1.0408822</v>
      </c>
      <c r="GO691">
        <v>0.53121799000000003</v>
      </c>
      <c r="GP691">
        <v>0.64950525999999997</v>
      </c>
      <c r="GQ691">
        <v>1.1807232000000001</v>
      </c>
      <c r="GR691">
        <v>19.843976999999999</v>
      </c>
      <c r="GS691">
        <v>9.9794069999999999E-2</v>
      </c>
      <c r="GT691">
        <v>10.540908</v>
      </c>
      <c r="GU691">
        <v>168.99109000000001</v>
      </c>
      <c r="GV691">
        <v>1.9796959999999999</v>
      </c>
      <c r="GW691">
        <v>1.80814E-3</v>
      </c>
      <c r="GX691">
        <v>10.889578999999999</v>
      </c>
      <c r="GY691">
        <v>212.34684999999999</v>
      </c>
      <c r="GZ691">
        <v>168.27297999999999</v>
      </c>
      <c r="HA691">
        <v>50.795887</v>
      </c>
      <c r="HB691">
        <v>219.06887</v>
      </c>
      <c r="HC691">
        <v>50.056265000000003</v>
      </c>
      <c r="HD691">
        <v>42.943201999999999</v>
      </c>
      <c r="HE691">
        <v>92.999471999999997</v>
      </c>
      <c r="HF691">
        <v>2.4634705000000001</v>
      </c>
      <c r="HG691">
        <v>10.393433</v>
      </c>
      <c r="HH691">
        <v>3.7887423</v>
      </c>
      <c r="HI691">
        <v>16.645644999999998</v>
      </c>
      <c r="HO691">
        <v>235</v>
      </c>
      <c r="HR691" s="10">
        <v>28.5</v>
      </c>
      <c r="HS691" s="10">
        <v>27</v>
      </c>
      <c r="HT691" s="10">
        <v>29.9</v>
      </c>
      <c r="HU691" s="10">
        <v>94.7</v>
      </c>
      <c r="HV691">
        <v>45.7</v>
      </c>
      <c r="HY691">
        <v>77060</v>
      </c>
      <c r="HZ691">
        <v>133245.09</v>
      </c>
      <c r="IA691">
        <v>1.5173561</v>
      </c>
      <c r="IB691">
        <v>1.5850436903068399</v>
      </c>
      <c r="IC691">
        <v>1.4471164077463201</v>
      </c>
    </row>
    <row r="692" spans="1:237" ht="15.95">
      <c r="A692" t="s">
        <v>545</v>
      </c>
      <c r="B692">
        <v>2020</v>
      </c>
      <c r="C692">
        <v>255</v>
      </c>
      <c r="D692">
        <v>96.078430999999895</v>
      </c>
      <c r="I692">
        <v>362.37194</v>
      </c>
      <c r="FK692">
        <v>15.3</v>
      </c>
      <c r="FL692">
        <v>16.899999999999999</v>
      </c>
      <c r="FM692">
        <v>0.59</v>
      </c>
      <c r="FO692">
        <v>255</v>
      </c>
      <c r="FP692">
        <v>2.2999999999999998</v>
      </c>
      <c r="FQ692">
        <v>20.9</v>
      </c>
      <c r="FR692">
        <v>5.5</v>
      </c>
      <c r="FS692" t="s">
        <v>559</v>
      </c>
      <c r="FT692">
        <v>77.099999999999795</v>
      </c>
      <c r="FU692">
        <v>73.5</v>
      </c>
      <c r="FV692">
        <v>15.59</v>
      </c>
      <c r="FW692">
        <v>17.37</v>
      </c>
      <c r="FX692">
        <v>14.38</v>
      </c>
      <c r="FY692">
        <v>16.43</v>
      </c>
      <c r="FZ692">
        <v>17.260000000000002</v>
      </c>
      <c r="GA692">
        <v>15.56</v>
      </c>
      <c r="GB692">
        <v>8.512343E-2</v>
      </c>
      <c r="GD692">
        <v>67.236931999999996</v>
      </c>
      <c r="GE692">
        <v>69.575552999999999</v>
      </c>
      <c r="GF692">
        <v>151.12212</v>
      </c>
      <c r="GG692">
        <v>287.93459999999999</v>
      </c>
      <c r="GH692">
        <v>9.7602910000000001E-2</v>
      </c>
      <c r="GI692">
        <v>1.721263E-2</v>
      </c>
      <c r="GJ692">
        <v>0.24719557</v>
      </c>
      <c r="GK692">
        <v>0</v>
      </c>
      <c r="GL692">
        <v>1.7444620000000001E-2</v>
      </c>
      <c r="GM692">
        <v>0</v>
      </c>
      <c r="GN692">
        <v>0.37945572999999999</v>
      </c>
      <c r="GO692">
        <v>4.6840519999999997E-2</v>
      </c>
      <c r="GP692">
        <v>0.38625305999999998</v>
      </c>
      <c r="GQ692">
        <v>0.43309357999999998</v>
      </c>
      <c r="GR692">
        <v>4.3383846000000004</v>
      </c>
      <c r="GS692">
        <v>6.5516969999999994E-2</v>
      </c>
      <c r="GT692">
        <v>5.6834778999999997</v>
      </c>
      <c r="GU692">
        <v>64.522368999999998</v>
      </c>
      <c r="GV692">
        <v>1.2233196</v>
      </c>
      <c r="GW692">
        <v>4.1028299999999997E-2</v>
      </c>
      <c r="GX692">
        <v>5.5869378999999997</v>
      </c>
      <c r="GY692">
        <v>81.461034999999995</v>
      </c>
      <c r="GZ692">
        <v>44.126837999999999</v>
      </c>
      <c r="HA692">
        <v>60.565489999999997</v>
      </c>
      <c r="HB692">
        <v>104.69233</v>
      </c>
      <c r="HC692">
        <v>15.461059000000001</v>
      </c>
      <c r="HD692">
        <v>21.236591000000001</v>
      </c>
      <c r="HE692">
        <v>36.697650000000003</v>
      </c>
      <c r="HF692">
        <v>1.3321078</v>
      </c>
      <c r="HG692">
        <v>3.8298638</v>
      </c>
      <c r="HH692">
        <v>59.109070000000003</v>
      </c>
      <c r="HI692">
        <v>64.271040999999997</v>
      </c>
      <c r="HO692">
        <v>353</v>
      </c>
      <c r="HR692" s="10">
        <v>21.1</v>
      </c>
      <c r="HS692" s="10">
        <v>19.5</v>
      </c>
      <c r="HT692" s="10">
        <v>22.5</v>
      </c>
      <c r="HU692" s="10">
        <v>93.7</v>
      </c>
      <c r="HV692">
        <v>40.1</v>
      </c>
      <c r="HY692">
        <v>93150</v>
      </c>
      <c r="HZ692">
        <v>236235.73</v>
      </c>
      <c r="IA692">
        <v>3.6219953999999999</v>
      </c>
      <c r="IB692">
        <v>4.5366169799092599</v>
      </c>
      <c r="IC692">
        <v>2.6773761713520701</v>
      </c>
    </row>
    <row r="693" spans="1:237" ht="15.95">
      <c r="A693" t="s">
        <v>546</v>
      </c>
      <c r="B693">
        <v>2020</v>
      </c>
      <c r="C693">
        <v>210</v>
      </c>
      <c r="D693">
        <v>92.857142999999894</v>
      </c>
      <c r="I693">
        <v>447.45397000000003</v>
      </c>
      <c r="FI693">
        <v>78.5</v>
      </c>
      <c r="FK693">
        <v>16.399999999999999</v>
      </c>
      <c r="FL693">
        <v>14.8</v>
      </c>
      <c r="FM693">
        <v>0.75</v>
      </c>
      <c r="FO693">
        <v>210</v>
      </c>
      <c r="FP693">
        <v>3.4</v>
      </c>
      <c r="FQ693" t="s">
        <v>559</v>
      </c>
      <c r="FR693">
        <v>7.4</v>
      </c>
      <c r="FS693" t="s">
        <v>559</v>
      </c>
      <c r="FT693">
        <v>75.099999999999795</v>
      </c>
      <c r="FU693">
        <v>87.8</v>
      </c>
      <c r="FV693">
        <v>16.059999999999999</v>
      </c>
      <c r="FW693">
        <v>17.010000000000002</v>
      </c>
      <c r="FX693">
        <v>14.4</v>
      </c>
      <c r="FY693">
        <v>16.739999999999998</v>
      </c>
      <c r="FZ693">
        <v>18.88</v>
      </c>
      <c r="GA693">
        <v>14.71</v>
      </c>
      <c r="GB693">
        <v>6.8838170000000004E-2</v>
      </c>
      <c r="GD693">
        <v>156.45097999999999</v>
      </c>
      <c r="GE693">
        <v>84.307157000000004</v>
      </c>
      <c r="GF693">
        <v>170.39393999999999</v>
      </c>
      <c r="GG693">
        <v>411.15208000000001</v>
      </c>
      <c r="GH693">
        <v>1.1834083</v>
      </c>
      <c r="GI693">
        <v>4.472367E-2</v>
      </c>
      <c r="GJ693">
        <v>0.10614356</v>
      </c>
      <c r="GK693">
        <v>0</v>
      </c>
      <c r="GL693">
        <v>0.20038326000000001</v>
      </c>
      <c r="GM693">
        <v>0</v>
      </c>
      <c r="GN693">
        <v>1.5346587</v>
      </c>
      <c r="GO693">
        <v>0.75309764999999995</v>
      </c>
      <c r="GP693">
        <v>0.38973823000000002</v>
      </c>
      <c r="GQ693">
        <v>1.1428358999999999</v>
      </c>
      <c r="GR693">
        <v>26.472467000000002</v>
      </c>
      <c r="GS693">
        <v>9.892571E-2</v>
      </c>
      <c r="GT693">
        <v>1.8537587</v>
      </c>
      <c r="GU693">
        <v>79.088074000000006</v>
      </c>
      <c r="GV693">
        <v>0.66947341000000005</v>
      </c>
      <c r="GW693">
        <v>1.4428078</v>
      </c>
      <c r="GX693">
        <v>1.0060081000000001</v>
      </c>
      <c r="GY693">
        <v>110.63151000000001</v>
      </c>
      <c r="GZ693">
        <v>119.1122</v>
      </c>
      <c r="HA693">
        <v>83.089410000000001</v>
      </c>
      <c r="HB693">
        <v>202.20160999999999</v>
      </c>
      <c r="HC693">
        <v>33.345778000000003</v>
      </c>
      <c r="HD693">
        <v>49.604489000000001</v>
      </c>
      <c r="HE693">
        <v>82.950266999999997</v>
      </c>
      <c r="HF693">
        <v>1.6433641999999999</v>
      </c>
      <c r="HG693">
        <v>4.5496100999999998</v>
      </c>
      <c r="HH693">
        <v>6.4982185000000001</v>
      </c>
      <c r="HI693">
        <v>12.691193</v>
      </c>
      <c r="HO693">
        <v>341</v>
      </c>
      <c r="HR693" s="10">
        <v>22.2</v>
      </c>
      <c r="HS693" s="10">
        <v>19.5</v>
      </c>
      <c r="HT693" s="10">
        <v>25</v>
      </c>
      <c r="HU693" s="10">
        <v>90.8</v>
      </c>
      <c r="HV693">
        <v>41.7</v>
      </c>
      <c r="HY693">
        <v>95710</v>
      </c>
      <c r="HZ693">
        <v>177278.74</v>
      </c>
      <c r="IA693">
        <v>3.3710895000000001</v>
      </c>
      <c r="IB693">
        <v>3.4464751958224502</v>
      </c>
      <c r="IC693">
        <v>3.2942490228922301</v>
      </c>
    </row>
    <row r="694" spans="1:237" ht="15.95">
      <c r="A694" t="s">
        <v>547</v>
      </c>
      <c r="B694">
        <v>2020</v>
      </c>
      <c r="C694">
        <v>65</v>
      </c>
      <c r="D694">
        <v>92.307692000000003</v>
      </c>
      <c r="I694">
        <v>558.90900999999997</v>
      </c>
      <c r="FK694" t="s">
        <v>533</v>
      </c>
      <c r="FL694">
        <v>6.2</v>
      </c>
      <c r="FM694">
        <v>0.91</v>
      </c>
      <c r="FO694">
        <v>65</v>
      </c>
      <c r="FP694">
        <v>4.0999999999999996</v>
      </c>
      <c r="FQ694" t="s">
        <v>559</v>
      </c>
      <c r="FR694">
        <v>5.4</v>
      </c>
      <c r="FS694" t="s">
        <v>559</v>
      </c>
      <c r="FT694">
        <v>81</v>
      </c>
      <c r="FU694" t="s">
        <v>559</v>
      </c>
      <c r="FV694">
        <v>15.97</v>
      </c>
      <c r="FW694">
        <v>16.53</v>
      </c>
      <c r="FX694">
        <v>15.65</v>
      </c>
      <c r="FY694">
        <v>15.78</v>
      </c>
      <c r="FZ694">
        <v>15.93</v>
      </c>
      <c r="GA694">
        <v>15.64</v>
      </c>
      <c r="GB694">
        <v>7.527607E-2</v>
      </c>
      <c r="GD694">
        <v>200.31433999999999</v>
      </c>
      <c r="GE694">
        <v>175.72721000000001</v>
      </c>
      <c r="GF694">
        <v>149.73240999999999</v>
      </c>
      <c r="GG694">
        <v>525.77395999999999</v>
      </c>
      <c r="GH694">
        <v>1.4231027000000001</v>
      </c>
      <c r="GI694">
        <v>7.4370190000000003E-2</v>
      </c>
      <c r="GJ694">
        <v>1.0288706000000001</v>
      </c>
      <c r="GK694">
        <v>0</v>
      </c>
      <c r="GL694">
        <v>0.13909075000000001</v>
      </c>
      <c r="GM694">
        <v>0</v>
      </c>
      <c r="GN694">
        <v>2.6654342999999998</v>
      </c>
      <c r="GO694">
        <v>0.67880362000000005</v>
      </c>
      <c r="GP694">
        <v>1.5060743000000001</v>
      </c>
      <c r="GQ694">
        <v>2.1848779</v>
      </c>
      <c r="GR694">
        <v>25.025493999999998</v>
      </c>
      <c r="GS694">
        <v>0.14797310999999999</v>
      </c>
      <c r="GT694">
        <v>50.198483000000003</v>
      </c>
      <c r="GU694">
        <v>163.31493</v>
      </c>
      <c r="GV694">
        <v>2.6693047999999999</v>
      </c>
      <c r="GW694">
        <v>0</v>
      </c>
      <c r="GX694">
        <v>31.316147000000001</v>
      </c>
      <c r="GY694">
        <v>272.67232999999999</v>
      </c>
      <c r="GZ694">
        <v>93.995484000000005</v>
      </c>
      <c r="HA694">
        <v>32.703862000000001</v>
      </c>
      <c r="HB694">
        <v>126.69935</v>
      </c>
      <c r="HC694">
        <v>48.527053000000002</v>
      </c>
      <c r="HD694">
        <v>54.520935999999999</v>
      </c>
      <c r="HE694">
        <v>103.04799</v>
      </c>
      <c r="HF694">
        <v>5.0583767999999996</v>
      </c>
      <c r="HG694">
        <v>9.7429752000000001</v>
      </c>
      <c r="HH694">
        <v>3.7026346000000001</v>
      </c>
      <c r="HI694">
        <v>18.503986999999999</v>
      </c>
      <c r="HO694">
        <v>88</v>
      </c>
      <c r="HR694" s="10">
        <v>15.6</v>
      </c>
      <c r="HS694" s="10">
        <v>17.5</v>
      </c>
      <c r="HT694" s="10">
        <v>13.5</v>
      </c>
      <c r="HU694" s="10">
        <v>89.2</v>
      </c>
      <c r="HV694">
        <v>41.6</v>
      </c>
      <c r="HY694">
        <v>26500</v>
      </c>
      <c r="HZ694">
        <v>138025.89000000001</v>
      </c>
      <c r="IA694">
        <v>2.5612471999999999</v>
      </c>
      <c r="IB694">
        <v>2.7896995708154502</v>
      </c>
      <c r="IC694">
        <v>2.3174971031286198</v>
      </c>
    </row>
    <row r="695" spans="1:237" ht="15.95">
      <c r="A695" t="s">
        <v>548</v>
      </c>
      <c r="B695">
        <v>2020</v>
      </c>
      <c r="C695">
        <v>315</v>
      </c>
      <c r="D695">
        <v>95.238095000000001</v>
      </c>
      <c r="I695">
        <v>318.83539999999999</v>
      </c>
      <c r="FI695">
        <v>84.099999999999895</v>
      </c>
      <c r="FK695">
        <v>-13.1</v>
      </c>
      <c r="FL695">
        <v>-3.3</v>
      </c>
      <c r="FM695">
        <v>0.53</v>
      </c>
      <c r="FO695">
        <v>315</v>
      </c>
      <c r="FP695">
        <v>5.0999999999999996</v>
      </c>
      <c r="FQ695" t="s">
        <v>559</v>
      </c>
      <c r="FR695">
        <v>8.8000000000000007</v>
      </c>
      <c r="FS695" t="s">
        <v>559</v>
      </c>
      <c r="FT695">
        <v>67.7</v>
      </c>
      <c r="FU695" t="s">
        <v>559</v>
      </c>
      <c r="FV695">
        <v>17.11</v>
      </c>
      <c r="FW695">
        <v>15.64</v>
      </c>
      <c r="FX695">
        <v>16.28</v>
      </c>
      <c r="FY695">
        <v>16.440000000000001</v>
      </c>
      <c r="FZ695">
        <v>17.28</v>
      </c>
      <c r="GA695">
        <v>15.76</v>
      </c>
      <c r="GB695">
        <v>0.13184572</v>
      </c>
      <c r="GD695">
        <v>66.073115000000001</v>
      </c>
      <c r="GE695">
        <v>49.075544999999998</v>
      </c>
      <c r="GF695">
        <v>63.002160000000003</v>
      </c>
      <c r="GG695">
        <v>178.15082000000001</v>
      </c>
      <c r="GH695">
        <v>1.3581033</v>
      </c>
      <c r="GI695">
        <v>4.4141010000000001E-2</v>
      </c>
      <c r="GJ695">
        <v>0.40442243</v>
      </c>
      <c r="GK695">
        <v>0</v>
      </c>
      <c r="GL695">
        <v>0.12214567</v>
      </c>
      <c r="GM695">
        <v>0</v>
      </c>
      <c r="GN695">
        <v>1.9288124</v>
      </c>
      <c r="GO695">
        <v>1.9260380000000001E-2</v>
      </c>
      <c r="GP695">
        <v>0.56827527</v>
      </c>
      <c r="GQ695">
        <v>0.58753564999999996</v>
      </c>
      <c r="GR695">
        <v>11.245532000000001</v>
      </c>
      <c r="GS695">
        <v>9.6722020000000006E-2</v>
      </c>
      <c r="GT695">
        <v>11.664104</v>
      </c>
      <c r="GU695">
        <v>45.991481999999998</v>
      </c>
      <c r="GV695">
        <v>0.34371594</v>
      </c>
      <c r="GW695">
        <v>3.8700367999999998</v>
      </c>
      <c r="GX695">
        <v>10.331928</v>
      </c>
      <c r="GY695">
        <v>83.543520999999998</v>
      </c>
      <c r="GZ695">
        <v>28.267707999999999</v>
      </c>
      <c r="HA695">
        <v>11.716837999999999</v>
      </c>
      <c r="HB695">
        <v>39.984544999999997</v>
      </c>
      <c r="HC695">
        <v>23.293813</v>
      </c>
      <c r="HD695">
        <v>17.997692000000001</v>
      </c>
      <c r="HE695">
        <v>41.291505999999998</v>
      </c>
      <c r="HF695">
        <v>1.8747910999999999</v>
      </c>
      <c r="HG695">
        <v>2.7403471000000001</v>
      </c>
      <c r="HH695">
        <v>6.1997600000000004</v>
      </c>
      <c r="HI695">
        <v>10.814897999999999</v>
      </c>
      <c r="HO695">
        <v>563</v>
      </c>
      <c r="HR695" s="10">
        <v>28.7</v>
      </c>
      <c r="HS695" s="10">
        <v>22.3</v>
      </c>
      <c r="HT695" s="10">
        <v>34.299999999999997</v>
      </c>
      <c r="HU695" s="10">
        <v>92.4</v>
      </c>
      <c r="HV695">
        <v>48.5</v>
      </c>
      <c r="HY695">
        <v>134250</v>
      </c>
      <c r="HZ695">
        <v>135273.95000000001</v>
      </c>
      <c r="IA695">
        <v>2.2763089000000001</v>
      </c>
      <c r="IB695">
        <v>2.3160762942779201</v>
      </c>
      <c r="IC695">
        <v>2.23503965392934</v>
      </c>
    </row>
    <row r="696" spans="1:237" ht="15.95">
      <c r="A696" t="s">
        <v>549</v>
      </c>
      <c r="B696">
        <v>2020</v>
      </c>
      <c r="C696">
        <v>980</v>
      </c>
      <c r="D696">
        <v>94.387754999999999</v>
      </c>
      <c r="I696">
        <v>300.86565999999999</v>
      </c>
      <c r="FI696">
        <v>83.3</v>
      </c>
      <c r="FK696">
        <v>9.3000000000000007</v>
      </c>
      <c r="FL696">
        <v>11.4</v>
      </c>
      <c r="FM696">
        <v>0.66</v>
      </c>
      <c r="FO696">
        <v>980</v>
      </c>
      <c r="FP696">
        <v>6.4</v>
      </c>
      <c r="FQ696" t="s">
        <v>559</v>
      </c>
      <c r="FR696">
        <v>12.8</v>
      </c>
      <c r="FS696" t="s">
        <v>559</v>
      </c>
      <c r="FT696">
        <v>69.7</v>
      </c>
      <c r="FU696" t="s">
        <v>559</v>
      </c>
      <c r="FV696">
        <v>17.579999999999998</v>
      </c>
      <c r="FW696">
        <v>18.05</v>
      </c>
      <c r="FX696">
        <v>16.02</v>
      </c>
      <c r="FY696">
        <v>16.34</v>
      </c>
      <c r="FZ696">
        <v>17.47</v>
      </c>
      <c r="GA696">
        <v>15.04</v>
      </c>
      <c r="GB696">
        <v>0.11436834</v>
      </c>
      <c r="GD696">
        <v>327.33483000000001</v>
      </c>
      <c r="GE696">
        <v>184.54388</v>
      </c>
      <c r="GF696">
        <v>277.30322999999999</v>
      </c>
      <c r="GG696">
        <v>789.18195000000003</v>
      </c>
      <c r="GH696">
        <v>0.93238646000000003</v>
      </c>
      <c r="GI696">
        <v>1.31269E-2</v>
      </c>
      <c r="GJ696">
        <v>0.24452952</v>
      </c>
      <c r="GK696">
        <v>0</v>
      </c>
      <c r="GL696">
        <v>2.425356E-2</v>
      </c>
      <c r="GM696">
        <v>0</v>
      </c>
      <c r="GN696">
        <v>1.2142964000000001</v>
      </c>
      <c r="GO696">
        <v>1.012506E-2</v>
      </c>
      <c r="GP696">
        <v>0.34676811000000002</v>
      </c>
      <c r="GQ696">
        <v>0.35689316999999998</v>
      </c>
      <c r="GR696">
        <v>16.836272999999998</v>
      </c>
      <c r="GS696">
        <v>0.20177624999999999</v>
      </c>
      <c r="GT696">
        <v>1.7374016000000001</v>
      </c>
      <c r="GU696">
        <v>171.22762</v>
      </c>
      <c r="GV696">
        <v>3.3445387000000002</v>
      </c>
      <c r="GW696">
        <v>0.10573737</v>
      </c>
      <c r="GX696">
        <v>0.90674173999999996</v>
      </c>
      <c r="GY696">
        <v>194.36008000000001</v>
      </c>
      <c r="GZ696">
        <v>249.75587999999999</v>
      </c>
      <c r="HA696">
        <v>152.43118000000001</v>
      </c>
      <c r="HB696">
        <v>402.18705999999997</v>
      </c>
      <c r="HC696">
        <v>74.101528999999999</v>
      </c>
      <c r="HD696">
        <v>100.58905</v>
      </c>
      <c r="HE696">
        <v>174.69058000000001</v>
      </c>
      <c r="HF696">
        <v>1.1487259999999999</v>
      </c>
      <c r="HG696">
        <v>9.9717263999999997</v>
      </c>
      <c r="HH696">
        <v>5.2525744000000003</v>
      </c>
      <c r="HI696">
        <v>16.373027</v>
      </c>
      <c r="HO696">
        <v>1484</v>
      </c>
      <c r="HR696" s="10">
        <v>25.5</v>
      </c>
      <c r="HS696" s="10">
        <v>22.3</v>
      </c>
      <c r="HT696" s="10">
        <v>28.6</v>
      </c>
      <c r="HU696" s="10">
        <v>94.1</v>
      </c>
      <c r="HV696">
        <v>40.5</v>
      </c>
      <c r="HY696">
        <v>341140</v>
      </c>
      <c r="HZ696">
        <v>142204.09</v>
      </c>
      <c r="IA696">
        <v>2.8535569999999999</v>
      </c>
      <c r="IB696">
        <v>2.95765472312703</v>
      </c>
      <c r="IC696">
        <v>2.7468846308454999</v>
      </c>
    </row>
    <row r="697" spans="1:237" ht="15.95">
      <c r="A697" t="s">
        <v>550</v>
      </c>
      <c r="B697">
        <v>2020</v>
      </c>
      <c r="C697">
        <v>45</v>
      </c>
      <c r="D697">
        <v>88.888889000000006</v>
      </c>
      <c r="I697">
        <v>815.23181999999997</v>
      </c>
      <c r="FK697">
        <v>27.6</v>
      </c>
      <c r="FL697">
        <v>24.1</v>
      </c>
      <c r="FM697">
        <v>0.98</v>
      </c>
      <c r="FO697">
        <v>45</v>
      </c>
      <c r="FP697" t="s">
        <v>559</v>
      </c>
      <c r="FQ697" t="s">
        <v>559</v>
      </c>
      <c r="FR697" t="s">
        <v>559</v>
      </c>
      <c r="FS697" t="s">
        <v>559</v>
      </c>
      <c r="FT697">
        <v>83.3</v>
      </c>
      <c r="FU697" t="s">
        <v>559</v>
      </c>
      <c r="FV697">
        <v>15.39</v>
      </c>
      <c r="FW697">
        <v>19.95</v>
      </c>
      <c r="FX697">
        <v>15.12</v>
      </c>
      <c r="FY697">
        <v>17.39</v>
      </c>
      <c r="FZ697">
        <v>19.46</v>
      </c>
      <c r="GA697">
        <v>14.61</v>
      </c>
      <c r="GB697">
        <v>5.913591E-2</v>
      </c>
      <c r="GD697">
        <v>120.06355000000001</v>
      </c>
      <c r="GE697">
        <v>85.440150000000003</v>
      </c>
      <c r="GF697">
        <v>91.671561999999895</v>
      </c>
      <c r="GG697">
        <v>297.17525999999998</v>
      </c>
      <c r="GH697">
        <v>0</v>
      </c>
      <c r="GI697">
        <v>1.13462E-3</v>
      </c>
      <c r="GJ697">
        <v>5.9097789999999997E-2</v>
      </c>
      <c r="GK697">
        <v>0</v>
      </c>
      <c r="GL697">
        <v>2.07786E-3</v>
      </c>
      <c r="GM697">
        <v>0</v>
      </c>
      <c r="GN697">
        <v>6.2310270000000001E-2</v>
      </c>
      <c r="GO697">
        <v>0</v>
      </c>
      <c r="GP697">
        <v>0.15269422999999999</v>
      </c>
      <c r="GQ697">
        <v>0.15269422999999999</v>
      </c>
      <c r="GR697">
        <v>11.015855</v>
      </c>
      <c r="GS697">
        <v>4.975189E-2</v>
      </c>
      <c r="GT697">
        <v>1.0253793</v>
      </c>
      <c r="GU697">
        <v>80.637198999999995</v>
      </c>
      <c r="GV697">
        <v>0.11424255</v>
      </c>
      <c r="GW697">
        <v>0</v>
      </c>
      <c r="GX697">
        <v>1.6170215999999999</v>
      </c>
      <c r="GY697">
        <v>94.459450000000004</v>
      </c>
      <c r="GZ697">
        <v>93.299064000000001</v>
      </c>
      <c r="HA697">
        <v>45.337569999999999</v>
      </c>
      <c r="HB697">
        <v>138.63663</v>
      </c>
      <c r="HC697">
        <v>24.920038000000002</v>
      </c>
      <c r="HD697">
        <v>33.648152000000003</v>
      </c>
      <c r="HE697">
        <v>58.568187000000002</v>
      </c>
      <c r="HF697">
        <v>0.60727500999999895</v>
      </c>
      <c r="HG697">
        <v>4.6887083000000001</v>
      </c>
      <c r="HH697">
        <v>0</v>
      </c>
      <c r="HI697">
        <v>5.2959832999999996</v>
      </c>
      <c r="HO697">
        <v>99</v>
      </c>
      <c r="HR697" s="10">
        <v>13.1</v>
      </c>
      <c r="HS697" s="10">
        <v>11.4</v>
      </c>
      <c r="HT697" s="10">
        <v>15.5</v>
      </c>
      <c r="HU697" s="10">
        <v>91.7</v>
      </c>
      <c r="HV697">
        <v>40.5</v>
      </c>
      <c r="HY697">
        <v>22400</v>
      </c>
      <c r="HZ697">
        <v>168159.02</v>
      </c>
      <c r="IA697">
        <v>2.2864019</v>
      </c>
      <c r="IB697">
        <v>2.3584905660377302</v>
      </c>
      <c r="IC697">
        <v>2.2332506203473899</v>
      </c>
    </row>
    <row r="698" spans="1:237" ht="15.95">
      <c r="A698" t="s">
        <v>551</v>
      </c>
      <c r="B698">
        <v>2020</v>
      </c>
      <c r="C698">
        <v>430</v>
      </c>
      <c r="D698">
        <v>93.023256000000003</v>
      </c>
      <c r="I698">
        <v>515.79903999999999</v>
      </c>
      <c r="FI698">
        <v>75.7</v>
      </c>
      <c r="FK698">
        <v>20.7</v>
      </c>
      <c r="FL698">
        <v>21.4</v>
      </c>
      <c r="FM698">
        <v>0.77</v>
      </c>
      <c r="FO698">
        <v>430</v>
      </c>
      <c r="FP698">
        <v>5.0999999999999996</v>
      </c>
      <c r="FQ698">
        <v>45.2</v>
      </c>
      <c r="FR698">
        <v>6.9</v>
      </c>
      <c r="FS698" t="s">
        <v>559</v>
      </c>
      <c r="FT698">
        <v>75.5</v>
      </c>
      <c r="FU698">
        <v>54.8</v>
      </c>
      <c r="FV698">
        <v>16.02</v>
      </c>
      <c r="FW698">
        <v>16.95</v>
      </c>
      <c r="FX698">
        <v>13.31</v>
      </c>
      <c r="FY698">
        <v>16.97</v>
      </c>
      <c r="FZ698">
        <v>17.78</v>
      </c>
      <c r="GA698">
        <v>15.92</v>
      </c>
      <c r="GB698">
        <v>6.3563800000000004E-2</v>
      </c>
      <c r="GD698">
        <v>56.610331000000002</v>
      </c>
      <c r="GE698">
        <v>36.195219999999999</v>
      </c>
      <c r="GF698">
        <v>41.149408000000001</v>
      </c>
      <c r="GG698">
        <v>133.95496</v>
      </c>
      <c r="GH698">
        <v>0</v>
      </c>
      <c r="GI698">
        <v>8.0515000000000003E-4</v>
      </c>
      <c r="GJ698">
        <v>1.1768219999999999E-2</v>
      </c>
      <c r="GK698">
        <v>0</v>
      </c>
      <c r="GL698">
        <v>1.4062199999999999E-3</v>
      </c>
      <c r="GM698">
        <v>0</v>
      </c>
      <c r="GN698">
        <v>1.397958E-2</v>
      </c>
      <c r="GO698">
        <v>1.175475E-2</v>
      </c>
      <c r="GP698">
        <v>4.2645009999999997E-2</v>
      </c>
      <c r="GQ698">
        <v>5.4399759999999998E-2</v>
      </c>
      <c r="GR698">
        <v>2.8201838000000001</v>
      </c>
      <c r="GS698">
        <v>2.8933230000000001E-2</v>
      </c>
      <c r="GT698">
        <v>0.68415384999999995</v>
      </c>
      <c r="GU698">
        <v>34.179454999999997</v>
      </c>
      <c r="GV698">
        <v>6.7807870000000006E-2</v>
      </c>
      <c r="GW698">
        <v>6.3068299999999994E-2</v>
      </c>
      <c r="GX698">
        <v>0.68567138999999999</v>
      </c>
      <c r="GY698">
        <v>38.529273000000003</v>
      </c>
      <c r="GZ698">
        <v>43.610146999999998</v>
      </c>
      <c r="HA698">
        <v>21.904105000000001</v>
      </c>
      <c r="HB698">
        <v>65.514250000000004</v>
      </c>
      <c r="HC698">
        <v>12.082122999999999</v>
      </c>
      <c r="HD698">
        <v>15.633481</v>
      </c>
      <c r="HE698">
        <v>27.715603000000002</v>
      </c>
      <c r="HF698">
        <v>0.17949461999999999</v>
      </c>
      <c r="HG698">
        <v>1.9479569000000001</v>
      </c>
      <c r="HH698">
        <v>0</v>
      </c>
      <c r="HI698">
        <v>2.1274514999999998</v>
      </c>
      <c r="HO698">
        <v>535</v>
      </c>
      <c r="HR698" s="10">
        <v>20.399999999999999</v>
      </c>
      <c r="HS698" s="10">
        <v>12.1</v>
      </c>
      <c r="HT698" s="10">
        <v>27.1</v>
      </c>
      <c r="HU698" s="10">
        <v>88.9</v>
      </c>
      <c r="HV698">
        <v>40.1</v>
      </c>
      <c r="HY698">
        <v>151910</v>
      </c>
      <c r="HZ698">
        <v>218202.95</v>
      </c>
      <c r="IA698">
        <v>2.7849029000000001</v>
      </c>
      <c r="IB698">
        <v>3.1040564373897701</v>
      </c>
      <c r="IC698">
        <v>2.4045801526717501</v>
      </c>
    </row>
    <row r="699" spans="1:237" ht="15.95">
      <c r="A699" t="s">
        <v>552</v>
      </c>
      <c r="B699">
        <v>2020</v>
      </c>
      <c r="C699">
        <v>545</v>
      </c>
      <c r="D699">
        <v>94.495412999999999</v>
      </c>
      <c r="I699">
        <v>352.19290999999998</v>
      </c>
      <c r="FI699">
        <v>79.8</v>
      </c>
      <c r="FK699">
        <v>12</v>
      </c>
      <c r="FL699">
        <v>18.7</v>
      </c>
      <c r="FM699">
        <v>0.81</v>
      </c>
      <c r="FO699">
        <v>545</v>
      </c>
      <c r="FP699">
        <v>4.5999999999999996</v>
      </c>
      <c r="FQ699">
        <v>22</v>
      </c>
      <c r="FR699">
        <v>4.7</v>
      </c>
      <c r="FS699" t="s">
        <v>559</v>
      </c>
      <c r="FT699">
        <v>77.099999999999795</v>
      </c>
      <c r="FU699">
        <v>78</v>
      </c>
      <c r="FV699">
        <v>14.63</v>
      </c>
      <c r="FW699">
        <v>17.61</v>
      </c>
      <c r="FX699">
        <v>14.4</v>
      </c>
      <c r="FY699">
        <v>17.05</v>
      </c>
      <c r="FZ699">
        <v>18.260000000000002</v>
      </c>
      <c r="GA699">
        <v>15.85</v>
      </c>
      <c r="GB699">
        <v>0.1049387</v>
      </c>
      <c r="GD699">
        <v>124.94668</v>
      </c>
      <c r="GE699">
        <v>107.00252</v>
      </c>
      <c r="GF699">
        <v>110.08192</v>
      </c>
      <c r="GG699">
        <v>342.03113000000002</v>
      </c>
      <c r="GH699">
        <v>6.1003309999999998E-2</v>
      </c>
      <c r="GI699">
        <v>4.3607899999999998E-3</v>
      </c>
      <c r="GJ699">
        <v>0.14200578999999999</v>
      </c>
      <c r="GK699">
        <v>0</v>
      </c>
      <c r="GL699">
        <v>6.5161200000000002E-3</v>
      </c>
      <c r="GM699">
        <v>0</v>
      </c>
      <c r="GN699">
        <v>0.21388599999999999</v>
      </c>
      <c r="GO699">
        <v>0.32906446</v>
      </c>
      <c r="GP699">
        <v>0.37255253999999999</v>
      </c>
      <c r="GQ699">
        <v>0.70161700000000005</v>
      </c>
      <c r="GR699">
        <v>9.7037505999999905</v>
      </c>
      <c r="GS699">
        <v>8.0836859999999996E-2</v>
      </c>
      <c r="GT699">
        <v>2.4612186</v>
      </c>
      <c r="GU699">
        <v>100.16817</v>
      </c>
      <c r="GV699">
        <v>0.87882006000000001</v>
      </c>
      <c r="GW699">
        <v>0</v>
      </c>
      <c r="GX699">
        <v>2.5389718999999999</v>
      </c>
      <c r="GY699">
        <v>115.83177000000001</v>
      </c>
      <c r="GZ699">
        <v>95.568396000000007</v>
      </c>
      <c r="HA699">
        <v>59.056325999999999</v>
      </c>
      <c r="HB699">
        <v>154.62472</v>
      </c>
      <c r="HC699">
        <v>24.916277000000001</v>
      </c>
      <c r="HD699">
        <v>38.301093000000002</v>
      </c>
      <c r="HE699">
        <v>63.217370000000003</v>
      </c>
      <c r="HF699">
        <v>1.4862283000000001</v>
      </c>
      <c r="HG699">
        <v>5.9555302000000001</v>
      </c>
      <c r="HH699">
        <v>0</v>
      </c>
      <c r="HI699">
        <v>7.4417584999999997</v>
      </c>
      <c r="HO699">
        <v>700</v>
      </c>
      <c r="HR699" s="10">
        <v>19.2</v>
      </c>
      <c r="HS699" s="10">
        <v>17.8</v>
      </c>
      <c r="HT699" s="10">
        <v>20.5</v>
      </c>
      <c r="HU699" s="10">
        <v>93</v>
      </c>
      <c r="HV699">
        <v>41.5</v>
      </c>
      <c r="HY699">
        <v>179390</v>
      </c>
      <c r="HZ699">
        <v>154994.59</v>
      </c>
      <c r="IA699">
        <v>2.6595745000000002</v>
      </c>
      <c r="IB699">
        <v>3.1689170570404999</v>
      </c>
      <c r="IC699">
        <v>2.13371266002844</v>
      </c>
    </row>
    <row r="700" spans="1:237" ht="15.95">
      <c r="A700" t="s">
        <v>553</v>
      </c>
      <c r="B700">
        <v>2020</v>
      </c>
      <c r="C700">
        <v>315</v>
      </c>
      <c r="D700">
        <v>95.238095000000001</v>
      </c>
      <c r="I700">
        <v>547.10835999999904</v>
      </c>
      <c r="FI700">
        <v>75.8</v>
      </c>
      <c r="FK700">
        <v>10</v>
      </c>
      <c r="FL700">
        <v>-2.7</v>
      </c>
      <c r="FM700">
        <v>0.78</v>
      </c>
      <c r="FO700">
        <v>315</v>
      </c>
      <c r="FP700">
        <v>0.9</v>
      </c>
      <c r="FQ700" t="s">
        <v>559</v>
      </c>
      <c r="FR700">
        <v>6</v>
      </c>
      <c r="FS700" t="s">
        <v>559</v>
      </c>
      <c r="FT700">
        <v>79.3</v>
      </c>
      <c r="FU700">
        <v>72.7</v>
      </c>
      <c r="FV700">
        <v>15.99</v>
      </c>
      <c r="FW700">
        <v>14.44</v>
      </c>
      <c r="FX700">
        <v>14.81</v>
      </c>
      <c r="FY700">
        <v>15.2</v>
      </c>
      <c r="FZ700">
        <v>15.46</v>
      </c>
      <c r="GA700">
        <v>14.89</v>
      </c>
      <c r="GB700">
        <v>7.6144320000000001E-2</v>
      </c>
      <c r="GD700">
        <v>85.066062000000002</v>
      </c>
      <c r="GE700">
        <v>66.192070999999999</v>
      </c>
      <c r="GF700">
        <v>72.225921999999997</v>
      </c>
      <c r="GG700">
        <v>223.48406</v>
      </c>
      <c r="GH700">
        <v>0.42957893000000003</v>
      </c>
      <c r="GI700">
        <v>1.4651590000000001E-2</v>
      </c>
      <c r="GJ700">
        <v>0.27939001000000002</v>
      </c>
      <c r="GK700">
        <v>1.5366799999999999E-3</v>
      </c>
      <c r="GL700">
        <v>2.060474E-2</v>
      </c>
      <c r="GM700">
        <v>0</v>
      </c>
      <c r="GN700">
        <v>0.74576195000000001</v>
      </c>
      <c r="GO700">
        <v>0</v>
      </c>
      <c r="GP700">
        <v>0.48134544000000001</v>
      </c>
      <c r="GQ700">
        <v>0.48134544000000001</v>
      </c>
      <c r="GR700">
        <v>8.9781952</v>
      </c>
      <c r="GS700">
        <v>5.0856199999999997E-2</v>
      </c>
      <c r="GT700">
        <v>10.847904</v>
      </c>
      <c r="GU700">
        <v>60.186005000000002</v>
      </c>
      <c r="GV700">
        <v>2.4032919000000001</v>
      </c>
      <c r="GW700">
        <v>0</v>
      </c>
      <c r="GX700">
        <v>7.2914380999999997</v>
      </c>
      <c r="GY700">
        <v>89.757689999999997</v>
      </c>
      <c r="GZ700">
        <v>51.432678000000003</v>
      </c>
      <c r="HA700">
        <v>31.366311</v>
      </c>
      <c r="HB700">
        <v>82.798991000000001</v>
      </c>
      <c r="HC700">
        <v>20.304821</v>
      </c>
      <c r="HD700">
        <v>21.921592</v>
      </c>
      <c r="HE700">
        <v>42.226415000000003</v>
      </c>
      <c r="HF700">
        <v>1.7199230999999999</v>
      </c>
      <c r="HG700">
        <v>3.6012379999999999</v>
      </c>
      <c r="HH700">
        <v>2.1526945</v>
      </c>
      <c r="HI700">
        <v>7.4738556000000003</v>
      </c>
      <c r="HO700">
        <v>421</v>
      </c>
      <c r="HR700" s="10">
        <v>19.899999999999999</v>
      </c>
      <c r="HS700" s="10">
        <v>17</v>
      </c>
      <c r="HT700" s="10">
        <v>22.8</v>
      </c>
      <c r="HU700" s="10">
        <v>92.7</v>
      </c>
      <c r="HV700">
        <v>43.5</v>
      </c>
      <c r="HY700">
        <v>115240</v>
      </c>
      <c r="HZ700">
        <v>192941.76</v>
      </c>
      <c r="IA700">
        <v>1.9255732999999999</v>
      </c>
      <c r="IB700">
        <v>2.3157894736842102</v>
      </c>
      <c r="IC700">
        <v>1.51312861593235</v>
      </c>
    </row>
    <row r="701" spans="1:237" ht="15.95">
      <c r="A701" t="s">
        <v>554</v>
      </c>
      <c r="B701">
        <v>2020</v>
      </c>
      <c r="C701">
        <v>70</v>
      </c>
      <c r="D701">
        <v>100</v>
      </c>
      <c r="I701">
        <v>844.37793999999997</v>
      </c>
      <c r="FK701">
        <v>14.6</v>
      </c>
      <c r="FL701">
        <v>-6.1</v>
      </c>
      <c r="FM701">
        <v>1.21</v>
      </c>
      <c r="FO701">
        <v>70</v>
      </c>
      <c r="FP701" t="s">
        <v>559</v>
      </c>
      <c r="FQ701" t="s">
        <v>559</v>
      </c>
      <c r="FR701">
        <v>12.8</v>
      </c>
      <c r="FS701" t="s">
        <v>559</v>
      </c>
      <c r="FT701">
        <v>74.599999999999795</v>
      </c>
      <c r="FU701" t="s">
        <v>559</v>
      </c>
      <c r="FV701">
        <v>16.68</v>
      </c>
      <c r="FW701">
        <v>15.59</v>
      </c>
      <c r="FX701">
        <v>16.45</v>
      </c>
      <c r="FY701">
        <v>16.09</v>
      </c>
      <c r="FZ701">
        <v>15.62</v>
      </c>
      <c r="GA701">
        <v>16.59</v>
      </c>
      <c r="GB701">
        <v>5.2927210000000002E-2</v>
      </c>
      <c r="GD701">
        <v>92.866964999999894</v>
      </c>
      <c r="GE701">
        <v>51.618814999999998</v>
      </c>
      <c r="GF701">
        <v>109.5765</v>
      </c>
      <c r="GG701">
        <v>254.06227999999999</v>
      </c>
      <c r="GH701">
        <v>7.9553000000000002E-4</v>
      </c>
      <c r="GI701">
        <v>3.6959999999999998E-5</v>
      </c>
      <c r="GJ701">
        <v>1.2775369999999999E-2</v>
      </c>
      <c r="GK701">
        <v>0</v>
      </c>
      <c r="GL701">
        <v>6.5679999999999995E-5</v>
      </c>
      <c r="GM701">
        <v>0</v>
      </c>
      <c r="GN701">
        <v>1.367353E-2</v>
      </c>
      <c r="GO701">
        <v>0</v>
      </c>
      <c r="GP701">
        <v>7.0577459999999995E-2</v>
      </c>
      <c r="GQ701">
        <v>7.0577459999999995E-2</v>
      </c>
      <c r="GR701">
        <v>6.4913926000000002</v>
      </c>
      <c r="GS701">
        <v>5.4028979999999997E-2</v>
      </c>
      <c r="GT701">
        <v>0.49248167999999998</v>
      </c>
      <c r="GU701">
        <v>48.152565000000003</v>
      </c>
      <c r="GV701">
        <v>0.71831851999999996</v>
      </c>
      <c r="GW701">
        <v>0.15542581999999999</v>
      </c>
      <c r="GX701">
        <v>9.0243290000000004E-2</v>
      </c>
      <c r="GY701">
        <v>56.154456000000003</v>
      </c>
      <c r="GZ701">
        <v>68.442719999999895</v>
      </c>
      <c r="HA701">
        <v>77.737949</v>
      </c>
      <c r="HB701">
        <v>146.18066999999999</v>
      </c>
      <c r="HC701">
        <v>23.537353</v>
      </c>
      <c r="HD701">
        <v>25.046278000000001</v>
      </c>
      <c r="HE701">
        <v>48.583627999999997</v>
      </c>
      <c r="HF701">
        <v>0.31105815999999997</v>
      </c>
      <c r="HG701">
        <v>2.7479312</v>
      </c>
      <c r="HH701">
        <v>2.8194E-4</v>
      </c>
      <c r="HI701">
        <v>3.0592712999999998</v>
      </c>
      <c r="HO701">
        <v>178</v>
      </c>
      <c r="HR701" s="10">
        <v>25.4</v>
      </c>
      <c r="HS701" s="10">
        <v>21</v>
      </c>
      <c r="HT701" s="10">
        <v>29.7</v>
      </c>
      <c r="HU701" s="10">
        <v>83.6</v>
      </c>
      <c r="HV701">
        <v>46.8</v>
      </c>
      <c r="HY701">
        <v>22870</v>
      </c>
      <c r="HZ701">
        <v>161023.25</v>
      </c>
      <c r="IA701">
        <v>1.432958</v>
      </c>
      <c r="IB701">
        <v>1.3565891472868199</v>
      </c>
      <c r="IC701">
        <v>1.52173913043478</v>
      </c>
    </row>
    <row r="702" spans="1:237" ht="15.95">
      <c r="A702" t="s">
        <v>555</v>
      </c>
      <c r="B702">
        <v>2020</v>
      </c>
      <c r="C702">
        <v>375</v>
      </c>
      <c r="D702">
        <v>96</v>
      </c>
      <c r="I702">
        <v>405.39684999999997</v>
      </c>
      <c r="FI702">
        <v>84.099999999999895</v>
      </c>
      <c r="FK702">
        <v>6</v>
      </c>
      <c r="FL702">
        <v>7.2</v>
      </c>
      <c r="FM702">
        <v>0.76</v>
      </c>
      <c r="FO702">
        <v>375</v>
      </c>
      <c r="FP702">
        <v>4.8</v>
      </c>
      <c r="FQ702">
        <v>45.6</v>
      </c>
      <c r="FR702">
        <v>8</v>
      </c>
      <c r="FS702" t="s">
        <v>559</v>
      </c>
      <c r="FT702">
        <v>71.7</v>
      </c>
      <c r="FU702">
        <v>54.4</v>
      </c>
      <c r="FV702">
        <v>16.22</v>
      </c>
      <c r="FW702">
        <v>17.36</v>
      </c>
      <c r="FX702">
        <v>16.04</v>
      </c>
      <c r="FY702">
        <v>16.63</v>
      </c>
      <c r="FZ702">
        <v>16.37</v>
      </c>
      <c r="GA702">
        <v>16.940000000000001</v>
      </c>
      <c r="GB702">
        <v>9.8091680000000001E-2</v>
      </c>
      <c r="GD702">
        <v>84.883064000000005</v>
      </c>
      <c r="GE702">
        <v>33.194293999999999</v>
      </c>
      <c r="GF702">
        <v>29.322037000000002</v>
      </c>
      <c r="GG702">
        <v>147.39939000000001</v>
      </c>
      <c r="GH702">
        <v>7.7357579999999995E-2</v>
      </c>
      <c r="GI702">
        <v>5.5705000000000001E-4</v>
      </c>
      <c r="GJ702">
        <v>9.3079250000000002E-2</v>
      </c>
      <c r="GK702">
        <v>0</v>
      </c>
      <c r="GL702">
        <v>2.7787999999999999E-4</v>
      </c>
      <c r="GM702">
        <v>0</v>
      </c>
      <c r="GN702">
        <v>0.17127176</v>
      </c>
      <c r="GO702">
        <v>5.8766599999999997E-3</v>
      </c>
      <c r="GP702">
        <v>0.17882395000000001</v>
      </c>
      <c r="GQ702">
        <v>0.18470060999999999</v>
      </c>
      <c r="GR702">
        <v>3.2671671</v>
      </c>
      <c r="GS702">
        <v>2.6312820000000001E-2</v>
      </c>
      <c r="GT702">
        <v>0.76925962999999997</v>
      </c>
      <c r="GU702">
        <v>30.973320000000001</v>
      </c>
      <c r="GV702">
        <v>0.45665231000000001</v>
      </c>
      <c r="GW702">
        <v>0</v>
      </c>
      <c r="GX702">
        <v>0.78893327999999996</v>
      </c>
      <c r="GY702">
        <v>36.281644999999997</v>
      </c>
      <c r="GZ702">
        <v>67.693136999999894</v>
      </c>
      <c r="HA702">
        <v>12.815865000000001</v>
      </c>
      <c r="HB702">
        <v>80.509003000000007</v>
      </c>
      <c r="HC702">
        <v>15.487418</v>
      </c>
      <c r="HD702">
        <v>12.339689999999999</v>
      </c>
      <c r="HE702">
        <v>27.827106000000001</v>
      </c>
      <c r="HF702">
        <v>0.66134696999999998</v>
      </c>
      <c r="HG702">
        <v>1.7643213</v>
      </c>
      <c r="HH702">
        <v>0</v>
      </c>
      <c r="HI702">
        <v>2.4256682999999999</v>
      </c>
      <c r="HO702">
        <v>338</v>
      </c>
      <c r="HR702" s="10">
        <v>24.7</v>
      </c>
      <c r="HS702" s="10">
        <v>26.9</v>
      </c>
      <c r="HT702" s="10">
        <v>22.7</v>
      </c>
      <c r="HU702" s="10">
        <v>92.7</v>
      </c>
      <c r="HV702">
        <v>33.700000000000003</v>
      </c>
      <c r="HY702">
        <v>112140</v>
      </c>
      <c r="HZ702">
        <v>177285.25</v>
      </c>
      <c r="IA702">
        <v>2.5897318999999999</v>
      </c>
      <c r="IB702">
        <v>2.8045574057843998</v>
      </c>
      <c r="IC702">
        <v>2.3596035865974501</v>
      </c>
    </row>
    <row r="703" spans="1:237" ht="15.95">
      <c r="A703" t="s">
        <v>556</v>
      </c>
      <c r="B703">
        <v>2020</v>
      </c>
      <c r="C703">
        <v>1010</v>
      </c>
      <c r="D703">
        <v>95.544554000000005</v>
      </c>
      <c r="I703">
        <v>363.59181000000001</v>
      </c>
      <c r="FI703">
        <v>79.599999999999895</v>
      </c>
      <c r="FK703">
        <v>18.7</v>
      </c>
      <c r="FL703">
        <v>12.8</v>
      </c>
      <c r="FM703">
        <v>0.67</v>
      </c>
      <c r="FO703">
        <v>1010</v>
      </c>
      <c r="FP703">
        <v>3.8</v>
      </c>
      <c r="FQ703">
        <v>64.3</v>
      </c>
      <c r="FR703">
        <v>8.9</v>
      </c>
      <c r="FS703" t="s">
        <v>559</v>
      </c>
      <c r="FT703">
        <v>76.900000000000006</v>
      </c>
      <c r="FU703">
        <v>35.700000000000003</v>
      </c>
      <c r="FV703">
        <v>17.13</v>
      </c>
      <c r="FW703">
        <v>17.14</v>
      </c>
      <c r="FX703">
        <v>14.89</v>
      </c>
      <c r="FY703">
        <v>17.53</v>
      </c>
      <c r="FZ703">
        <v>18.510000000000002</v>
      </c>
      <c r="GA703">
        <v>16.3</v>
      </c>
      <c r="GB703">
        <v>9.7757650000000001E-2</v>
      </c>
      <c r="GD703">
        <v>270.03890999999999</v>
      </c>
      <c r="GE703">
        <v>165.84509</v>
      </c>
      <c r="GF703">
        <v>587.65715999999998</v>
      </c>
      <c r="GG703">
        <v>1023.5412</v>
      </c>
      <c r="GH703">
        <v>0.21767064999999999</v>
      </c>
      <c r="GI703">
        <v>2.2612699999999999E-2</v>
      </c>
      <c r="GJ703">
        <v>0.56817532000000004</v>
      </c>
      <c r="GK703">
        <v>0</v>
      </c>
      <c r="GL703">
        <v>7.7803780000000003E-2</v>
      </c>
      <c r="GM703">
        <v>0</v>
      </c>
      <c r="GN703">
        <v>0.88626243999999998</v>
      </c>
      <c r="GO703">
        <v>1.4490605999999999</v>
      </c>
      <c r="GP703">
        <v>1.1041601000000001</v>
      </c>
      <c r="GQ703">
        <v>2.5532206</v>
      </c>
      <c r="GR703">
        <v>411.15120999999999</v>
      </c>
      <c r="GS703">
        <v>0.18291302000000001</v>
      </c>
      <c r="GT703">
        <v>8.6197862999999906</v>
      </c>
      <c r="GU703">
        <v>151.69105999999999</v>
      </c>
      <c r="GV703">
        <v>5.2983726999999998</v>
      </c>
      <c r="GW703">
        <v>0</v>
      </c>
      <c r="GX703">
        <v>7.7556814999999997</v>
      </c>
      <c r="GY703">
        <v>584.69902000000002</v>
      </c>
      <c r="GZ703">
        <v>202.06030999999999</v>
      </c>
      <c r="HA703">
        <v>94.596851000000001</v>
      </c>
      <c r="HB703">
        <v>296.65715999999998</v>
      </c>
      <c r="HC703">
        <v>53.589270999999997</v>
      </c>
      <c r="HD703">
        <v>70.481167999999997</v>
      </c>
      <c r="HE703">
        <v>124.07044</v>
      </c>
      <c r="HF703">
        <v>4.0972061000000002</v>
      </c>
      <c r="HG703">
        <v>8.8556585000000005</v>
      </c>
      <c r="HH703">
        <v>1.7221848</v>
      </c>
      <c r="HI703">
        <v>14.675049</v>
      </c>
      <c r="HO703">
        <v>1250</v>
      </c>
      <c r="HR703" s="10">
        <v>20.100000000000001</v>
      </c>
      <c r="HS703" s="10">
        <v>16.100000000000001</v>
      </c>
      <c r="HT703" s="10">
        <v>23.7</v>
      </c>
      <c r="HU703" s="10">
        <v>90</v>
      </c>
      <c r="HV703">
        <v>38.799999999999997</v>
      </c>
      <c r="HY703">
        <v>320820</v>
      </c>
      <c r="HZ703">
        <v>163253.14000000001</v>
      </c>
      <c r="IA703">
        <v>2.0870601999999998</v>
      </c>
      <c r="IB703">
        <v>2.3200827545441101</v>
      </c>
      <c r="IC703">
        <v>1.8504588536181701</v>
      </c>
    </row>
    <row r="704" spans="1:237" ht="15.95">
      <c r="A704" t="s">
        <v>254</v>
      </c>
      <c r="B704">
        <v>2020</v>
      </c>
      <c r="C704">
        <v>340</v>
      </c>
      <c r="D704">
        <v>91.176471000000006</v>
      </c>
      <c r="I704">
        <v>545.44072000000006</v>
      </c>
      <c r="FI704">
        <v>85.8</v>
      </c>
      <c r="FK704">
        <v>21.3</v>
      </c>
      <c r="FL704">
        <v>8</v>
      </c>
      <c r="FM704">
        <v>0.86</v>
      </c>
      <c r="FO704">
        <v>340</v>
      </c>
      <c r="FP704">
        <v>3.2</v>
      </c>
      <c r="FQ704">
        <v>49</v>
      </c>
      <c r="FR704">
        <v>6.7</v>
      </c>
      <c r="FS704" t="s">
        <v>559</v>
      </c>
      <c r="FT704">
        <v>74.599999999999795</v>
      </c>
      <c r="FU704">
        <v>51</v>
      </c>
      <c r="FV704">
        <v>17.239999999999998</v>
      </c>
      <c r="FW704">
        <v>17.72</v>
      </c>
      <c r="FX704">
        <v>16.260000000000002</v>
      </c>
      <c r="FY704">
        <v>18.79</v>
      </c>
      <c r="FZ704">
        <v>19.989999999999998</v>
      </c>
      <c r="GA704">
        <v>17.47</v>
      </c>
      <c r="GB704">
        <v>6.9160109999999997E-2</v>
      </c>
      <c r="GD704">
        <v>114.06954</v>
      </c>
      <c r="GE704">
        <v>147.68965</v>
      </c>
      <c r="GF704">
        <v>77.969106999999894</v>
      </c>
      <c r="GG704">
        <v>339.72829999999999</v>
      </c>
      <c r="GH704">
        <v>0.51974045999999996</v>
      </c>
      <c r="GI704">
        <v>4.2206029999999999E-2</v>
      </c>
      <c r="GJ704">
        <v>0.48648226</v>
      </c>
      <c r="GK704">
        <v>0</v>
      </c>
      <c r="GL704">
        <v>5.932349E-2</v>
      </c>
      <c r="GM704">
        <v>0</v>
      </c>
      <c r="GN704">
        <v>1.1077522</v>
      </c>
      <c r="GO704">
        <v>0</v>
      </c>
      <c r="GP704">
        <v>0.72828238999999895</v>
      </c>
      <c r="GQ704">
        <v>0.72828238999999895</v>
      </c>
      <c r="GR704">
        <v>7.4992137000000003</v>
      </c>
      <c r="GS704">
        <v>9.8786020000000002E-2</v>
      </c>
      <c r="GT704">
        <v>17.840996000000001</v>
      </c>
      <c r="GU704">
        <v>134.89124000000001</v>
      </c>
      <c r="GV704">
        <v>4.5949410999999998</v>
      </c>
      <c r="GW704">
        <v>0</v>
      </c>
      <c r="GX704">
        <v>14.224401</v>
      </c>
      <c r="GY704">
        <v>179.14957000000001</v>
      </c>
      <c r="GZ704">
        <v>63.019843000000002</v>
      </c>
      <c r="HA704">
        <v>26.133503999999999</v>
      </c>
      <c r="HB704">
        <v>89.153344000000004</v>
      </c>
      <c r="HC704">
        <v>29.524833000000001</v>
      </c>
      <c r="HD704">
        <v>28.358639</v>
      </c>
      <c r="HE704">
        <v>57.883474999999997</v>
      </c>
      <c r="HF704">
        <v>2.4691062000000001</v>
      </c>
      <c r="HG704">
        <v>8.2034739999999999</v>
      </c>
      <c r="HH704">
        <v>1.0332934</v>
      </c>
      <c r="HI704">
        <v>11.705874</v>
      </c>
      <c r="HO704">
        <v>366</v>
      </c>
      <c r="HR704" s="10">
        <v>23</v>
      </c>
      <c r="HS704" s="10">
        <v>24.2</v>
      </c>
      <c r="HT704" s="10">
        <v>21.6</v>
      </c>
      <c r="HU704" s="10">
        <v>91.6</v>
      </c>
      <c r="HV704">
        <v>41.8</v>
      </c>
      <c r="HY704">
        <v>94080</v>
      </c>
      <c r="HZ704">
        <v>231369.32</v>
      </c>
      <c r="IA704">
        <v>2.5808068</v>
      </c>
      <c r="IB704">
        <v>2.5849688846337902</v>
      </c>
      <c r="IC704">
        <v>2.57759074171488</v>
      </c>
    </row>
    <row r="705" spans="1:237" ht="15.95">
      <c r="A705" t="s">
        <v>557</v>
      </c>
      <c r="B705">
        <v>2020</v>
      </c>
      <c r="C705">
        <v>245</v>
      </c>
      <c r="D705">
        <v>97.959183999999894</v>
      </c>
      <c r="I705">
        <v>299.90667000000002</v>
      </c>
      <c r="FK705">
        <v>13</v>
      </c>
      <c r="FL705">
        <v>17</v>
      </c>
      <c r="FM705">
        <v>0.6</v>
      </c>
      <c r="FO705">
        <v>245</v>
      </c>
      <c r="FP705">
        <v>5.3</v>
      </c>
      <c r="FQ705" t="s">
        <v>559</v>
      </c>
      <c r="FR705">
        <v>14</v>
      </c>
      <c r="FS705" t="s">
        <v>559</v>
      </c>
      <c r="FT705">
        <v>72.8</v>
      </c>
      <c r="FU705">
        <v>55.6</v>
      </c>
      <c r="FV705">
        <v>16.14</v>
      </c>
      <c r="FW705">
        <v>18.91</v>
      </c>
      <c r="FX705">
        <v>15.7</v>
      </c>
      <c r="FY705">
        <v>16</v>
      </c>
      <c r="FZ705">
        <v>17.7</v>
      </c>
      <c r="GA705">
        <v>14.67</v>
      </c>
      <c r="GB705">
        <v>0.13230386999999999</v>
      </c>
      <c r="GD705">
        <v>345.21535</v>
      </c>
      <c r="GE705">
        <v>215.82404</v>
      </c>
      <c r="GF705">
        <v>342.08181999999999</v>
      </c>
      <c r="GG705">
        <v>903.12121000000002</v>
      </c>
      <c r="GH705">
        <v>0</v>
      </c>
      <c r="GI705">
        <v>0</v>
      </c>
      <c r="GJ705">
        <v>8.3524319999999999E-2</v>
      </c>
      <c r="GK705">
        <v>0</v>
      </c>
      <c r="GL705">
        <v>0</v>
      </c>
      <c r="GM705">
        <v>0</v>
      </c>
      <c r="GN705">
        <v>8.3524319999999999E-2</v>
      </c>
      <c r="GO705">
        <v>0.10776934000000001</v>
      </c>
      <c r="GP705">
        <v>0.20528558999999999</v>
      </c>
      <c r="GQ705">
        <v>0.31305493000000001</v>
      </c>
      <c r="GR705">
        <v>22.494717000000001</v>
      </c>
      <c r="GS705">
        <v>0.29501625999999997</v>
      </c>
      <c r="GT705">
        <v>1.2077412999999999</v>
      </c>
      <c r="GU705">
        <v>203.06369000000001</v>
      </c>
      <c r="GV705">
        <v>0.82010335000000001</v>
      </c>
      <c r="GW705">
        <v>9.1132560000000001E-2</v>
      </c>
      <c r="GX705">
        <v>0.34564825999999998</v>
      </c>
      <c r="GY705">
        <v>228.31805</v>
      </c>
      <c r="GZ705">
        <v>260.75364999999999</v>
      </c>
      <c r="HA705">
        <v>191.30099000000001</v>
      </c>
      <c r="HB705">
        <v>452.05464000000001</v>
      </c>
      <c r="HC705">
        <v>82.157219999999995</v>
      </c>
      <c r="HD705">
        <v>127.44654</v>
      </c>
      <c r="HE705">
        <v>209.60377</v>
      </c>
      <c r="HF705">
        <v>0.80793040999999999</v>
      </c>
      <c r="HG705">
        <v>11.940251</v>
      </c>
      <c r="HH705">
        <v>0</v>
      </c>
      <c r="HI705">
        <v>12.748182</v>
      </c>
      <c r="HO705">
        <v>429</v>
      </c>
      <c r="HR705" s="10">
        <v>23.2</v>
      </c>
      <c r="HS705" s="10">
        <v>22.1</v>
      </c>
      <c r="HT705" s="10">
        <v>24.3</v>
      </c>
      <c r="HU705" s="10">
        <v>92.1</v>
      </c>
      <c r="HV705">
        <v>37.700000000000003</v>
      </c>
      <c r="HY705">
        <v>88340</v>
      </c>
      <c r="HZ705">
        <v>127917.56</v>
      </c>
      <c r="IA705">
        <v>4.2891826000000002</v>
      </c>
      <c r="IB705">
        <v>3.9121114683815601</v>
      </c>
      <c r="IC705">
        <v>4.62207721587819</v>
      </c>
    </row>
    <row r="706" spans="1:237" ht="15.95">
      <c r="A706" t="s">
        <v>558</v>
      </c>
      <c r="B706">
        <v>2020</v>
      </c>
      <c r="C706">
        <v>570</v>
      </c>
      <c r="D706">
        <v>92.982455999999999</v>
      </c>
      <c r="I706">
        <v>356.71499</v>
      </c>
      <c r="FI706">
        <v>85.5</v>
      </c>
      <c r="FK706">
        <v>7.9</v>
      </c>
      <c r="FL706">
        <v>2.5</v>
      </c>
      <c r="FM706">
        <v>0.74</v>
      </c>
      <c r="FO706">
        <v>570</v>
      </c>
      <c r="FP706">
        <v>3.2</v>
      </c>
      <c r="FQ706" t="s">
        <v>559</v>
      </c>
      <c r="FR706">
        <v>8.8000000000000007</v>
      </c>
      <c r="FS706" t="s">
        <v>559</v>
      </c>
      <c r="FT706">
        <v>74.5</v>
      </c>
      <c r="FU706">
        <v>88.4</v>
      </c>
      <c r="FV706">
        <v>18.54</v>
      </c>
      <c r="FW706">
        <v>16.399999999999999</v>
      </c>
      <c r="FX706">
        <v>15.87</v>
      </c>
      <c r="FY706">
        <v>16.89</v>
      </c>
      <c r="FZ706">
        <v>17.8</v>
      </c>
      <c r="GA706">
        <v>16.010000000000002</v>
      </c>
      <c r="GB706">
        <v>9.1076550000000006E-2</v>
      </c>
      <c r="GD706">
        <v>229.70742000000001</v>
      </c>
      <c r="GE706">
        <v>213.96677</v>
      </c>
      <c r="GF706">
        <v>177.17191</v>
      </c>
      <c r="GG706">
        <v>620.84609999999998</v>
      </c>
      <c r="GH706">
        <v>3.5318589999999997E-2</v>
      </c>
      <c r="GI706">
        <v>3.3049400000000001E-3</v>
      </c>
      <c r="GJ706">
        <v>0.23682091</v>
      </c>
      <c r="GK706">
        <v>0</v>
      </c>
      <c r="GL706">
        <v>6.8263500000000001E-3</v>
      </c>
      <c r="GM706">
        <v>0</v>
      </c>
      <c r="GN706">
        <v>0.28227078</v>
      </c>
      <c r="GO706">
        <v>1.7425305</v>
      </c>
      <c r="GP706">
        <v>0.74457317999999895</v>
      </c>
      <c r="GQ706">
        <v>2.4871036000000002</v>
      </c>
      <c r="GR706">
        <v>23.918184</v>
      </c>
      <c r="GS706">
        <v>0.11667051000000001</v>
      </c>
      <c r="GT706">
        <v>2.8922496</v>
      </c>
      <c r="GU706">
        <v>200.63538</v>
      </c>
      <c r="GV706">
        <v>1.3609574</v>
      </c>
      <c r="GW706">
        <v>3.0516900000000001E-3</v>
      </c>
      <c r="GX706">
        <v>2.3234191000000002</v>
      </c>
      <c r="GY706">
        <v>231.24991</v>
      </c>
      <c r="GZ706">
        <v>176.50363999999999</v>
      </c>
      <c r="HA706">
        <v>86.701110999999997</v>
      </c>
      <c r="HB706">
        <v>263.20474999999999</v>
      </c>
      <c r="HC706">
        <v>46.261673000000002</v>
      </c>
      <c r="HD706">
        <v>62.147581000000002</v>
      </c>
      <c r="HE706">
        <v>108.40926</v>
      </c>
      <c r="HF706">
        <v>3.0684659000000001</v>
      </c>
      <c r="HG706">
        <v>11.970437</v>
      </c>
      <c r="HH706">
        <v>0.17390717999999999</v>
      </c>
      <c r="HI706">
        <v>15.212809999999999</v>
      </c>
      <c r="HO706">
        <v>627</v>
      </c>
      <c r="HR706" s="10">
        <v>23</v>
      </c>
      <c r="HS706" s="10">
        <v>21.2</v>
      </c>
      <c r="HT706" s="10">
        <v>24.7</v>
      </c>
      <c r="HU706" s="10">
        <v>89.3</v>
      </c>
      <c r="HV706">
        <v>37.6</v>
      </c>
      <c r="HY706">
        <v>183820</v>
      </c>
      <c r="HZ706">
        <v>193107.58</v>
      </c>
      <c r="IA706">
        <v>3.4109299000000002</v>
      </c>
      <c r="IB706">
        <v>3.9764359351988201</v>
      </c>
      <c r="IC706">
        <v>2.8297119757453202</v>
      </c>
    </row>
    <row r="707" spans="1:237" ht="15.95">
      <c r="A707" t="s">
        <v>528</v>
      </c>
      <c r="B707">
        <v>2021</v>
      </c>
      <c r="I707">
        <v>481</v>
      </c>
      <c r="FF707">
        <v>1.19095E-2</v>
      </c>
      <c r="FG707">
        <v>4</v>
      </c>
      <c r="FI707">
        <v>87</v>
      </c>
      <c r="FK707">
        <v>13.8</v>
      </c>
      <c r="FL707">
        <v>18</v>
      </c>
      <c r="FM707">
        <v>1.1200000000000001</v>
      </c>
      <c r="FP707">
        <v>4.2</v>
      </c>
      <c r="FQ707">
        <v>32.5</v>
      </c>
      <c r="FR707">
        <v>4.5999999999999996</v>
      </c>
      <c r="FS707" t="s">
        <v>559</v>
      </c>
      <c r="FT707">
        <v>76.900000000000006</v>
      </c>
      <c r="FU707">
        <v>61.6</v>
      </c>
      <c r="FV707">
        <v>15.81</v>
      </c>
      <c r="FW707">
        <v>20.39</v>
      </c>
      <c r="FX707">
        <v>16.739999999999998</v>
      </c>
      <c r="FY707">
        <v>16.71</v>
      </c>
      <c r="FZ707">
        <v>17.579999999999998</v>
      </c>
      <c r="GA707">
        <v>15.8</v>
      </c>
      <c r="HO707">
        <v>709</v>
      </c>
      <c r="HR707" s="10">
        <v>19.600000000000001</v>
      </c>
      <c r="HS707" s="10">
        <v>17.5</v>
      </c>
      <c r="HT707" s="10">
        <v>22.3</v>
      </c>
      <c r="HU707" s="10">
        <v>85.7</v>
      </c>
      <c r="HV707">
        <v>31.2</v>
      </c>
      <c r="HY707">
        <v>227430</v>
      </c>
      <c r="HZ707">
        <v>193655.93</v>
      </c>
      <c r="IA707">
        <v>4.0313724999999998</v>
      </c>
      <c r="IB707">
        <v>4.4844417327638801</v>
      </c>
      <c r="IC707">
        <v>3.5286500485593999</v>
      </c>
    </row>
    <row r="708" spans="1:237" ht="15.95">
      <c r="A708" t="s">
        <v>529</v>
      </c>
      <c r="B708">
        <v>2021</v>
      </c>
      <c r="I708">
        <v>645</v>
      </c>
      <c r="FF708">
        <v>9.1120499999999993E-2</v>
      </c>
      <c r="FG708">
        <v>30</v>
      </c>
      <c r="FI708">
        <v>76.2</v>
      </c>
      <c r="FK708">
        <v>24.7</v>
      </c>
      <c r="FL708">
        <v>22</v>
      </c>
      <c r="FM708">
        <v>0.74</v>
      </c>
      <c r="FP708">
        <v>4.5</v>
      </c>
      <c r="FQ708">
        <v>35.4</v>
      </c>
      <c r="FR708">
        <v>6.5</v>
      </c>
      <c r="FS708" t="s">
        <v>559</v>
      </c>
      <c r="FT708">
        <v>74.099999999999795</v>
      </c>
      <c r="FU708">
        <v>64.599999999999795</v>
      </c>
      <c r="FV708">
        <v>15.96</v>
      </c>
      <c r="FW708">
        <v>17.309999999999999</v>
      </c>
      <c r="FX708">
        <v>13.47</v>
      </c>
      <c r="FY708">
        <v>17.71</v>
      </c>
      <c r="FZ708">
        <v>18.62</v>
      </c>
      <c r="GA708">
        <v>16.68</v>
      </c>
      <c r="HO708">
        <v>998</v>
      </c>
      <c r="HR708" s="10">
        <v>22.4</v>
      </c>
      <c r="HS708" s="10">
        <v>16.5</v>
      </c>
      <c r="HT708" s="10">
        <v>28.6</v>
      </c>
      <c r="HU708" s="10">
        <v>88.4</v>
      </c>
      <c r="HV708">
        <v>38</v>
      </c>
      <c r="HY708">
        <v>262690</v>
      </c>
      <c r="HZ708">
        <v>223145.63</v>
      </c>
      <c r="IA708">
        <v>2.1870286999999999</v>
      </c>
      <c r="IB708">
        <v>2.3857220906938599</v>
      </c>
      <c r="IC708">
        <v>1.97497066875244</v>
      </c>
    </row>
    <row r="709" spans="1:237" ht="15.95">
      <c r="A709" t="s">
        <v>530</v>
      </c>
      <c r="B709">
        <v>2021</v>
      </c>
      <c r="I709">
        <v>422</v>
      </c>
      <c r="FF709">
        <v>2.3337699999999999E-2</v>
      </c>
      <c r="FG709">
        <v>3</v>
      </c>
      <c r="FI709">
        <v>77.7</v>
      </c>
      <c r="FK709">
        <v>-6.8</v>
      </c>
      <c r="FL709">
        <v>1.2</v>
      </c>
      <c r="FM709">
        <v>0.59</v>
      </c>
      <c r="FP709">
        <v>2.9</v>
      </c>
      <c r="FQ709" t="s">
        <v>559</v>
      </c>
      <c r="FR709">
        <v>4.2</v>
      </c>
      <c r="FS709" t="s">
        <v>559</v>
      </c>
      <c r="FT709">
        <v>74.3</v>
      </c>
      <c r="FU709">
        <v>68.400000000000006</v>
      </c>
      <c r="FV709">
        <v>15.48</v>
      </c>
      <c r="FW709">
        <v>16.04</v>
      </c>
      <c r="FX709">
        <v>15.88</v>
      </c>
      <c r="FY709">
        <v>16.170000000000002</v>
      </c>
      <c r="FZ709">
        <v>16.989999999999998</v>
      </c>
      <c r="GA709">
        <v>15.27</v>
      </c>
      <c r="HO709">
        <v>589</v>
      </c>
      <c r="HR709" s="10">
        <v>23.5</v>
      </c>
      <c r="HS709" s="10">
        <v>19.399999999999999</v>
      </c>
      <c r="HT709" s="10">
        <v>27.2</v>
      </c>
      <c r="HU709" s="10">
        <v>93.5</v>
      </c>
      <c r="HV709">
        <v>44.3</v>
      </c>
      <c r="HY709">
        <v>116120</v>
      </c>
      <c r="HZ709">
        <v>183781.63</v>
      </c>
      <c r="IA709">
        <v>3.130217</v>
      </c>
      <c r="IB709">
        <v>3.4354304635761501</v>
      </c>
      <c r="IC709">
        <v>2.8210526315789402</v>
      </c>
    </row>
    <row r="710" spans="1:237" ht="15.95">
      <c r="A710" t="s">
        <v>531</v>
      </c>
      <c r="B710">
        <v>2021</v>
      </c>
      <c r="I710">
        <v>549</v>
      </c>
      <c r="FF710">
        <v>0.81229099999999999</v>
      </c>
      <c r="FG710">
        <v>94</v>
      </c>
      <c r="FI710">
        <v>85.2</v>
      </c>
      <c r="FK710">
        <v>16.100000000000001</v>
      </c>
      <c r="FL710">
        <v>13.1</v>
      </c>
      <c r="FM710">
        <v>0.91</v>
      </c>
      <c r="FP710">
        <v>2</v>
      </c>
      <c r="FQ710">
        <v>61</v>
      </c>
      <c r="FR710">
        <v>6.1</v>
      </c>
      <c r="FS710" t="s">
        <v>559</v>
      </c>
      <c r="FT710">
        <v>74.5</v>
      </c>
      <c r="FU710" t="s">
        <v>559</v>
      </c>
      <c r="FV710">
        <v>19.329999999999998</v>
      </c>
      <c r="FW710">
        <v>16.52</v>
      </c>
      <c r="FX710">
        <v>14.42</v>
      </c>
      <c r="FY710">
        <v>15.19</v>
      </c>
      <c r="FZ710">
        <v>15.93</v>
      </c>
      <c r="GA710">
        <v>14.43</v>
      </c>
      <c r="HO710">
        <v>277</v>
      </c>
      <c r="HR710" s="10">
        <v>24</v>
      </c>
      <c r="HS710" s="10">
        <v>21.9</v>
      </c>
      <c r="HT710" s="10">
        <v>25.9</v>
      </c>
      <c r="HU710" s="10">
        <v>91.9</v>
      </c>
      <c r="HV710">
        <v>46.8</v>
      </c>
      <c r="HY710">
        <v>86220</v>
      </c>
      <c r="HZ710">
        <v>193437.52</v>
      </c>
      <c r="IA710">
        <v>3.1881312999999998</v>
      </c>
      <c r="IB710">
        <v>3.84615384615384</v>
      </c>
      <c r="IC710">
        <v>2.4869109947643899</v>
      </c>
    </row>
    <row r="711" spans="1:237" ht="15.95">
      <c r="A711" t="s">
        <v>532</v>
      </c>
      <c r="B711">
        <v>2021</v>
      </c>
      <c r="I711">
        <v>446</v>
      </c>
      <c r="FF711">
        <v>5.2773000000000004E-3</v>
      </c>
      <c r="FG711">
        <v>8</v>
      </c>
      <c r="FK711">
        <v>14.8</v>
      </c>
      <c r="FL711">
        <v>13.2</v>
      </c>
      <c r="FM711">
        <v>1.08</v>
      </c>
      <c r="FP711">
        <v>2.4</v>
      </c>
      <c r="FQ711">
        <v>28.6</v>
      </c>
      <c r="FR711">
        <v>4.2</v>
      </c>
      <c r="FS711" t="s">
        <v>559</v>
      </c>
      <c r="FT711">
        <v>78.5</v>
      </c>
      <c r="FU711">
        <v>71.400000000000006</v>
      </c>
      <c r="FV711">
        <v>14.77</v>
      </c>
      <c r="FW711">
        <v>20.61</v>
      </c>
      <c r="FX711">
        <v>18.02</v>
      </c>
      <c r="FY711">
        <v>19.920000000000002</v>
      </c>
      <c r="FZ711">
        <v>21.62</v>
      </c>
      <c r="GA711">
        <v>18.14</v>
      </c>
      <c r="HO711">
        <v>238</v>
      </c>
      <c r="HR711" s="10">
        <v>19.600000000000001</v>
      </c>
      <c r="HS711" s="10">
        <v>17.3</v>
      </c>
      <c r="HT711" s="10">
        <v>22</v>
      </c>
      <c r="HU711" s="10">
        <v>91.7</v>
      </c>
      <c r="HV711">
        <v>30.5</v>
      </c>
      <c r="HY711">
        <v>526470</v>
      </c>
      <c r="HZ711">
        <v>293902.31</v>
      </c>
      <c r="IA711">
        <v>4.4776119000000003</v>
      </c>
      <c r="IB711">
        <v>4.1910331384015604</v>
      </c>
      <c r="IC711">
        <v>4.7045951859956201</v>
      </c>
    </row>
    <row r="712" spans="1:237" ht="15.95">
      <c r="A712" t="s">
        <v>252</v>
      </c>
      <c r="B712">
        <v>2021</v>
      </c>
      <c r="I712">
        <v>285</v>
      </c>
      <c r="FF712">
        <v>6.9667300000000001E-2</v>
      </c>
      <c r="FG712">
        <v>1</v>
      </c>
      <c r="FI712">
        <v>80.400000000000006</v>
      </c>
      <c r="FK712">
        <v>2.4</v>
      </c>
      <c r="FL712">
        <v>-6.7</v>
      </c>
      <c r="FM712">
        <v>0.54</v>
      </c>
      <c r="FP712" t="s">
        <v>559</v>
      </c>
      <c r="FQ712" t="s">
        <v>559</v>
      </c>
      <c r="FR712">
        <v>8.8000000000000007</v>
      </c>
      <c r="FS712" t="s">
        <v>559</v>
      </c>
      <c r="FT712">
        <v>72.2</v>
      </c>
      <c r="FU712" t="s">
        <v>559</v>
      </c>
      <c r="FV712">
        <v>15.28</v>
      </c>
      <c r="FW712">
        <v>16.09</v>
      </c>
      <c r="FX712">
        <v>13.82</v>
      </c>
      <c r="FY712">
        <v>16.850000000000001</v>
      </c>
      <c r="FZ712">
        <v>19.43</v>
      </c>
      <c r="GA712">
        <v>14.22</v>
      </c>
      <c r="HO712">
        <v>709</v>
      </c>
      <c r="HR712" s="10">
        <v>27</v>
      </c>
      <c r="HS712" s="10">
        <v>29.6</v>
      </c>
      <c r="HT712" s="10">
        <v>24.6</v>
      </c>
      <c r="HU712" s="10">
        <v>95.4</v>
      </c>
      <c r="HV712">
        <v>45.6</v>
      </c>
      <c r="HY712">
        <v>51540</v>
      </c>
      <c r="HZ712">
        <v>169222.85</v>
      </c>
      <c r="IA712">
        <v>3.2246997999999998</v>
      </c>
      <c r="IB712">
        <v>3.9390930155577601</v>
      </c>
      <c r="IC712">
        <v>2.4590163934426199</v>
      </c>
    </row>
    <row r="713" spans="1:237" ht="15.95">
      <c r="A713" t="s">
        <v>534</v>
      </c>
      <c r="B713">
        <v>2021</v>
      </c>
      <c r="I713">
        <v>526</v>
      </c>
      <c r="FF713">
        <v>3.0048999999999999E-2</v>
      </c>
      <c r="FG713">
        <v>47</v>
      </c>
      <c r="FI713">
        <v>89.3</v>
      </c>
      <c r="FK713">
        <v>9.1999999999999904</v>
      </c>
      <c r="FL713">
        <v>10.9</v>
      </c>
      <c r="FM713">
        <v>0.82</v>
      </c>
      <c r="FP713">
        <v>4.3</v>
      </c>
      <c r="FQ713" t="s">
        <v>559</v>
      </c>
      <c r="FR713">
        <v>8.9</v>
      </c>
      <c r="FS713" t="s">
        <v>559</v>
      </c>
      <c r="FT713">
        <v>70.900000000000006</v>
      </c>
      <c r="FU713">
        <v>87.4</v>
      </c>
      <c r="FV713">
        <v>17.02</v>
      </c>
      <c r="FW713">
        <v>14.81</v>
      </c>
      <c r="FX713">
        <v>15.72</v>
      </c>
      <c r="FY713">
        <v>15.18</v>
      </c>
      <c r="FZ713">
        <v>14.81</v>
      </c>
      <c r="GA713">
        <v>15.54</v>
      </c>
      <c r="HO713">
        <v>618</v>
      </c>
      <c r="HR713" s="10">
        <v>26</v>
      </c>
      <c r="HS713" s="10">
        <v>25.2</v>
      </c>
      <c r="HT713" s="10">
        <v>26.6</v>
      </c>
      <c r="HU713" s="10">
        <v>94.1</v>
      </c>
      <c r="HV713">
        <v>45.8</v>
      </c>
      <c r="HY713">
        <v>148790</v>
      </c>
      <c r="HZ713">
        <v>167713.66</v>
      </c>
      <c r="IA713">
        <v>5.4621088999999996</v>
      </c>
      <c r="IB713">
        <v>6.2088102670829004</v>
      </c>
      <c r="IC713">
        <v>4.6124763705103904</v>
      </c>
    </row>
    <row r="714" spans="1:237" ht="15.95">
      <c r="A714" t="s">
        <v>535</v>
      </c>
      <c r="B714">
        <v>2021</v>
      </c>
      <c r="I714">
        <v>319</v>
      </c>
      <c r="FG714">
        <v>1</v>
      </c>
      <c r="FI714">
        <v>90.4</v>
      </c>
      <c r="FK714">
        <v>11.6</v>
      </c>
      <c r="FL714">
        <v>7.6</v>
      </c>
      <c r="FM714">
        <v>0.87</v>
      </c>
      <c r="FP714">
        <v>5.7</v>
      </c>
      <c r="FQ714">
        <v>34.9</v>
      </c>
      <c r="FR714">
        <v>6.7</v>
      </c>
      <c r="FS714">
        <v>17.399999999999999</v>
      </c>
      <c r="FT714">
        <v>71</v>
      </c>
      <c r="FU714">
        <v>53.8</v>
      </c>
      <c r="FV714">
        <v>19.100000000000001</v>
      </c>
      <c r="FW714">
        <v>18.079999999999998</v>
      </c>
      <c r="FX714">
        <v>16.04</v>
      </c>
      <c r="FY714">
        <v>15.65</v>
      </c>
      <c r="FZ714">
        <v>16.11</v>
      </c>
      <c r="GA714">
        <v>15.21</v>
      </c>
      <c r="HO714">
        <v>705</v>
      </c>
      <c r="HR714" s="10">
        <v>24.7</v>
      </c>
      <c r="HS714" s="10">
        <v>23.6</v>
      </c>
      <c r="HT714" s="10">
        <v>26</v>
      </c>
      <c r="HU714" s="10">
        <v>89.9</v>
      </c>
      <c r="HV714">
        <v>38.9</v>
      </c>
      <c r="HY714">
        <v>147720</v>
      </c>
      <c r="HZ714">
        <v>163284.01999999999</v>
      </c>
      <c r="IA714">
        <v>3.2082324</v>
      </c>
      <c r="IB714">
        <v>3.3843674456083801</v>
      </c>
      <c r="IC714">
        <v>2.99473897207608</v>
      </c>
    </row>
    <row r="715" spans="1:237" ht="15.95">
      <c r="A715" t="s">
        <v>536</v>
      </c>
      <c r="B715">
        <v>2021</v>
      </c>
      <c r="I715">
        <v>343</v>
      </c>
      <c r="FF715">
        <v>5.5628299999999999E-2</v>
      </c>
      <c r="FG715">
        <v>14</v>
      </c>
      <c r="FI715">
        <v>67.5</v>
      </c>
      <c r="FK715">
        <v>33.200000000000003</v>
      </c>
      <c r="FL715">
        <v>26</v>
      </c>
      <c r="FM715">
        <v>0.63</v>
      </c>
      <c r="FP715">
        <v>3.6</v>
      </c>
      <c r="FQ715" t="s">
        <v>559</v>
      </c>
      <c r="FR715">
        <v>5.7</v>
      </c>
      <c r="FS715" t="s">
        <v>559</v>
      </c>
      <c r="FT715">
        <v>75.3</v>
      </c>
      <c r="FU715" t="s">
        <v>559</v>
      </c>
      <c r="FV715">
        <v>14.3</v>
      </c>
      <c r="FW715">
        <v>20</v>
      </c>
      <c r="FX715">
        <v>18.510000000000002</v>
      </c>
      <c r="FY715">
        <v>16.489999999999998</v>
      </c>
      <c r="FZ715">
        <v>16.68</v>
      </c>
      <c r="GA715">
        <v>16.28</v>
      </c>
      <c r="HO715">
        <v>407</v>
      </c>
      <c r="HR715" s="10">
        <v>21.9</v>
      </c>
      <c r="HS715" s="10">
        <v>22.2</v>
      </c>
      <c r="HT715" s="10">
        <v>21.6</v>
      </c>
      <c r="HU715" s="10">
        <v>92.4</v>
      </c>
      <c r="HV715">
        <v>40.299999999999997</v>
      </c>
      <c r="HY715">
        <v>122020</v>
      </c>
      <c r="HZ715">
        <v>136023.41</v>
      </c>
      <c r="IA715">
        <v>0.84545811999999998</v>
      </c>
      <c r="IB715">
        <v>1.08858858858858</v>
      </c>
      <c r="IC715">
        <v>0.57803468208092401</v>
      </c>
    </row>
    <row r="716" spans="1:237" ht="15.95">
      <c r="A716" t="s">
        <v>537</v>
      </c>
      <c r="B716">
        <v>2021</v>
      </c>
      <c r="I716">
        <v>346</v>
      </c>
      <c r="FG716">
        <v>1</v>
      </c>
      <c r="FI716">
        <v>73.7</v>
      </c>
      <c r="FK716">
        <v>26.4</v>
      </c>
      <c r="FL716">
        <v>14.7</v>
      </c>
      <c r="FM716">
        <v>0.46</v>
      </c>
      <c r="FP716">
        <v>4</v>
      </c>
      <c r="FQ716">
        <v>18.399999999999999</v>
      </c>
      <c r="FR716">
        <v>7.1</v>
      </c>
      <c r="FS716" t="s">
        <v>559</v>
      </c>
      <c r="FT716">
        <v>72.400000000000006</v>
      </c>
      <c r="FU716">
        <v>81.599999999999795</v>
      </c>
      <c r="FV716">
        <v>15.25</v>
      </c>
      <c r="FW716">
        <v>16.12</v>
      </c>
      <c r="FX716">
        <v>11.82</v>
      </c>
      <c r="FY716">
        <v>21.89</v>
      </c>
      <c r="FZ716">
        <v>23.9</v>
      </c>
      <c r="GA716">
        <v>19.760000000000002</v>
      </c>
      <c r="HO716">
        <v>552</v>
      </c>
      <c r="HR716" s="10">
        <v>24.6</v>
      </c>
      <c r="HS716" s="10">
        <v>21</v>
      </c>
      <c r="HT716" s="10">
        <v>28</v>
      </c>
      <c r="HU716" s="10">
        <v>93.4</v>
      </c>
      <c r="HV716">
        <v>45.3</v>
      </c>
      <c r="HY716">
        <v>108900</v>
      </c>
      <c r="HZ716">
        <v>275030.07</v>
      </c>
      <c r="IA716">
        <v>2.3076922999999998</v>
      </c>
      <c r="IB716">
        <v>2.38095238095238</v>
      </c>
      <c r="IC716">
        <v>2.2299306243805699</v>
      </c>
    </row>
    <row r="717" spans="1:237" ht="15.95">
      <c r="A717" t="s">
        <v>538</v>
      </c>
      <c r="B717">
        <v>2021</v>
      </c>
      <c r="I717">
        <v>374</v>
      </c>
      <c r="FF717">
        <v>7.38177E-2</v>
      </c>
      <c r="FG717">
        <v>6</v>
      </c>
      <c r="FI717">
        <v>79.599999999999895</v>
      </c>
      <c r="FK717">
        <v>-8.1999999999999904</v>
      </c>
      <c r="FL717">
        <v>-7.1</v>
      </c>
      <c r="FM717">
        <v>0.62</v>
      </c>
      <c r="FP717">
        <v>3.8</v>
      </c>
      <c r="FQ717" t="s">
        <v>559</v>
      </c>
      <c r="FR717">
        <v>4.4000000000000004</v>
      </c>
      <c r="FS717" t="s">
        <v>559</v>
      </c>
      <c r="FT717">
        <v>79.5</v>
      </c>
      <c r="FU717">
        <v>100</v>
      </c>
      <c r="FV717">
        <v>16.440000000000001</v>
      </c>
      <c r="FW717">
        <v>16.23</v>
      </c>
      <c r="FX717">
        <v>13.92</v>
      </c>
      <c r="FY717">
        <v>17.559999999999999</v>
      </c>
      <c r="FZ717">
        <v>18.850000000000001</v>
      </c>
      <c r="GA717">
        <v>15.87</v>
      </c>
      <c r="HO717">
        <v>266</v>
      </c>
      <c r="HR717" s="10">
        <v>17.399999999999999</v>
      </c>
      <c r="HS717" s="10">
        <v>17.7</v>
      </c>
      <c r="HT717" s="10">
        <v>17.100000000000001</v>
      </c>
      <c r="HU717" s="10">
        <v>87.6</v>
      </c>
      <c r="HV717">
        <v>36.700000000000003</v>
      </c>
      <c r="HY717">
        <v>109580</v>
      </c>
      <c r="HZ717">
        <v>282302.13</v>
      </c>
      <c r="IA717">
        <v>1.6711487</v>
      </c>
      <c r="IB717">
        <v>1.85465556396669</v>
      </c>
      <c r="IC717">
        <v>1.4820592823712899</v>
      </c>
    </row>
    <row r="718" spans="1:237" ht="15.95">
      <c r="A718" t="s">
        <v>539</v>
      </c>
      <c r="B718">
        <v>2021</v>
      </c>
      <c r="I718">
        <v>365</v>
      </c>
      <c r="FG718">
        <v>1</v>
      </c>
      <c r="FI718">
        <v>89.9</v>
      </c>
      <c r="FK718">
        <v>13.1</v>
      </c>
      <c r="FL718">
        <v>12.8</v>
      </c>
      <c r="FM718">
        <v>0.41</v>
      </c>
      <c r="FP718">
        <v>3.6</v>
      </c>
      <c r="FQ718">
        <v>43.4</v>
      </c>
      <c r="FR718">
        <v>4.5</v>
      </c>
      <c r="FS718" t="s">
        <v>559</v>
      </c>
      <c r="FT718">
        <v>69.8</v>
      </c>
      <c r="FU718">
        <v>53.4</v>
      </c>
      <c r="FV718">
        <v>17.170000000000002</v>
      </c>
      <c r="FW718">
        <v>15.67</v>
      </c>
      <c r="FX718">
        <v>16.79</v>
      </c>
      <c r="FY718">
        <v>24.41</v>
      </c>
      <c r="FZ718">
        <v>28.68</v>
      </c>
      <c r="GA718">
        <v>20.18</v>
      </c>
      <c r="HO718">
        <v>1586</v>
      </c>
      <c r="HR718" s="10">
        <v>27.6</v>
      </c>
      <c r="HS718" s="10">
        <v>23.6</v>
      </c>
      <c r="HT718" s="10">
        <v>32</v>
      </c>
      <c r="HU718" s="10">
        <v>95</v>
      </c>
      <c r="HV718">
        <v>43.7</v>
      </c>
      <c r="HY718">
        <v>96580</v>
      </c>
      <c r="HZ718">
        <v>283679.59999999998</v>
      </c>
      <c r="IA718">
        <v>3.6531037</v>
      </c>
      <c r="IB718">
        <v>3.9840068542053402</v>
      </c>
      <c r="IC718">
        <v>3.28275007742335</v>
      </c>
    </row>
    <row r="719" spans="1:237" ht="15.95">
      <c r="A719" t="s">
        <v>540</v>
      </c>
      <c r="B719">
        <v>2021</v>
      </c>
      <c r="I719">
        <v>311</v>
      </c>
      <c r="FF719">
        <v>0</v>
      </c>
      <c r="FG719">
        <v>0</v>
      </c>
      <c r="FI719">
        <v>82.3</v>
      </c>
      <c r="FK719">
        <v>4.3</v>
      </c>
      <c r="FL719">
        <v>9</v>
      </c>
      <c r="FM719">
        <v>0.72</v>
      </c>
      <c r="FP719">
        <v>1.8</v>
      </c>
      <c r="FQ719">
        <v>42.3</v>
      </c>
      <c r="FR719">
        <v>10.1</v>
      </c>
      <c r="FS719" t="s">
        <v>559</v>
      </c>
      <c r="FT719">
        <v>76.7</v>
      </c>
      <c r="FU719">
        <v>57.7</v>
      </c>
      <c r="FV719">
        <v>16.420000000000002</v>
      </c>
      <c r="FW719">
        <v>18.02</v>
      </c>
      <c r="FX719">
        <v>16.3</v>
      </c>
      <c r="FY719">
        <v>16.14</v>
      </c>
      <c r="FZ719">
        <v>15.97</v>
      </c>
      <c r="GA719">
        <v>16.32</v>
      </c>
      <c r="HO719">
        <v>906</v>
      </c>
      <c r="HR719" s="10">
        <v>21.9</v>
      </c>
      <c r="HS719" s="10">
        <v>16</v>
      </c>
      <c r="HT719" s="10">
        <v>27.2</v>
      </c>
      <c r="HU719" s="10">
        <v>95.8</v>
      </c>
      <c r="HV719">
        <v>39.799999999999997</v>
      </c>
      <c r="HY719">
        <v>160700</v>
      </c>
      <c r="HZ719">
        <v>165557.31</v>
      </c>
      <c r="IA719">
        <v>2.2813688000000001</v>
      </c>
      <c r="IB719">
        <v>2.1442495126705601</v>
      </c>
      <c r="IC719">
        <v>2.41187384044526</v>
      </c>
    </row>
    <row r="720" spans="1:237" ht="15.95">
      <c r="A720" t="s">
        <v>541</v>
      </c>
      <c r="B720">
        <v>2021</v>
      </c>
      <c r="I720">
        <v>324</v>
      </c>
      <c r="FF720">
        <v>6.3055100000000003E-2</v>
      </c>
      <c r="FG720">
        <v>24</v>
      </c>
      <c r="FI720">
        <v>83.2</v>
      </c>
      <c r="FK720">
        <v>2.2000000000000002</v>
      </c>
      <c r="FL720">
        <v>2.4</v>
      </c>
      <c r="FM720">
        <v>0.65</v>
      </c>
      <c r="FP720">
        <v>7.5</v>
      </c>
      <c r="FQ720">
        <v>44.6</v>
      </c>
      <c r="FR720">
        <v>7</v>
      </c>
      <c r="FS720" t="s">
        <v>559</v>
      </c>
      <c r="FT720">
        <v>68.400000000000006</v>
      </c>
      <c r="FU720">
        <v>48.9</v>
      </c>
      <c r="FV720">
        <v>18.489999999999998</v>
      </c>
      <c r="FW720">
        <v>16.600000000000001</v>
      </c>
      <c r="FX720">
        <v>16.239999999999998</v>
      </c>
      <c r="FY720">
        <v>17.03</v>
      </c>
      <c r="FZ720">
        <v>17.77</v>
      </c>
      <c r="GA720">
        <v>16.190000000000001</v>
      </c>
      <c r="HO720">
        <v>1756</v>
      </c>
      <c r="HR720" s="10">
        <v>26</v>
      </c>
      <c r="HS720" s="10">
        <v>23</v>
      </c>
      <c r="HT720" s="10">
        <v>29.2</v>
      </c>
      <c r="HU720" s="10">
        <v>94.4</v>
      </c>
      <c r="HV720">
        <v>40.700000000000003</v>
      </c>
      <c r="HY720">
        <v>374730</v>
      </c>
      <c r="HZ720">
        <v>181312.47</v>
      </c>
      <c r="IA720">
        <v>3.1876847000000001</v>
      </c>
      <c r="IB720">
        <v>3.45138055222088</v>
      </c>
      <c r="IC720">
        <v>2.9079159935379599</v>
      </c>
    </row>
    <row r="721" spans="1:237" ht="15.95">
      <c r="A721" t="s">
        <v>542</v>
      </c>
      <c r="B721">
        <v>2021</v>
      </c>
      <c r="I721">
        <v>392</v>
      </c>
      <c r="FF721">
        <v>3.6707999999999998E-2</v>
      </c>
      <c r="FG721">
        <v>19</v>
      </c>
      <c r="FI721">
        <v>88.4</v>
      </c>
      <c r="FK721">
        <v>8.4</v>
      </c>
      <c r="FL721">
        <v>10.5</v>
      </c>
      <c r="FM721">
        <v>1.03</v>
      </c>
      <c r="FP721">
        <v>3.8</v>
      </c>
      <c r="FQ721">
        <v>42</v>
      </c>
      <c r="FR721">
        <v>10</v>
      </c>
      <c r="FS721">
        <v>9.5</v>
      </c>
      <c r="FT721">
        <v>69.7</v>
      </c>
      <c r="FU721">
        <v>52.4</v>
      </c>
      <c r="FV721">
        <v>16.41</v>
      </c>
      <c r="FW721">
        <v>19.440000000000001</v>
      </c>
      <c r="FX721">
        <v>17.39</v>
      </c>
      <c r="FY721">
        <v>17.75</v>
      </c>
      <c r="FZ721">
        <v>18.41</v>
      </c>
      <c r="GA721">
        <v>17.05</v>
      </c>
      <c r="HO721">
        <v>2636</v>
      </c>
      <c r="HR721" s="10">
        <v>27.5</v>
      </c>
      <c r="HS721" s="10">
        <v>19.899999999999999</v>
      </c>
      <c r="HT721" s="10">
        <v>33.9</v>
      </c>
      <c r="HU721" s="10">
        <v>88.6</v>
      </c>
      <c r="HV721">
        <v>36.700000000000003</v>
      </c>
      <c r="HY721">
        <v>635130</v>
      </c>
      <c r="HZ721">
        <v>186713.07</v>
      </c>
      <c r="IA721">
        <v>3.8412804</v>
      </c>
      <c r="IB721">
        <v>4.0392308684991596</v>
      </c>
      <c r="IC721">
        <v>3.6074637180373101</v>
      </c>
    </row>
    <row r="722" spans="1:237" ht="15.95">
      <c r="A722" t="s">
        <v>543</v>
      </c>
      <c r="B722">
        <v>2021</v>
      </c>
      <c r="I722">
        <v>571</v>
      </c>
      <c r="FF722">
        <v>1.952526</v>
      </c>
      <c r="FG722">
        <v>165</v>
      </c>
      <c r="FI722">
        <v>85.5</v>
      </c>
      <c r="FK722">
        <v>10.6</v>
      </c>
      <c r="FL722">
        <v>1.4</v>
      </c>
      <c r="FM722">
        <v>0.89</v>
      </c>
      <c r="FP722">
        <v>4</v>
      </c>
      <c r="FQ722" t="s">
        <v>559</v>
      </c>
      <c r="FR722">
        <v>5.4</v>
      </c>
      <c r="FS722" t="s">
        <v>559</v>
      </c>
      <c r="FT722">
        <v>71.7</v>
      </c>
      <c r="FU722">
        <v>100</v>
      </c>
      <c r="FV722">
        <v>17.61</v>
      </c>
      <c r="FW722">
        <v>16.57</v>
      </c>
      <c r="FX722">
        <v>16.2</v>
      </c>
      <c r="FY722">
        <v>16.77</v>
      </c>
      <c r="FZ722">
        <v>17.14</v>
      </c>
      <c r="GA722">
        <v>16.34</v>
      </c>
      <c r="HO722">
        <v>1297</v>
      </c>
      <c r="HR722" s="10">
        <v>25.3</v>
      </c>
      <c r="HS722" s="10">
        <v>23.3</v>
      </c>
      <c r="HT722" s="10">
        <v>27.1</v>
      </c>
      <c r="HU722" s="10">
        <v>88</v>
      </c>
      <c r="HV722">
        <v>46.6</v>
      </c>
      <c r="HY722">
        <v>238060</v>
      </c>
      <c r="HZ722">
        <v>207902.02</v>
      </c>
      <c r="IA722">
        <v>4.2993075000000003</v>
      </c>
      <c r="IB722">
        <v>4.9070197643851596</v>
      </c>
      <c r="IC722">
        <v>3.66363914685172</v>
      </c>
    </row>
    <row r="723" spans="1:237" ht="15.95">
      <c r="A723" t="s">
        <v>544</v>
      </c>
      <c r="B723">
        <v>2021</v>
      </c>
      <c r="I723">
        <v>274</v>
      </c>
      <c r="FG723">
        <v>5</v>
      </c>
      <c r="FI723">
        <v>80.5</v>
      </c>
      <c r="FK723" t="s">
        <v>533</v>
      </c>
      <c r="FL723">
        <v>20.100000000000001</v>
      </c>
      <c r="FM723">
        <v>0.61</v>
      </c>
      <c r="FP723">
        <v>4.4000000000000004</v>
      </c>
      <c r="FQ723">
        <v>57.2</v>
      </c>
      <c r="FR723">
        <v>9.6999999999999904</v>
      </c>
      <c r="FS723" t="s">
        <v>559</v>
      </c>
      <c r="FT723">
        <v>75.099999999999795</v>
      </c>
      <c r="FU723" t="s">
        <v>559</v>
      </c>
      <c r="FV723">
        <v>15.15</v>
      </c>
      <c r="FW723">
        <v>19.87</v>
      </c>
      <c r="FX723">
        <v>15.72</v>
      </c>
      <c r="FY723">
        <v>15.93</v>
      </c>
      <c r="FZ723">
        <v>15.58</v>
      </c>
      <c r="GA723">
        <v>16.23</v>
      </c>
      <c r="HO723">
        <v>377</v>
      </c>
      <c r="HR723" s="10">
        <v>21.5</v>
      </c>
      <c r="HS723" s="10">
        <v>22.9</v>
      </c>
      <c r="HT723" s="10">
        <v>20.2</v>
      </c>
      <c r="HU723" s="10">
        <v>91.4</v>
      </c>
      <c r="HV723">
        <v>41.3</v>
      </c>
      <c r="HY723">
        <v>76700</v>
      </c>
      <c r="HZ723">
        <v>137103.04000000001</v>
      </c>
      <c r="IA723">
        <v>2.5391849999999998</v>
      </c>
      <c r="IB723">
        <v>2.8765153071707399</v>
      </c>
      <c r="IC723">
        <v>2.1711366538952701</v>
      </c>
    </row>
    <row r="724" spans="1:237" ht="15.95">
      <c r="A724" t="s">
        <v>545</v>
      </c>
      <c r="B724">
        <v>2021</v>
      </c>
      <c r="I724">
        <v>354</v>
      </c>
      <c r="FG724">
        <v>6</v>
      </c>
      <c r="FI724">
        <v>83.5</v>
      </c>
      <c r="FK724">
        <v>2.2000000000000002</v>
      </c>
      <c r="FL724">
        <v>5.5</v>
      </c>
      <c r="FM724">
        <v>0.64</v>
      </c>
      <c r="FP724">
        <v>2.2000000000000002</v>
      </c>
      <c r="FQ724" t="s">
        <v>559</v>
      </c>
      <c r="FR724">
        <v>4.4000000000000004</v>
      </c>
      <c r="FS724" t="s">
        <v>559</v>
      </c>
      <c r="FT724">
        <v>80.900000000000006</v>
      </c>
      <c r="FU724">
        <v>90.099999999999795</v>
      </c>
      <c r="FV724">
        <v>15.81</v>
      </c>
      <c r="FW724">
        <v>15.57</v>
      </c>
      <c r="FX724">
        <v>14.64</v>
      </c>
      <c r="FY724">
        <v>16.920000000000002</v>
      </c>
      <c r="FZ724">
        <v>16.829999999999998</v>
      </c>
      <c r="GA724">
        <v>17</v>
      </c>
      <c r="HO724">
        <v>584</v>
      </c>
      <c r="HR724" s="10">
        <v>17.3</v>
      </c>
      <c r="HS724" s="10">
        <v>15.9</v>
      </c>
      <c r="HT724" s="10">
        <v>18.8</v>
      </c>
      <c r="HU724" s="10">
        <v>91.2</v>
      </c>
      <c r="HV724">
        <v>36.4</v>
      </c>
      <c r="HY724">
        <v>94680</v>
      </c>
      <c r="HZ724">
        <v>254331.11</v>
      </c>
      <c r="IA724">
        <v>3.8020320999999999</v>
      </c>
      <c r="IB724">
        <v>4.5108005082592104</v>
      </c>
      <c r="IC724">
        <v>3.0467163168584901</v>
      </c>
    </row>
    <row r="725" spans="1:237" ht="15.95">
      <c r="A725" t="s">
        <v>546</v>
      </c>
      <c r="B725">
        <v>2021</v>
      </c>
      <c r="I725">
        <v>433</v>
      </c>
      <c r="FF725">
        <v>0.2750861</v>
      </c>
      <c r="FG725">
        <v>40</v>
      </c>
      <c r="FI725">
        <v>80.5</v>
      </c>
      <c r="FK725">
        <v>16.5</v>
      </c>
      <c r="FL725">
        <v>16.2</v>
      </c>
      <c r="FM725">
        <v>0.79</v>
      </c>
      <c r="FP725">
        <v>3.3</v>
      </c>
      <c r="FQ725" t="s">
        <v>559</v>
      </c>
      <c r="FR725">
        <v>5.2</v>
      </c>
      <c r="FS725" t="s">
        <v>559</v>
      </c>
      <c r="FT725">
        <v>72.8</v>
      </c>
      <c r="FU725" t="s">
        <v>559</v>
      </c>
      <c r="FV725">
        <v>17.32</v>
      </c>
      <c r="FW725">
        <v>17.510000000000002</v>
      </c>
      <c r="FX725">
        <v>14.49</v>
      </c>
      <c r="FY725">
        <v>16.12</v>
      </c>
      <c r="FZ725">
        <v>18.3</v>
      </c>
      <c r="GA725">
        <v>14.06</v>
      </c>
      <c r="HO725">
        <v>366</v>
      </c>
      <c r="HR725" s="10">
        <v>24.7</v>
      </c>
      <c r="HS725" s="10">
        <v>20</v>
      </c>
      <c r="HT725" s="10">
        <v>28.8</v>
      </c>
      <c r="HU725" s="10">
        <v>92.3</v>
      </c>
      <c r="HV725">
        <v>43.1</v>
      </c>
      <c r="HY725">
        <v>96410</v>
      </c>
      <c r="HZ725">
        <v>185452.53</v>
      </c>
      <c r="IA725">
        <v>3.7398373999999999</v>
      </c>
      <c r="IB725">
        <v>4.1253263707571799</v>
      </c>
      <c r="IC725">
        <v>3.3295711060948001</v>
      </c>
    </row>
    <row r="726" spans="1:237" ht="15.95">
      <c r="A726" t="s">
        <v>547</v>
      </c>
      <c r="B726">
        <v>2021</v>
      </c>
      <c r="I726">
        <v>554</v>
      </c>
      <c r="FF726">
        <v>50.279359999999997</v>
      </c>
      <c r="FG726">
        <v>68</v>
      </c>
      <c r="FK726">
        <v>24.3</v>
      </c>
      <c r="FL726">
        <v>15.2</v>
      </c>
      <c r="FM726">
        <v>0.93</v>
      </c>
      <c r="FP726">
        <v>2.2999999999999998</v>
      </c>
      <c r="FQ726" t="s">
        <v>559</v>
      </c>
      <c r="FR726">
        <v>4.5</v>
      </c>
      <c r="FS726" t="s">
        <v>559</v>
      </c>
      <c r="FT726">
        <v>80.5</v>
      </c>
      <c r="FU726" t="s">
        <v>559</v>
      </c>
      <c r="FV726">
        <v>16.350000000000001</v>
      </c>
      <c r="FW726">
        <v>18.54</v>
      </c>
      <c r="FX726">
        <v>15.43</v>
      </c>
      <c r="FY726">
        <v>17.79</v>
      </c>
      <c r="FZ726">
        <v>18.27</v>
      </c>
      <c r="GA726">
        <v>17.18</v>
      </c>
      <c r="HO726">
        <v>152</v>
      </c>
      <c r="HR726" s="10">
        <v>17.600000000000001</v>
      </c>
      <c r="HS726" s="10">
        <v>17</v>
      </c>
      <c r="HT726" s="10">
        <v>18.100000000000001</v>
      </c>
      <c r="HU726" s="10">
        <v>89.2</v>
      </c>
      <c r="HV726">
        <v>43.7</v>
      </c>
      <c r="HY726">
        <v>26640</v>
      </c>
      <c r="HZ726">
        <v>141492.06</v>
      </c>
      <c r="IA726">
        <v>2.4916013000000001</v>
      </c>
      <c r="IB726">
        <v>3.03197353914002</v>
      </c>
      <c r="IC726">
        <v>1.93621867881549</v>
      </c>
    </row>
    <row r="727" spans="1:237" ht="15.95">
      <c r="A727" t="s">
        <v>548</v>
      </c>
      <c r="B727">
        <v>2021</v>
      </c>
      <c r="I727">
        <v>315</v>
      </c>
      <c r="FF727">
        <v>0.1085074</v>
      </c>
      <c r="FG727">
        <v>17</v>
      </c>
      <c r="FI727">
        <v>88.599999999999895</v>
      </c>
      <c r="FK727">
        <v>-4.0999999999999996</v>
      </c>
      <c r="FL727">
        <v>-3.5</v>
      </c>
      <c r="FM727">
        <v>0.56000000000000005</v>
      </c>
      <c r="FP727">
        <v>7</v>
      </c>
      <c r="FQ727">
        <v>100</v>
      </c>
      <c r="FR727">
        <v>11.7</v>
      </c>
      <c r="FS727" t="s">
        <v>559</v>
      </c>
      <c r="FT727">
        <v>64.7</v>
      </c>
      <c r="FU727" t="s">
        <v>559</v>
      </c>
      <c r="FV727">
        <v>17.02</v>
      </c>
      <c r="FW727">
        <v>16.100000000000001</v>
      </c>
      <c r="FX727">
        <v>16.579999999999998</v>
      </c>
      <c r="FY727">
        <v>16.72</v>
      </c>
      <c r="FZ727">
        <v>17.79</v>
      </c>
      <c r="GA727">
        <v>15.81</v>
      </c>
      <c r="HO727">
        <v>725</v>
      </c>
      <c r="HR727" s="10">
        <v>30.4</v>
      </c>
      <c r="HS727" s="10">
        <v>26.6</v>
      </c>
      <c r="HT727" s="10">
        <v>34</v>
      </c>
      <c r="HU727" s="10">
        <v>94.4</v>
      </c>
      <c r="HV727">
        <v>50.1</v>
      </c>
      <c r="HY727">
        <v>134220</v>
      </c>
      <c r="HZ727">
        <v>141462.17000000001</v>
      </c>
      <c r="IA727">
        <v>3.2984293</v>
      </c>
      <c r="IB727">
        <v>3.99462907015777</v>
      </c>
      <c r="IC727">
        <v>2.5463805020007202</v>
      </c>
    </row>
    <row r="728" spans="1:237" ht="15.95">
      <c r="A728" t="s">
        <v>549</v>
      </c>
      <c r="B728">
        <v>2021</v>
      </c>
      <c r="I728">
        <v>299</v>
      </c>
      <c r="FF728">
        <v>1.01063E-2</v>
      </c>
      <c r="FG728">
        <v>7</v>
      </c>
      <c r="FI728">
        <v>84.7</v>
      </c>
      <c r="FK728">
        <v>8.6999999999999904</v>
      </c>
      <c r="FL728">
        <v>8.8000000000000007</v>
      </c>
      <c r="FM728">
        <v>0.65</v>
      </c>
      <c r="FP728">
        <v>3.7</v>
      </c>
      <c r="FQ728">
        <v>22.8</v>
      </c>
      <c r="FR728">
        <v>18.600000000000001</v>
      </c>
      <c r="FS728" t="s">
        <v>559</v>
      </c>
      <c r="FT728">
        <v>68.5</v>
      </c>
      <c r="FU728">
        <v>65.7</v>
      </c>
      <c r="FV728">
        <v>16.78</v>
      </c>
      <c r="FW728">
        <v>17.71</v>
      </c>
      <c r="FX728">
        <v>16.21</v>
      </c>
      <c r="FY728">
        <v>16.489999999999998</v>
      </c>
      <c r="FZ728">
        <v>17.649999999999999</v>
      </c>
      <c r="GA728">
        <v>15.12</v>
      </c>
      <c r="HO728">
        <v>2114</v>
      </c>
      <c r="HR728" s="10">
        <v>28.9</v>
      </c>
      <c r="HS728" s="10">
        <v>27.8</v>
      </c>
      <c r="HT728" s="10">
        <v>29.9</v>
      </c>
      <c r="HU728" s="10">
        <v>90.9</v>
      </c>
      <c r="HV728">
        <v>42.1</v>
      </c>
      <c r="HY728">
        <v>341400</v>
      </c>
      <c r="HZ728">
        <v>146846.07</v>
      </c>
      <c r="IA728">
        <v>3.1657232999999998</v>
      </c>
      <c r="IB728">
        <v>3.2353318782898901</v>
      </c>
      <c r="IC728">
        <v>3.0794165316045299</v>
      </c>
    </row>
    <row r="729" spans="1:237" ht="15.95">
      <c r="A729" t="s">
        <v>550</v>
      </c>
      <c r="B729">
        <v>2021</v>
      </c>
      <c r="I729">
        <v>795</v>
      </c>
      <c r="FF729">
        <v>5.7769399999999999E-2</v>
      </c>
      <c r="FG729">
        <v>35</v>
      </c>
      <c r="FK729">
        <v>15.5</v>
      </c>
      <c r="FL729">
        <v>20</v>
      </c>
      <c r="FM729">
        <v>1.03</v>
      </c>
      <c r="FP729">
        <v>9.5</v>
      </c>
      <c r="FQ729" t="s">
        <v>559</v>
      </c>
      <c r="FR729">
        <v>7.9</v>
      </c>
      <c r="FS729" t="s">
        <v>559</v>
      </c>
      <c r="FT729">
        <v>72.900000000000006</v>
      </c>
      <c r="FU729" t="s">
        <v>559</v>
      </c>
      <c r="FV729">
        <v>17.39</v>
      </c>
      <c r="FW729">
        <v>18.579999999999998</v>
      </c>
      <c r="FX729">
        <v>14.82</v>
      </c>
      <c r="FY729">
        <v>16.91</v>
      </c>
      <c r="FZ729">
        <v>18.54</v>
      </c>
      <c r="GA729">
        <v>14.82</v>
      </c>
      <c r="HO729">
        <v>83</v>
      </c>
      <c r="HR729" s="10">
        <v>19.399999999999999</v>
      </c>
      <c r="HS729" s="10">
        <v>32.200000000000003</v>
      </c>
      <c r="HT729" s="10"/>
      <c r="HU729" s="10">
        <v>87.8</v>
      </c>
      <c r="HV729">
        <v>46.4</v>
      </c>
      <c r="HY729">
        <v>22540</v>
      </c>
      <c r="HZ729">
        <v>187073.3</v>
      </c>
      <c r="IA729">
        <v>3.0156814999999999</v>
      </c>
      <c r="IB729">
        <v>4.1958041958041896</v>
      </c>
      <c r="IC729">
        <v>1.7587939698492401</v>
      </c>
    </row>
    <row r="730" spans="1:237" ht="15.95">
      <c r="A730" t="s">
        <v>551</v>
      </c>
      <c r="B730">
        <v>2021</v>
      </c>
      <c r="I730">
        <v>505</v>
      </c>
      <c r="FF730">
        <v>8.9104299999999997E-2</v>
      </c>
      <c r="FG730">
        <v>18</v>
      </c>
      <c r="FI730">
        <v>83.8</v>
      </c>
      <c r="FK730">
        <v>20.8</v>
      </c>
      <c r="FL730">
        <v>17.5</v>
      </c>
      <c r="FM730">
        <v>0.84</v>
      </c>
      <c r="FP730">
        <v>3</v>
      </c>
      <c r="FQ730" t="s">
        <v>559</v>
      </c>
      <c r="FR730">
        <v>4.5999999999999996</v>
      </c>
      <c r="FS730" t="s">
        <v>559</v>
      </c>
      <c r="FT730">
        <v>78</v>
      </c>
      <c r="FU730">
        <v>71.3</v>
      </c>
      <c r="FV730">
        <v>16.98</v>
      </c>
      <c r="FW730">
        <v>18.920000000000002</v>
      </c>
      <c r="FX730">
        <v>15.5</v>
      </c>
      <c r="FY730">
        <v>16.940000000000001</v>
      </c>
      <c r="FZ730">
        <v>17.239999999999998</v>
      </c>
      <c r="GA730">
        <v>16.64</v>
      </c>
      <c r="HO730">
        <v>751</v>
      </c>
      <c r="HR730" s="10">
        <v>19.600000000000001</v>
      </c>
      <c r="HS730" s="10">
        <v>15.8</v>
      </c>
      <c r="HT730" s="10">
        <v>22.8</v>
      </c>
      <c r="HU730" s="10">
        <v>87.6</v>
      </c>
      <c r="HV730">
        <v>40.1</v>
      </c>
      <c r="HY730">
        <v>153810</v>
      </c>
      <c r="HZ730">
        <v>227339.04</v>
      </c>
      <c r="IA730">
        <v>2.8602859999999999</v>
      </c>
      <c r="IB730">
        <v>3.2110091743119198</v>
      </c>
      <c r="IC730">
        <v>2.4446142093200902</v>
      </c>
    </row>
    <row r="731" spans="1:237" ht="15.95">
      <c r="A731" t="s">
        <v>552</v>
      </c>
      <c r="B731">
        <v>2021</v>
      </c>
      <c r="I731">
        <v>352</v>
      </c>
      <c r="FF731">
        <v>9.1400000000000006E-3</v>
      </c>
      <c r="FG731">
        <v>1</v>
      </c>
      <c r="FI731">
        <v>79.8</v>
      </c>
      <c r="FK731">
        <v>19.2</v>
      </c>
      <c r="FL731">
        <v>19.3</v>
      </c>
      <c r="FM731">
        <v>0.77</v>
      </c>
      <c r="FP731">
        <v>3.9</v>
      </c>
      <c r="FQ731" t="s">
        <v>559</v>
      </c>
      <c r="FR731">
        <v>7.1</v>
      </c>
      <c r="FS731" t="s">
        <v>559</v>
      </c>
      <c r="FT731">
        <v>75.099999999999795</v>
      </c>
      <c r="FU731">
        <v>88</v>
      </c>
      <c r="FV731">
        <v>14.82</v>
      </c>
      <c r="FW731">
        <v>18.66</v>
      </c>
      <c r="FX731">
        <v>14.96</v>
      </c>
      <c r="FY731">
        <v>17.87</v>
      </c>
      <c r="FZ731">
        <v>18.77</v>
      </c>
      <c r="GA731">
        <v>16.940000000000001</v>
      </c>
      <c r="HO731">
        <v>962</v>
      </c>
      <c r="HR731" s="10">
        <v>21.8</v>
      </c>
      <c r="HS731" s="10">
        <v>22</v>
      </c>
      <c r="HT731" s="10">
        <v>21.7</v>
      </c>
      <c r="HU731" s="10">
        <v>90.7</v>
      </c>
      <c r="HV731">
        <v>45.7</v>
      </c>
      <c r="HY731">
        <v>179940</v>
      </c>
      <c r="HZ731">
        <v>162142.26</v>
      </c>
      <c r="IA731">
        <v>2.4136962999999998</v>
      </c>
      <c r="IB731">
        <v>3.07606263982102</v>
      </c>
      <c r="IC731">
        <v>1.7474633596392299</v>
      </c>
    </row>
    <row r="732" spans="1:237" ht="15.95">
      <c r="A732" t="s">
        <v>553</v>
      </c>
      <c r="B732">
        <v>2021</v>
      </c>
      <c r="I732">
        <v>540</v>
      </c>
      <c r="FF732">
        <v>4.6582999999999999E-2</v>
      </c>
      <c r="FG732">
        <v>25</v>
      </c>
      <c r="FI732">
        <v>77.599999999999895</v>
      </c>
      <c r="FK732">
        <v>9.1</v>
      </c>
      <c r="FL732">
        <v>3.9</v>
      </c>
      <c r="FM732">
        <v>0.78</v>
      </c>
      <c r="FP732">
        <v>7.8</v>
      </c>
      <c r="FQ732">
        <v>45.1</v>
      </c>
      <c r="FR732">
        <v>8</v>
      </c>
      <c r="FS732" t="s">
        <v>559</v>
      </c>
      <c r="FT732">
        <v>68.3</v>
      </c>
      <c r="FU732">
        <v>54.9</v>
      </c>
      <c r="FV732">
        <v>17.55</v>
      </c>
      <c r="FW732">
        <v>15.09</v>
      </c>
      <c r="FX732">
        <v>14.52</v>
      </c>
      <c r="FY732">
        <v>15.46</v>
      </c>
      <c r="FZ732">
        <v>16.010000000000002</v>
      </c>
      <c r="GA732">
        <v>14.81</v>
      </c>
      <c r="HO732">
        <v>597</v>
      </c>
      <c r="HR732" s="10">
        <v>25.9</v>
      </c>
      <c r="HS732" s="10">
        <v>23.6</v>
      </c>
      <c r="HT732" s="10">
        <v>28</v>
      </c>
      <c r="HU732" s="10">
        <v>90.6</v>
      </c>
      <c r="HV732">
        <v>45.7</v>
      </c>
      <c r="HY732">
        <v>116020</v>
      </c>
      <c r="HZ732">
        <v>205650.01</v>
      </c>
      <c r="IA732">
        <v>2.4802224000000002</v>
      </c>
      <c r="IB732">
        <v>2.9731993299832502</v>
      </c>
      <c r="IC732">
        <v>1.9659239842726</v>
      </c>
    </row>
    <row r="733" spans="1:237" ht="15.95">
      <c r="A733" t="s">
        <v>554</v>
      </c>
      <c r="B733">
        <v>2021</v>
      </c>
      <c r="I733">
        <v>863</v>
      </c>
      <c r="FG733">
        <v>27</v>
      </c>
      <c r="FK733">
        <v>20.2</v>
      </c>
      <c r="FL733">
        <v>-0.8</v>
      </c>
      <c r="FM733">
        <v>1.1200000000000001</v>
      </c>
      <c r="FP733" t="s">
        <v>559</v>
      </c>
      <c r="FQ733" t="s">
        <v>559</v>
      </c>
      <c r="FR733">
        <v>11.5</v>
      </c>
      <c r="FS733" t="s">
        <v>559</v>
      </c>
      <c r="FT733">
        <v>73.7</v>
      </c>
      <c r="FU733" t="s">
        <v>559</v>
      </c>
      <c r="FV733">
        <v>16.04</v>
      </c>
      <c r="FW733">
        <v>17.52</v>
      </c>
      <c r="FX733">
        <v>17.57</v>
      </c>
      <c r="FY733">
        <v>17.45</v>
      </c>
      <c r="FZ733">
        <v>17.190000000000001</v>
      </c>
      <c r="GA733">
        <v>17.71</v>
      </c>
      <c r="HO733">
        <v>171</v>
      </c>
      <c r="HR733" s="10">
        <v>26.3</v>
      </c>
      <c r="HS733" s="10">
        <v>28.2</v>
      </c>
      <c r="HT733" s="10">
        <v>25</v>
      </c>
      <c r="HU733" s="10">
        <v>81.7</v>
      </c>
      <c r="HV733">
        <v>46.3</v>
      </c>
      <c r="HY733">
        <v>22940</v>
      </c>
      <c r="HZ733">
        <v>175251.44</v>
      </c>
      <c r="IA733">
        <v>2.3397762000000002</v>
      </c>
      <c r="IB733">
        <v>2.2263450834879399</v>
      </c>
      <c r="IC733">
        <v>2.4830699774266298</v>
      </c>
    </row>
    <row r="734" spans="1:237" ht="15.95">
      <c r="A734" t="s">
        <v>555</v>
      </c>
      <c r="B734">
        <v>2021</v>
      </c>
      <c r="I734">
        <v>406</v>
      </c>
      <c r="FG734">
        <v>8</v>
      </c>
      <c r="FI734">
        <v>77.7</v>
      </c>
      <c r="FK734">
        <v>23.7</v>
      </c>
      <c r="FL734">
        <v>17.2</v>
      </c>
      <c r="FM734">
        <v>0.81</v>
      </c>
      <c r="FP734">
        <v>6.3</v>
      </c>
      <c r="FQ734">
        <v>41.4</v>
      </c>
      <c r="FR734">
        <v>5.2</v>
      </c>
      <c r="FS734" t="s">
        <v>559</v>
      </c>
      <c r="FT734">
        <v>68.3</v>
      </c>
      <c r="FU734">
        <v>58.6</v>
      </c>
      <c r="FV734">
        <v>17.12</v>
      </c>
      <c r="FW734">
        <v>17.420000000000002</v>
      </c>
      <c r="FX734">
        <v>14.64</v>
      </c>
      <c r="FY734">
        <v>16.899999999999999</v>
      </c>
      <c r="FZ734">
        <v>16.940000000000001</v>
      </c>
      <c r="GA734">
        <v>16.84</v>
      </c>
      <c r="HO734">
        <v>508</v>
      </c>
      <c r="HR734" s="10">
        <v>27.2</v>
      </c>
      <c r="HS734" s="10">
        <v>25.9</v>
      </c>
      <c r="HT734" s="10">
        <v>28.5</v>
      </c>
      <c r="HU734" s="10">
        <v>90.3</v>
      </c>
      <c r="HV734">
        <v>35.299999999999997</v>
      </c>
      <c r="HY734">
        <v>112450</v>
      </c>
      <c r="HZ734">
        <v>188294.69</v>
      </c>
      <c r="IA734">
        <v>1.7201835000000001</v>
      </c>
      <c r="IB734">
        <v>1.66217430368373</v>
      </c>
      <c r="IC734">
        <v>1.73708920187793</v>
      </c>
    </row>
    <row r="735" spans="1:237" ht="15.95">
      <c r="A735" t="s">
        <v>556</v>
      </c>
      <c r="B735">
        <v>2021</v>
      </c>
      <c r="I735">
        <v>359</v>
      </c>
      <c r="FF735">
        <v>1.85734E-2</v>
      </c>
      <c r="FG735">
        <v>11</v>
      </c>
      <c r="FI735">
        <v>87</v>
      </c>
      <c r="FK735">
        <v>16.5</v>
      </c>
      <c r="FL735">
        <v>6.2</v>
      </c>
      <c r="FM735">
        <v>0.67</v>
      </c>
      <c r="FP735">
        <v>3.7</v>
      </c>
      <c r="FQ735">
        <v>43.1</v>
      </c>
      <c r="FR735">
        <v>8</v>
      </c>
      <c r="FS735" t="s">
        <v>559</v>
      </c>
      <c r="FT735">
        <v>77.7</v>
      </c>
      <c r="FU735">
        <v>56.9</v>
      </c>
      <c r="FV735">
        <v>17.47</v>
      </c>
      <c r="FW735">
        <v>17.670000000000002</v>
      </c>
      <c r="FX735">
        <v>16.48</v>
      </c>
      <c r="FY735">
        <v>17.93</v>
      </c>
      <c r="FZ735">
        <v>18.79</v>
      </c>
      <c r="GA735">
        <v>17.010000000000002</v>
      </c>
      <c r="HO735">
        <v>1688</v>
      </c>
      <c r="HR735" s="10">
        <v>19.399999999999999</v>
      </c>
      <c r="HS735" s="10">
        <v>13.7</v>
      </c>
      <c r="HT735" s="10">
        <v>24.5</v>
      </c>
      <c r="HU735" s="10">
        <v>90.9</v>
      </c>
      <c r="HV735">
        <v>39.200000000000003</v>
      </c>
      <c r="HY735">
        <v>322630</v>
      </c>
      <c r="HZ735">
        <v>174718.61</v>
      </c>
      <c r="IA735">
        <v>2.4759793000000001</v>
      </c>
      <c r="IB735">
        <v>2.8395784543325502</v>
      </c>
      <c r="IC735">
        <v>2.1063639079772898</v>
      </c>
    </row>
    <row r="736" spans="1:237" ht="15.95">
      <c r="A736" t="s">
        <v>254</v>
      </c>
      <c r="B736">
        <v>2021</v>
      </c>
      <c r="I736">
        <v>543</v>
      </c>
      <c r="FF736">
        <v>4.87888E-2</v>
      </c>
      <c r="FG736">
        <v>15</v>
      </c>
      <c r="FI736">
        <v>88.599999999999895</v>
      </c>
      <c r="FK736">
        <v>9.1999999999999904</v>
      </c>
      <c r="FL736">
        <v>1.2</v>
      </c>
      <c r="FM736">
        <v>0.86</v>
      </c>
      <c r="FP736">
        <v>4</v>
      </c>
      <c r="FQ736">
        <v>58.3</v>
      </c>
      <c r="FR736">
        <v>5.3</v>
      </c>
      <c r="FS736" t="s">
        <v>559</v>
      </c>
      <c r="FT736">
        <v>73.400000000000006</v>
      </c>
      <c r="FU736">
        <v>41.7</v>
      </c>
      <c r="FV736">
        <v>17.63</v>
      </c>
      <c r="FW736">
        <v>17.61</v>
      </c>
      <c r="FX736">
        <v>17.3</v>
      </c>
      <c r="FY736">
        <v>20.67</v>
      </c>
      <c r="FZ736">
        <v>22.96</v>
      </c>
      <c r="GA736">
        <v>18.05</v>
      </c>
      <c r="HO736">
        <v>370</v>
      </c>
      <c r="HR736" s="10">
        <v>23.5</v>
      </c>
      <c r="HS736" s="10">
        <v>22.8</v>
      </c>
      <c r="HT736" s="10">
        <v>24.2</v>
      </c>
      <c r="HU736" s="10">
        <v>88.7</v>
      </c>
      <c r="HV736">
        <v>45.2</v>
      </c>
      <c r="HY736">
        <v>93470</v>
      </c>
      <c r="HZ736">
        <v>233005.32</v>
      </c>
      <c r="IA736">
        <v>2.8210839000000001</v>
      </c>
      <c r="IB736">
        <v>2.8162291169451001</v>
      </c>
      <c r="IC736">
        <v>2.82631038026721</v>
      </c>
    </row>
    <row r="737" spans="1:237" ht="15.95">
      <c r="A737" t="s">
        <v>557</v>
      </c>
      <c r="B737">
        <v>2021</v>
      </c>
      <c r="I737">
        <v>300</v>
      </c>
      <c r="FF737">
        <v>5.3097100000000001E-2</v>
      </c>
      <c r="FG737">
        <v>5</v>
      </c>
      <c r="FI737">
        <v>84.599999999999895</v>
      </c>
      <c r="FK737">
        <v>8.1</v>
      </c>
      <c r="FL737">
        <v>23.6</v>
      </c>
      <c r="FM737">
        <v>0.69</v>
      </c>
      <c r="FP737">
        <v>4.4000000000000004</v>
      </c>
      <c r="FQ737" t="s">
        <v>559</v>
      </c>
      <c r="FR737">
        <v>14.4</v>
      </c>
      <c r="FS737" t="s">
        <v>559</v>
      </c>
      <c r="FT737">
        <v>70.400000000000006</v>
      </c>
      <c r="FU737">
        <v>60.2</v>
      </c>
      <c r="FV737">
        <v>16.22</v>
      </c>
      <c r="FW737">
        <v>20.41</v>
      </c>
      <c r="FX737">
        <v>15.44</v>
      </c>
      <c r="FY737">
        <v>17.239999999999998</v>
      </c>
      <c r="FZ737">
        <v>18.64</v>
      </c>
      <c r="GA737">
        <v>15.79</v>
      </c>
      <c r="HO737">
        <v>482</v>
      </c>
      <c r="HR737" s="10">
        <v>26.4</v>
      </c>
      <c r="HS737" s="10">
        <v>23.5</v>
      </c>
      <c r="HT737" s="10">
        <v>28.9</v>
      </c>
      <c r="HU737" s="10">
        <v>92.8</v>
      </c>
      <c r="HV737">
        <v>41</v>
      </c>
      <c r="HY737">
        <v>87790</v>
      </c>
      <c r="HZ737">
        <v>133057.17000000001</v>
      </c>
      <c r="IA737">
        <v>4.8505506</v>
      </c>
      <c r="IB737">
        <v>5.2061855670102997</v>
      </c>
      <c r="IC737">
        <v>4.4871794871794801</v>
      </c>
    </row>
    <row r="738" spans="1:237" ht="15.95">
      <c r="A738" t="s">
        <v>558</v>
      </c>
      <c r="B738">
        <v>2021</v>
      </c>
      <c r="I738">
        <v>349</v>
      </c>
      <c r="FG738">
        <v>5</v>
      </c>
      <c r="FI738">
        <v>82.2</v>
      </c>
      <c r="FK738">
        <v>1.3</v>
      </c>
      <c r="FL738">
        <v>2.8</v>
      </c>
      <c r="FM738">
        <v>0.73</v>
      </c>
      <c r="FP738">
        <v>2.9</v>
      </c>
      <c r="FQ738" t="s">
        <v>559</v>
      </c>
      <c r="FR738">
        <v>8.6</v>
      </c>
      <c r="FS738" t="s">
        <v>559</v>
      </c>
      <c r="FT738">
        <v>73.8</v>
      </c>
      <c r="FU738">
        <v>78</v>
      </c>
      <c r="FV738">
        <v>19.920000000000002</v>
      </c>
      <c r="FW738">
        <v>16.48</v>
      </c>
      <c r="FX738">
        <v>15.88</v>
      </c>
      <c r="FY738">
        <v>16.98</v>
      </c>
      <c r="FZ738">
        <v>17.46</v>
      </c>
      <c r="GA738">
        <v>16.43</v>
      </c>
      <c r="HO738">
        <v>977</v>
      </c>
      <c r="HR738" s="6">
        <v>23.9</v>
      </c>
      <c r="HS738" s="10">
        <v>20.100000000000001</v>
      </c>
      <c r="HT738" s="10">
        <v>27.4</v>
      </c>
      <c r="HU738" s="10">
        <v>93.4</v>
      </c>
      <c r="HV738">
        <v>37.299999999999997</v>
      </c>
      <c r="HY738">
        <v>185580</v>
      </c>
      <c r="HZ738">
        <v>210209.36</v>
      </c>
      <c r="IA738">
        <v>4.5410392999999996</v>
      </c>
      <c r="IB738">
        <v>5.0119904076738599</v>
      </c>
      <c r="IC738">
        <v>4.03444034440344</v>
      </c>
    </row>
    <row r="739" spans="1:237" ht="15.95">
      <c r="A739" t="s">
        <v>528</v>
      </c>
      <c r="B739">
        <v>2022</v>
      </c>
      <c r="I739">
        <v>457</v>
      </c>
      <c r="FI739">
        <v>93.3</v>
      </c>
      <c r="FK739">
        <v>13.8</v>
      </c>
      <c r="FL739">
        <v>15.3</v>
      </c>
      <c r="FP739">
        <v>5.0999999999999996</v>
      </c>
      <c r="FQ739">
        <v>28.1</v>
      </c>
      <c r="FS739">
        <v>12.9</v>
      </c>
      <c r="FT739">
        <v>71.2</v>
      </c>
      <c r="FU739">
        <v>62.7</v>
      </c>
      <c r="FV739">
        <v>17.7</v>
      </c>
      <c r="FW739">
        <v>21.56</v>
      </c>
      <c r="FX739">
        <v>18.23</v>
      </c>
      <c r="FY739">
        <v>18.8</v>
      </c>
      <c r="FZ739">
        <v>20.03</v>
      </c>
      <c r="GA739">
        <v>17.579999999999998</v>
      </c>
      <c r="HO739">
        <v>694</v>
      </c>
      <c r="HP739">
        <v>384</v>
      </c>
      <c r="HQ739">
        <v>310</v>
      </c>
      <c r="HR739" s="6">
        <v>24.9</v>
      </c>
      <c r="HS739" s="10">
        <v>24.5</v>
      </c>
      <c r="HT739" s="10">
        <v>25.4</v>
      </c>
      <c r="HU739" s="10">
        <v>89.1</v>
      </c>
      <c r="HV739">
        <v>36.1</v>
      </c>
      <c r="HZ739">
        <v>187222.69</v>
      </c>
      <c r="IA739">
        <v>4.8694856</v>
      </c>
      <c r="IB739">
        <v>5.5194805194805197</v>
      </c>
      <c r="IC739">
        <v>4.0874524714828899</v>
      </c>
    </row>
    <row r="740" spans="1:237" ht="15.95">
      <c r="A740" t="s">
        <v>529</v>
      </c>
      <c r="B740">
        <v>2022</v>
      </c>
      <c r="I740">
        <v>627</v>
      </c>
      <c r="FI740">
        <v>89.7</v>
      </c>
      <c r="FK740">
        <v>14.9</v>
      </c>
      <c r="FL740">
        <v>12.9</v>
      </c>
      <c r="FP740">
        <v>5.0999999999999996</v>
      </c>
      <c r="FQ740">
        <v>20.2</v>
      </c>
      <c r="FS740" t="s">
        <v>559</v>
      </c>
      <c r="FT740">
        <v>78.099999999999795</v>
      </c>
      <c r="FU740">
        <v>59.4</v>
      </c>
      <c r="FV740">
        <v>15.92</v>
      </c>
      <c r="FW740">
        <v>18.78</v>
      </c>
      <c r="FX740">
        <v>16.38</v>
      </c>
      <c r="FY740">
        <v>19.22</v>
      </c>
      <c r="FZ740">
        <v>20.239999999999998</v>
      </c>
      <c r="GA740">
        <v>18.190000000000001</v>
      </c>
      <c r="HO740">
        <v>1156</v>
      </c>
      <c r="HP740">
        <v>777</v>
      </c>
      <c r="HQ740">
        <v>379</v>
      </c>
      <c r="HR740" s="6">
        <v>17.7</v>
      </c>
      <c r="HS740" s="10">
        <v>14.5</v>
      </c>
      <c r="HT740" s="10">
        <v>20.8</v>
      </c>
      <c r="HU740" s="10">
        <v>88.8</v>
      </c>
      <c r="HV740">
        <v>34.5</v>
      </c>
      <c r="HZ740">
        <v>231657.25</v>
      </c>
      <c r="IA740">
        <v>2.7197040000000001</v>
      </c>
      <c r="IB740">
        <v>2.9823931009701701</v>
      </c>
      <c r="IC740">
        <v>2.4073366450133702</v>
      </c>
    </row>
    <row r="741" spans="1:237" ht="15.95">
      <c r="A741" t="s">
        <v>530</v>
      </c>
      <c r="B741">
        <v>2022</v>
      </c>
      <c r="I741">
        <v>420</v>
      </c>
      <c r="FK741">
        <v>24.6</v>
      </c>
      <c r="FL741">
        <v>17.600000000000001</v>
      </c>
      <c r="FP741">
        <v>2.5</v>
      </c>
      <c r="FQ741" t="s">
        <v>559</v>
      </c>
      <c r="FS741" t="s">
        <v>559</v>
      </c>
      <c r="FT741">
        <v>74.599999999999795</v>
      </c>
      <c r="FU741">
        <v>66.400000000000006</v>
      </c>
      <c r="FV741">
        <v>16.75</v>
      </c>
      <c r="FW741">
        <v>17.16</v>
      </c>
      <c r="FX741">
        <v>13.98</v>
      </c>
      <c r="FY741">
        <v>17.04</v>
      </c>
      <c r="FZ741">
        <v>18.63</v>
      </c>
      <c r="GA741">
        <v>14.97</v>
      </c>
      <c r="HO741">
        <v>579</v>
      </c>
      <c r="HP741">
        <v>324</v>
      </c>
      <c r="HQ741">
        <v>255</v>
      </c>
      <c r="HR741" s="6">
        <v>23.5</v>
      </c>
      <c r="HS741" s="10">
        <v>19.899999999999999</v>
      </c>
      <c r="HT741" s="10">
        <v>26.7</v>
      </c>
      <c r="HU741" s="10">
        <v>94</v>
      </c>
      <c r="HV741">
        <v>45.4</v>
      </c>
      <c r="HZ741">
        <v>193440.61</v>
      </c>
      <c r="IA741">
        <v>4.6550640000000003</v>
      </c>
      <c r="IB741">
        <v>4.9464138499587804</v>
      </c>
      <c r="IC741">
        <v>4.3125533731853096</v>
      </c>
    </row>
    <row r="742" spans="1:237" ht="15.95">
      <c r="A742" t="s">
        <v>531</v>
      </c>
      <c r="B742">
        <v>2022</v>
      </c>
      <c r="I742">
        <v>560</v>
      </c>
      <c r="FK742">
        <v>9.8000000000000007</v>
      </c>
      <c r="FL742">
        <v>9.9</v>
      </c>
      <c r="FP742" t="s">
        <v>559</v>
      </c>
      <c r="FQ742" t="s">
        <v>559</v>
      </c>
      <c r="FS742" t="s">
        <v>559</v>
      </c>
      <c r="FT742">
        <v>74.7</v>
      </c>
      <c r="FU742">
        <v>72.400000000000006</v>
      </c>
      <c r="FV742">
        <v>20.18</v>
      </c>
      <c r="FW742">
        <v>17.559999999999999</v>
      </c>
      <c r="FX742">
        <v>15.99</v>
      </c>
      <c r="FY742">
        <v>16.600000000000001</v>
      </c>
      <c r="FZ742">
        <v>17.61</v>
      </c>
      <c r="GA742">
        <v>15.66</v>
      </c>
      <c r="HO742">
        <v>291</v>
      </c>
      <c r="HP742">
        <v>205</v>
      </c>
      <c r="HQ742">
        <v>86</v>
      </c>
      <c r="HR742" s="6">
        <v>24.3</v>
      </c>
      <c r="HS742" s="10">
        <v>26.9</v>
      </c>
      <c r="HT742" s="10">
        <v>21.7</v>
      </c>
      <c r="HU742" s="10">
        <v>87.6</v>
      </c>
      <c r="HV742">
        <v>46.8</v>
      </c>
      <c r="HZ742">
        <v>214442.85</v>
      </c>
      <c r="IA742">
        <v>3.7515763</v>
      </c>
      <c r="IB742">
        <v>4.20219244823386</v>
      </c>
      <c r="IC742">
        <v>3.2679738562091498</v>
      </c>
    </row>
    <row r="743" spans="1:237" ht="15.95">
      <c r="A743" t="s">
        <v>532</v>
      </c>
      <c r="B743">
        <v>2022</v>
      </c>
      <c r="I743">
        <v>435</v>
      </c>
      <c r="FK743">
        <v>14.5</v>
      </c>
      <c r="FL743">
        <v>11.5</v>
      </c>
      <c r="FP743">
        <v>1.3</v>
      </c>
      <c r="FQ743">
        <v>21.7</v>
      </c>
      <c r="FS743" t="s">
        <v>559</v>
      </c>
      <c r="FT743">
        <v>79.2</v>
      </c>
      <c r="FU743">
        <v>76.7</v>
      </c>
      <c r="FV743">
        <v>16.52</v>
      </c>
      <c r="FW743">
        <v>21.61</v>
      </c>
      <c r="FX743">
        <v>18.62</v>
      </c>
      <c r="FY743">
        <v>20.49</v>
      </c>
      <c r="FZ743">
        <v>22.09</v>
      </c>
      <c r="GA743">
        <v>18.59</v>
      </c>
      <c r="HO743">
        <v>298</v>
      </c>
      <c r="HP743">
        <v>188</v>
      </c>
      <c r="HQ743">
        <v>110</v>
      </c>
      <c r="HR743" s="6">
        <v>19.8</v>
      </c>
      <c r="HS743" s="10">
        <v>21.2</v>
      </c>
      <c r="HT743" s="10">
        <v>18.399999999999999</v>
      </c>
      <c r="HU743" s="10">
        <v>91.3</v>
      </c>
      <c r="HV743">
        <v>30.4</v>
      </c>
      <c r="HZ743">
        <v>311247.81</v>
      </c>
      <c r="IA743">
        <v>5.5758207000000004</v>
      </c>
      <c r="IB743">
        <v>5.8013765978367697</v>
      </c>
      <c r="IC743">
        <v>5.3392658509454902</v>
      </c>
    </row>
    <row r="744" spans="1:237" ht="15.95">
      <c r="A744" t="s">
        <v>252</v>
      </c>
      <c r="B744">
        <v>2022</v>
      </c>
      <c r="I744">
        <v>284</v>
      </c>
      <c r="FI744">
        <v>86.5</v>
      </c>
      <c r="FK744">
        <v>1</v>
      </c>
      <c r="FL744">
        <v>-9.6999999999999904</v>
      </c>
      <c r="FP744">
        <v>3.4</v>
      </c>
      <c r="FQ744" t="s">
        <v>559</v>
      </c>
      <c r="FS744" t="s">
        <v>559</v>
      </c>
      <c r="FT744">
        <v>67.2</v>
      </c>
      <c r="FU744" t="s">
        <v>559</v>
      </c>
      <c r="FV744">
        <v>14.9</v>
      </c>
      <c r="FW744">
        <v>17.66</v>
      </c>
      <c r="FX744">
        <v>15.42</v>
      </c>
      <c r="FY744">
        <v>18.46</v>
      </c>
      <c r="FZ744">
        <v>21.04</v>
      </c>
      <c r="GA744">
        <v>15.66</v>
      </c>
      <c r="HO744">
        <v>614</v>
      </c>
      <c r="HP744">
        <v>378</v>
      </c>
      <c r="HQ744">
        <v>236</v>
      </c>
      <c r="HR744" s="6">
        <v>30.5</v>
      </c>
      <c r="HS744" s="10">
        <v>28.4</v>
      </c>
      <c r="HT744" s="10">
        <v>32.299999999999997</v>
      </c>
      <c r="HU744" s="10">
        <v>91</v>
      </c>
      <c r="HV744">
        <v>41.7</v>
      </c>
      <c r="HZ744">
        <v>179971.68</v>
      </c>
      <c r="IA744">
        <v>3.6692678000000001</v>
      </c>
      <c r="IB744">
        <v>3.6581417934606599</v>
      </c>
      <c r="IC744">
        <v>3.6214554151007801</v>
      </c>
    </row>
    <row r="745" spans="1:237" ht="15.95">
      <c r="A745" t="s">
        <v>534</v>
      </c>
      <c r="B745">
        <v>2022</v>
      </c>
      <c r="I745">
        <v>531</v>
      </c>
      <c r="FI745">
        <v>94.2</v>
      </c>
      <c r="FK745">
        <v>-1.7</v>
      </c>
      <c r="FL745">
        <v>6.9</v>
      </c>
      <c r="FP745">
        <v>4.8</v>
      </c>
      <c r="FQ745">
        <v>54.7</v>
      </c>
      <c r="FS745" t="s">
        <v>559</v>
      </c>
      <c r="FT745">
        <v>67.3</v>
      </c>
      <c r="FU745">
        <v>45.3</v>
      </c>
      <c r="FV745">
        <v>17.86</v>
      </c>
      <c r="FW745">
        <v>14.32</v>
      </c>
      <c r="FX745">
        <v>15.45</v>
      </c>
      <c r="FY745">
        <v>15.44</v>
      </c>
      <c r="FZ745">
        <v>15.6</v>
      </c>
      <c r="GA745">
        <v>15.29</v>
      </c>
      <c r="HO745">
        <v>673</v>
      </c>
      <c r="HP745">
        <v>404</v>
      </c>
      <c r="HQ745">
        <v>269</v>
      </c>
      <c r="HR745" s="6">
        <v>29.3</v>
      </c>
      <c r="HS745" s="10">
        <v>27.3</v>
      </c>
      <c r="HT745" s="10">
        <v>31.1</v>
      </c>
      <c r="HU745" s="10">
        <v>93.6</v>
      </c>
      <c r="HV745">
        <v>50</v>
      </c>
      <c r="HZ745">
        <v>183483</v>
      </c>
      <c r="IA745">
        <v>7.2319652999999997</v>
      </c>
      <c r="IB745">
        <v>7.8038674033149098</v>
      </c>
      <c r="IC745">
        <v>6.6059225512528403</v>
      </c>
    </row>
    <row r="746" spans="1:237" ht="15.95">
      <c r="A746" t="s">
        <v>535</v>
      </c>
      <c r="B746">
        <v>2022</v>
      </c>
      <c r="I746">
        <v>322</v>
      </c>
      <c r="FI746">
        <v>91.2</v>
      </c>
      <c r="FK746">
        <v>6.1</v>
      </c>
      <c r="FL746">
        <v>2.6</v>
      </c>
      <c r="FP746">
        <v>8.3000000000000007</v>
      </c>
      <c r="FQ746">
        <v>31.8</v>
      </c>
      <c r="FS746" t="s">
        <v>559</v>
      </c>
      <c r="FT746">
        <v>68.8</v>
      </c>
      <c r="FU746">
        <v>66</v>
      </c>
      <c r="FV746">
        <v>18.86</v>
      </c>
      <c r="FW746">
        <v>18.510000000000002</v>
      </c>
      <c r="FX746">
        <v>17.260000000000002</v>
      </c>
      <c r="FY746">
        <v>16.03</v>
      </c>
      <c r="FZ746">
        <v>15.86</v>
      </c>
      <c r="GA746">
        <v>16.21</v>
      </c>
      <c r="HO746">
        <v>781</v>
      </c>
      <c r="HP746">
        <v>547</v>
      </c>
      <c r="HQ746">
        <v>234</v>
      </c>
      <c r="HR746" s="6">
        <v>25</v>
      </c>
      <c r="HS746" s="10">
        <v>25.2</v>
      </c>
      <c r="HT746" s="10">
        <v>24.7</v>
      </c>
      <c r="HU746" s="10">
        <v>91.6</v>
      </c>
      <c r="HV746">
        <v>39.4</v>
      </c>
      <c r="HZ746">
        <v>167167.62</v>
      </c>
      <c r="IA746">
        <v>5.0645682000000001</v>
      </c>
      <c r="IB746">
        <v>5.6259904912836696</v>
      </c>
      <c r="IC746">
        <v>4.4481054365733099</v>
      </c>
    </row>
    <row r="747" spans="1:237" ht="15.95">
      <c r="A747" t="s">
        <v>536</v>
      </c>
      <c r="B747">
        <v>2022</v>
      </c>
      <c r="I747">
        <v>345</v>
      </c>
      <c r="FK747">
        <v>26</v>
      </c>
      <c r="FL747">
        <v>28.7</v>
      </c>
      <c r="FP747">
        <v>2.7</v>
      </c>
      <c r="FQ747">
        <v>51.4</v>
      </c>
      <c r="FS747" t="s">
        <v>559</v>
      </c>
      <c r="FT747">
        <v>71.3</v>
      </c>
      <c r="FU747">
        <v>48.6</v>
      </c>
      <c r="FV747">
        <v>16.46</v>
      </c>
      <c r="FW747">
        <v>19.11</v>
      </c>
      <c r="FX747">
        <v>18.690000000000001</v>
      </c>
      <c r="FY747">
        <v>17.260000000000002</v>
      </c>
      <c r="FZ747">
        <v>17.77</v>
      </c>
      <c r="GA747">
        <v>16.559999999999999</v>
      </c>
      <c r="HO747">
        <v>433</v>
      </c>
      <c r="HP747">
        <v>280</v>
      </c>
      <c r="HQ747">
        <v>153</v>
      </c>
      <c r="HR747" s="6">
        <v>26.7</v>
      </c>
      <c r="HS747" s="10">
        <v>23.3</v>
      </c>
      <c r="HT747" s="10">
        <v>29.7</v>
      </c>
      <c r="HU747" s="10">
        <v>93.5</v>
      </c>
      <c r="HV747">
        <v>43.6</v>
      </c>
      <c r="HZ747">
        <v>155331.01999999999</v>
      </c>
      <c r="IA747">
        <v>1.0142382999999999</v>
      </c>
      <c r="IB747">
        <v>1.0720887245841</v>
      </c>
      <c r="IC747">
        <v>0.95041322314049503</v>
      </c>
    </row>
    <row r="748" spans="1:237" ht="15.95">
      <c r="A748" t="s">
        <v>537</v>
      </c>
      <c r="B748">
        <v>2022</v>
      </c>
      <c r="I748">
        <v>337</v>
      </c>
      <c r="FK748">
        <v>15.7</v>
      </c>
      <c r="FL748">
        <v>14.1</v>
      </c>
      <c r="FP748">
        <v>2</v>
      </c>
      <c r="FQ748" t="s">
        <v>559</v>
      </c>
      <c r="FS748" t="s">
        <v>559</v>
      </c>
      <c r="FT748">
        <v>76.3</v>
      </c>
      <c r="FU748">
        <v>71.099999999999795</v>
      </c>
      <c r="FV748">
        <v>16.39</v>
      </c>
      <c r="FW748">
        <v>19.27</v>
      </c>
      <c r="FX748">
        <v>13.6</v>
      </c>
      <c r="FY748">
        <v>22.58</v>
      </c>
      <c r="FZ748">
        <v>25.5</v>
      </c>
      <c r="GA748">
        <v>19.21</v>
      </c>
      <c r="HO748">
        <v>540</v>
      </c>
      <c r="HP748">
        <v>305</v>
      </c>
      <c r="HQ748">
        <v>235</v>
      </c>
      <c r="HR748" s="6">
        <v>22.1</v>
      </c>
      <c r="HS748" s="10">
        <v>18.399999999999999</v>
      </c>
      <c r="HT748" s="10">
        <v>25.8</v>
      </c>
      <c r="HU748" s="10">
        <v>92.9</v>
      </c>
      <c r="HV748">
        <v>43.4</v>
      </c>
      <c r="HZ748">
        <v>289106.98</v>
      </c>
      <c r="IA748">
        <v>2.8297474</v>
      </c>
      <c r="IB748">
        <v>2.6256224535989099</v>
      </c>
      <c r="IC748">
        <v>3.0508474576271101</v>
      </c>
    </row>
    <row r="749" spans="1:237" ht="15.95">
      <c r="A749" t="s">
        <v>538</v>
      </c>
      <c r="B749">
        <v>2022</v>
      </c>
      <c r="I749">
        <v>370</v>
      </c>
      <c r="FK749">
        <v>-6.4</v>
      </c>
      <c r="FL749">
        <v>-4.3</v>
      </c>
      <c r="FP749">
        <v>1.4</v>
      </c>
      <c r="FQ749" t="s">
        <v>559</v>
      </c>
      <c r="FS749" t="s">
        <v>559</v>
      </c>
      <c r="FT749">
        <v>76.2</v>
      </c>
      <c r="FU749">
        <v>100</v>
      </c>
      <c r="FV749">
        <v>16.98</v>
      </c>
      <c r="FW749">
        <v>17.38</v>
      </c>
      <c r="FX749">
        <v>15.12</v>
      </c>
      <c r="FY749">
        <v>18.96</v>
      </c>
      <c r="FZ749">
        <v>19.36</v>
      </c>
      <c r="GA749">
        <v>18.45</v>
      </c>
      <c r="HO749">
        <v>301</v>
      </c>
      <c r="HP749">
        <v>210</v>
      </c>
      <c r="HQ749">
        <v>91</v>
      </c>
      <c r="HR749" s="6">
        <v>22.7</v>
      </c>
      <c r="HS749" s="10">
        <v>24.6</v>
      </c>
      <c r="HT749" s="10">
        <v>21.3</v>
      </c>
      <c r="HU749" s="10">
        <v>87.3</v>
      </c>
      <c r="HV749">
        <v>39.299999999999997</v>
      </c>
      <c r="HZ749">
        <v>305341.53000000003</v>
      </c>
      <c r="IA749">
        <v>1.6330450999999999</v>
      </c>
      <c r="IB749">
        <v>2.0068156001514499</v>
      </c>
      <c r="IC749">
        <v>1.24853687085446</v>
      </c>
    </row>
    <row r="750" spans="1:237" ht="15.95">
      <c r="A750" t="s">
        <v>539</v>
      </c>
      <c r="B750">
        <v>2022</v>
      </c>
      <c r="I750">
        <v>362</v>
      </c>
      <c r="FI750">
        <v>93.4</v>
      </c>
      <c r="FK750">
        <v>11.2</v>
      </c>
      <c r="FL750">
        <v>13.9</v>
      </c>
      <c r="FP750">
        <v>3.3</v>
      </c>
      <c r="FQ750">
        <v>24.1</v>
      </c>
      <c r="FS750" t="s">
        <v>559</v>
      </c>
      <c r="FT750">
        <v>76.900000000000006</v>
      </c>
      <c r="FU750">
        <v>75.900000000000006</v>
      </c>
      <c r="FV750">
        <v>18.27</v>
      </c>
      <c r="FW750">
        <v>16.48</v>
      </c>
      <c r="FX750">
        <v>17.27</v>
      </c>
      <c r="FY750">
        <v>24.76</v>
      </c>
      <c r="FZ750">
        <v>28.82</v>
      </c>
      <c r="GA750">
        <v>20.88</v>
      </c>
      <c r="HO750">
        <v>1622</v>
      </c>
      <c r="HP750">
        <v>855</v>
      </c>
      <c r="HQ750">
        <v>767</v>
      </c>
      <c r="HR750" s="6">
        <v>20.5</v>
      </c>
      <c r="HS750" s="10">
        <v>21.8</v>
      </c>
      <c r="HT750" s="10">
        <v>19.399999999999999</v>
      </c>
      <c r="HU750" s="10">
        <v>93</v>
      </c>
      <c r="HV750">
        <v>39.5</v>
      </c>
      <c r="HZ750">
        <v>308204.06</v>
      </c>
      <c r="IA750">
        <v>3.7270726000000001</v>
      </c>
      <c r="IB750">
        <v>4.2947368421052596</v>
      </c>
      <c r="IC750">
        <v>3.0951647674776699</v>
      </c>
    </row>
    <row r="751" spans="1:237" ht="15.95">
      <c r="A751" t="s">
        <v>540</v>
      </c>
      <c r="B751">
        <v>2022</v>
      </c>
      <c r="I751">
        <v>302</v>
      </c>
      <c r="FI751">
        <v>90.2</v>
      </c>
      <c r="FK751">
        <v>20.2</v>
      </c>
      <c r="FL751">
        <v>16.899999999999999</v>
      </c>
      <c r="FP751">
        <v>5.6</v>
      </c>
      <c r="FQ751">
        <v>30.9</v>
      </c>
      <c r="FS751" t="s">
        <v>559</v>
      </c>
      <c r="FT751">
        <v>76</v>
      </c>
      <c r="FU751">
        <v>69.099999999999795</v>
      </c>
      <c r="FV751">
        <v>16.100000000000001</v>
      </c>
      <c r="FW751">
        <v>19.98</v>
      </c>
      <c r="FX751">
        <v>16.62</v>
      </c>
      <c r="FY751">
        <v>17.47</v>
      </c>
      <c r="FZ751">
        <v>17.579999999999998</v>
      </c>
      <c r="GA751">
        <v>17.350000000000001</v>
      </c>
      <c r="HO751">
        <v>931</v>
      </c>
      <c r="HP751">
        <v>602</v>
      </c>
      <c r="HQ751">
        <v>329</v>
      </c>
      <c r="HR751" s="6">
        <v>19.5</v>
      </c>
      <c r="HS751" s="10">
        <v>11.2</v>
      </c>
      <c r="HT751" s="10">
        <v>27.1</v>
      </c>
      <c r="HU751" s="10">
        <v>95.2</v>
      </c>
      <c r="HV751">
        <v>36.5</v>
      </c>
      <c r="HZ751">
        <v>180153.86</v>
      </c>
      <c r="IA751">
        <v>1.605288</v>
      </c>
      <c r="IB751">
        <v>2.3076923076922999</v>
      </c>
      <c r="IC751">
        <v>0.92936802973977595</v>
      </c>
    </row>
    <row r="752" spans="1:237" ht="15.95">
      <c r="A752" t="s">
        <v>541</v>
      </c>
      <c r="B752">
        <v>2022</v>
      </c>
      <c r="I752">
        <v>310</v>
      </c>
      <c r="FI752">
        <v>87.7</v>
      </c>
      <c r="FK752">
        <v>7.2</v>
      </c>
      <c r="FL752">
        <v>8.1999999999999904</v>
      </c>
      <c r="FP752">
        <v>4.0999999999999996</v>
      </c>
      <c r="FQ752">
        <v>31.8</v>
      </c>
      <c r="FS752" t="s">
        <v>559</v>
      </c>
      <c r="FT752">
        <v>74.7</v>
      </c>
      <c r="FU752">
        <v>60.7</v>
      </c>
      <c r="FV752">
        <v>19.52</v>
      </c>
      <c r="FW752">
        <v>16.809999999999999</v>
      </c>
      <c r="FX752">
        <v>15.39</v>
      </c>
      <c r="FY752">
        <v>17.010000000000002</v>
      </c>
      <c r="FZ752">
        <v>18.12</v>
      </c>
      <c r="GA752">
        <v>15.82</v>
      </c>
      <c r="HO752">
        <v>1750</v>
      </c>
      <c r="HP752">
        <v>1054</v>
      </c>
      <c r="HQ752">
        <v>696</v>
      </c>
      <c r="HR752" s="6">
        <v>22.1</v>
      </c>
      <c r="HS752" s="10">
        <v>17.3</v>
      </c>
      <c r="HT752" s="10">
        <v>27.3</v>
      </c>
      <c r="HU752" s="10">
        <v>92.8</v>
      </c>
      <c r="HV752">
        <v>39.1</v>
      </c>
      <c r="HZ752">
        <v>193874.6</v>
      </c>
      <c r="IA752">
        <v>4.1805513000000003</v>
      </c>
      <c r="IB752">
        <v>4.5866199240432302</v>
      </c>
      <c r="IC752">
        <v>3.7503939489442102</v>
      </c>
    </row>
    <row r="753" spans="1:237" ht="15.95">
      <c r="A753" t="s">
        <v>542</v>
      </c>
      <c r="B753">
        <v>2022</v>
      </c>
      <c r="I753">
        <v>394</v>
      </c>
      <c r="FI753">
        <v>92.9</v>
      </c>
      <c r="FK753">
        <v>11.9</v>
      </c>
      <c r="FL753">
        <v>12.1</v>
      </c>
      <c r="FP753">
        <v>3.3</v>
      </c>
      <c r="FQ753">
        <v>35.700000000000003</v>
      </c>
      <c r="FS753">
        <v>6.6</v>
      </c>
      <c r="FT753">
        <v>72.099999999999795</v>
      </c>
      <c r="FU753">
        <v>60.1</v>
      </c>
      <c r="FV753">
        <v>17.190000000000001</v>
      </c>
      <c r="FW753">
        <v>20.68</v>
      </c>
      <c r="FX753">
        <v>18.16</v>
      </c>
      <c r="FY753">
        <v>18.079999999999998</v>
      </c>
      <c r="FZ753">
        <v>18.79</v>
      </c>
      <c r="GA753">
        <v>17.32</v>
      </c>
      <c r="HO753">
        <v>2565</v>
      </c>
      <c r="HP753">
        <v>1568</v>
      </c>
      <c r="HQ753">
        <v>997</v>
      </c>
      <c r="HR753" s="6">
        <v>25.4</v>
      </c>
      <c r="HS753" s="10">
        <v>22.1</v>
      </c>
      <c r="HT753" s="10">
        <v>28.4</v>
      </c>
      <c r="HU753" s="10">
        <v>91.6</v>
      </c>
      <c r="HV753">
        <v>35.9</v>
      </c>
      <c r="HZ753">
        <v>199008.6</v>
      </c>
      <c r="IA753">
        <v>4.8743385999999997</v>
      </c>
      <c r="IB753">
        <v>5.4120066846638304</v>
      </c>
      <c r="IC753">
        <v>4.2825968357883202</v>
      </c>
    </row>
    <row r="754" spans="1:237" ht="15.95">
      <c r="A754" t="s">
        <v>543</v>
      </c>
      <c r="B754">
        <v>2022</v>
      </c>
      <c r="I754">
        <v>572</v>
      </c>
      <c r="FI754">
        <v>91.9</v>
      </c>
      <c r="FK754">
        <v>9.4</v>
      </c>
      <c r="FL754">
        <v>1.9</v>
      </c>
      <c r="FP754">
        <v>3.7</v>
      </c>
      <c r="FQ754" t="s">
        <v>559</v>
      </c>
      <c r="FS754" t="s">
        <v>559</v>
      </c>
      <c r="FT754">
        <v>71.5</v>
      </c>
      <c r="FU754">
        <v>86.5</v>
      </c>
      <c r="FV754">
        <v>17</v>
      </c>
      <c r="FW754">
        <v>17.399999999999999</v>
      </c>
      <c r="FX754">
        <v>16.98</v>
      </c>
      <c r="FY754">
        <v>17.64</v>
      </c>
      <c r="FZ754">
        <v>17.82</v>
      </c>
      <c r="GA754">
        <v>17.45</v>
      </c>
      <c r="HO754">
        <v>1361</v>
      </c>
      <c r="HP754">
        <v>827</v>
      </c>
      <c r="HQ754">
        <v>534</v>
      </c>
      <c r="HR754" s="6">
        <v>25.7</v>
      </c>
      <c r="HS754" s="10">
        <v>22.6</v>
      </c>
      <c r="HT754" s="10">
        <v>28.9</v>
      </c>
      <c r="HU754" s="10">
        <v>91.4</v>
      </c>
      <c r="HV754">
        <v>49.3</v>
      </c>
      <c r="HZ754">
        <v>223962.3</v>
      </c>
      <c r="IA754">
        <v>4.9402663999999996</v>
      </c>
      <c r="IB754">
        <v>5.8440937350549902</v>
      </c>
      <c r="IC754">
        <v>3.9558232931726902</v>
      </c>
    </row>
    <row r="755" spans="1:237" ht="15.95">
      <c r="A755" t="s">
        <v>544</v>
      </c>
      <c r="B755">
        <v>2022</v>
      </c>
      <c r="I755">
        <v>267</v>
      </c>
      <c r="FK755">
        <v>-0.7</v>
      </c>
      <c r="FL755">
        <v>5</v>
      </c>
      <c r="FP755">
        <v>2.6</v>
      </c>
      <c r="FQ755" t="s">
        <v>559</v>
      </c>
      <c r="FS755" t="s">
        <v>559</v>
      </c>
      <c r="FT755">
        <v>76.3</v>
      </c>
      <c r="FU755">
        <v>76.599999999999795</v>
      </c>
      <c r="FV755">
        <v>17.149999999999999</v>
      </c>
      <c r="FW755">
        <v>17.48</v>
      </c>
      <c r="FX755">
        <v>16.53</v>
      </c>
      <c r="FY755">
        <v>16.95</v>
      </c>
      <c r="FZ755">
        <v>16.93</v>
      </c>
      <c r="GA755">
        <v>16.97</v>
      </c>
      <c r="HO755">
        <v>366</v>
      </c>
      <c r="HP755">
        <v>224</v>
      </c>
      <c r="HQ755">
        <v>142</v>
      </c>
      <c r="HR755" s="6">
        <v>21.6</v>
      </c>
      <c r="HS755" s="10">
        <v>22.3</v>
      </c>
      <c r="HT755" s="10">
        <v>21.1</v>
      </c>
      <c r="HU755" s="10">
        <v>92.9</v>
      </c>
      <c r="HV755">
        <v>42.9</v>
      </c>
      <c r="HZ755">
        <v>133698.78</v>
      </c>
      <c r="IA755">
        <v>3.2831169</v>
      </c>
      <c r="IB755">
        <v>3.48197923029932</v>
      </c>
      <c r="IC755">
        <v>3.0798640611724699</v>
      </c>
    </row>
    <row r="756" spans="1:237" ht="15.95">
      <c r="A756" t="s">
        <v>545</v>
      </c>
      <c r="B756">
        <v>2022</v>
      </c>
      <c r="I756">
        <v>359</v>
      </c>
      <c r="FK756">
        <v>24.5</v>
      </c>
      <c r="FL756">
        <v>22.2</v>
      </c>
      <c r="FP756">
        <v>1.8</v>
      </c>
      <c r="FQ756">
        <v>26</v>
      </c>
      <c r="FS756" t="s">
        <v>559</v>
      </c>
      <c r="FT756">
        <v>79.400000000000006</v>
      </c>
      <c r="FU756">
        <v>74</v>
      </c>
      <c r="FV756">
        <v>15.53</v>
      </c>
      <c r="FW756">
        <v>18.78</v>
      </c>
      <c r="FX756">
        <v>14.54</v>
      </c>
      <c r="FY756">
        <v>18</v>
      </c>
      <c r="FZ756">
        <v>19.260000000000002</v>
      </c>
      <c r="GA756">
        <v>16.66</v>
      </c>
      <c r="HO756">
        <v>576</v>
      </c>
      <c r="HP756">
        <v>339</v>
      </c>
      <c r="HQ756">
        <v>237</v>
      </c>
      <c r="HR756" s="6">
        <v>19.100000000000001</v>
      </c>
      <c r="HS756" s="10">
        <v>19.2</v>
      </c>
      <c r="HT756" s="10">
        <v>19.100000000000001</v>
      </c>
      <c r="HU756" s="10">
        <v>90.1</v>
      </c>
      <c r="HV756">
        <v>37.6</v>
      </c>
      <c r="HZ756">
        <v>273926.01</v>
      </c>
      <c r="IA756">
        <v>3.8363171</v>
      </c>
      <c r="IB756">
        <v>4.4307692307692301</v>
      </c>
      <c r="IC756">
        <v>3.1957390146471298</v>
      </c>
    </row>
    <row r="757" spans="1:237" ht="15.95">
      <c r="A757" t="s">
        <v>546</v>
      </c>
      <c r="B757">
        <v>2022</v>
      </c>
      <c r="I757">
        <v>427</v>
      </c>
      <c r="FK757">
        <v>6.6</v>
      </c>
      <c r="FL757">
        <v>12.7</v>
      </c>
      <c r="FP757">
        <v>4.5999999999999996</v>
      </c>
      <c r="FQ757" t="s">
        <v>559</v>
      </c>
      <c r="FS757" t="s">
        <v>559</v>
      </c>
      <c r="FT757">
        <v>76.599999999999795</v>
      </c>
      <c r="FU757">
        <v>62.5</v>
      </c>
      <c r="FV757">
        <v>16.190000000000001</v>
      </c>
      <c r="FW757">
        <v>16.600000000000001</v>
      </c>
      <c r="FX757">
        <v>14.4</v>
      </c>
      <c r="FY757">
        <v>15.62</v>
      </c>
      <c r="FZ757">
        <v>17.010000000000002</v>
      </c>
      <c r="GA757">
        <v>14.04</v>
      </c>
      <c r="HO757">
        <v>380</v>
      </c>
      <c r="HP757">
        <v>232</v>
      </c>
      <c r="HQ757">
        <v>148</v>
      </c>
      <c r="HR757" s="6">
        <v>19.600000000000001</v>
      </c>
      <c r="HS757" s="10">
        <v>12.9</v>
      </c>
      <c r="HT757" s="10">
        <v>26.3</v>
      </c>
      <c r="HU757" s="10">
        <v>92.1</v>
      </c>
      <c r="HV757">
        <v>38.9</v>
      </c>
      <c r="HZ757">
        <v>199336.32000000001</v>
      </c>
      <c r="IA757">
        <v>3.6646453999999999</v>
      </c>
      <c r="IB757">
        <v>4.5546558704453401</v>
      </c>
      <c r="IC757">
        <v>2.7086788280818102</v>
      </c>
    </row>
    <row r="758" spans="1:237" ht="15.95">
      <c r="A758" t="s">
        <v>547</v>
      </c>
      <c r="B758">
        <v>2022</v>
      </c>
      <c r="I758">
        <v>556</v>
      </c>
      <c r="FK758" t="s">
        <v>533</v>
      </c>
      <c r="FL758">
        <v>2.4</v>
      </c>
      <c r="FP758" t="s">
        <v>559</v>
      </c>
      <c r="FQ758" t="s">
        <v>559</v>
      </c>
      <c r="FS758" t="s">
        <v>559</v>
      </c>
      <c r="FT758">
        <v>84.099999999999795</v>
      </c>
      <c r="FU758" t="s">
        <v>559</v>
      </c>
      <c r="FV758">
        <v>17.54</v>
      </c>
      <c r="FW758">
        <v>16.48</v>
      </c>
      <c r="FX758">
        <v>15.93</v>
      </c>
      <c r="FY758">
        <v>16.41</v>
      </c>
      <c r="FZ758">
        <v>16.23</v>
      </c>
      <c r="GA758">
        <v>16.55</v>
      </c>
      <c r="HO758">
        <v>196</v>
      </c>
      <c r="HP758">
        <v>118</v>
      </c>
      <c r="HQ758">
        <v>78</v>
      </c>
      <c r="HR758" s="6">
        <v>15.9</v>
      </c>
      <c r="HS758" s="10">
        <v>15</v>
      </c>
      <c r="HT758" s="10">
        <v>17</v>
      </c>
      <c r="HU758" s="10">
        <v>86.5</v>
      </c>
      <c r="HV758">
        <v>42</v>
      </c>
      <c r="HZ758">
        <v>153359.44</v>
      </c>
      <c r="IA758">
        <v>3.1232725000000001</v>
      </c>
      <c r="IB758">
        <v>3.52035203520352</v>
      </c>
      <c r="IC758">
        <v>2.72676683361157</v>
      </c>
    </row>
    <row r="759" spans="1:237" ht="15.95">
      <c r="A759" t="s">
        <v>548</v>
      </c>
      <c r="B759">
        <v>2022</v>
      </c>
      <c r="I759">
        <v>301</v>
      </c>
      <c r="FK759">
        <v>-1.2</v>
      </c>
      <c r="FL759">
        <v>3.2</v>
      </c>
      <c r="FP759">
        <v>1.6</v>
      </c>
      <c r="FQ759" t="s">
        <v>559</v>
      </c>
      <c r="FS759" t="s">
        <v>559</v>
      </c>
      <c r="FT759">
        <v>73.599999999999795</v>
      </c>
      <c r="FU759">
        <v>67.3</v>
      </c>
      <c r="FV759">
        <v>18.04</v>
      </c>
      <c r="FW759">
        <v>17.8</v>
      </c>
      <c r="FX759">
        <v>17.239999999999998</v>
      </c>
      <c r="FY759">
        <v>17.07</v>
      </c>
      <c r="FZ759">
        <v>17.579999999999998</v>
      </c>
      <c r="GA759">
        <v>16.55</v>
      </c>
      <c r="HO759">
        <v>683</v>
      </c>
      <c r="HP759">
        <v>465</v>
      </c>
      <c r="HQ759">
        <v>218</v>
      </c>
      <c r="HR759" s="6">
        <v>25.2</v>
      </c>
      <c r="HS759" s="10">
        <v>22.5</v>
      </c>
      <c r="HT759" s="10">
        <v>27.7</v>
      </c>
      <c r="HU759" s="10">
        <v>94.7</v>
      </c>
      <c r="HV759">
        <v>44.6</v>
      </c>
      <c r="HZ759">
        <v>151272.82999999999</v>
      </c>
      <c r="IA759">
        <v>4.8055314999999998</v>
      </c>
      <c r="IB759">
        <v>5.0722203560631502</v>
      </c>
      <c r="IC759">
        <v>4.4903777619387002</v>
      </c>
    </row>
    <row r="760" spans="1:237" ht="15.95">
      <c r="A760" t="s">
        <v>549</v>
      </c>
      <c r="B760">
        <v>2022</v>
      </c>
      <c r="I760">
        <v>301</v>
      </c>
      <c r="FI760">
        <v>91.8</v>
      </c>
      <c r="FK760">
        <v>14</v>
      </c>
      <c r="FL760">
        <v>12.5</v>
      </c>
      <c r="FP760">
        <v>3</v>
      </c>
      <c r="FQ760">
        <v>23.6</v>
      </c>
      <c r="FS760" t="s">
        <v>559</v>
      </c>
      <c r="FT760">
        <v>68</v>
      </c>
      <c r="FU760">
        <v>66.8</v>
      </c>
      <c r="FV760">
        <v>19.170000000000002</v>
      </c>
      <c r="FW760">
        <v>19.079999999999998</v>
      </c>
      <c r="FX760">
        <v>16.64</v>
      </c>
      <c r="FY760">
        <v>17.57</v>
      </c>
      <c r="FZ760">
        <v>18.46</v>
      </c>
      <c r="GA760">
        <v>16.52</v>
      </c>
      <c r="HO760">
        <v>2083</v>
      </c>
      <c r="HP760">
        <v>1389</v>
      </c>
      <c r="HQ760">
        <v>694</v>
      </c>
      <c r="HR760" s="6">
        <v>29.9</v>
      </c>
      <c r="HS760" s="10">
        <v>25.2</v>
      </c>
      <c r="HT760" s="10">
        <v>34.700000000000003</v>
      </c>
      <c r="HU760" s="10">
        <v>94.5</v>
      </c>
      <c r="HV760">
        <v>43.3</v>
      </c>
      <c r="HZ760">
        <v>161705.79</v>
      </c>
      <c r="IA760">
        <v>4.6376622999999997</v>
      </c>
      <c r="IB760">
        <v>5.0449993662061097</v>
      </c>
      <c r="IC760">
        <v>4.2103847188592898</v>
      </c>
    </row>
    <row r="761" spans="1:237" ht="15.95">
      <c r="A761" t="s">
        <v>550</v>
      </c>
      <c r="B761">
        <v>2022</v>
      </c>
      <c r="I761">
        <v>814</v>
      </c>
      <c r="FK761" t="s">
        <v>533</v>
      </c>
      <c r="FL761">
        <v>24.5</v>
      </c>
      <c r="FP761" t="s">
        <v>559</v>
      </c>
      <c r="FQ761" t="s">
        <v>559</v>
      </c>
      <c r="FS761" t="s">
        <v>559</v>
      </c>
      <c r="FT761">
        <v>87.5</v>
      </c>
      <c r="FU761" t="s">
        <v>559</v>
      </c>
      <c r="FV761">
        <v>17.100000000000001</v>
      </c>
      <c r="FW761">
        <v>21.86</v>
      </c>
      <c r="FX761">
        <v>16.59</v>
      </c>
      <c r="FY761">
        <v>18.850000000000001</v>
      </c>
      <c r="FZ761">
        <v>21.35</v>
      </c>
      <c r="GA761">
        <v>16.07</v>
      </c>
      <c r="HO761">
        <v>81</v>
      </c>
      <c r="HP761">
        <v>51</v>
      </c>
      <c r="HQ761">
        <v>30</v>
      </c>
      <c r="HR761" s="6">
        <v>12.5</v>
      </c>
      <c r="HS761" s="10"/>
      <c r="HT761" s="10"/>
      <c r="HU761" s="10">
        <v>89.4</v>
      </c>
      <c r="HV761">
        <v>44</v>
      </c>
      <c r="HZ761">
        <v>212634.51</v>
      </c>
      <c r="IA761">
        <v>3.4924331</v>
      </c>
      <c r="IB761">
        <v>3.1111111111111098</v>
      </c>
      <c r="IC761">
        <v>3.9215686274509798</v>
      </c>
    </row>
    <row r="762" spans="1:237" ht="15.95">
      <c r="A762" t="s">
        <v>551</v>
      </c>
      <c r="B762">
        <v>2022</v>
      </c>
      <c r="I762">
        <v>510</v>
      </c>
      <c r="FI762">
        <v>88.3</v>
      </c>
      <c r="FK762">
        <v>15.9</v>
      </c>
      <c r="FL762">
        <v>12.6</v>
      </c>
      <c r="FP762">
        <v>3.3</v>
      </c>
      <c r="FQ762" t="s">
        <v>559</v>
      </c>
      <c r="FS762" t="s">
        <v>559</v>
      </c>
      <c r="FT762">
        <v>76</v>
      </c>
      <c r="FU762">
        <v>100</v>
      </c>
      <c r="FV762">
        <v>17.36</v>
      </c>
      <c r="FW762">
        <v>18.27</v>
      </c>
      <c r="FX762">
        <v>15.9</v>
      </c>
      <c r="FY762">
        <v>18.71</v>
      </c>
      <c r="FZ762">
        <v>20.010000000000002</v>
      </c>
      <c r="GA762">
        <v>17.29</v>
      </c>
      <c r="HO762">
        <v>656</v>
      </c>
      <c r="HP762">
        <v>394</v>
      </c>
      <c r="HQ762">
        <v>262</v>
      </c>
      <c r="HR762" s="6">
        <v>21.3</v>
      </c>
      <c r="HS762" s="10">
        <v>16.5</v>
      </c>
      <c r="HT762" s="10">
        <v>26</v>
      </c>
      <c r="HU762" s="10">
        <v>93.1</v>
      </c>
      <c r="HV762">
        <v>41.1</v>
      </c>
      <c r="HZ762">
        <v>243487.17</v>
      </c>
      <c r="IA762">
        <v>3.5291977000000001</v>
      </c>
      <c r="IB762">
        <v>4.0027845457709699</v>
      </c>
      <c r="IC762">
        <v>3.0187237294612101</v>
      </c>
    </row>
    <row r="763" spans="1:237" ht="15.95">
      <c r="A763" t="s">
        <v>552</v>
      </c>
      <c r="B763">
        <v>2022</v>
      </c>
      <c r="I763">
        <v>349</v>
      </c>
      <c r="FI763">
        <v>88.2</v>
      </c>
      <c r="FK763">
        <v>12.5</v>
      </c>
      <c r="FL763">
        <v>11.3</v>
      </c>
      <c r="FP763">
        <v>3.8</v>
      </c>
      <c r="FQ763">
        <v>32.5</v>
      </c>
      <c r="FS763" t="s">
        <v>559</v>
      </c>
      <c r="FT763">
        <v>71.3</v>
      </c>
      <c r="FU763">
        <v>62.7</v>
      </c>
      <c r="FV763">
        <v>16.309999999999999</v>
      </c>
      <c r="FW763">
        <v>18.28</v>
      </c>
      <c r="FX763">
        <v>16.21</v>
      </c>
      <c r="FY763">
        <v>18.22</v>
      </c>
      <c r="FZ763">
        <v>19.47</v>
      </c>
      <c r="GA763">
        <v>17</v>
      </c>
      <c r="HO763">
        <v>949</v>
      </c>
      <c r="HP763">
        <v>616</v>
      </c>
      <c r="HQ763">
        <v>333</v>
      </c>
      <c r="HR763" s="6">
        <v>25.9</v>
      </c>
      <c r="HS763" s="10">
        <v>28.5</v>
      </c>
      <c r="HT763" s="10">
        <v>23.4</v>
      </c>
      <c r="HU763" s="10">
        <v>91.7</v>
      </c>
      <c r="HV763">
        <v>35</v>
      </c>
      <c r="HZ763">
        <v>176929.27</v>
      </c>
      <c r="IA763">
        <v>3.1656068999999998</v>
      </c>
      <c r="IB763">
        <v>3.67828712599505</v>
      </c>
      <c r="IC763">
        <v>2.6477146042363402</v>
      </c>
    </row>
    <row r="764" spans="1:237" ht="15.95">
      <c r="A764" t="s">
        <v>553</v>
      </c>
      <c r="B764">
        <v>2022</v>
      </c>
      <c r="I764">
        <v>548</v>
      </c>
      <c r="FI764">
        <v>86.2</v>
      </c>
      <c r="FK764">
        <v>6.9</v>
      </c>
      <c r="FL764">
        <v>-0.3</v>
      </c>
      <c r="FP764">
        <v>6.3</v>
      </c>
      <c r="FQ764" t="s">
        <v>559</v>
      </c>
      <c r="FS764" t="s">
        <v>559</v>
      </c>
      <c r="FT764">
        <v>79.400000000000006</v>
      </c>
      <c r="FU764" t="s">
        <v>559</v>
      </c>
      <c r="FV764">
        <v>18.489999999999998</v>
      </c>
      <c r="FW764">
        <v>16.36</v>
      </c>
      <c r="FX764">
        <v>16.25</v>
      </c>
      <c r="FY764">
        <v>16.61</v>
      </c>
      <c r="FZ764">
        <v>16.98</v>
      </c>
      <c r="GA764">
        <v>16.149999999999999</v>
      </c>
      <c r="HO764">
        <v>521</v>
      </c>
      <c r="HP764">
        <v>294</v>
      </c>
      <c r="HQ764">
        <v>227</v>
      </c>
      <c r="HR764" s="6">
        <v>15.2</v>
      </c>
      <c r="HS764" s="10">
        <v>12.1</v>
      </c>
      <c r="HT764" s="10">
        <v>18.2</v>
      </c>
      <c r="HU764" s="10">
        <v>87.4</v>
      </c>
      <c r="HV764">
        <v>39.700000000000003</v>
      </c>
      <c r="HZ764">
        <v>220734.41</v>
      </c>
      <c r="IA764">
        <v>3.2699294999999999</v>
      </c>
      <c r="IB764">
        <v>3.6565324568611302</v>
      </c>
      <c r="IC764">
        <v>2.8087382969237602</v>
      </c>
    </row>
    <row r="765" spans="1:237" ht="15.95">
      <c r="A765" t="s">
        <v>554</v>
      </c>
      <c r="B765">
        <v>2022</v>
      </c>
      <c r="I765">
        <v>879</v>
      </c>
      <c r="FK765">
        <v>-5.5</v>
      </c>
      <c r="FL765">
        <v>-9.1</v>
      </c>
      <c r="FP765" t="s">
        <v>559</v>
      </c>
      <c r="FQ765" t="s">
        <v>559</v>
      </c>
      <c r="FS765" t="s">
        <v>559</v>
      </c>
      <c r="FT765">
        <v>76.099999999999795</v>
      </c>
      <c r="FU765" t="s">
        <v>559</v>
      </c>
      <c r="FV765">
        <v>16.28</v>
      </c>
      <c r="FW765">
        <v>17.579999999999998</v>
      </c>
      <c r="FX765">
        <v>19.77</v>
      </c>
      <c r="FY765">
        <v>18.309999999999999</v>
      </c>
      <c r="FZ765">
        <v>17.95</v>
      </c>
      <c r="GA765">
        <v>18.760000000000002</v>
      </c>
      <c r="HO765">
        <v>155</v>
      </c>
      <c r="HP765">
        <v>91</v>
      </c>
      <c r="HQ765">
        <v>64</v>
      </c>
      <c r="HR765" s="6">
        <v>23.9</v>
      </c>
      <c r="HS765" s="10">
        <v>25.3</v>
      </c>
      <c r="HT765" s="10">
        <v>22.4</v>
      </c>
      <c r="HU765" s="10">
        <v>70.2</v>
      </c>
      <c r="HV765">
        <v>47.9</v>
      </c>
      <c r="HZ765">
        <v>194205.67</v>
      </c>
      <c r="IA765">
        <v>2.3880596999999999</v>
      </c>
      <c r="IB765">
        <v>2.6217228464419402</v>
      </c>
      <c r="IC765">
        <v>2.1321961620468999</v>
      </c>
    </row>
    <row r="766" spans="1:237" ht="15.95">
      <c r="A766" t="s">
        <v>555</v>
      </c>
      <c r="B766">
        <v>2022</v>
      </c>
      <c r="I766">
        <v>400</v>
      </c>
      <c r="FI766">
        <v>79.3</v>
      </c>
      <c r="FK766">
        <v>26.6</v>
      </c>
      <c r="FL766">
        <v>21.5</v>
      </c>
      <c r="FP766">
        <v>6.9</v>
      </c>
      <c r="FQ766" t="s">
        <v>559</v>
      </c>
      <c r="FS766" t="s">
        <v>559</v>
      </c>
      <c r="FT766">
        <v>67.400000000000006</v>
      </c>
      <c r="FU766">
        <v>75.099999999999795</v>
      </c>
      <c r="FV766">
        <v>17.579999999999998</v>
      </c>
      <c r="FW766">
        <v>18.52</v>
      </c>
      <c r="FX766">
        <v>14.54</v>
      </c>
      <c r="FY766">
        <v>18.12</v>
      </c>
      <c r="FZ766">
        <v>19.48</v>
      </c>
      <c r="GA766">
        <v>16.55</v>
      </c>
      <c r="HO766">
        <v>517</v>
      </c>
      <c r="HP766">
        <v>313</v>
      </c>
      <c r="HQ766">
        <v>204</v>
      </c>
      <c r="HR766" s="6">
        <v>27.7</v>
      </c>
      <c r="HS766" s="10">
        <v>28.4</v>
      </c>
      <c r="HT766" s="10">
        <v>27</v>
      </c>
      <c r="HU766" s="10">
        <v>91.9</v>
      </c>
      <c r="HV766">
        <v>35.200000000000003</v>
      </c>
      <c r="HZ766">
        <v>196721.05</v>
      </c>
      <c r="IA766">
        <v>2.9714285999999999</v>
      </c>
      <c r="IB766">
        <v>2.7917620137299699</v>
      </c>
      <c r="IC766">
        <v>3.0205949656750501</v>
      </c>
    </row>
    <row r="767" spans="1:237" ht="15.95">
      <c r="A767" t="s">
        <v>556</v>
      </c>
      <c r="B767">
        <v>2022</v>
      </c>
      <c r="I767">
        <v>359</v>
      </c>
      <c r="FI767">
        <v>90.8</v>
      </c>
      <c r="FK767">
        <v>12</v>
      </c>
      <c r="FL767">
        <v>7.7</v>
      </c>
      <c r="FP767">
        <v>3.1</v>
      </c>
      <c r="FQ767" t="s">
        <v>559</v>
      </c>
      <c r="FS767" t="s">
        <v>559</v>
      </c>
      <c r="FT767">
        <v>79.8</v>
      </c>
      <c r="FU767">
        <v>83</v>
      </c>
      <c r="FV767">
        <v>18.7</v>
      </c>
      <c r="FW767">
        <v>18.350000000000001</v>
      </c>
      <c r="FX767">
        <v>16.77</v>
      </c>
      <c r="FY767">
        <v>18.45</v>
      </c>
      <c r="FZ767">
        <v>18.690000000000001</v>
      </c>
      <c r="GA767">
        <v>18.190000000000001</v>
      </c>
      <c r="HO767">
        <v>1615</v>
      </c>
      <c r="HP767">
        <v>1025</v>
      </c>
      <c r="HQ767">
        <v>590</v>
      </c>
      <c r="HR767" s="6">
        <v>17.600000000000001</v>
      </c>
      <c r="HS767" s="10">
        <v>13.6</v>
      </c>
      <c r="HT767" s="10">
        <v>21.3</v>
      </c>
      <c r="HU767" s="10">
        <v>92.2</v>
      </c>
      <c r="HV767">
        <v>34.9</v>
      </c>
      <c r="HZ767">
        <v>189384.32000000001</v>
      </c>
      <c r="IA767">
        <v>3.4224442000000002</v>
      </c>
      <c r="IB767">
        <v>3.93838104926609</v>
      </c>
      <c r="IC767">
        <v>2.8821868964492601</v>
      </c>
    </row>
    <row r="768" spans="1:237" ht="15.95">
      <c r="A768" t="s">
        <v>254</v>
      </c>
      <c r="B768">
        <v>2022</v>
      </c>
      <c r="I768">
        <v>537</v>
      </c>
      <c r="FK768">
        <v>8.8000000000000007</v>
      </c>
      <c r="FL768">
        <v>-0.3</v>
      </c>
      <c r="FP768">
        <v>3.7</v>
      </c>
      <c r="FQ768">
        <v>24.8</v>
      </c>
      <c r="FS768" t="s">
        <v>559</v>
      </c>
      <c r="FT768">
        <v>76.400000000000006</v>
      </c>
      <c r="FU768">
        <v>70.3</v>
      </c>
      <c r="FV768">
        <v>17.5</v>
      </c>
      <c r="FW768">
        <v>18.73</v>
      </c>
      <c r="FX768">
        <v>18.670000000000002</v>
      </c>
      <c r="FY768">
        <v>20.79</v>
      </c>
      <c r="FZ768">
        <v>23.28</v>
      </c>
      <c r="GA768">
        <v>17.91</v>
      </c>
      <c r="HO768">
        <v>401</v>
      </c>
      <c r="HP768">
        <v>246</v>
      </c>
      <c r="HQ768">
        <v>155</v>
      </c>
      <c r="HR768" s="6">
        <v>20.6</v>
      </c>
      <c r="HS768" s="10">
        <v>19.600000000000001</v>
      </c>
      <c r="HT768" s="10">
        <v>21.5</v>
      </c>
      <c r="HU768" s="10">
        <v>90.4</v>
      </c>
      <c r="HV768">
        <v>42.6</v>
      </c>
      <c r="HZ768">
        <v>246929.62</v>
      </c>
      <c r="IA768">
        <v>3.276319</v>
      </c>
      <c r="IB768">
        <v>3.2303370786516798</v>
      </c>
      <c r="IC768">
        <v>3.3250620347394499</v>
      </c>
    </row>
    <row r="769" spans="1:237" ht="15.95">
      <c r="A769" t="s">
        <v>557</v>
      </c>
      <c r="B769">
        <v>2022</v>
      </c>
      <c r="I769">
        <v>279</v>
      </c>
      <c r="FK769">
        <v>13.8</v>
      </c>
      <c r="FL769">
        <v>18.899999999999999</v>
      </c>
      <c r="FP769">
        <v>2.9</v>
      </c>
      <c r="FQ769">
        <v>35.299999999999997</v>
      </c>
      <c r="FS769" t="s">
        <v>559</v>
      </c>
      <c r="FT769">
        <v>75.8</v>
      </c>
      <c r="FU769">
        <v>64.7</v>
      </c>
      <c r="FV769">
        <v>17.04</v>
      </c>
      <c r="FW769">
        <v>19.43</v>
      </c>
      <c r="FX769">
        <v>15.8</v>
      </c>
      <c r="FY769">
        <v>17.52</v>
      </c>
      <c r="FZ769">
        <v>18.8</v>
      </c>
      <c r="GA769">
        <v>16.02</v>
      </c>
      <c r="HO769">
        <v>545</v>
      </c>
      <c r="HP769">
        <v>317</v>
      </c>
      <c r="HQ769">
        <v>228</v>
      </c>
      <c r="HR769" s="6">
        <v>22</v>
      </c>
      <c r="HS769" s="10">
        <v>19.3</v>
      </c>
      <c r="HT769" s="10">
        <v>24.6</v>
      </c>
      <c r="HU769" s="10">
        <v>94.3</v>
      </c>
      <c r="HV769">
        <v>35.799999999999997</v>
      </c>
      <c r="HZ769">
        <v>140552.16</v>
      </c>
      <c r="IA769">
        <v>6.1558441999999998</v>
      </c>
      <c r="IB769">
        <v>6.7813765182186199</v>
      </c>
      <c r="IC769">
        <v>5.4010695187165698</v>
      </c>
    </row>
    <row r="770" spans="1:237" ht="15.95">
      <c r="A770" t="s">
        <v>558</v>
      </c>
      <c r="B770">
        <v>2022</v>
      </c>
      <c r="HR770" s="6">
        <v>21.4</v>
      </c>
      <c r="HS770" s="10">
        <v>19.399999999999999</v>
      </c>
      <c r="HT770" s="10">
        <v>23.3</v>
      </c>
      <c r="HU770" s="10">
        <v>96.8</v>
      </c>
      <c r="HV770" s="10">
        <v>41.9</v>
      </c>
      <c r="HZ770">
        <v>235427.1</v>
      </c>
      <c r="IA770">
        <v>4.7676670000000003</v>
      </c>
      <c r="IB770">
        <v>5.0481333646395798</v>
      </c>
      <c r="IC770">
        <v>4.4238940264933699</v>
      </c>
    </row>
    <row r="771" spans="1:237">
      <c r="A771" t="s">
        <v>528</v>
      </c>
      <c r="B771">
        <v>2023</v>
      </c>
      <c r="IA771">
        <v>4.0261627999999998</v>
      </c>
      <c r="IB771">
        <v>4.0822152440765</v>
      </c>
      <c r="IC771">
        <v>3.9845376152244998</v>
      </c>
    </row>
    <row r="772" spans="1:237">
      <c r="A772" t="s">
        <v>529</v>
      </c>
      <c r="B772">
        <v>2023</v>
      </c>
      <c r="IA772">
        <v>2.4572261000000002</v>
      </c>
      <c r="IB772">
        <v>2.6241134751773001</v>
      </c>
      <c r="IC772">
        <v>2.2288818130735999</v>
      </c>
    </row>
    <row r="773" spans="1:237">
      <c r="A773" t="s">
        <v>530</v>
      </c>
      <c r="B773">
        <v>2023</v>
      </c>
      <c r="IA773">
        <v>4.8478488999999998</v>
      </c>
      <c r="IB773">
        <v>5.3931659118979001</v>
      </c>
      <c r="IC773">
        <v>4.2936882782310004</v>
      </c>
    </row>
    <row r="774" spans="1:237">
      <c r="A774" t="s">
        <v>531</v>
      </c>
      <c r="B774">
        <v>2023</v>
      </c>
      <c r="IA774">
        <v>3.0418251000000001</v>
      </c>
      <c r="IB774">
        <v>3.1306441902468398</v>
      </c>
      <c r="IC774">
        <v>2.9431438127090299</v>
      </c>
    </row>
    <row r="775" spans="1:237">
      <c r="A775" t="s">
        <v>532</v>
      </c>
      <c r="B775">
        <v>2023</v>
      </c>
      <c r="IA775">
        <v>6.5984654999999997</v>
      </c>
      <c r="IB775">
        <v>6.6995073891625596</v>
      </c>
      <c r="IC775">
        <v>6.3236870310825299</v>
      </c>
    </row>
    <row r="776" spans="1:237">
      <c r="A776" t="s">
        <v>252</v>
      </c>
      <c r="B776">
        <v>2023</v>
      </c>
      <c r="IA776">
        <v>4.0514156000000003</v>
      </c>
      <c r="IB776">
        <v>3.9632213062777399</v>
      </c>
      <c r="IC776">
        <v>4.08984244049614</v>
      </c>
    </row>
    <row r="777" spans="1:237">
      <c r="A777" t="s">
        <v>534</v>
      </c>
      <c r="B777">
        <v>2023</v>
      </c>
      <c r="IA777">
        <v>6.2008733999999999</v>
      </c>
      <c r="IB777">
        <v>6.3375583722481599</v>
      </c>
      <c r="IC777">
        <v>6.0594932060227604</v>
      </c>
    </row>
    <row r="778" spans="1:237">
      <c r="A778" t="s">
        <v>535</v>
      </c>
      <c r="B778">
        <v>2023</v>
      </c>
      <c r="IA778">
        <v>4.3392505000000003</v>
      </c>
      <c r="IB778">
        <v>4.9293083683607097</v>
      </c>
      <c r="IC778">
        <v>3.7173202614379002</v>
      </c>
    </row>
    <row r="779" spans="1:237">
      <c r="A779" t="s">
        <v>536</v>
      </c>
      <c r="B779">
        <v>2023</v>
      </c>
      <c r="IA779">
        <v>1.261709</v>
      </c>
      <c r="IB779">
        <v>1.13428466886205</v>
      </c>
      <c r="IC779">
        <v>1.3621794871794799</v>
      </c>
    </row>
    <row r="780" spans="1:237">
      <c r="A780" t="s">
        <v>537</v>
      </c>
      <c r="B780">
        <v>2023</v>
      </c>
      <c r="IA780">
        <v>2.2944977</v>
      </c>
      <c r="IB780">
        <v>2.3394300297745598</v>
      </c>
      <c r="IC780">
        <v>2.2034692920768801</v>
      </c>
    </row>
    <row r="781" spans="1:237">
      <c r="A781" t="s">
        <v>538</v>
      </c>
      <c r="B781">
        <v>2023</v>
      </c>
      <c r="IA781">
        <v>1.2464046</v>
      </c>
      <c r="IB781">
        <v>1.5163002274450299</v>
      </c>
      <c r="IC781">
        <v>0.93276331130975498</v>
      </c>
    </row>
    <row r="782" spans="1:237">
      <c r="A782" t="s">
        <v>539</v>
      </c>
      <c r="B782">
        <v>2023</v>
      </c>
      <c r="IA782">
        <v>2.9871777000000002</v>
      </c>
      <c r="IB782">
        <v>3.1466160314661602</v>
      </c>
      <c r="IC782">
        <v>2.82021151586369</v>
      </c>
    </row>
    <row r="783" spans="1:237">
      <c r="A783" t="s">
        <v>540</v>
      </c>
      <c r="B783">
        <v>2023</v>
      </c>
      <c r="IA783">
        <v>1.6759777</v>
      </c>
      <c r="IB783">
        <v>2.2304832713754599</v>
      </c>
      <c r="IC783">
        <v>1.1194029850746201</v>
      </c>
    </row>
    <row r="784" spans="1:237">
      <c r="A784" t="s">
        <v>541</v>
      </c>
      <c r="B784">
        <v>2023</v>
      </c>
      <c r="IA784">
        <v>4.2078841999999996</v>
      </c>
      <c r="IB784">
        <v>4.5983536758444501</v>
      </c>
      <c r="IC784">
        <v>3.72996300863131</v>
      </c>
    </row>
    <row r="785" spans="1:237">
      <c r="A785" t="s">
        <v>542</v>
      </c>
      <c r="B785">
        <v>2023</v>
      </c>
      <c r="IA785">
        <v>4.6384103999999997</v>
      </c>
      <c r="IB785">
        <v>5.1265902506612901</v>
      </c>
      <c r="IC785">
        <v>4.0965133236112896</v>
      </c>
    </row>
    <row r="786" spans="1:237">
      <c r="A786" t="s">
        <v>543</v>
      </c>
      <c r="B786">
        <v>2023</v>
      </c>
      <c r="IA786">
        <v>4.5059028000000003</v>
      </c>
      <c r="IB786">
        <v>5.10789401802786</v>
      </c>
      <c r="IC786">
        <v>3.8386593920498799</v>
      </c>
    </row>
    <row r="787" spans="1:237">
      <c r="A787" t="s">
        <v>544</v>
      </c>
      <c r="B787">
        <v>2023</v>
      </c>
      <c r="IA787">
        <v>2.9306648000000002</v>
      </c>
      <c r="IB787">
        <v>3.03390838786436</v>
      </c>
      <c r="IC787">
        <v>2.8246205733558098</v>
      </c>
    </row>
    <row r="788" spans="1:237">
      <c r="A788" t="s">
        <v>545</v>
      </c>
      <c r="B788">
        <v>2023</v>
      </c>
      <c r="IA788">
        <v>4.4338118</v>
      </c>
      <c r="IB788">
        <v>5.3211009174311901</v>
      </c>
      <c r="IC788">
        <v>3.4045393858477899</v>
      </c>
    </row>
    <row r="789" spans="1:237">
      <c r="A789" t="s">
        <v>546</v>
      </c>
      <c r="B789">
        <v>2023</v>
      </c>
      <c r="IA789">
        <v>3.5943516999999998</v>
      </c>
      <c r="IB789">
        <v>3.73831775700934</v>
      </c>
      <c r="IC789">
        <v>3.4427111350188202</v>
      </c>
    </row>
    <row r="790" spans="1:237">
      <c r="A790" t="s">
        <v>547</v>
      </c>
      <c r="B790">
        <v>2023</v>
      </c>
      <c r="IA790">
        <v>3.0062859</v>
      </c>
      <c r="IB790">
        <v>3.5403050108932401</v>
      </c>
      <c r="IC790">
        <v>2.4738867509620599</v>
      </c>
    </row>
    <row r="791" spans="1:237">
      <c r="A791" t="s">
        <v>548</v>
      </c>
      <c r="B791">
        <v>2023</v>
      </c>
      <c r="IA791">
        <v>3.5592643000000002</v>
      </c>
      <c r="IB791">
        <v>3.5421449655624802</v>
      </c>
      <c r="IC791">
        <v>3.5802906770648701</v>
      </c>
    </row>
    <row r="792" spans="1:237">
      <c r="A792" t="s">
        <v>549</v>
      </c>
      <c r="B792">
        <v>2023</v>
      </c>
      <c r="IA792">
        <v>4.3071279000000002</v>
      </c>
      <c r="IB792">
        <v>4.5666013712047002</v>
      </c>
      <c r="IC792">
        <v>4.0078585461689498</v>
      </c>
    </row>
    <row r="793" spans="1:237">
      <c r="A793" t="s">
        <v>550</v>
      </c>
      <c r="B793">
        <v>2023</v>
      </c>
      <c r="IA793">
        <v>2.0089286</v>
      </c>
      <c r="IB793">
        <v>2.3758099352051798</v>
      </c>
      <c r="IC793">
        <v>1.6241299303944301</v>
      </c>
    </row>
    <row r="794" spans="1:237">
      <c r="A794" t="s">
        <v>551</v>
      </c>
      <c r="B794">
        <v>2023</v>
      </c>
      <c r="IA794">
        <v>3.4737220999999998</v>
      </c>
      <c r="IB794">
        <v>3.57638888888888</v>
      </c>
      <c r="IC794">
        <v>3.18949343339587</v>
      </c>
    </row>
    <row r="795" spans="1:237">
      <c r="A795" t="s">
        <v>552</v>
      </c>
      <c r="B795">
        <v>2023</v>
      </c>
      <c r="IA795">
        <v>2.8333556999999998</v>
      </c>
      <c r="IB795">
        <v>3.4224598930481198</v>
      </c>
      <c r="IC795">
        <v>2.2432432432432399</v>
      </c>
    </row>
    <row r="796" spans="1:237">
      <c r="A796" t="s">
        <v>553</v>
      </c>
      <c r="B796">
        <v>2023</v>
      </c>
      <c r="IA796">
        <v>3.0495553000000002</v>
      </c>
      <c r="IB796">
        <v>3.6659877800407301</v>
      </c>
      <c r="IC796">
        <v>2.3862129916040602</v>
      </c>
    </row>
    <row r="797" spans="1:237">
      <c r="A797" t="s">
        <v>554</v>
      </c>
      <c r="B797">
        <v>2023</v>
      </c>
      <c r="IA797">
        <v>2.4084778</v>
      </c>
      <c r="IB797">
        <v>2.7881040892193298</v>
      </c>
      <c r="IC797">
        <v>2</v>
      </c>
    </row>
    <row r="798" spans="1:237">
      <c r="A798" t="s">
        <v>555</v>
      </c>
      <c r="B798">
        <v>2023</v>
      </c>
      <c r="IA798">
        <v>2.4557522000000001</v>
      </c>
      <c r="IB798">
        <v>2.2788203753351199</v>
      </c>
      <c r="IC798">
        <v>2.5449758666081599</v>
      </c>
    </row>
    <row r="799" spans="1:237">
      <c r="A799" t="s">
        <v>556</v>
      </c>
      <c r="B799">
        <v>2023</v>
      </c>
      <c r="IA799">
        <v>3.1923270000000001</v>
      </c>
      <c r="IB799">
        <v>3.2025959367945802</v>
      </c>
      <c r="IC799">
        <v>3.1704479348458401</v>
      </c>
    </row>
    <row r="800" spans="1:237">
      <c r="A800" t="s">
        <v>254</v>
      </c>
      <c r="B800">
        <v>2023</v>
      </c>
      <c r="IA800">
        <v>2.8900375999999999</v>
      </c>
      <c r="IB800">
        <v>3.2287822878228698</v>
      </c>
      <c r="IC800">
        <v>2.54074784276126</v>
      </c>
    </row>
    <row r="801" spans="1:237">
      <c r="A801" t="s">
        <v>557</v>
      </c>
      <c r="B801">
        <v>2023</v>
      </c>
      <c r="IA801">
        <v>4.8792757</v>
      </c>
      <c r="IB801">
        <v>5.7101024890190297</v>
      </c>
      <c r="IC801">
        <v>3.9042165538781801</v>
      </c>
    </row>
    <row r="802" spans="1:237">
      <c r="A802" t="s">
        <v>558</v>
      </c>
      <c r="B802">
        <v>2023</v>
      </c>
      <c r="IA802">
        <v>4.0780349999999999</v>
      </c>
      <c r="IB802">
        <v>4.41476115010187</v>
      </c>
      <c r="IC802">
        <v>3.6510659152168499</v>
      </c>
    </row>
  </sheetData>
  <mergeCells count="12">
    <mergeCell ref="HW1:HX1"/>
    <mergeCell ref="IA1:IC1"/>
    <mergeCell ref="C1:H1"/>
    <mergeCell ref="J1:FE1"/>
    <mergeCell ref="FF1:FG1"/>
    <mergeCell ref="FK1:FL1"/>
    <mergeCell ref="FQ1:FS1"/>
    <mergeCell ref="HR1:HV1"/>
    <mergeCell ref="FV1:FX1"/>
    <mergeCell ref="FY1:GA1"/>
    <mergeCell ref="HO1:HQ1"/>
    <mergeCell ref="HJ1:HN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3B8718-0463-4961-AFD6-10B39E709F76}">
  <dimension ref="A1:AA1190"/>
  <sheetViews>
    <sheetView topLeftCell="C1" zoomScale="90" zoomScaleNormal="90" workbookViewId="0">
      <selection activeCell="C2" sqref="C2"/>
    </sheetView>
  </sheetViews>
  <sheetFormatPr defaultColWidth="8.85546875" defaultRowHeight="15"/>
  <cols>
    <col min="12" max="12" width="12.28515625" bestFit="1" customWidth="1"/>
    <col min="13" max="13" width="14.85546875" bestFit="1" customWidth="1"/>
    <col min="14" max="16" width="12.140625" bestFit="1" customWidth="1"/>
    <col min="17" max="17" width="12.42578125" bestFit="1" customWidth="1"/>
    <col min="18" max="18" width="19.42578125" bestFit="1" customWidth="1"/>
    <col min="19" max="19" width="12.42578125" bestFit="1" customWidth="1"/>
    <col min="20" max="20" width="6.140625" bestFit="1" customWidth="1"/>
    <col min="21" max="21" width="12.42578125" bestFit="1" customWidth="1"/>
    <col min="22" max="22" width="29.28515625" bestFit="1" customWidth="1"/>
    <col min="23" max="23" width="17.28515625" bestFit="1" customWidth="1"/>
    <col min="24" max="24" width="12.5703125" bestFit="1" customWidth="1"/>
    <col min="25" max="25" width="19.42578125" bestFit="1" customWidth="1"/>
    <col min="26" max="26" width="22.85546875" bestFit="1" customWidth="1"/>
    <col min="27" max="27" width="12.5703125" bestFit="1" customWidth="1"/>
    <col min="28" max="28" width="19.140625" bestFit="1" customWidth="1"/>
    <col min="29" max="29" width="12.140625" bestFit="1" customWidth="1"/>
    <col min="30" max="30" width="22.85546875" bestFit="1" customWidth="1"/>
    <col min="31" max="31" width="24.140625" bestFit="1" customWidth="1"/>
    <col min="32" max="32" width="12.42578125" bestFit="1" customWidth="1"/>
    <col min="33" max="33" width="27.42578125" bestFit="1" customWidth="1"/>
    <col min="34" max="34" width="14" bestFit="1" customWidth="1"/>
    <col min="35" max="35" width="12.42578125" bestFit="1" customWidth="1"/>
    <col min="36" max="36" width="17.140625" bestFit="1" customWidth="1"/>
    <col min="37" max="37" width="14.7109375" bestFit="1" customWidth="1"/>
    <col min="38" max="38" width="12.42578125" bestFit="1" customWidth="1"/>
    <col min="39" max="39" width="18.140625" bestFit="1" customWidth="1"/>
    <col min="40" max="40" width="21.7109375" bestFit="1" customWidth="1"/>
    <col min="41" max="41" width="12.42578125" bestFit="1" customWidth="1"/>
    <col min="42" max="42" width="24.85546875" bestFit="1" customWidth="1"/>
    <col min="43" max="43" width="14" bestFit="1" customWidth="1"/>
    <col min="44" max="44" width="12.42578125" bestFit="1" customWidth="1"/>
    <col min="45" max="45" width="17.140625" bestFit="1" customWidth="1"/>
    <col min="46" max="46" width="19.42578125" bestFit="1" customWidth="1"/>
    <col min="47" max="47" width="12.42578125" bestFit="1" customWidth="1"/>
    <col min="48" max="48" width="22.7109375" bestFit="1" customWidth="1"/>
    <col min="49" max="54" width="12.42578125" bestFit="1" customWidth="1"/>
    <col min="55" max="55" width="14.42578125" bestFit="1" customWidth="1"/>
    <col min="56" max="56" width="12.42578125" bestFit="1" customWidth="1"/>
    <col min="57" max="57" width="17.85546875" bestFit="1" customWidth="1"/>
    <col min="58" max="58" width="10.85546875" bestFit="1" customWidth="1"/>
    <col min="59" max="59" width="12.42578125" bestFit="1" customWidth="1"/>
    <col min="60" max="60" width="14.28515625" bestFit="1" customWidth="1"/>
    <col min="61" max="62" width="12.42578125" bestFit="1" customWidth="1"/>
    <col min="63" max="63" width="15.42578125" bestFit="1" customWidth="1"/>
    <col min="64" max="64" width="12.85546875" bestFit="1" customWidth="1"/>
    <col min="65" max="65" width="12.42578125" bestFit="1" customWidth="1"/>
    <col min="66" max="66" width="16.140625" bestFit="1" customWidth="1"/>
    <col min="67" max="69" width="12.42578125" bestFit="1" customWidth="1"/>
    <col min="70" max="70" width="19.42578125" bestFit="1" customWidth="1"/>
    <col min="71" max="71" width="12.42578125" bestFit="1" customWidth="1"/>
    <col min="72" max="72" width="22.85546875" bestFit="1" customWidth="1"/>
    <col min="73" max="73" width="16.28515625" bestFit="1" customWidth="1"/>
    <col min="74" max="74" width="12.42578125" bestFit="1" customWidth="1"/>
    <col min="75" max="75" width="19.42578125" bestFit="1" customWidth="1"/>
    <col min="76" max="76" width="19.28515625" bestFit="1" customWidth="1"/>
    <col min="77" max="77" width="12.42578125" bestFit="1" customWidth="1"/>
    <col min="78" max="78" width="22.42578125" bestFit="1" customWidth="1"/>
    <col min="79" max="79" width="16.28515625" bestFit="1" customWidth="1"/>
    <col min="80" max="80" width="12.42578125" bestFit="1" customWidth="1"/>
    <col min="81" max="81" width="19.42578125" bestFit="1" customWidth="1"/>
    <col min="82" max="82" width="19" bestFit="1" customWidth="1"/>
    <col min="83" max="83" width="12.42578125" bestFit="1" customWidth="1"/>
    <col min="84" max="84" width="22.28515625" bestFit="1" customWidth="1"/>
    <col min="85" max="85" width="15" bestFit="1" customWidth="1"/>
    <col min="86" max="86" width="12.42578125" bestFit="1" customWidth="1"/>
    <col min="87" max="87" width="18.42578125" bestFit="1" customWidth="1"/>
    <col min="88" max="89" width="12.42578125" bestFit="1" customWidth="1"/>
    <col min="90" max="90" width="14" bestFit="1" customWidth="1"/>
    <col min="91" max="91" width="17.85546875" bestFit="1" customWidth="1"/>
    <col min="92" max="92" width="12.42578125" bestFit="1" customWidth="1"/>
    <col min="93" max="93" width="21" bestFit="1" customWidth="1"/>
    <col min="94" max="94" width="17.85546875" bestFit="1" customWidth="1"/>
    <col min="95" max="95" width="12.42578125" bestFit="1" customWidth="1"/>
    <col min="96" max="96" width="21" bestFit="1" customWidth="1"/>
    <col min="97" max="97" width="16.28515625" bestFit="1" customWidth="1"/>
    <col min="98" max="98" width="12.42578125" bestFit="1" customWidth="1"/>
    <col min="99" max="99" width="19.42578125" bestFit="1" customWidth="1"/>
    <col min="100" max="100" width="19.28515625" bestFit="1" customWidth="1"/>
    <col min="101" max="101" width="12.42578125" bestFit="1" customWidth="1"/>
    <col min="102" max="102" width="22.42578125" bestFit="1" customWidth="1"/>
    <col min="103" max="105" width="12.42578125" bestFit="1" customWidth="1"/>
    <col min="106" max="106" width="22.42578125" bestFit="1" customWidth="1"/>
    <col min="107" max="107" width="12.42578125" bestFit="1" customWidth="1"/>
    <col min="108" max="108" width="25.85546875" bestFit="1" customWidth="1"/>
    <col min="109" max="109" width="15" bestFit="1" customWidth="1"/>
    <col min="110" max="110" width="6.140625" bestFit="1" customWidth="1"/>
    <col min="111" max="111" width="18.28515625" bestFit="1" customWidth="1"/>
    <col min="112" max="115" width="12.42578125" bestFit="1" customWidth="1"/>
    <col min="116" max="116" width="22.42578125" bestFit="1" customWidth="1"/>
    <col min="117" max="117" width="12.42578125" bestFit="1" customWidth="1"/>
    <col min="118" max="118" width="25.85546875" bestFit="1" customWidth="1"/>
    <col min="119" max="119" width="15" bestFit="1" customWidth="1"/>
    <col min="120" max="120" width="6.140625" bestFit="1" customWidth="1"/>
    <col min="121" max="121" width="18.28515625" bestFit="1" customWidth="1"/>
    <col min="122" max="122" width="12.42578125" bestFit="1" customWidth="1"/>
  </cols>
  <sheetData>
    <row r="1" spans="1:27">
      <c r="L1" s="132" t="s">
        <v>561</v>
      </c>
      <c r="M1" s="132"/>
      <c r="N1" s="132"/>
      <c r="O1" s="132"/>
      <c r="P1" s="132"/>
    </row>
    <row r="2" spans="1:27" ht="15.95" customHeight="1">
      <c r="A2" s="8" t="s">
        <v>562</v>
      </c>
      <c r="B2" s="8" t="s">
        <v>563</v>
      </c>
      <c r="C2" s="8" t="s">
        <v>564</v>
      </c>
      <c r="D2" s="8" t="s">
        <v>565</v>
      </c>
      <c r="E2" s="8" t="s">
        <v>566</v>
      </c>
      <c r="F2" s="8" t="s">
        <v>567</v>
      </c>
      <c r="G2" s="8" t="s">
        <v>568</v>
      </c>
      <c r="L2" s="132"/>
      <c r="M2" s="132"/>
      <c r="N2" s="132"/>
      <c r="O2" s="132"/>
      <c r="P2" s="132"/>
      <c r="V2" s="3" t="s">
        <v>569</v>
      </c>
      <c r="W2" s="3" t="s">
        <v>250</v>
      </c>
    </row>
    <row r="3" spans="1:27" ht="15.75">
      <c r="A3" s="8" t="s">
        <v>570</v>
      </c>
      <c r="B3" s="8" t="s">
        <v>253</v>
      </c>
      <c r="C3" s="8">
        <v>1</v>
      </c>
      <c r="D3" s="8" t="s">
        <v>571</v>
      </c>
      <c r="E3" s="9">
        <v>73.5</v>
      </c>
      <c r="F3" s="9">
        <v>73.400000000000006</v>
      </c>
      <c r="G3" s="9">
        <v>73.61</v>
      </c>
      <c r="L3" s="3" t="s">
        <v>533</v>
      </c>
      <c r="M3" s="3" t="s">
        <v>250</v>
      </c>
      <c r="W3" t="s">
        <v>546</v>
      </c>
      <c r="X3" t="s">
        <v>572</v>
      </c>
      <c r="Y3" t="s">
        <v>547</v>
      </c>
      <c r="Z3" t="s">
        <v>573</v>
      </c>
      <c r="AA3" t="s">
        <v>258</v>
      </c>
    </row>
    <row r="4" spans="1:27" ht="15.75">
      <c r="A4" s="8" t="s">
        <v>570</v>
      </c>
      <c r="B4" s="8" t="s">
        <v>253</v>
      </c>
      <c r="C4" s="8">
        <v>2</v>
      </c>
      <c r="D4" s="8" t="s">
        <v>574</v>
      </c>
      <c r="E4" s="9">
        <v>78.86</v>
      </c>
      <c r="F4" s="9">
        <v>78.77</v>
      </c>
      <c r="G4" s="9">
        <v>78.95</v>
      </c>
      <c r="M4" t="s">
        <v>254</v>
      </c>
      <c r="O4" t="s">
        <v>575</v>
      </c>
      <c r="P4" t="s">
        <v>258</v>
      </c>
      <c r="V4" s="3" t="s">
        <v>251</v>
      </c>
      <c r="W4" t="s">
        <v>574</v>
      </c>
      <c r="Y4" t="s">
        <v>574</v>
      </c>
    </row>
    <row r="5" spans="1:27" ht="15.75">
      <c r="A5" s="8" t="s">
        <v>570</v>
      </c>
      <c r="B5" s="8" t="s">
        <v>252</v>
      </c>
      <c r="C5" s="8">
        <v>1</v>
      </c>
      <c r="D5" s="8" t="s">
        <v>571</v>
      </c>
      <c r="E5" s="9">
        <v>73.55</v>
      </c>
      <c r="F5" s="9">
        <v>72.489999999999995</v>
      </c>
      <c r="G5" s="9">
        <v>74.599999999999994</v>
      </c>
      <c r="L5" s="3" t="s">
        <v>251</v>
      </c>
      <c r="M5" t="s">
        <v>574</v>
      </c>
      <c r="N5" t="s">
        <v>571</v>
      </c>
      <c r="V5" s="4" t="s">
        <v>570</v>
      </c>
      <c r="W5">
        <v>80.150000000000006</v>
      </c>
      <c r="X5">
        <v>80.150000000000006</v>
      </c>
      <c r="Y5">
        <v>79.760000000000005</v>
      </c>
      <c r="Z5">
        <v>79.760000000000005</v>
      </c>
      <c r="AA5">
        <v>79.955000000000013</v>
      </c>
    </row>
    <row r="6" spans="1:27" ht="15.75">
      <c r="A6" s="8" t="s">
        <v>570</v>
      </c>
      <c r="B6" s="8" t="s">
        <v>252</v>
      </c>
      <c r="C6" s="8">
        <v>2</v>
      </c>
      <c r="D6" s="8" t="s">
        <v>574</v>
      </c>
      <c r="E6" s="9">
        <v>78.599999999999994</v>
      </c>
      <c r="F6" s="9">
        <v>77.59</v>
      </c>
      <c r="G6" s="9">
        <v>79.599999999999994</v>
      </c>
      <c r="L6" s="4" t="s">
        <v>570</v>
      </c>
      <c r="M6">
        <v>79.33</v>
      </c>
      <c r="N6">
        <v>75.540000000000006</v>
      </c>
      <c r="O6">
        <v>77.435000000000002</v>
      </c>
      <c r="P6">
        <v>77.435000000000002</v>
      </c>
      <c r="V6" s="4" t="s">
        <v>576</v>
      </c>
      <c r="W6">
        <v>80.17</v>
      </c>
      <c r="X6">
        <v>80.17</v>
      </c>
      <c r="Y6">
        <v>80.069999999999993</v>
      </c>
      <c r="Z6">
        <v>80.069999999999993</v>
      </c>
      <c r="AA6">
        <v>80.12</v>
      </c>
    </row>
    <row r="7" spans="1:27" ht="15.75">
      <c r="A7" s="8" t="s">
        <v>570</v>
      </c>
      <c r="B7" s="8" t="s">
        <v>534</v>
      </c>
      <c r="C7" s="8">
        <v>1</v>
      </c>
      <c r="D7" s="8" t="s">
        <v>571</v>
      </c>
      <c r="E7" s="9">
        <v>74.81</v>
      </c>
      <c r="F7" s="9">
        <v>74.17</v>
      </c>
      <c r="G7" s="9">
        <v>75.44</v>
      </c>
      <c r="L7" s="4" t="s">
        <v>576</v>
      </c>
      <c r="M7">
        <v>79.88</v>
      </c>
      <c r="N7">
        <v>75.739999999999995</v>
      </c>
      <c r="O7">
        <v>77.81</v>
      </c>
      <c r="P7">
        <v>77.81</v>
      </c>
      <c r="V7" s="4" t="s">
        <v>577</v>
      </c>
      <c r="W7">
        <v>80.180000000000007</v>
      </c>
      <c r="X7">
        <v>80.180000000000007</v>
      </c>
      <c r="Y7">
        <v>79.75</v>
      </c>
      <c r="Z7">
        <v>79.75</v>
      </c>
      <c r="AA7">
        <v>79.965000000000003</v>
      </c>
    </row>
    <row r="8" spans="1:27" ht="15.75">
      <c r="A8" s="8" t="s">
        <v>570</v>
      </c>
      <c r="B8" s="8" t="s">
        <v>534</v>
      </c>
      <c r="C8" s="8">
        <v>2</v>
      </c>
      <c r="D8" s="8" t="s">
        <v>574</v>
      </c>
      <c r="E8" s="9">
        <v>79.680000000000007</v>
      </c>
      <c r="F8" s="9">
        <v>79.14</v>
      </c>
      <c r="G8" s="9">
        <v>80.23</v>
      </c>
      <c r="L8" s="4" t="s">
        <v>577</v>
      </c>
      <c r="M8">
        <v>80.17</v>
      </c>
      <c r="N8">
        <v>76.39</v>
      </c>
      <c r="O8">
        <v>78.28</v>
      </c>
      <c r="P8">
        <v>78.28</v>
      </c>
      <c r="V8" s="4" t="s">
        <v>578</v>
      </c>
      <c r="W8">
        <v>80.040000000000006</v>
      </c>
      <c r="X8">
        <v>80.040000000000006</v>
      </c>
      <c r="Y8">
        <v>80.11</v>
      </c>
      <c r="Z8">
        <v>80.11</v>
      </c>
      <c r="AA8">
        <v>80.075000000000003</v>
      </c>
    </row>
    <row r="9" spans="1:27" ht="15.75">
      <c r="A9" s="8" t="s">
        <v>570</v>
      </c>
      <c r="B9" s="8" t="s">
        <v>536</v>
      </c>
      <c r="C9" s="8">
        <v>1</v>
      </c>
      <c r="D9" s="8" t="s">
        <v>571</v>
      </c>
      <c r="E9" s="9">
        <v>72.540000000000006</v>
      </c>
      <c r="F9" s="9">
        <v>71.84</v>
      </c>
      <c r="G9" s="9">
        <v>73.239999999999995</v>
      </c>
      <c r="L9" s="4" t="s">
        <v>578</v>
      </c>
      <c r="M9">
        <v>80.58</v>
      </c>
      <c r="N9">
        <v>76.69</v>
      </c>
      <c r="O9">
        <v>78.634999999999991</v>
      </c>
      <c r="P9">
        <v>78.634999999999991</v>
      </c>
      <c r="V9" s="4" t="s">
        <v>579</v>
      </c>
      <c r="W9">
        <v>80.36</v>
      </c>
      <c r="X9">
        <v>80.36</v>
      </c>
      <c r="Y9">
        <v>80.37</v>
      </c>
      <c r="Z9">
        <v>80.37</v>
      </c>
      <c r="AA9">
        <v>80.365000000000009</v>
      </c>
    </row>
    <row r="10" spans="1:27" ht="15.75">
      <c r="A10" s="8" t="s">
        <v>570</v>
      </c>
      <c r="B10" s="8" t="s">
        <v>536</v>
      </c>
      <c r="C10" s="8">
        <v>2</v>
      </c>
      <c r="D10" s="8" t="s">
        <v>574</v>
      </c>
      <c r="E10" s="9">
        <v>77.95</v>
      </c>
      <c r="F10" s="9">
        <v>77.400000000000006</v>
      </c>
      <c r="G10" s="9">
        <v>78.510000000000005</v>
      </c>
      <c r="L10" s="4" t="s">
        <v>579</v>
      </c>
      <c r="M10">
        <v>80.84</v>
      </c>
      <c r="N10">
        <v>76.89</v>
      </c>
      <c r="O10">
        <v>78.865000000000009</v>
      </c>
      <c r="P10">
        <v>78.865000000000009</v>
      </c>
      <c r="V10" s="4" t="s">
        <v>580</v>
      </c>
      <c r="W10">
        <v>80.599999999999994</v>
      </c>
      <c r="X10">
        <v>80.599999999999994</v>
      </c>
      <c r="Y10">
        <v>81.489999999999995</v>
      </c>
      <c r="Z10">
        <v>81.489999999999995</v>
      </c>
      <c r="AA10">
        <v>81.044999999999987</v>
      </c>
    </row>
    <row r="11" spans="1:27" ht="15.75">
      <c r="A11" s="8" t="s">
        <v>570</v>
      </c>
      <c r="B11" s="8" t="s">
        <v>538</v>
      </c>
      <c r="C11" s="8">
        <v>1</v>
      </c>
      <c r="D11" s="8" t="s">
        <v>571</v>
      </c>
      <c r="E11" s="9">
        <v>75.650000000000006</v>
      </c>
      <c r="F11" s="9">
        <v>74.89</v>
      </c>
      <c r="G11" s="9">
        <v>76.41</v>
      </c>
      <c r="L11" s="4" t="s">
        <v>580</v>
      </c>
      <c r="M11">
        <v>81.12</v>
      </c>
      <c r="N11">
        <v>77.08</v>
      </c>
      <c r="O11">
        <v>79.099999999999994</v>
      </c>
      <c r="P11">
        <v>79.099999999999994</v>
      </c>
      <c r="V11" s="4" t="s">
        <v>581</v>
      </c>
      <c r="W11">
        <v>81.16</v>
      </c>
      <c r="X11">
        <v>81.16</v>
      </c>
      <c r="Y11">
        <v>82.1</v>
      </c>
      <c r="Z11">
        <v>82.1</v>
      </c>
      <c r="AA11">
        <v>81.63</v>
      </c>
    </row>
    <row r="12" spans="1:27" ht="15.75">
      <c r="A12" s="8" t="s">
        <v>570</v>
      </c>
      <c r="B12" s="8" t="s">
        <v>538</v>
      </c>
      <c r="C12" s="8">
        <v>2</v>
      </c>
      <c r="D12" s="8" t="s">
        <v>574</v>
      </c>
      <c r="E12" s="9">
        <v>80.13</v>
      </c>
      <c r="F12" s="9">
        <v>79.510000000000005</v>
      </c>
      <c r="G12" s="9">
        <v>80.75</v>
      </c>
      <c r="L12" s="4" t="s">
        <v>581</v>
      </c>
      <c r="M12">
        <v>81.61</v>
      </c>
      <c r="N12">
        <v>77.349999999999994</v>
      </c>
      <c r="O12">
        <v>79.47999999999999</v>
      </c>
      <c r="P12">
        <v>79.47999999999999</v>
      </c>
      <c r="V12" s="4" t="s">
        <v>582</v>
      </c>
      <c r="W12">
        <v>81.52</v>
      </c>
      <c r="X12">
        <v>81.52</v>
      </c>
      <c r="Y12">
        <v>82.15</v>
      </c>
      <c r="Z12">
        <v>82.15</v>
      </c>
      <c r="AA12">
        <v>81.835000000000008</v>
      </c>
    </row>
    <row r="13" spans="1:27" ht="15.75">
      <c r="A13" s="8" t="s">
        <v>570</v>
      </c>
      <c r="B13" s="8" t="s">
        <v>539</v>
      </c>
      <c r="C13" s="8">
        <v>1</v>
      </c>
      <c r="D13" s="8" t="s">
        <v>571</v>
      </c>
      <c r="E13" s="9">
        <v>75.94</v>
      </c>
      <c r="F13" s="9">
        <v>75.180000000000007</v>
      </c>
      <c r="G13" s="9">
        <v>76.69</v>
      </c>
      <c r="L13" s="4" t="s">
        <v>582</v>
      </c>
      <c r="M13">
        <v>81.66</v>
      </c>
      <c r="N13">
        <v>77.84</v>
      </c>
      <c r="O13">
        <v>79.75</v>
      </c>
      <c r="P13">
        <v>79.75</v>
      </c>
      <c r="V13" s="4" t="s">
        <v>583</v>
      </c>
      <c r="W13">
        <v>81.83</v>
      </c>
      <c r="X13">
        <v>81.83</v>
      </c>
      <c r="Y13">
        <v>80.66</v>
      </c>
      <c r="Z13">
        <v>80.66</v>
      </c>
      <c r="AA13">
        <v>81.245000000000005</v>
      </c>
    </row>
    <row r="14" spans="1:27" ht="15.75">
      <c r="A14" s="8" t="s">
        <v>570</v>
      </c>
      <c r="B14" s="8" t="s">
        <v>539</v>
      </c>
      <c r="C14" s="8">
        <v>2</v>
      </c>
      <c r="D14" s="8" t="s">
        <v>574</v>
      </c>
      <c r="E14" s="9">
        <v>81.099999999999994</v>
      </c>
      <c r="F14" s="9">
        <v>80.400000000000006</v>
      </c>
      <c r="G14" s="9">
        <v>81.790000000000006</v>
      </c>
      <c r="L14" s="4" t="s">
        <v>583</v>
      </c>
      <c r="M14">
        <v>82.02</v>
      </c>
      <c r="N14">
        <v>78.31</v>
      </c>
      <c r="O14">
        <v>80.164999999999992</v>
      </c>
      <c r="P14">
        <v>80.164999999999992</v>
      </c>
      <c r="V14" s="4" t="s">
        <v>584</v>
      </c>
      <c r="W14">
        <v>81.67</v>
      </c>
      <c r="X14">
        <v>81.67</v>
      </c>
      <c r="Y14">
        <v>80.239999999999995</v>
      </c>
      <c r="Z14">
        <v>80.239999999999995</v>
      </c>
      <c r="AA14">
        <v>80.954999999999998</v>
      </c>
    </row>
    <row r="15" spans="1:27" ht="15.75">
      <c r="A15" s="8" t="s">
        <v>570</v>
      </c>
      <c r="B15" s="8" t="s">
        <v>547</v>
      </c>
      <c r="C15" s="8">
        <v>1</v>
      </c>
      <c r="D15" s="8" t="s">
        <v>571</v>
      </c>
      <c r="E15" s="9">
        <v>71.760000000000005</v>
      </c>
      <c r="F15" s="9">
        <v>70.34</v>
      </c>
      <c r="G15" s="9">
        <v>73.17</v>
      </c>
      <c r="L15" s="4" t="s">
        <v>584</v>
      </c>
      <c r="M15">
        <v>81.790000000000006</v>
      </c>
      <c r="N15">
        <v>78.34</v>
      </c>
      <c r="O15">
        <v>80.064999999999998</v>
      </c>
      <c r="P15">
        <v>80.064999999999998</v>
      </c>
      <c r="V15" s="4" t="s">
        <v>585</v>
      </c>
      <c r="W15">
        <v>81.59</v>
      </c>
      <c r="X15">
        <v>81.59</v>
      </c>
      <c r="Y15">
        <v>80.47</v>
      </c>
      <c r="Z15">
        <v>80.47</v>
      </c>
      <c r="AA15">
        <v>81.03</v>
      </c>
    </row>
    <row r="16" spans="1:27" ht="15.75">
      <c r="A16" s="8" t="s">
        <v>570</v>
      </c>
      <c r="B16" s="8" t="s">
        <v>547</v>
      </c>
      <c r="C16" s="8">
        <v>2</v>
      </c>
      <c r="D16" s="8" t="s">
        <v>574</v>
      </c>
      <c r="E16" s="9">
        <v>79.760000000000005</v>
      </c>
      <c r="F16" s="9">
        <v>78.260000000000005</v>
      </c>
      <c r="G16" s="9">
        <v>81.25</v>
      </c>
      <c r="L16" s="4" t="s">
        <v>585</v>
      </c>
      <c r="M16">
        <v>82.04</v>
      </c>
      <c r="N16">
        <v>78.489999999999995</v>
      </c>
      <c r="O16">
        <v>80.265000000000001</v>
      </c>
      <c r="P16">
        <v>80.265000000000001</v>
      </c>
      <c r="V16" s="4" t="s">
        <v>586</v>
      </c>
      <c r="W16">
        <v>81.69</v>
      </c>
      <c r="X16">
        <v>81.69</v>
      </c>
      <c r="Y16">
        <v>82.13</v>
      </c>
      <c r="Z16">
        <v>82.13</v>
      </c>
      <c r="AA16">
        <v>81.91</v>
      </c>
    </row>
    <row r="17" spans="1:27" ht="15.75">
      <c r="A17" s="8" t="s">
        <v>570</v>
      </c>
      <c r="B17" s="8" t="s">
        <v>540</v>
      </c>
      <c r="C17" s="8">
        <v>1</v>
      </c>
      <c r="D17" s="8" t="s">
        <v>571</v>
      </c>
      <c r="E17" s="9">
        <v>73.760000000000005</v>
      </c>
      <c r="F17" s="9">
        <v>73.19</v>
      </c>
      <c r="G17" s="9">
        <v>74.33</v>
      </c>
      <c r="L17" s="4" t="s">
        <v>586</v>
      </c>
      <c r="M17">
        <v>81.92</v>
      </c>
      <c r="N17">
        <v>78.319999999999993</v>
      </c>
      <c r="O17">
        <v>80.12</v>
      </c>
      <c r="P17">
        <v>80.12</v>
      </c>
      <c r="V17" s="4" t="s">
        <v>587</v>
      </c>
      <c r="W17">
        <v>81.7</v>
      </c>
      <c r="X17">
        <v>81.7</v>
      </c>
      <c r="Y17">
        <v>82.89</v>
      </c>
      <c r="Z17">
        <v>82.89</v>
      </c>
      <c r="AA17">
        <v>82.295000000000002</v>
      </c>
    </row>
    <row r="18" spans="1:27" ht="15.75">
      <c r="A18" s="8" t="s">
        <v>570</v>
      </c>
      <c r="B18" s="8" t="s">
        <v>540</v>
      </c>
      <c r="C18" s="8">
        <v>2</v>
      </c>
      <c r="D18" s="8" t="s">
        <v>574</v>
      </c>
      <c r="E18" s="9">
        <v>78.599999999999994</v>
      </c>
      <c r="F18" s="9">
        <v>78.06</v>
      </c>
      <c r="G18" s="9">
        <v>79.14</v>
      </c>
      <c r="L18" s="4" t="s">
        <v>587</v>
      </c>
      <c r="M18">
        <v>82.03</v>
      </c>
      <c r="N18">
        <v>78.540000000000006</v>
      </c>
      <c r="O18">
        <v>80.284999999999997</v>
      </c>
      <c r="P18">
        <v>80.284999999999997</v>
      </c>
      <c r="V18" s="4" t="s">
        <v>588</v>
      </c>
      <c r="W18">
        <v>82.15</v>
      </c>
      <c r="X18">
        <v>82.15</v>
      </c>
      <c r="Y18">
        <v>82.69</v>
      </c>
      <c r="Z18">
        <v>82.69</v>
      </c>
      <c r="AA18">
        <v>82.42</v>
      </c>
    </row>
    <row r="19" spans="1:27" ht="15.75">
      <c r="A19" s="8" t="s">
        <v>570</v>
      </c>
      <c r="B19" s="8" t="s">
        <v>543</v>
      </c>
      <c r="C19" s="8">
        <v>1</v>
      </c>
      <c r="D19" s="8" t="s">
        <v>571</v>
      </c>
      <c r="E19" s="9">
        <v>74.41</v>
      </c>
      <c r="F19" s="9">
        <v>73.92</v>
      </c>
      <c r="G19" s="9">
        <v>74.900000000000006</v>
      </c>
      <c r="L19" s="4" t="s">
        <v>588</v>
      </c>
      <c r="M19">
        <v>82.25</v>
      </c>
      <c r="N19">
        <v>78.650000000000006</v>
      </c>
      <c r="O19">
        <v>80.45</v>
      </c>
      <c r="P19">
        <v>80.45</v>
      </c>
      <c r="V19" s="4" t="s">
        <v>589</v>
      </c>
      <c r="W19">
        <v>81.93</v>
      </c>
      <c r="X19">
        <v>81.93</v>
      </c>
      <c r="Y19">
        <v>82.77</v>
      </c>
      <c r="Z19">
        <v>82.77</v>
      </c>
      <c r="AA19">
        <v>82.35</v>
      </c>
    </row>
    <row r="20" spans="1:27" ht="15.75">
      <c r="A20" s="8" t="s">
        <v>570</v>
      </c>
      <c r="B20" s="8" t="s">
        <v>543</v>
      </c>
      <c r="C20" s="8">
        <v>2</v>
      </c>
      <c r="D20" s="8" t="s">
        <v>574</v>
      </c>
      <c r="E20" s="9">
        <v>79.44</v>
      </c>
      <c r="F20" s="9">
        <v>78.98</v>
      </c>
      <c r="G20" s="9">
        <v>79.900000000000006</v>
      </c>
      <c r="L20" s="4" t="s">
        <v>589</v>
      </c>
      <c r="M20">
        <v>82.57</v>
      </c>
      <c r="N20">
        <v>78.83</v>
      </c>
      <c r="O20">
        <v>80.699999999999989</v>
      </c>
      <c r="P20">
        <v>80.699999999999989</v>
      </c>
      <c r="V20" s="4" t="s">
        <v>590</v>
      </c>
      <c r="W20">
        <v>81.680000000000007</v>
      </c>
      <c r="X20">
        <v>81.680000000000007</v>
      </c>
      <c r="Y20">
        <v>82.75</v>
      </c>
      <c r="Z20">
        <v>82.75</v>
      </c>
      <c r="AA20">
        <v>82.215000000000003</v>
      </c>
    </row>
    <row r="21" spans="1:27" ht="15.75">
      <c r="A21" s="8" t="s">
        <v>570</v>
      </c>
      <c r="B21" s="8" t="s">
        <v>544</v>
      </c>
      <c r="C21" s="8">
        <v>1</v>
      </c>
      <c r="D21" s="8" t="s">
        <v>571</v>
      </c>
      <c r="E21" s="9">
        <v>70.180000000000007</v>
      </c>
      <c r="F21" s="9">
        <v>69.38</v>
      </c>
      <c r="G21" s="9">
        <v>70.98</v>
      </c>
      <c r="L21" s="4" t="s">
        <v>590</v>
      </c>
      <c r="M21">
        <v>82.83</v>
      </c>
      <c r="N21">
        <v>78.680000000000007</v>
      </c>
      <c r="O21">
        <v>80.754999999999995</v>
      </c>
      <c r="P21">
        <v>80.754999999999995</v>
      </c>
      <c r="V21" s="4" t="s">
        <v>591</v>
      </c>
      <c r="W21">
        <v>81.47</v>
      </c>
      <c r="X21">
        <v>81.47</v>
      </c>
      <c r="Y21">
        <v>83.39</v>
      </c>
      <c r="Z21">
        <v>83.39</v>
      </c>
      <c r="AA21">
        <v>82.43</v>
      </c>
    </row>
    <row r="22" spans="1:27" ht="15.75">
      <c r="A22" s="8" t="s">
        <v>570</v>
      </c>
      <c r="B22" s="8" t="s">
        <v>544</v>
      </c>
      <c r="C22" s="8">
        <v>2</v>
      </c>
      <c r="D22" s="8" t="s">
        <v>574</v>
      </c>
      <c r="E22" s="9">
        <v>77.75</v>
      </c>
      <c r="F22" s="9">
        <v>76.959999999999994</v>
      </c>
      <c r="G22" s="9">
        <v>78.53</v>
      </c>
      <c r="L22" s="4" t="s">
        <v>591</v>
      </c>
      <c r="M22">
        <v>82.56</v>
      </c>
      <c r="N22">
        <v>78.3</v>
      </c>
      <c r="O22">
        <v>80.430000000000007</v>
      </c>
      <c r="P22">
        <v>80.430000000000007</v>
      </c>
      <c r="V22" s="4" t="s">
        <v>592</v>
      </c>
      <c r="W22">
        <v>81.819999999999993</v>
      </c>
      <c r="X22">
        <v>81.819999999999993</v>
      </c>
      <c r="Y22">
        <v>83.03</v>
      </c>
      <c r="Z22">
        <v>83.03</v>
      </c>
      <c r="AA22">
        <v>82.424999999999997</v>
      </c>
    </row>
    <row r="23" spans="1:27" ht="15.75">
      <c r="A23" s="8" t="s">
        <v>570</v>
      </c>
      <c r="B23" s="8" t="s">
        <v>545</v>
      </c>
      <c r="C23" s="8">
        <v>1</v>
      </c>
      <c r="D23" s="8" t="s">
        <v>571</v>
      </c>
      <c r="E23" s="9">
        <v>74.69</v>
      </c>
      <c r="F23" s="9">
        <v>73.91</v>
      </c>
      <c r="G23" s="9">
        <v>75.459999999999994</v>
      </c>
      <c r="L23" s="4" t="s">
        <v>592</v>
      </c>
      <c r="M23">
        <v>81.92</v>
      </c>
      <c r="N23">
        <v>77.61</v>
      </c>
      <c r="O23">
        <v>79.765000000000001</v>
      </c>
      <c r="P23">
        <v>79.765000000000001</v>
      </c>
      <c r="V23" s="4" t="s">
        <v>258</v>
      </c>
      <c r="W23">
        <v>81.206111111111127</v>
      </c>
      <c r="X23">
        <v>81.206111111111127</v>
      </c>
      <c r="Y23">
        <v>81.490000000000009</v>
      </c>
      <c r="Z23">
        <v>81.490000000000009</v>
      </c>
      <c r="AA23">
        <v>81.348055555555547</v>
      </c>
    </row>
    <row r="24" spans="1:27" ht="15.75">
      <c r="A24" s="8" t="s">
        <v>570</v>
      </c>
      <c r="B24" s="8" t="s">
        <v>545</v>
      </c>
      <c r="C24" s="8">
        <v>2</v>
      </c>
      <c r="D24" s="8" t="s">
        <v>574</v>
      </c>
      <c r="E24" s="9">
        <v>78.62</v>
      </c>
      <c r="F24" s="9">
        <v>77.900000000000006</v>
      </c>
      <c r="G24" s="9">
        <v>79.33</v>
      </c>
      <c r="L24" s="4" t="s">
        <v>258</v>
      </c>
      <c r="M24">
        <v>81.506666666666646</v>
      </c>
      <c r="N24">
        <v>77.643888888888881</v>
      </c>
      <c r="O24">
        <v>79.575277777777799</v>
      </c>
      <c r="P24">
        <v>79.575277777777799</v>
      </c>
    </row>
    <row r="25" spans="1:27" ht="15.75">
      <c r="A25" s="8" t="s">
        <v>570</v>
      </c>
      <c r="B25" s="8" t="s">
        <v>546</v>
      </c>
      <c r="C25" s="8">
        <v>1</v>
      </c>
      <c r="D25" s="8" t="s">
        <v>571</v>
      </c>
      <c r="E25" s="9">
        <v>74.22</v>
      </c>
      <c r="F25" s="9">
        <v>73.44</v>
      </c>
      <c r="G25" s="9">
        <v>75</v>
      </c>
    </row>
    <row r="26" spans="1:27" ht="15.75">
      <c r="A26" s="8" t="s">
        <v>570</v>
      </c>
      <c r="B26" s="8" t="s">
        <v>546</v>
      </c>
      <c r="C26" s="8">
        <v>2</v>
      </c>
      <c r="D26" s="8" t="s">
        <v>574</v>
      </c>
      <c r="E26" s="9">
        <v>80.150000000000006</v>
      </c>
      <c r="F26" s="9">
        <v>79.44</v>
      </c>
      <c r="G26" s="9">
        <v>80.86</v>
      </c>
    </row>
    <row r="27" spans="1:27" ht="15.75">
      <c r="A27" s="8" t="s">
        <v>570</v>
      </c>
      <c r="B27" s="8" t="s">
        <v>548</v>
      </c>
      <c r="C27" s="8">
        <v>1</v>
      </c>
      <c r="D27" s="8" t="s">
        <v>571</v>
      </c>
      <c r="E27" s="9">
        <v>72.67</v>
      </c>
      <c r="F27" s="9">
        <v>72.02</v>
      </c>
      <c r="G27" s="9">
        <v>73.319999999999993</v>
      </c>
    </row>
    <row r="28" spans="1:27" ht="15.75">
      <c r="A28" s="8" t="s">
        <v>570</v>
      </c>
      <c r="B28" s="8" t="s">
        <v>548</v>
      </c>
      <c r="C28" s="8">
        <v>2</v>
      </c>
      <c r="D28" s="8" t="s">
        <v>574</v>
      </c>
      <c r="E28" s="9">
        <v>78.47</v>
      </c>
      <c r="F28" s="9">
        <v>77.89</v>
      </c>
      <c r="G28" s="9">
        <v>79.05</v>
      </c>
    </row>
    <row r="29" spans="1:27" ht="15.75">
      <c r="A29" s="8" t="s">
        <v>570</v>
      </c>
      <c r="B29" s="8" t="s">
        <v>550</v>
      </c>
      <c r="C29" s="8">
        <v>1</v>
      </c>
      <c r="D29" s="8" t="s">
        <v>571</v>
      </c>
      <c r="E29" s="9">
        <v>75.900000000000006</v>
      </c>
      <c r="F29" s="9">
        <v>74.37</v>
      </c>
      <c r="G29" s="9">
        <v>77.42</v>
      </c>
    </row>
    <row r="30" spans="1:27" ht="15.75">
      <c r="A30" s="8" t="s">
        <v>570</v>
      </c>
      <c r="B30" s="8" t="s">
        <v>550</v>
      </c>
      <c r="C30" s="8">
        <v>2</v>
      </c>
      <c r="D30" s="8" t="s">
        <v>574</v>
      </c>
      <c r="E30" s="9">
        <v>81.03</v>
      </c>
      <c r="F30" s="9">
        <v>79.58</v>
      </c>
      <c r="G30" s="9">
        <v>82.48</v>
      </c>
    </row>
    <row r="31" spans="1:27" ht="15.75">
      <c r="A31" s="8" t="s">
        <v>570</v>
      </c>
      <c r="B31" s="8" t="s">
        <v>553</v>
      </c>
      <c r="C31" s="8">
        <v>1</v>
      </c>
      <c r="D31" s="8" t="s">
        <v>571</v>
      </c>
      <c r="E31" s="9">
        <v>75.430000000000007</v>
      </c>
      <c r="F31" s="9">
        <v>74.73</v>
      </c>
      <c r="G31" s="9">
        <v>76.12</v>
      </c>
    </row>
    <row r="32" spans="1:27" ht="15.75">
      <c r="A32" s="8" t="s">
        <v>570</v>
      </c>
      <c r="B32" s="8" t="s">
        <v>553</v>
      </c>
      <c r="C32" s="8">
        <v>2</v>
      </c>
      <c r="D32" s="8" t="s">
        <v>574</v>
      </c>
      <c r="E32" s="9">
        <v>79.81</v>
      </c>
      <c r="F32" s="9">
        <v>79.2</v>
      </c>
      <c r="G32" s="9">
        <v>80.42</v>
      </c>
    </row>
    <row r="33" spans="1:7" ht="15.75">
      <c r="A33" s="8" t="s">
        <v>570</v>
      </c>
      <c r="B33" s="8" t="s">
        <v>554</v>
      </c>
      <c r="C33" s="8">
        <v>1</v>
      </c>
      <c r="D33" s="8" t="s">
        <v>571</v>
      </c>
      <c r="E33" s="9">
        <v>73.489999999999995</v>
      </c>
      <c r="F33" s="9">
        <v>71.81</v>
      </c>
      <c r="G33" s="9">
        <v>75.17</v>
      </c>
    </row>
    <row r="34" spans="1:7" ht="15.75">
      <c r="A34" s="8" t="s">
        <v>570</v>
      </c>
      <c r="B34" s="8" t="s">
        <v>554</v>
      </c>
      <c r="C34" s="8">
        <v>2</v>
      </c>
      <c r="D34" s="8" t="s">
        <v>574</v>
      </c>
      <c r="E34" s="9">
        <v>80.739999999999995</v>
      </c>
      <c r="F34" s="9">
        <v>79.37</v>
      </c>
      <c r="G34" s="9">
        <v>82.12</v>
      </c>
    </row>
    <row r="35" spans="1:7" ht="15.75">
      <c r="A35" s="8" t="s">
        <v>570</v>
      </c>
      <c r="B35" s="8" t="s">
        <v>555</v>
      </c>
      <c r="C35" s="8">
        <v>1</v>
      </c>
      <c r="D35" s="8" t="s">
        <v>571</v>
      </c>
      <c r="E35" s="9">
        <v>74.010000000000005</v>
      </c>
      <c r="F35" s="9">
        <v>73.31</v>
      </c>
      <c r="G35" s="9">
        <v>74.709999999999994</v>
      </c>
    </row>
    <row r="36" spans="1:7" ht="15.75">
      <c r="A36" s="8" t="s">
        <v>570</v>
      </c>
      <c r="B36" s="8" t="s">
        <v>555</v>
      </c>
      <c r="C36" s="8">
        <v>2</v>
      </c>
      <c r="D36" s="8" t="s">
        <v>574</v>
      </c>
      <c r="E36" s="9">
        <v>79.239999999999995</v>
      </c>
      <c r="F36" s="9">
        <v>78.61</v>
      </c>
      <c r="G36" s="9">
        <v>79.86</v>
      </c>
    </row>
    <row r="37" spans="1:7" ht="15.75">
      <c r="A37" s="8" t="s">
        <v>570</v>
      </c>
      <c r="B37" s="8" t="s">
        <v>556</v>
      </c>
      <c r="C37" s="8">
        <v>1</v>
      </c>
      <c r="D37" s="8" t="s">
        <v>571</v>
      </c>
      <c r="E37" s="9">
        <v>74.010000000000005</v>
      </c>
      <c r="F37" s="9">
        <v>73.61</v>
      </c>
      <c r="G37" s="9">
        <v>74.400000000000006</v>
      </c>
    </row>
    <row r="38" spans="1:7" ht="15.75">
      <c r="A38" s="8" t="s">
        <v>570</v>
      </c>
      <c r="B38" s="8" t="s">
        <v>556</v>
      </c>
      <c r="C38" s="8">
        <v>2</v>
      </c>
      <c r="D38" s="8" t="s">
        <v>574</v>
      </c>
      <c r="E38" s="9">
        <v>78.569999999999993</v>
      </c>
      <c r="F38" s="9">
        <v>78.209999999999994</v>
      </c>
      <c r="G38" s="9">
        <v>78.930000000000007</v>
      </c>
    </row>
    <row r="39" spans="1:7" ht="15.75">
      <c r="A39" s="8" t="s">
        <v>570</v>
      </c>
      <c r="B39" s="8" t="s">
        <v>254</v>
      </c>
      <c r="C39" s="8">
        <v>1</v>
      </c>
      <c r="D39" s="8" t="s">
        <v>571</v>
      </c>
      <c r="E39" s="9">
        <v>75.540000000000006</v>
      </c>
      <c r="F39" s="9">
        <v>74.790000000000006</v>
      </c>
      <c r="G39" s="9">
        <v>76.290000000000006</v>
      </c>
    </row>
    <row r="40" spans="1:7" ht="15.75">
      <c r="A40" s="8" t="s">
        <v>570</v>
      </c>
      <c r="B40" s="8" t="s">
        <v>254</v>
      </c>
      <c r="C40" s="8">
        <v>2</v>
      </c>
      <c r="D40" s="8" t="s">
        <v>574</v>
      </c>
      <c r="E40" s="9">
        <v>79.33</v>
      </c>
      <c r="F40" s="9">
        <v>78.64</v>
      </c>
      <c r="G40" s="9">
        <v>80.02</v>
      </c>
    </row>
    <row r="41" spans="1:7" ht="15.75">
      <c r="A41" s="8" t="s">
        <v>570</v>
      </c>
      <c r="B41" s="8" t="s">
        <v>528</v>
      </c>
      <c r="C41" s="8">
        <v>1</v>
      </c>
      <c r="D41" s="8" t="s">
        <v>571</v>
      </c>
      <c r="E41" s="9">
        <v>74.14</v>
      </c>
      <c r="F41" s="9">
        <v>73.64</v>
      </c>
      <c r="G41" s="9">
        <v>74.64</v>
      </c>
    </row>
    <row r="42" spans="1:7" ht="15.75">
      <c r="A42" s="8" t="s">
        <v>570</v>
      </c>
      <c r="B42" s="8" t="s">
        <v>528</v>
      </c>
      <c r="C42" s="8">
        <v>2</v>
      </c>
      <c r="D42" s="8" t="s">
        <v>574</v>
      </c>
      <c r="E42" s="9">
        <v>80</v>
      </c>
      <c r="F42" s="9">
        <v>79.55</v>
      </c>
      <c r="G42" s="9">
        <v>80.45</v>
      </c>
    </row>
    <row r="43" spans="1:7" ht="15.75">
      <c r="A43" s="8" t="s">
        <v>570</v>
      </c>
      <c r="B43" s="8" t="s">
        <v>529</v>
      </c>
      <c r="C43" s="8">
        <v>1</v>
      </c>
      <c r="D43" s="8" t="s">
        <v>571</v>
      </c>
      <c r="E43" s="9">
        <v>76.13</v>
      </c>
      <c r="F43" s="9">
        <v>75.650000000000006</v>
      </c>
      <c r="G43" s="9">
        <v>76.61</v>
      </c>
    </row>
    <row r="44" spans="1:7" ht="15.75">
      <c r="A44" s="8" t="s">
        <v>570</v>
      </c>
      <c r="B44" s="8" t="s">
        <v>529</v>
      </c>
      <c r="C44" s="8">
        <v>2</v>
      </c>
      <c r="D44" s="8" t="s">
        <v>574</v>
      </c>
      <c r="E44" s="9">
        <v>80.790000000000006</v>
      </c>
      <c r="F44" s="9">
        <v>80.34</v>
      </c>
      <c r="G44" s="9">
        <v>81.239999999999995</v>
      </c>
    </row>
    <row r="45" spans="1:7" ht="15.75">
      <c r="A45" s="8" t="s">
        <v>570</v>
      </c>
      <c r="B45" s="8" t="s">
        <v>531</v>
      </c>
      <c r="C45" s="8">
        <v>1</v>
      </c>
      <c r="D45" s="8" t="s">
        <v>571</v>
      </c>
      <c r="E45" s="9">
        <v>74.78</v>
      </c>
      <c r="F45" s="9">
        <v>74.05</v>
      </c>
      <c r="G45" s="9">
        <v>75.5</v>
      </c>
    </row>
    <row r="46" spans="1:7" ht="15.75">
      <c r="A46" s="8" t="s">
        <v>570</v>
      </c>
      <c r="B46" s="8" t="s">
        <v>531</v>
      </c>
      <c r="C46" s="8">
        <v>2</v>
      </c>
      <c r="D46" s="8" t="s">
        <v>574</v>
      </c>
      <c r="E46" s="9">
        <v>79.66</v>
      </c>
      <c r="F46" s="9">
        <v>78.959999999999994</v>
      </c>
      <c r="G46" s="9">
        <v>80.349999999999994</v>
      </c>
    </row>
    <row r="47" spans="1:7" ht="15.75">
      <c r="A47" s="8" t="s">
        <v>570</v>
      </c>
      <c r="B47" s="8" t="s">
        <v>532</v>
      </c>
      <c r="C47" s="8">
        <v>1</v>
      </c>
      <c r="D47" s="8" t="s">
        <v>571</v>
      </c>
      <c r="E47" s="9">
        <v>74.8</v>
      </c>
      <c r="F47" s="9">
        <v>74.459999999999994</v>
      </c>
      <c r="G47" s="9">
        <v>75.14</v>
      </c>
    </row>
    <row r="48" spans="1:7" ht="15.75">
      <c r="A48" s="8" t="s">
        <v>570</v>
      </c>
      <c r="B48" s="8" t="s">
        <v>532</v>
      </c>
      <c r="C48" s="8">
        <v>2</v>
      </c>
      <c r="D48" s="8" t="s">
        <v>574</v>
      </c>
      <c r="E48" s="9">
        <v>80.09</v>
      </c>
      <c r="F48" s="9">
        <v>79.760000000000005</v>
      </c>
      <c r="G48" s="9">
        <v>80.41</v>
      </c>
    </row>
    <row r="49" spans="1:7" ht="15.75">
      <c r="A49" s="8" t="s">
        <v>570</v>
      </c>
      <c r="B49" s="8" t="s">
        <v>552</v>
      </c>
      <c r="C49" s="8">
        <v>1</v>
      </c>
      <c r="D49" s="8" t="s">
        <v>571</v>
      </c>
      <c r="E49" s="9">
        <v>71.92</v>
      </c>
      <c r="F49" s="9">
        <v>71.349999999999994</v>
      </c>
      <c r="G49" s="9">
        <v>72.48</v>
      </c>
    </row>
    <row r="50" spans="1:7" ht="15.75">
      <c r="A50" s="8" t="s">
        <v>570</v>
      </c>
      <c r="B50" s="8" t="s">
        <v>552</v>
      </c>
      <c r="C50" s="8">
        <v>2</v>
      </c>
      <c r="D50" s="8" t="s">
        <v>574</v>
      </c>
      <c r="E50" s="9">
        <v>78.069999999999993</v>
      </c>
      <c r="F50" s="9">
        <v>77.58</v>
      </c>
      <c r="G50" s="9">
        <v>78.56</v>
      </c>
    </row>
    <row r="51" spans="1:7" ht="15.75">
      <c r="A51" s="8" t="s">
        <v>570</v>
      </c>
      <c r="B51" s="8" t="s">
        <v>557</v>
      </c>
      <c r="C51" s="8">
        <v>1</v>
      </c>
      <c r="D51" s="8" t="s">
        <v>571</v>
      </c>
      <c r="E51" s="9">
        <v>70.78</v>
      </c>
      <c r="F51" s="9">
        <v>69.98</v>
      </c>
      <c r="G51" s="9">
        <v>71.58</v>
      </c>
    </row>
    <row r="52" spans="1:7" ht="15.75">
      <c r="A52" s="8" t="s">
        <v>570</v>
      </c>
      <c r="B52" s="8" t="s">
        <v>557</v>
      </c>
      <c r="C52" s="8">
        <v>2</v>
      </c>
      <c r="D52" s="8" t="s">
        <v>574</v>
      </c>
      <c r="E52" s="9">
        <v>77.42</v>
      </c>
      <c r="F52" s="9">
        <v>76.739999999999995</v>
      </c>
      <c r="G52" s="9">
        <v>78.099999999999994</v>
      </c>
    </row>
    <row r="53" spans="1:7" ht="15.75">
      <c r="A53" s="8" t="s">
        <v>570</v>
      </c>
      <c r="B53" s="8" t="s">
        <v>558</v>
      </c>
      <c r="C53" s="8">
        <v>1</v>
      </c>
      <c r="D53" s="8" t="s">
        <v>571</v>
      </c>
      <c r="E53" s="9">
        <v>73.5</v>
      </c>
      <c r="F53" s="9">
        <v>72.97</v>
      </c>
      <c r="G53" s="9">
        <v>74.040000000000006</v>
      </c>
    </row>
    <row r="54" spans="1:7" ht="15.75">
      <c r="A54" s="8" t="s">
        <v>570</v>
      </c>
      <c r="B54" s="8" t="s">
        <v>558</v>
      </c>
      <c r="C54" s="8">
        <v>2</v>
      </c>
      <c r="D54" s="8" t="s">
        <v>574</v>
      </c>
      <c r="E54" s="9">
        <v>77.680000000000007</v>
      </c>
      <c r="F54" s="9">
        <v>77.180000000000007</v>
      </c>
      <c r="G54" s="9">
        <v>78.180000000000007</v>
      </c>
    </row>
    <row r="55" spans="1:7" ht="15.75">
      <c r="A55" s="8" t="s">
        <v>570</v>
      </c>
      <c r="B55" s="8" t="s">
        <v>530</v>
      </c>
      <c r="C55" s="8">
        <v>1</v>
      </c>
      <c r="D55" s="8" t="s">
        <v>571</v>
      </c>
      <c r="E55" s="9">
        <v>75.31</v>
      </c>
      <c r="F55" s="9">
        <v>74.62</v>
      </c>
      <c r="G55" s="9">
        <v>76</v>
      </c>
    </row>
    <row r="56" spans="1:7" ht="15.75">
      <c r="A56" s="8" t="s">
        <v>570</v>
      </c>
      <c r="B56" s="8" t="s">
        <v>530</v>
      </c>
      <c r="C56" s="8">
        <v>2</v>
      </c>
      <c r="D56" s="8" t="s">
        <v>574</v>
      </c>
      <c r="E56" s="9">
        <v>80.03</v>
      </c>
      <c r="F56" s="9">
        <v>79.45</v>
      </c>
      <c r="G56" s="9">
        <v>80.599999999999994</v>
      </c>
    </row>
    <row r="57" spans="1:7" ht="15.75">
      <c r="A57" s="8" t="s">
        <v>570</v>
      </c>
      <c r="B57" s="8" t="s">
        <v>535</v>
      </c>
      <c r="C57" s="8">
        <v>1</v>
      </c>
      <c r="D57" s="8" t="s">
        <v>571</v>
      </c>
      <c r="E57" s="9">
        <v>71.94</v>
      </c>
      <c r="F57" s="9">
        <v>71.3</v>
      </c>
      <c r="G57" s="9">
        <v>72.58</v>
      </c>
    </row>
    <row r="58" spans="1:7" ht="15.75">
      <c r="A58" s="8" t="s">
        <v>570</v>
      </c>
      <c r="B58" s="8" t="s">
        <v>535</v>
      </c>
      <c r="C58" s="8">
        <v>2</v>
      </c>
      <c r="D58" s="8" t="s">
        <v>574</v>
      </c>
      <c r="E58" s="9">
        <v>77.73</v>
      </c>
      <c r="F58" s="9">
        <v>77.13</v>
      </c>
      <c r="G58" s="9">
        <v>78.33</v>
      </c>
    </row>
    <row r="59" spans="1:7" ht="15.75">
      <c r="A59" s="8" t="s">
        <v>570</v>
      </c>
      <c r="B59" s="8" t="s">
        <v>537</v>
      </c>
      <c r="C59" s="8">
        <v>1</v>
      </c>
      <c r="D59" s="8" t="s">
        <v>571</v>
      </c>
      <c r="E59" s="9">
        <v>77.11</v>
      </c>
      <c r="F59" s="9">
        <v>76.44</v>
      </c>
      <c r="G59" s="9">
        <v>77.790000000000006</v>
      </c>
    </row>
    <row r="60" spans="1:7" ht="15.75">
      <c r="A60" s="8" t="s">
        <v>570</v>
      </c>
      <c r="B60" s="8" t="s">
        <v>537</v>
      </c>
      <c r="C60" s="8">
        <v>2</v>
      </c>
      <c r="D60" s="8" t="s">
        <v>574</v>
      </c>
      <c r="E60" s="9">
        <v>80.430000000000007</v>
      </c>
      <c r="F60" s="9">
        <v>79.8</v>
      </c>
      <c r="G60" s="9">
        <v>81.05</v>
      </c>
    </row>
    <row r="61" spans="1:7" ht="15.75">
      <c r="A61" s="8" t="s">
        <v>570</v>
      </c>
      <c r="B61" s="8" t="s">
        <v>541</v>
      </c>
      <c r="C61" s="8">
        <v>1</v>
      </c>
      <c r="D61" s="8" t="s">
        <v>571</v>
      </c>
      <c r="E61" s="9">
        <v>74.55</v>
      </c>
      <c r="F61" s="9">
        <v>74.17</v>
      </c>
      <c r="G61" s="9">
        <v>74.930000000000007</v>
      </c>
    </row>
    <row r="62" spans="1:7" ht="15.75">
      <c r="A62" s="8" t="s">
        <v>570</v>
      </c>
      <c r="B62" s="8" t="s">
        <v>541</v>
      </c>
      <c r="C62" s="8">
        <v>2</v>
      </c>
      <c r="D62" s="8" t="s">
        <v>574</v>
      </c>
      <c r="E62" s="9">
        <v>79.38</v>
      </c>
      <c r="F62" s="9">
        <v>79.040000000000006</v>
      </c>
      <c r="G62" s="9">
        <v>79.72</v>
      </c>
    </row>
    <row r="63" spans="1:7" ht="15.75">
      <c r="A63" s="8" t="s">
        <v>570</v>
      </c>
      <c r="B63" s="8" t="s">
        <v>551</v>
      </c>
      <c r="C63" s="8">
        <v>1</v>
      </c>
      <c r="D63" s="8" t="s">
        <v>571</v>
      </c>
      <c r="E63" s="9">
        <v>75.97</v>
      </c>
      <c r="F63" s="9">
        <v>75.34</v>
      </c>
      <c r="G63" s="9">
        <v>76.599999999999994</v>
      </c>
    </row>
    <row r="64" spans="1:7" ht="15.75">
      <c r="A64" s="8" t="s">
        <v>570</v>
      </c>
      <c r="B64" s="8" t="s">
        <v>551</v>
      </c>
      <c r="C64" s="8">
        <v>2</v>
      </c>
      <c r="D64" s="8" t="s">
        <v>574</v>
      </c>
      <c r="E64" s="9">
        <v>80.05</v>
      </c>
      <c r="F64" s="9">
        <v>79.48</v>
      </c>
      <c r="G64" s="9">
        <v>80.62</v>
      </c>
    </row>
    <row r="65" spans="1:7" ht="15.75">
      <c r="A65" s="8" t="s">
        <v>570</v>
      </c>
      <c r="B65" s="8" t="s">
        <v>542</v>
      </c>
      <c r="C65" s="8">
        <v>1</v>
      </c>
      <c r="D65" s="8" t="s">
        <v>571</v>
      </c>
      <c r="E65" s="9">
        <v>69.05</v>
      </c>
      <c r="F65" s="9">
        <v>68.75</v>
      </c>
      <c r="G65" s="9">
        <v>69.349999999999994</v>
      </c>
    </row>
    <row r="66" spans="1:7" ht="15.75">
      <c r="A66" s="8" t="s">
        <v>570</v>
      </c>
      <c r="B66" s="8" t="s">
        <v>542</v>
      </c>
      <c r="C66" s="8">
        <v>2</v>
      </c>
      <c r="D66" s="8" t="s">
        <v>574</v>
      </c>
      <c r="E66" s="9">
        <v>76.41</v>
      </c>
      <c r="F66" s="9">
        <v>76.12</v>
      </c>
      <c r="G66" s="9">
        <v>76.7</v>
      </c>
    </row>
    <row r="67" spans="1:7" ht="15.75">
      <c r="A67" s="8" t="s">
        <v>570</v>
      </c>
      <c r="B67" s="8" t="s">
        <v>549</v>
      </c>
      <c r="C67" s="8">
        <v>1</v>
      </c>
      <c r="D67" s="8" t="s">
        <v>571</v>
      </c>
      <c r="E67" s="9">
        <v>71.94</v>
      </c>
      <c r="F67" s="9">
        <v>71.53</v>
      </c>
      <c r="G67" s="9">
        <v>72.34</v>
      </c>
    </row>
    <row r="68" spans="1:7" ht="15.75">
      <c r="A68" s="8" t="s">
        <v>570</v>
      </c>
      <c r="B68" s="8" t="s">
        <v>549</v>
      </c>
      <c r="C68" s="8">
        <v>2</v>
      </c>
      <c r="D68" s="8" t="s">
        <v>574</v>
      </c>
      <c r="E68" s="9">
        <v>77.34</v>
      </c>
      <c r="F68" s="9">
        <v>76.97</v>
      </c>
      <c r="G68" s="9">
        <v>77.709999999999994</v>
      </c>
    </row>
    <row r="69" spans="1:7" ht="15.75">
      <c r="A69" s="8" t="s">
        <v>576</v>
      </c>
      <c r="B69" s="8" t="s">
        <v>253</v>
      </c>
      <c r="C69" s="8">
        <v>1</v>
      </c>
      <c r="D69" s="8" t="s">
        <v>571</v>
      </c>
      <c r="E69" s="9">
        <v>73.790000000000006</v>
      </c>
      <c r="F69" s="9">
        <v>73.680000000000007</v>
      </c>
      <c r="G69" s="9">
        <v>73.89</v>
      </c>
    </row>
    <row r="70" spans="1:7" ht="15.75">
      <c r="A70" s="8" t="s">
        <v>576</v>
      </c>
      <c r="B70" s="8" t="s">
        <v>253</v>
      </c>
      <c r="C70" s="8">
        <v>2</v>
      </c>
      <c r="D70" s="8" t="s">
        <v>574</v>
      </c>
      <c r="E70" s="9">
        <v>79.03</v>
      </c>
      <c r="F70" s="9">
        <v>78.94</v>
      </c>
      <c r="G70" s="9">
        <v>79.12</v>
      </c>
    </row>
    <row r="71" spans="1:7" ht="15.75">
      <c r="A71" s="8" t="s">
        <v>576</v>
      </c>
      <c r="B71" s="8" t="s">
        <v>252</v>
      </c>
      <c r="C71" s="8">
        <v>1</v>
      </c>
      <c r="D71" s="8" t="s">
        <v>571</v>
      </c>
      <c r="E71" s="9">
        <v>73.17</v>
      </c>
      <c r="F71" s="9">
        <v>72.069999999999993</v>
      </c>
      <c r="G71" s="9">
        <v>74.27</v>
      </c>
    </row>
    <row r="72" spans="1:7" ht="15.75">
      <c r="A72" s="8" t="s">
        <v>576</v>
      </c>
      <c r="B72" s="8" t="s">
        <v>252</v>
      </c>
      <c r="C72" s="8">
        <v>2</v>
      </c>
      <c r="D72" s="8" t="s">
        <v>574</v>
      </c>
      <c r="E72" s="9">
        <v>79.209999999999994</v>
      </c>
      <c r="F72" s="9">
        <v>78.239999999999995</v>
      </c>
      <c r="G72" s="9">
        <v>80.180000000000007</v>
      </c>
    </row>
    <row r="73" spans="1:7" ht="15.75">
      <c r="A73" s="8" t="s">
        <v>576</v>
      </c>
      <c r="B73" s="8" t="s">
        <v>534</v>
      </c>
      <c r="C73" s="8">
        <v>1</v>
      </c>
      <c r="D73" s="8" t="s">
        <v>571</v>
      </c>
      <c r="E73" s="9">
        <v>75.44</v>
      </c>
      <c r="F73" s="9">
        <v>74.84</v>
      </c>
      <c r="G73" s="9">
        <v>76.05</v>
      </c>
    </row>
    <row r="74" spans="1:7" ht="15.75">
      <c r="A74" s="8" t="s">
        <v>576</v>
      </c>
      <c r="B74" s="8" t="s">
        <v>534</v>
      </c>
      <c r="C74" s="8">
        <v>2</v>
      </c>
      <c r="D74" s="8" t="s">
        <v>574</v>
      </c>
      <c r="E74" s="9">
        <v>79.56</v>
      </c>
      <c r="F74" s="9">
        <v>79.02</v>
      </c>
      <c r="G74" s="9">
        <v>80.099999999999994</v>
      </c>
    </row>
    <row r="75" spans="1:7" ht="15.75">
      <c r="A75" s="8" t="s">
        <v>576</v>
      </c>
      <c r="B75" s="8" t="s">
        <v>536</v>
      </c>
      <c r="C75" s="8">
        <v>1</v>
      </c>
      <c r="D75" s="8" t="s">
        <v>571</v>
      </c>
      <c r="E75" s="9">
        <v>73.52</v>
      </c>
      <c r="F75" s="9">
        <v>72.84</v>
      </c>
      <c r="G75" s="9">
        <v>74.2</v>
      </c>
    </row>
    <row r="76" spans="1:7" ht="15.75">
      <c r="A76" s="8" t="s">
        <v>576</v>
      </c>
      <c r="B76" s="8" t="s">
        <v>536</v>
      </c>
      <c r="C76" s="8">
        <v>2</v>
      </c>
      <c r="D76" s="8" t="s">
        <v>574</v>
      </c>
      <c r="E76" s="9">
        <v>78.430000000000007</v>
      </c>
      <c r="F76" s="9">
        <v>77.89</v>
      </c>
      <c r="G76" s="9">
        <v>78.959999999999994</v>
      </c>
    </row>
    <row r="77" spans="1:7" ht="15.75">
      <c r="A77" s="8" t="s">
        <v>576</v>
      </c>
      <c r="B77" s="8" t="s">
        <v>538</v>
      </c>
      <c r="C77" s="8">
        <v>1</v>
      </c>
      <c r="D77" s="8" t="s">
        <v>571</v>
      </c>
      <c r="E77" s="9">
        <v>75.64</v>
      </c>
      <c r="F77" s="9">
        <v>74.88</v>
      </c>
      <c r="G77" s="9">
        <v>76.39</v>
      </c>
    </row>
    <row r="78" spans="1:7" ht="15.75">
      <c r="A78" s="8" t="s">
        <v>576</v>
      </c>
      <c r="B78" s="8" t="s">
        <v>538</v>
      </c>
      <c r="C78" s="8">
        <v>2</v>
      </c>
      <c r="D78" s="8" t="s">
        <v>574</v>
      </c>
      <c r="E78" s="9">
        <v>80.12</v>
      </c>
      <c r="F78" s="9">
        <v>79.48</v>
      </c>
      <c r="G78" s="9">
        <v>80.75</v>
      </c>
    </row>
    <row r="79" spans="1:7" ht="15.75">
      <c r="A79" s="8" t="s">
        <v>576</v>
      </c>
      <c r="B79" s="8" t="s">
        <v>539</v>
      </c>
      <c r="C79" s="8">
        <v>1</v>
      </c>
      <c r="D79" s="8" t="s">
        <v>571</v>
      </c>
      <c r="E79" s="9">
        <v>76.430000000000007</v>
      </c>
      <c r="F79" s="9">
        <v>75.69</v>
      </c>
      <c r="G79" s="9">
        <v>77.180000000000007</v>
      </c>
    </row>
    <row r="80" spans="1:7" ht="15.75">
      <c r="A80" s="8" t="s">
        <v>576</v>
      </c>
      <c r="B80" s="8" t="s">
        <v>539</v>
      </c>
      <c r="C80" s="8">
        <v>2</v>
      </c>
      <c r="D80" s="8" t="s">
        <v>574</v>
      </c>
      <c r="E80" s="9">
        <v>80.62</v>
      </c>
      <c r="F80" s="9">
        <v>79.91</v>
      </c>
      <c r="G80" s="9">
        <v>81.33</v>
      </c>
    </row>
    <row r="81" spans="1:7" ht="15.75">
      <c r="A81" s="8" t="s">
        <v>576</v>
      </c>
      <c r="B81" s="8" t="s">
        <v>547</v>
      </c>
      <c r="C81" s="8">
        <v>1</v>
      </c>
      <c r="D81" s="8" t="s">
        <v>571</v>
      </c>
      <c r="E81" s="9">
        <v>72.400000000000006</v>
      </c>
      <c r="F81" s="9">
        <v>71.099999999999994</v>
      </c>
      <c r="G81" s="9">
        <v>73.7</v>
      </c>
    </row>
    <row r="82" spans="1:7" ht="15.75">
      <c r="A82" s="8" t="s">
        <v>576</v>
      </c>
      <c r="B82" s="8" t="s">
        <v>547</v>
      </c>
      <c r="C82" s="8">
        <v>2</v>
      </c>
      <c r="D82" s="8" t="s">
        <v>574</v>
      </c>
      <c r="E82" s="9">
        <v>80.069999999999993</v>
      </c>
      <c r="F82" s="9">
        <v>78.67</v>
      </c>
      <c r="G82" s="9">
        <v>81.48</v>
      </c>
    </row>
    <row r="83" spans="1:7" ht="15.75">
      <c r="A83" s="8" t="s">
        <v>576</v>
      </c>
      <c r="B83" s="8" t="s">
        <v>540</v>
      </c>
      <c r="C83" s="8">
        <v>1</v>
      </c>
      <c r="D83" s="8" t="s">
        <v>571</v>
      </c>
      <c r="E83" s="9">
        <v>73.94</v>
      </c>
      <c r="F83" s="9">
        <v>73.37</v>
      </c>
      <c r="G83" s="9">
        <v>74.510000000000005</v>
      </c>
    </row>
    <row r="84" spans="1:7" ht="15.75">
      <c r="A84" s="8" t="s">
        <v>576</v>
      </c>
      <c r="B84" s="8" t="s">
        <v>540</v>
      </c>
      <c r="C84" s="8">
        <v>2</v>
      </c>
      <c r="D84" s="8" t="s">
        <v>574</v>
      </c>
      <c r="E84" s="9">
        <v>78.89</v>
      </c>
      <c r="F84" s="9">
        <v>78.39</v>
      </c>
      <c r="G84" s="9">
        <v>79.39</v>
      </c>
    </row>
    <row r="85" spans="1:7" ht="15.75">
      <c r="A85" s="8" t="s">
        <v>576</v>
      </c>
      <c r="B85" s="8" t="s">
        <v>543</v>
      </c>
      <c r="C85" s="8">
        <v>1</v>
      </c>
      <c r="D85" s="8" t="s">
        <v>571</v>
      </c>
      <c r="E85" s="9">
        <v>74.56</v>
      </c>
      <c r="F85" s="9">
        <v>74.069999999999993</v>
      </c>
      <c r="G85" s="9">
        <v>75.040000000000006</v>
      </c>
    </row>
    <row r="86" spans="1:7" ht="15.75">
      <c r="A86" s="8" t="s">
        <v>576</v>
      </c>
      <c r="B86" s="8" t="s">
        <v>543</v>
      </c>
      <c r="C86" s="8">
        <v>2</v>
      </c>
      <c r="D86" s="8" t="s">
        <v>574</v>
      </c>
      <c r="E86" s="9">
        <v>79.819999999999993</v>
      </c>
      <c r="F86" s="9">
        <v>79.36</v>
      </c>
      <c r="G86" s="9">
        <v>80.27</v>
      </c>
    </row>
    <row r="87" spans="1:7" ht="15.75">
      <c r="A87" s="8" t="s">
        <v>576</v>
      </c>
      <c r="B87" s="8" t="s">
        <v>544</v>
      </c>
      <c r="C87" s="8">
        <v>1</v>
      </c>
      <c r="D87" s="8" t="s">
        <v>571</v>
      </c>
      <c r="E87" s="9">
        <v>70.31</v>
      </c>
      <c r="F87" s="9">
        <v>69.489999999999995</v>
      </c>
      <c r="G87" s="9">
        <v>71.14</v>
      </c>
    </row>
    <row r="88" spans="1:7" ht="15.75">
      <c r="A88" s="8" t="s">
        <v>576</v>
      </c>
      <c r="B88" s="8" t="s">
        <v>544</v>
      </c>
      <c r="C88" s="8">
        <v>2</v>
      </c>
      <c r="D88" s="8" t="s">
        <v>574</v>
      </c>
      <c r="E88" s="9">
        <v>78.02</v>
      </c>
      <c r="F88" s="9">
        <v>77.260000000000005</v>
      </c>
      <c r="G88" s="9">
        <v>78.78</v>
      </c>
    </row>
    <row r="89" spans="1:7" ht="15.75">
      <c r="A89" s="8" t="s">
        <v>576</v>
      </c>
      <c r="B89" s="8" t="s">
        <v>545</v>
      </c>
      <c r="C89" s="8">
        <v>1</v>
      </c>
      <c r="D89" s="8" t="s">
        <v>571</v>
      </c>
      <c r="E89" s="9">
        <v>74.98</v>
      </c>
      <c r="F89" s="9">
        <v>74.209999999999994</v>
      </c>
      <c r="G89" s="9">
        <v>75.75</v>
      </c>
    </row>
    <row r="90" spans="1:7" ht="15.75">
      <c r="A90" s="8" t="s">
        <v>576</v>
      </c>
      <c r="B90" s="8" t="s">
        <v>545</v>
      </c>
      <c r="C90" s="8">
        <v>2</v>
      </c>
      <c r="D90" s="8" t="s">
        <v>574</v>
      </c>
      <c r="E90" s="9">
        <v>79.12</v>
      </c>
      <c r="F90" s="9">
        <v>78.42</v>
      </c>
      <c r="G90" s="9">
        <v>79.81</v>
      </c>
    </row>
    <row r="91" spans="1:7" ht="15.75">
      <c r="A91" s="8" t="s">
        <v>576</v>
      </c>
      <c r="B91" s="8" t="s">
        <v>546</v>
      </c>
      <c r="C91" s="8">
        <v>1</v>
      </c>
      <c r="D91" s="8" t="s">
        <v>571</v>
      </c>
      <c r="E91" s="9">
        <v>74.989999999999995</v>
      </c>
      <c r="F91" s="9">
        <v>74.22</v>
      </c>
      <c r="G91" s="9">
        <v>75.760000000000005</v>
      </c>
    </row>
    <row r="92" spans="1:7" ht="15.75">
      <c r="A92" s="8" t="s">
        <v>576</v>
      </c>
      <c r="B92" s="8" t="s">
        <v>546</v>
      </c>
      <c r="C92" s="8">
        <v>2</v>
      </c>
      <c r="D92" s="8" t="s">
        <v>574</v>
      </c>
      <c r="E92" s="9">
        <v>80.17</v>
      </c>
      <c r="F92" s="9">
        <v>79.489999999999995</v>
      </c>
      <c r="G92" s="9">
        <v>80.86</v>
      </c>
    </row>
    <row r="93" spans="1:7" ht="15.75">
      <c r="A93" s="8" t="s">
        <v>576</v>
      </c>
      <c r="B93" s="8" t="s">
        <v>548</v>
      </c>
      <c r="C93" s="8">
        <v>1</v>
      </c>
      <c r="D93" s="8" t="s">
        <v>571</v>
      </c>
      <c r="E93" s="9">
        <v>73.260000000000005</v>
      </c>
      <c r="F93" s="9">
        <v>72.64</v>
      </c>
      <c r="G93" s="9">
        <v>73.88</v>
      </c>
    </row>
    <row r="94" spans="1:7" ht="15.75">
      <c r="A94" s="8" t="s">
        <v>576</v>
      </c>
      <c r="B94" s="8" t="s">
        <v>548</v>
      </c>
      <c r="C94" s="8">
        <v>2</v>
      </c>
      <c r="D94" s="8" t="s">
        <v>574</v>
      </c>
      <c r="E94" s="9">
        <v>79.09</v>
      </c>
      <c r="F94" s="9">
        <v>78.56</v>
      </c>
      <c r="G94" s="9">
        <v>79.62</v>
      </c>
    </row>
    <row r="95" spans="1:7" ht="15.75">
      <c r="A95" s="8" t="s">
        <v>576</v>
      </c>
      <c r="B95" s="8" t="s">
        <v>550</v>
      </c>
      <c r="C95" s="8">
        <v>1</v>
      </c>
      <c r="D95" s="8" t="s">
        <v>571</v>
      </c>
      <c r="E95" s="9">
        <v>76.569999999999993</v>
      </c>
      <c r="F95" s="9">
        <v>75.06</v>
      </c>
      <c r="G95" s="9">
        <v>78.069999999999993</v>
      </c>
    </row>
    <row r="96" spans="1:7" ht="15.75">
      <c r="A96" s="8" t="s">
        <v>576</v>
      </c>
      <c r="B96" s="8" t="s">
        <v>550</v>
      </c>
      <c r="C96" s="8">
        <v>2</v>
      </c>
      <c r="D96" s="8" t="s">
        <v>574</v>
      </c>
      <c r="E96" s="9">
        <v>80.48</v>
      </c>
      <c r="F96" s="9">
        <v>78.92</v>
      </c>
      <c r="G96" s="9">
        <v>82.03</v>
      </c>
    </row>
    <row r="97" spans="1:7" ht="15.75">
      <c r="A97" s="8" t="s">
        <v>576</v>
      </c>
      <c r="B97" s="8" t="s">
        <v>553</v>
      </c>
      <c r="C97" s="8">
        <v>1</v>
      </c>
      <c r="D97" s="8" t="s">
        <v>571</v>
      </c>
      <c r="E97" s="9">
        <v>75.27</v>
      </c>
      <c r="F97" s="9">
        <v>74.540000000000006</v>
      </c>
      <c r="G97" s="9">
        <v>76</v>
      </c>
    </row>
    <row r="98" spans="1:7" ht="15.75">
      <c r="A98" s="8" t="s">
        <v>576</v>
      </c>
      <c r="B98" s="8" t="s">
        <v>553</v>
      </c>
      <c r="C98" s="8">
        <v>2</v>
      </c>
      <c r="D98" s="8" t="s">
        <v>574</v>
      </c>
      <c r="E98" s="9">
        <v>79.94</v>
      </c>
      <c r="F98" s="9">
        <v>79.34</v>
      </c>
      <c r="G98" s="9">
        <v>80.540000000000006</v>
      </c>
    </row>
    <row r="99" spans="1:7" ht="15.75">
      <c r="A99" s="8" t="s">
        <v>576</v>
      </c>
      <c r="B99" s="8" t="s">
        <v>554</v>
      </c>
      <c r="C99" s="8">
        <v>1</v>
      </c>
      <c r="D99" s="8" t="s">
        <v>571</v>
      </c>
      <c r="E99" s="9">
        <v>74.08</v>
      </c>
      <c r="F99" s="9">
        <v>72.36</v>
      </c>
      <c r="G99" s="9">
        <v>75.790000000000006</v>
      </c>
    </row>
    <row r="100" spans="1:7" ht="15.75">
      <c r="A100" s="8" t="s">
        <v>576</v>
      </c>
      <c r="B100" s="8" t="s">
        <v>554</v>
      </c>
      <c r="C100" s="8">
        <v>2</v>
      </c>
      <c r="D100" s="8" t="s">
        <v>574</v>
      </c>
      <c r="E100" s="9">
        <v>80.3</v>
      </c>
      <c r="F100" s="9">
        <v>78.790000000000006</v>
      </c>
      <c r="G100" s="9">
        <v>81.81</v>
      </c>
    </row>
    <row r="101" spans="1:7" ht="15.75">
      <c r="A101" s="8" t="s">
        <v>576</v>
      </c>
      <c r="B101" s="8" t="s">
        <v>555</v>
      </c>
      <c r="C101" s="8">
        <v>1</v>
      </c>
      <c r="D101" s="8" t="s">
        <v>571</v>
      </c>
      <c r="E101" s="9">
        <v>74.42</v>
      </c>
      <c r="F101" s="9">
        <v>73.72</v>
      </c>
      <c r="G101" s="9">
        <v>75.12</v>
      </c>
    </row>
    <row r="102" spans="1:7" ht="15.75">
      <c r="A102" s="8" t="s">
        <v>576</v>
      </c>
      <c r="B102" s="8" t="s">
        <v>555</v>
      </c>
      <c r="C102" s="8">
        <v>2</v>
      </c>
      <c r="D102" s="8" t="s">
        <v>574</v>
      </c>
      <c r="E102" s="9">
        <v>79.650000000000006</v>
      </c>
      <c r="F102" s="9">
        <v>79.05</v>
      </c>
      <c r="G102" s="9">
        <v>80.25</v>
      </c>
    </row>
    <row r="103" spans="1:7" ht="15.75">
      <c r="A103" s="8" t="s">
        <v>576</v>
      </c>
      <c r="B103" s="8" t="s">
        <v>556</v>
      </c>
      <c r="C103" s="8">
        <v>1</v>
      </c>
      <c r="D103" s="8" t="s">
        <v>571</v>
      </c>
      <c r="E103" s="9">
        <v>73.89</v>
      </c>
      <c r="F103" s="9">
        <v>73.5</v>
      </c>
      <c r="G103" s="9">
        <v>74.28</v>
      </c>
    </row>
    <row r="104" spans="1:7" ht="15.75">
      <c r="A104" s="8" t="s">
        <v>576</v>
      </c>
      <c r="B104" s="8" t="s">
        <v>556</v>
      </c>
      <c r="C104" s="8">
        <v>2</v>
      </c>
      <c r="D104" s="8" t="s">
        <v>574</v>
      </c>
      <c r="E104" s="9">
        <v>78.709999999999994</v>
      </c>
      <c r="F104" s="9">
        <v>78.349999999999994</v>
      </c>
      <c r="G104" s="9">
        <v>79.08</v>
      </c>
    </row>
    <row r="105" spans="1:7" ht="15.75">
      <c r="A105" s="8" t="s">
        <v>576</v>
      </c>
      <c r="B105" s="8" t="s">
        <v>254</v>
      </c>
      <c r="C105" s="8">
        <v>1</v>
      </c>
      <c r="D105" s="8" t="s">
        <v>571</v>
      </c>
      <c r="E105" s="9">
        <v>75.739999999999995</v>
      </c>
      <c r="F105" s="9">
        <v>75.010000000000005</v>
      </c>
      <c r="G105" s="9">
        <v>76.48</v>
      </c>
    </row>
    <row r="106" spans="1:7" ht="15.75">
      <c r="A106" s="8" t="s">
        <v>576</v>
      </c>
      <c r="B106" s="8" t="s">
        <v>254</v>
      </c>
      <c r="C106" s="8">
        <v>2</v>
      </c>
      <c r="D106" s="8" t="s">
        <v>574</v>
      </c>
      <c r="E106" s="9">
        <v>79.88</v>
      </c>
      <c r="F106" s="9">
        <v>79.19</v>
      </c>
      <c r="G106" s="9">
        <v>80.56</v>
      </c>
    </row>
    <row r="107" spans="1:7" ht="15.75">
      <c r="A107" s="8" t="s">
        <v>576</v>
      </c>
      <c r="B107" s="8" t="s">
        <v>528</v>
      </c>
      <c r="C107" s="8">
        <v>1</v>
      </c>
      <c r="D107" s="8" t="s">
        <v>571</v>
      </c>
      <c r="E107" s="9">
        <v>74.41</v>
      </c>
      <c r="F107" s="9">
        <v>73.900000000000006</v>
      </c>
      <c r="G107" s="9">
        <v>74.91</v>
      </c>
    </row>
    <row r="108" spans="1:7" ht="15.75">
      <c r="A108" s="8" t="s">
        <v>576</v>
      </c>
      <c r="B108" s="8" t="s">
        <v>528</v>
      </c>
      <c r="C108" s="8">
        <v>2</v>
      </c>
      <c r="D108" s="8" t="s">
        <v>574</v>
      </c>
      <c r="E108" s="9">
        <v>79.989999999999995</v>
      </c>
      <c r="F108" s="9">
        <v>79.53</v>
      </c>
      <c r="G108" s="9">
        <v>80.45</v>
      </c>
    </row>
    <row r="109" spans="1:7" ht="15.75">
      <c r="A109" s="8" t="s">
        <v>576</v>
      </c>
      <c r="B109" s="8" t="s">
        <v>529</v>
      </c>
      <c r="C109" s="8">
        <v>1</v>
      </c>
      <c r="D109" s="8" t="s">
        <v>571</v>
      </c>
      <c r="E109" s="9">
        <v>76.3</v>
      </c>
      <c r="F109" s="9">
        <v>75.819999999999993</v>
      </c>
      <c r="G109" s="9">
        <v>76.78</v>
      </c>
    </row>
    <row r="110" spans="1:7" ht="15.75">
      <c r="A110" s="8" t="s">
        <v>576</v>
      </c>
      <c r="B110" s="8" t="s">
        <v>529</v>
      </c>
      <c r="C110" s="8">
        <v>2</v>
      </c>
      <c r="D110" s="8" t="s">
        <v>574</v>
      </c>
      <c r="E110" s="9">
        <v>80.84</v>
      </c>
      <c r="F110" s="9">
        <v>80.41</v>
      </c>
      <c r="G110" s="9">
        <v>81.27</v>
      </c>
    </row>
    <row r="111" spans="1:7" ht="15.75">
      <c r="A111" s="8" t="s">
        <v>576</v>
      </c>
      <c r="B111" s="8" t="s">
        <v>531</v>
      </c>
      <c r="C111" s="8">
        <v>1</v>
      </c>
      <c r="D111" s="8" t="s">
        <v>571</v>
      </c>
      <c r="E111" s="9">
        <v>74.69</v>
      </c>
      <c r="F111" s="9">
        <v>73.95</v>
      </c>
      <c r="G111" s="9">
        <v>75.430000000000007</v>
      </c>
    </row>
    <row r="112" spans="1:7" ht="15.75">
      <c r="A112" s="8" t="s">
        <v>576</v>
      </c>
      <c r="B112" s="8" t="s">
        <v>531</v>
      </c>
      <c r="C112" s="8">
        <v>2</v>
      </c>
      <c r="D112" s="8" t="s">
        <v>574</v>
      </c>
      <c r="E112" s="9">
        <v>80.03</v>
      </c>
      <c r="F112" s="9">
        <v>79.37</v>
      </c>
      <c r="G112" s="9">
        <v>80.69</v>
      </c>
    </row>
    <row r="113" spans="1:7" ht="15.75">
      <c r="A113" s="8" t="s">
        <v>576</v>
      </c>
      <c r="B113" s="8" t="s">
        <v>532</v>
      </c>
      <c r="C113" s="8">
        <v>1</v>
      </c>
      <c r="D113" s="8" t="s">
        <v>571</v>
      </c>
      <c r="E113" s="9">
        <v>75.239999999999995</v>
      </c>
      <c r="F113" s="9">
        <v>74.900000000000006</v>
      </c>
      <c r="G113" s="9">
        <v>75.58</v>
      </c>
    </row>
    <row r="114" spans="1:7" ht="15.75">
      <c r="A114" s="8" t="s">
        <v>576</v>
      </c>
      <c r="B114" s="8" t="s">
        <v>532</v>
      </c>
      <c r="C114" s="8">
        <v>2</v>
      </c>
      <c r="D114" s="8" t="s">
        <v>574</v>
      </c>
      <c r="E114" s="9">
        <v>80.349999999999994</v>
      </c>
      <c r="F114" s="9">
        <v>80.03</v>
      </c>
      <c r="G114" s="9">
        <v>80.680000000000007</v>
      </c>
    </row>
    <row r="115" spans="1:7" ht="15.75">
      <c r="A115" s="8" t="s">
        <v>576</v>
      </c>
      <c r="B115" s="8" t="s">
        <v>552</v>
      </c>
      <c r="C115" s="8">
        <v>1</v>
      </c>
      <c r="D115" s="8" t="s">
        <v>571</v>
      </c>
      <c r="E115" s="9">
        <v>71.86</v>
      </c>
      <c r="F115" s="9">
        <v>71.290000000000006</v>
      </c>
      <c r="G115" s="9">
        <v>72.44</v>
      </c>
    </row>
    <row r="116" spans="1:7" ht="15.75">
      <c r="A116" s="8" t="s">
        <v>576</v>
      </c>
      <c r="B116" s="8" t="s">
        <v>552</v>
      </c>
      <c r="C116" s="8">
        <v>2</v>
      </c>
      <c r="D116" s="8" t="s">
        <v>574</v>
      </c>
      <c r="E116" s="9">
        <v>78.239999999999995</v>
      </c>
      <c r="F116" s="9">
        <v>77.760000000000005</v>
      </c>
      <c r="G116" s="9">
        <v>78.72</v>
      </c>
    </row>
    <row r="117" spans="1:7" ht="15.75">
      <c r="A117" s="8" t="s">
        <v>576</v>
      </c>
      <c r="B117" s="8" t="s">
        <v>557</v>
      </c>
      <c r="C117" s="8">
        <v>1</v>
      </c>
      <c r="D117" s="8" t="s">
        <v>571</v>
      </c>
      <c r="E117" s="9">
        <v>70.75</v>
      </c>
      <c r="F117" s="9">
        <v>69.94</v>
      </c>
      <c r="G117" s="9">
        <v>71.56</v>
      </c>
    </row>
    <row r="118" spans="1:7" ht="15.75">
      <c r="A118" s="8" t="s">
        <v>576</v>
      </c>
      <c r="B118" s="8" t="s">
        <v>557</v>
      </c>
      <c r="C118" s="8">
        <v>2</v>
      </c>
      <c r="D118" s="8" t="s">
        <v>574</v>
      </c>
      <c r="E118" s="9">
        <v>77.58</v>
      </c>
      <c r="F118" s="9">
        <v>76.87</v>
      </c>
      <c r="G118" s="9">
        <v>78.290000000000006</v>
      </c>
    </row>
    <row r="119" spans="1:7" ht="15.75">
      <c r="A119" s="8" t="s">
        <v>576</v>
      </c>
      <c r="B119" s="8" t="s">
        <v>558</v>
      </c>
      <c r="C119" s="8">
        <v>1</v>
      </c>
      <c r="D119" s="8" t="s">
        <v>571</v>
      </c>
      <c r="E119" s="9">
        <v>74.28</v>
      </c>
      <c r="F119" s="9">
        <v>73.760000000000005</v>
      </c>
      <c r="G119" s="9">
        <v>74.81</v>
      </c>
    </row>
    <row r="120" spans="1:7" ht="15.75">
      <c r="A120" s="8" t="s">
        <v>576</v>
      </c>
      <c r="B120" s="8" t="s">
        <v>558</v>
      </c>
      <c r="C120" s="8">
        <v>2</v>
      </c>
      <c r="D120" s="8" t="s">
        <v>574</v>
      </c>
      <c r="E120" s="9">
        <v>78.02</v>
      </c>
      <c r="F120" s="9">
        <v>77.53</v>
      </c>
      <c r="G120" s="9">
        <v>78.510000000000005</v>
      </c>
    </row>
    <row r="121" spans="1:7" ht="15.75">
      <c r="A121" s="8" t="s">
        <v>576</v>
      </c>
      <c r="B121" s="8" t="s">
        <v>530</v>
      </c>
      <c r="C121" s="8">
        <v>1</v>
      </c>
      <c r="D121" s="8" t="s">
        <v>571</v>
      </c>
      <c r="E121" s="9">
        <v>75.8</v>
      </c>
      <c r="F121" s="9">
        <v>75.12</v>
      </c>
      <c r="G121" s="9">
        <v>76.47</v>
      </c>
    </row>
    <row r="122" spans="1:7" ht="15.75">
      <c r="A122" s="8" t="s">
        <v>576</v>
      </c>
      <c r="B122" s="8" t="s">
        <v>530</v>
      </c>
      <c r="C122" s="8">
        <v>2</v>
      </c>
      <c r="D122" s="8" t="s">
        <v>574</v>
      </c>
      <c r="E122" s="9">
        <v>79.569999999999993</v>
      </c>
      <c r="F122" s="9">
        <v>78.95</v>
      </c>
      <c r="G122" s="9">
        <v>80.19</v>
      </c>
    </row>
    <row r="123" spans="1:7" ht="15.75">
      <c r="A123" s="8" t="s">
        <v>576</v>
      </c>
      <c r="B123" s="8" t="s">
        <v>535</v>
      </c>
      <c r="C123" s="8">
        <v>1</v>
      </c>
      <c r="D123" s="8" t="s">
        <v>571</v>
      </c>
      <c r="E123" s="9">
        <v>72.41</v>
      </c>
      <c r="F123" s="9">
        <v>71.790000000000006</v>
      </c>
      <c r="G123" s="9">
        <v>73.03</v>
      </c>
    </row>
    <row r="124" spans="1:7" ht="15.75">
      <c r="A124" s="8" t="s">
        <v>576</v>
      </c>
      <c r="B124" s="8" t="s">
        <v>535</v>
      </c>
      <c r="C124" s="8">
        <v>2</v>
      </c>
      <c r="D124" s="8" t="s">
        <v>574</v>
      </c>
      <c r="E124" s="9">
        <v>78.36</v>
      </c>
      <c r="F124" s="9">
        <v>77.8</v>
      </c>
      <c r="G124" s="9">
        <v>78.930000000000007</v>
      </c>
    </row>
    <row r="125" spans="1:7" ht="15.75">
      <c r="A125" s="8" t="s">
        <v>576</v>
      </c>
      <c r="B125" s="8" t="s">
        <v>537</v>
      </c>
      <c r="C125" s="8">
        <v>1</v>
      </c>
      <c r="D125" s="8" t="s">
        <v>571</v>
      </c>
      <c r="E125" s="9">
        <v>76.94</v>
      </c>
      <c r="F125" s="9">
        <v>76.239999999999995</v>
      </c>
      <c r="G125" s="9">
        <v>77.650000000000006</v>
      </c>
    </row>
    <row r="126" spans="1:7" ht="15.75">
      <c r="A126" s="8" t="s">
        <v>576</v>
      </c>
      <c r="B126" s="8" t="s">
        <v>537</v>
      </c>
      <c r="C126" s="8">
        <v>2</v>
      </c>
      <c r="D126" s="8" t="s">
        <v>574</v>
      </c>
      <c r="E126" s="9">
        <v>80.37</v>
      </c>
      <c r="F126" s="9">
        <v>79.69</v>
      </c>
      <c r="G126" s="9">
        <v>81.05</v>
      </c>
    </row>
    <row r="127" spans="1:7" ht="15.75">
      <c r="A127" s="8" t="s">
        <v>576</v>
      </c>
      <c r="B127" s="8" t="s">
        <v>541</v>
      </c>
      <c r="C127" s="8">
        <v>1</v>
      </c>
      <c r="D127" s="8" t="s">
        <v>571</v>
      </c>
      <c r="E127" s="9">
        <v>74.680000000000007</v>
      </c>
      <c r="F127" s="9">
        <v>74.290000000000006</v>
      </c>
      <c r="G127" s="9">
        <v>75.06</v>
      </c>
    </row>
    <row r="128" spans="1:7" ht="15.75">
      <c r="A128" s="8" t="s">
        <v>576</v>
      </c>
      <c r="B128" s="8" t="s">
        <v>541</v>
      </c>
      <c r="C128" s="8">
        <v>2</v>
      </c>
      <c r="D128" s="8" t="s">
        <v>574</v>
      </c>
      <c r="E128" s="9">
        <v>79.48</v>
      </c>
      <c r="F128" s="9">
        <v>79.13</v>
      </c>
      <c r="G128" s="9">
        <v>79.83</v>
      </c>
    </row>
    <row r="129" spans="1:7" ht="15.75">
      <c r="A129" s="8" t="s">
        <v>576</v>
      </c>
      <c r="B129" s="8" t="s">
        <v>551</v>
      </c>
      <c r="C129" s="8">
        <v>1</v>
      </c>
      <c r="D129" s="8" t="s">
        <v>571</v>
      </c>
      <c r="E129" s="9">
        <v>76.2</v>
      </c>
      <c r="F129" s="9">
        <v>75.58</v>
      </c>
      <c r="G129" s="9">
        <v>76.819999999999993</v>
      </c>
    </row>
    <row r="130" spans="1:7" ht="15.75">
      <c r="A130" s="8" t="s">
        <v>576</v>
      </c>
      <c r="B130" s="8" t="s">
        <v>551</v>
      </c>
      <c r="C130" s="8">
        <v>2</v>
      </c>
      <c r="D130" s="8" t="s">
        <v>574</v>
      </c>
      <c r="E130" s="9">
        <v>80.239999999999995</v>
      </c>
      <c r="F130" s="9">
        <v>79.680000000000007</v>
      </c>
      <c r="G130" s="9">
        <v>80.8</v>
      </c>
    </row>
    <row r="131" spans="1:7" ht="15.75">
      <c r="A131" s="8" t="s">
        <v>576</v>
      </c>
      <c r="B131" s="8" t="s">
        <v>542</v>
      </c>
      <c r="C131" s="8">
        <v>1</v>
      </c>
      <c r="D131" s="8" t="s">
        <v>571</v>
      </c>
      <c r="E131" s="9">
        <v>69.260000000000005</v>
      </c>
      <c r="F131" s="9">
        <v>68.959999999999994</v>
      </c>
      <c r="G131" s="9">
        <v>69.56</v>
      </c>
    </row>
    <row r="132" spans="1:7" ht="15.75">
      <c r="A132" s="8" t="s">
        <v>576</v>
      </c>
      <c r="B132" s="8" t="s">
        <v>542</v>
      </c>
      <c r="C132" s="8">
        <v>2</v>
      </c>
      <c r="D132" s="8" t="s">
        <v>574</v>
      </c>
      <c r="E132" s="9">
        <v>76.400000000000006</v>
      </c>
      <c r="F132" s="9">
        <v>76.11</v>
      </c>
      <c r="G132" s="9">
        <v>76.7</v>
      </c>
    </row>
    <row r="133" spans="1:7" ht="15.75">
      <c r="A133" s="8" t="s">
        <v>576</v>
      </c>
      <c r="B133" s="8" t="s">
        <v>549</v>
      </c>
      <c r="C133" s="8">
        <v>1</v>
      </c>
      <c r="D133" s="8" t="s">
        <v>571</v>
      </c>
      <c r="E133" s="9">
        <v>72.41</v>
      </c>
      <c r="F133" s="9">
        <v>72.010000000000005</v>
      </c>
      <c r="G133" s="9">
        <v>72.81</v>
      </c>
    </row>
    <row r="134" spans="1:7" ht="15.75">
      <c r="A134" s="8" t="s">
        <v>576</v>
      </c>
      <c r="B134" s="8" t="s">
        <v>549</v>
      </c>
      <c r="C134" s="8">
        <v>2</v>
      </c>
      <c r="D134" s="8" t="s">
        <v>574</v>
      </c>
      <c r="E134" s="9">
        <v>77.41</v>
      </c>
      <c r="F134" s="9">
        <v>77.05</v>
      </c>
      <c r="G134" s="9">
        <v>77.78</v>
      </c>
    </row>
    <row r="135" spans="1:7" ht="15.75">
      <c r="A135" s="8" t="s">
        <v>577</v>
      </c>
      <c r="B135" s="8" t="s">
        <v>253</v>
      </c>
      <c r="C135" s="8">
        <v>1</v>
      </c>
      <c r="D135" s="8" t="s">
        <v>571</v>
      </c>
      <c r="E135" s="9">
        <v>74.23</v>
      </c>
      <c r="F135" s="9">
        <v>74.13</v>
      </c>
      <c r="G135" s="9">
        <v>74.33</v>
      </c>
    </row>
    <row r="136" spans="1:7" ht="15.75">
      <c r="A136" s="8" t="s">
        <v>577</v>
      </c>
      <c r="B136" s="8" t="s">
        <v>253</v>
      </c>
      <c r="C136" s="8">
        <v>2</v>
      </c>
      <c r="D136" s="8" t="s">
        <v>574</v>
      </c>
      <c r="E136" s="9">
        <v>79.22</v>
      </c>
      <c r="F136" s="9">
        <v>79.13</v>
      </c>
      <c r="G136" s="9">
        <v>79.31</v>
      </c>
    </row>
    <row r="137" spans="1:7" ht="15.75">
      <c r="A137" s="8" t="s">
        <v>577</v>
      </c>
      <c r="B137" s="8" t="s">
        <v>252</v>
      </c>
      <c r="C137" s="8">
        <v>1</v>
      </c>
      <c r="D137" s="8" t="s">
        <v>571</v>
      </c>
      <c r="E137" s="9">
        <v>73.239999999999995</v>
      </c>
      <c r="F137" s="9">
        <v>72.13</v>
      </c>
      <c r="G137" s="9">
        <v>74.349999999999994</v>
      </c>
    </row>
    <row r="138" spans="1:7" ht="15.75">
      <c r="A138" s="8" t="s">
        <v>577</v>
      </c>
      <c r="B138" s="8" t="s">
        <v>252</v>
      </c>
      <c r="C138" s="8">
        <v>2</v>
      </c>
      <c r="D138" s="8" t="s">
        <v>574</v>
      </c>
      <c r="E138" s="9">
        <v>78.72</v>
      </c>
      <c r="F138" s="9">
        <v>77.7</v>
      </c>
      <c r="G138" s="9">
        <v>79.73</v>
      </c>
    </row>
    <row r="139" spans="1:7" ht="15.75">
      <c r="A139" s="8" t="s">
        <v>577</v>
      </c>
      <c r="B139" s="8" t="s">
        <v>534</v>
      </c>
      <c r="C139" s="8">
        <v>1</v>
      </c>
      <c r="D139" s="8" t="s">
        <v>571</v>
      </c>
      <c r="E139" s="9">
        <v>75.69</v>
      </c>
      <c r="F139" s="9">
        <v>75.11</v>
      </c>
      <c r="G139" s="9">
        <v>76.28</v>
      </c>
    </row>
    <row r="140" spans="1:7" ht="15.75">
      <c r="A140" s="8" t="s">
        <v>577</v>
      </c>
      <c r="B140" s="8" t="s">
        <v>534</v>
      </c>
      <c r="C140" s="8">
        <v>2</v>
      </c>
      <c r="D140" s="8" t="s">
        <v>574</v>
      </c>
      <c r="E140" s="9">
        <v>79.819999999999993</v>
      </c>
      <c r="F140" s="9">
        <v>79.31</v>
      </c>
      <c r="G140" s="9">
        <v>80.34</v>
      </c>
    </row>
    <row r="141" spans="1:7" ht="15.75">
      <c r="A141" s="8" t="s">
        <v>577</v>
      </c>
      <c r="B141" s="8" t="s">
        <v>536</v>
      </c>
      <c r="C141" s="8">
        <v>1</v>
      </c>
      <c r="D141" s="8" t="s">
        <v>571</v>
      </c>
      <c r="E141" s="9">
        <v>73.739999999999995</v>
      </c>
      <c r="F141" s="9">
        <v>73.06</v>
      </c>
      <c r="G141" s="9">
        <v>74.42</v>
      </c>
    </row>
    <row r="142" spans="1:7" ht="15.75">
      <c r="A142" s="8" t="s">
        <v>577</v>
      </c>
      <c r="B142" s="8" t="s">
        <v>536</v>
      </c>
      <c r="C142" s="8">
        <v>2</v>
      </c>
      <c r="D142" s="8" t="s">
        <v>574</v>
      </c>
      <c r="E142" s="9">
        <v>77.97</v>
      </c>
      <c r="F142" s="9">
        <v>77.400000000000006</v>
      </c>
      <c r="G142" s="9">
        <v>78.540000000000006</v>
      </c>
    </row>
    <row r="143" spans="1:7" ht="15.75">
      <c r="A143" s="8" t="s">
        <v>577</v>
      </c>
      <c r="B143" s="8" t="s">
        <v>538</v>
      </c>
      <c r="C143" s="8">
        <v>1</v>
      </c>
      <c r="D143" s="8" t="s">
        <v>571</v>
      </c>
      <c r="E143" s="9">
        <v>76.16</v>
      </c>
      <c r="F143" s="9">
        <v>75.44</v>
      </c>
      <c r="G143" s="9">
        <v>76.88</v>
      </c>
    </row>
    <row r="144" spans="1:7" ht="15.75">
      <c r="A144" s="8" t="s">
        <v>577</v>
      </c>
      <c r="B144" s="8" t="s">
        <v>538</v>
      </c>
      <c r="C144" s="8">
        <v>2</v>
      </c>
      <c r="D144" s="8" t="s">
        <v>574</v>
      </c>
      <c r="E144" s="9">
        <v>80.12</v>
      </c>
      <c r="F144" s="9">
        <v>79.45</v>
      </c>
      <c r="G144" s="9">
        <v>80.78</v>
      </c>
    </row>
    <row r="145" spans="1:7" ht="15.75">
      <c r="A145" s="8" t="s">
        <v>577</v>
      </c>
      <c r="B145" s="8" t="s">
        <v>539</v>
      </c>
      <c r="C145" s="8">
        <v>1</v>
      </c>
      <c r="D145" s="8" t="s">
        <v>571</v>
      </c>
      <c r="E145" s="9">
        <v>76.88</v>
      </c>
      <c r="F145" s="9">
        <v>76.150000000000006</v>
      </c>
      <c r="G145" s="9">
        <v>77.62</v>
      </c>
    </row>
    <row r="146" spans="1:7" ht="15.75">
      <c r="A146" s="8" t="s">
        <v>577</v>
      </c>
      <c r="B146" s="8" t="s">
        <v>539</v>
      </c>
      <c r="C146" s="8">
        <v>2</v>
      </c>
      <c r="D146" s="8" t="s">
        <v>574</v>
      </c>
      <c r="E146" s="9">
        <v>81.13</v>
      </c>
      <c r="F146" s="9">
        <v>80.430000000000007</v>
      </c>
      <c r="G146" s="9">
        <v>81.819999999999993</v>
      </c>
    </row>
    <row r="147" spans="1:7" ht="15.75">
      <c r="A147" s="8" t="s">
        <v>577</v>
      </c>
      <c r="B147" s="8" t="s">
        <v>547</v>
      </c>
      <c r="C147" s="8">
        <v>1</v>
      </c>
      <c r="D147" s="8" t="s">
        <v>571</v>
      </c>
      <c r="E147" s="9">
        <v>72.37</v>
      </c>
      <c r="F147" s="9">
        <v>70.97</v>
      </c>
      <c r="G147" s="9">
        <v>73.77</v>
      </c>
    </row>
    <row r="148" spans="1:7" ht="15.75">
      <c r="A148" s="8" t="s">
        <v>577</v>
      </c>
      <c r="B148" s="8" t="s">
        <v>547</v>
      </c>
      <c r="C148" s="8">
        <v>2</v>
      </c>
      <c r="D148" s="8" t="s">
        <v>574</v>
      </c>
      <c r="E148" s="9">
        <v>79.75</v>
      </c>
      <c r="F148" s="9">
        <v>78.31</v>
      </c>
      <c r="G148" s="9">
        <v>81.2</v>
      </c>
    </row>
    <row r="149" spans="1:7" ht="15.75">
      <c r="A149" s="8" t="s">
        <v>577</v>
      </c>
      <c r="B149" s="8" t="s">
        <v>540</v>
      </c>
      <c r="C149" s="8">
        <v>1</v>
      </c>
      <c r="D149" s="8" t="s">
        <v>571</v>
      </c>
      <c r="E149" s="9">
        <v>74.47</v>
      </c>
      <c r="F149" s="9">
        <v>73.900000000000006</v>
      </c>
      <c r="G149" s="9">
        <v>75.05</v>
      </c>
    </row>
    <row r="150" spans="1:7" ht="15.75">
      <c r="A150" s="8" t="s">
        <v>577</v>
      </c>
      <c r="B150" s="8" t="s">
        <v>540</v>
      </c>
      <c r="C150" s="8">
        <v>2</v>
      </c>
      <c r="D150" s="8" t="s">
        <v>574</v>
      </c>
      <c r="E150" s="9">
        <v>79.180000000000007</v>
      </c>
      <c r="F150" s="9">
        <v>78.67</v>
      </c>
      <c r="G150" s="9">
        <v>79.680000000000007</v>
      </c>
    </row>
    <row r="151" spans="1:7" ht="15.75">
      <c r="A151" s="8" t="s">
        <v>577</v>
      </c>
      <c r="B151" s="8" t="s">
        <v>543</v>
      </c>
      <c r="C151" s="8">
        <v>1</v>
      </c>
      <c r="D151" s="8" t="s">
        <v>571</v>
      </c>
      <c r="E151" s="9">
        <v>75.040000000000006</v>
      </c>
      <c r="F151" s="9">
        <v>74.56</v>
      </c>
      <c r="G151" s="9">
        <v>75.510000000000005</v>
      </c>
    </row>
    <row r="152" spans="1:7" ht="15.75">
      <c r="A152" s="8" t="s">
        <v>577</v>
      </c>
      <c r="B152" s="8" t="s">
        <v>543</v>
      </c>
      <c r="C152" s="8">
        <v>2</v>
      </c>
      <c r="D152" s="8" t="s">
        <v>574</v>
      </c>
      <c r="E152" s="9">
        <v>80.349999999999994</v>
      </c>
      <c r="F152" s="9">
        <v>79.900000000000006</v>
      </c>
      <c r="G152" s="9">
        <v>80.8</v>
      </c>
    </row>
    <row r="153" spans="1:7" ht="15.75">
      <c r="A153" s="8" t="s">
        <v>577</v>
      </c>
      <c r="B153" s="8" t="s">
        <v>544</v>
      </c>
      <c r="C153" s="8">
        <v>1</v>
      </c>
      <c r="D153" s="8" t="s">
        <v>571</v>
      </c>
      <c r="E153" s="9">
        <v>71.11</v>
      </c>
      <c r="F153" s="9">
        <v>70.28</v>
      </c>
      <c r="G153" s="9">
        <v>71.94</v>
      </c>
    </row>
    <row r="154" spans="1:7" ht="15.75">
      <c r="A154" s="8" t="s">
        <v>577</v>
      </c>
      <c r="B154" s="8" t="s">
        <v>544</v>
      </c>
      <c r="C154" s="8">
        <v>2</v>
      </c>
      <c r="D154" s="8" t="s">
        <v>574</v>
      </c>
      <c r="E154" s="9">
        <v>77.86</v>
      </c>
      <c r="F154" s="9">
        <v>77.09</v>
      </c>
      <c r="G154" s="9">
        <v>78.64</v>
      </c>
    </row>
    <row r="155" spans="1:7" ht="15.75">
      <c r="A155" s="8" t="s">
        <v>577</v>
      </c>
      <c r="B155" s="8" t="s">
        <v>545</v>
      </c>
      <c r="C155" s="8">
        <v>1</v>
      </c>
      <c r="D155" s="8" t="s">
        <v>571</v>
      </c>
      <c r="E155" s="9">
        <v>75.239999999999995</v>
      </c>
      <c r="F155" s="9">
        <v>74.42</v>
      </c>
      <c r="G155" s="9">
        <v>76.069999999999993</v>
      </c>
    </row>
    <row r="156" spans="1:7" ht="15.75">
      <c r="A156" s="8" t="s">
        <v>577</v>
      </c>
      <c r="B156" s="8" t="s">
        <v>545</v>
      </c>
      <c r="C156" s="8">
        <v>2</v>
      </c>
      <c r="D156" s="8" t="s">
        <v>574</v>
      </c>
      <c r="E156" s="9">
        <v>79.459999999999994</v>
      </c>
      <c r="F156" s="9">
        <v>78.760000000000005</v>
      </c>
      <c r="G156" s="9">
        <v>80.150000000000006</v>
      </c>
    </row>
    <row r="157" spans="1:7" ht="15.75">
      <c r="A157" s="8" t="s">
        <v>577</v>
      </c>
      <c r="B157" s="8" t="s">
        <v>546</v>
      </c>
      <c r="C157" s="8">
        <v>1</v>
      </c>
      <c r="D157" s="8" t="s">
        <v>571</v>
      </c>
      <c r="E157" s="9">
        <v>75.61</v>
      </c>
      <c r="F157" s="9">
        <v>74.849999999999994</v>
      </c>
      <c r="G157" s="9">
        <v>76.37</v>
      </c>
    </row>
    <row r="158" spans="1:7" ht="15.75">
      <c r="A158" s="8" t="s">
        <v>577</v>
      </c>
      <c r="B158" s="8" t="s">
        <v>546</v>
      </c>
      <c r="C158" s="8">
        <v>2</v>
      </c>
      <c r="D158" s="8" t="s">
        <v>574</v>
      </c>
      <c r="E158" s="9">
        <v>80.180000000000007</v>
      </c>
      <c r="F158" s="9">
        <v>79.489999999999995</v>
      </c>
      <c r="G158" s="9">
        <v>80.87</v>
      </c>
    </row>
    <row r="159" spans="1:7" ht="15.75">
      <c r="A159" s="8" t="s">
        <v>577</v>
      </c>
      <c r="B159" s="8" t="s">
        <v>548</v>
      </c>
      <c r="C159" s="8">
        <v>1</v>
      </c>
      <c r="D159" s="8" t="s">
        <v>571</v>
      </c>
      <c r="E159" s="9">
        <v>73.819999999999993</v>
      </c>
      <c r="F159" s="9">
        <v>73.22</v>
      </c>
      <c r="G159" s="9">
        <v>74.430000000000007</v>
      </c>
    </row>
    <row r="160" spans="1:7" ht="15.75">
      <c r="A160" s="8" t="s">
        <v>577</v>
      </c>
      <c r="B160" s="8" t="s">
        <v>548</v>
      </c>
      <c r="C160" s="8">
        <v>2</v>
      </c>
      <c r="D160" s="8" t="s">
        <v>574</v>
      </c>
      <c r="E160" s="9">
        <v>78.92</v>
      </c>
      <c r="F160" s="9">
        <v>78.36</v>
      </c>
      <c r="G160" s="9">
        <v>79.48</v>
      </c>
    </row>
    <row r="161" spans="1:7" ht="15.75">
      <c r="A161" s="8" t="s">
        <v>577</v>
      </c>
      <c r="B161" s="8" t="s">
        <v>550</v>
      </c>
      <c r="C161" s="8">
        <v>1</v>
      </c>
      <c r="D161" s="8" t="s">
        <v>571</v>
      </c>
      <c r="E161" s="9">
        <v>76.489999999999995</v>
      </c>
      <c r="F161" s="9">
        <v>75.040000000000006</v>
      </c>
      <c r="G161" s="9">
        <v>77.95</v>
      </c>
    </row>
    <row r="162" spans="1:7" ht="15.75">
      <c r="A162" s="8" t="s">
        <v>577</v>
      </c>
      <c r="B162" s="8" t="s">
        <v>550</v>
      </c>
      <c r="C162" s="8">
        <v>2</v>
      </c>
      <c r="D162" s="8" t="s">
        <v>574</v>
      </c>
      <c r="E162" s="9">
        <v>81.349999999999994</v>
      </c>
      <c r="F162" s="9">
        <v>79.72</v>
      </c>
      <c r="G162" s="9">
        <v>82.98</v>
      </c>
    </row>
    <row r="163" spans="1:7" ht="15.75">
      <c r="A163" s="8" t="s">
        <v>577</v>
      </c>
      <c r="B163" s="8" t="s">
        <v>553</v>
      </c>
      <c r="C163" s="8">
        <v>1</v>
      </c>
      <c r="D163" s="8" t="s">
        <v>571</v>
      </c>
      <c r="E163" s="9">
        <v>75.87</v>
      </c>
      <c r="F163" s="9">
        <v>75.150000000000006</v>
      </c>
      <c r="G163" s="9">
        <v>76.599999999999994</v>
      </c>
    </row>
    <row r="164" spans="1:7" ht="15.75">
      <c r="A164" s="8" t="s">
        <v>577</v>
      </c>
      <c r="B164" s="8" t="s">
        <v>553</v>
      </c>
      <c r="C164" s="8">
        <v>2</v>
      </c>
      <c r="D164" s="8" t="s">
        <v>574</v>
      </c>
      <c r="E164" s="9">
        <v>80.12</v>
      </c>
      <c r="F164" s="9">
        <v>79.510000000000005</v>
      </c>
      <c r="G164" s="9">
        <v>80.73</v>
      </c>
    </row>
    <row r="165" spans="1:7" ht="15.75">
      <c r="A165" s="8" t="s">
        <v>577</v>
      </c>
      <c r="B165" s="8" t="s">
        <v>554</v>
      </c>
      <c r="C165" s="8">
        <v>1</v>
      </c>
      <c r="D165" s="8" t="s">
        <v>571</v>
      </c>
      <c r="E165" s="9">
        <v>75.16</v>
      </c>
      <c r="F165" s="9">
        <v>73.430000000000007</v>
      </c>
      <c r="G165" s="9">
        <v>76.89</v>
      </c>
    </row>
    <row r="166" spans="1:7" ht="15.75">
      <c r="A166" s="8" t="s">
        <v>577</v>
      </c>
      <c r="B166" s="8" t="s">
        <v>554</v>
      </c>
      <c r="C166" s="8">
        <v>2</v>
      </c>
      <c r="D166" s="8" t="s">
        <v>574</v>
      </c>
      <c r="E166" s="9">
        <v>80.930000000000007</v>
      </c>
      <c r="F166" s="9">
        <v>79.31</v>
      </c>
      <c r="G166" s="9">
        <v>82.56</v>
      </c>
    </row>
    <row r="167" spans="1:7" ht="15.75">
      <c r="A167" s="8" t="s">
        <v>577</v>
      </c>
      <c r="B167" s="8" t="s">
        <v>555</v>
      </c>
      <c r="C167" s="8">
        <v>1</v>
      </c>
      <c r="D167" s="8" t="s">
        <v>571</v>
      </c>
      <c r="E167" s="9">
        <v>74.989999999999995</v>
      </c>
      <c r="F167" s="9">
        <v>74.28</v>
      </c>
      <c r="G167" s="9">
        <v>75.709999999999994</v>
      </c>
    </row>
    <row r="168" spans="1:7" ht="15.75">
      <c r="A168" s="8" t="s">
        <v>577</v>
      </c>
      <c r="B168" s="8" t="s">
        <v>555</v>
      </c>
      <c r="C168" s="8">
        <v>2</v>
      </c>
      <c r="D168" s="8" t="s">
        <v>574</v>
      </c>
      <c r="E168" s="9">
        <v>80.03</v>
      </c>
      <c r="F168" s="9">
        <v>79.430000000000007</v>
      </c>
      <c r="G168" s="9">
        <v>80.63</v>
      </c>
    </row>
    <row r="169" spans="1:7" ht="15.75">
      <c r="A169" s="8" t="s">
        <v>577</v>
      </c>
      <c r="B169" s="8" t="s">
        <v>556</v>
      </c>
      <c r="C169" s="8">
        <v>1</v>
      </c>
      <c r="D169" s="8" t="s">
        <v>571</v>
      </c>
      <c r="E169" s="9">
        <v>74.25</v>
      </c>
      <c r="F169" s="9">
        <v>73.87</v>
      </c>
      <c r="G169" s="9">
        <v>74.64</v>
      </c>
    </row>
    <row r="170" spans="1:7" ht="15.75">
      <c r="A170" s="8" t="s">
        <v>577</v>
      </c>
      <c r="B170" s="8" t="s">
        <v>556</v>
      </c>
      <c r="C170" s="8">
        <v>2</v>
      </c>
      <c r="D170" s="8" t="s">
        <v>574</v>
      </c>
      <c r="E170" s="9">
        <v>79.14</v>
      </c>
      <c r="F170" s="9">
        <v>78.790000000000006</v>
      </c>
      <c r="G170" s="9">
        <v>79.489999999999995</v>
      </c>
    </row>
    <row r="171" spans="1:7" ht="15.75">
      <c r="A171" s="8" t="s">
        <v>577</v>
      </c>
      <c r="B171" s="8" t="s">
        <v>254</v>
      </c>
      <c r="C171" s="8">
        <v>1</v>
      </c>
      <c r="D171" s="8" t="s">
        <v>571</v>
      </c>
      <c r="E171" s="9">
        <v>76.39</v>
      </c>
      <c r="F171" s="9">
        <v>75.680000000000007</v>
      </c>
      <c r="G171" s="9">
        <v>77.11</v>
      </c>
    </row>
    <row r="172" spans="1:7" ht="15.75">
      <c r="A172" s="8" t="s">
        <v>577</v>
      </c>
      <c r="B172" s="8" t="s">
        <v>254</v>
      </c>
      <c r="C172" s="8">
        <v>2</v>
      </c>
      <c r="D172" s="8" t="s">
        <v>574</v>
      </c>
      <c r="E172" s="9">
        <v>80.17</v>
      </c>
      <c r="F172" s="9">
        <v>79.489999999999995</v>
      </c>
      <c r="G172" s="9">
        <v>80.84</v>
      </c>
    </row>
    <row r="173" spans="1:7" ht="15.75">
      <c r="A173" s="8" t="s">
        <v>577</v>
      </c>
      <c r="B173" s="8" t="s">
        <v>528</v>
      </c>
      <c r="C173" s="8">
        <v>1</v>
      </c>
      <c r="D173" s="8" t="s">
        <v>571</v>
      </c>
      <c r="E173" s="9">
        <v>74.91</v>
      </c>
      <c r="F173" s="9">
        <v>74.41</v>
      </c>
      <c r="G173" s="9">
        <v>75.41</v>
      </c>
    </row>
    <row r="174" spans="1:7" ht="15.75">
      <c r="A174" s="8" t="s">
        <v>577</v>
      </c>
      <c r="B174" s="8" t="s">
        <v>528</v>
      </c>
      <c r="C174" s="8">
        <v>2</v>
      </c>
      <c r="D174" s="8" t="s">
        <v>574</v>
      </c>
      <c r="E174" s="9">
        <v>80.010000000000005</v>
      </c>
      <c r="F174" s="9">
        <v>79.540000000000006</v>
      </c>
      <c r="G174" s="9">
        <v>80.47</v>
      </c>
    </row>
    <row r="175" spans="1:7" ht="15.75">
      <c r="A175" s="8" t="s">
        <v>577</v>
      </c>
      <c r="B175" s="8" t="s">
        <v>529</v>
      </c>
      <c r="C175" s="8">
        <v>1</v>
      </c>
      <c r="D175" s="8" t="s">
        <v>571</v>
      </c>
      <c r="E175" s="9">
        <v>76.7</v>
      </c>
      <c r="F175" s="9">
        <v>76.22</v>
      </c>
      <c r="G175" s="9">
        <v>77.19</v>
      </c>
    </row>
    <row r="176" spans="1:7" ht="15.75">
      <c r="A176" s="8" t="s">
        <v>577</v>
      </c>
      <c r="B176" s="8" t="s">
        <v>529</v>
      </c>
      <c r="C176" s="8">
        <v>2</v>
      </c>
      <c r="D176" s="8" t="s">
        <v>574</v>
      </c>
      <c r="E176" s="9">
        <v>81.02</v>
      </c>
      <c r="F176" s="9">
        <v>80.59</v>
      </c>
      <c r="G176" s="9">
        <v>81.45</v>
      </c>
    </row>
    <row r="177" spans="1:7" ht="15.75">
      <c r="A177" s="8" t="s">
        <v>577</v>
      </c>
      <c r="B177" s="8" t="s">
        <v>531</v>
      </c>
      <c r="C177" s="8">
        <v>1</v>
      </c>
      <c r="D177" s="8" t="s">
        <v>571</v>
      </c>
      <c r="E177" s="9">
        <v>74.959999999999994</v>
      </c>
      <c r="F177" s="9">
        <v>74.2</v>
      </c>
      <c r="G177" s="9">
        <v>75.72</v>
      </c>
    </row>
    <row r="178" spans="1:7" ht="15.75">
      <c r="A178" s="8" t="s">
        <v>577</v>
      </c>
      <c r="B178" s="8" t="s">
        <v>531</v>
      </c>
      <c r="C178" s="8">
        <v>2</v>
      </c>
      <c r="D178" s="8" t="s">
        <v>574</v>
      </c>
      <c r="E178" s="9">
        <v>80.650000000000006</v>
      </c>
      <c r="F178" s="9">
        <v>80.03</v>
      </c>
      <c r="G178" s="9">
        <v>81.27</v>
      </c>
    </row>
    <row r="179" spans="1:7" ht="15.75">
      <c r="A179" s="8" t="s">
        <v>577</v>
      </c>
      <c r="B179" s="8" t="s">
        <v>532</v>
      </c>
      <c r="C179" s="8">
        <v>1</v>
      </c>
      <c r="D179" s="8" t="s">
        <v>571</v>
      </c>
      <c r="E179" s="9">
        <v>75.34</v>
      </c>
      <c r="F179" s="9">
        <v>75.010000000000005</v>
      </c>
      <c r="G179" s="9">
        <v>75.67</v>
      </c>
    </row>
    <row r="180" spans="1:7" ht="15.75">
      <c r="A180" s="8" t="s">
        <v>577</v>
      </c>
      <c r="B180" s="8" t="s">
        <v>532</v>
      </c>
      <c r="C180" s="8">
        <v>2</v>
      </c>
      <c r="D180" s="8" t="s">
        <v>574</v>
      </c>
      <c r="E180" s="9">
        <v>80.5</v>
      </c>
      <c r="F180" s="9">
        <v>80.180000000000007</v>
      </c>
      <c r="G180" s="9">
        <v>80.819999999999993</v>
      </c>
    </row>
    <row r="181" spans="1:7" ht="15.75">
      <c r="A181" s="8" t="s">
        <v>577</v>
      </c>
      <c r="B181" s="8" t="s">
        <v>552</v>
      </c>
      <c r="C181" s="8">
        <v>1</v>
      </c>
      <c r="D181" s="8" t="s">
        <v>571</v>
      </c>
      <c r="E181" s="9">
        <v>72.650000000000006</v>
      </c>
      <c r="F181" s="9">
        <v>72.099999999999994</v>
      </c>
      <c r="G181" s="9">
        <v>73.19</v>
      </c>
    </row>
    <row r="182" spans="1:7" ht="15.75">
      <c r="A182" s="8" t="s">
        <v>577</v>
      </c>
      <c r="B182" s="8" t="s">
        <v>552</v>
      </c>
      <c r="C182" s="8">
        <v>2</v>
      </c>
      <c r="D182" s="8" t="s">
        <v>574</v>
      </c>
      <c r="E182" s="9">
        <v>78.260000000000005</v>
      </c>
      <c r="F182" s="9">
        <v>77.77</v>
      </c>
      <c r="G182" s="9">
        <v>78.760000000000005</v>
      </c>
    </row>
    <row r="183" spans="1:7" ht="15.75">
      <c r="A183" s="8" t="s">
        <v>577</v>
      </c>
      <c r="B183" s="8" t="s">
        <v>557</v>
      </c>
      <c r="C183" s="8">
        <v>1</v>
      </c>
      <c r="D183" s="8" t="s">
        <v>571</v>
      </c>
      <c r="E183" s="9">
        <v>70.98</v>
      </c>
      <c r="F183" s="9">
        <v>70.150000000000006</v>
      </c>
      <c r="G183" s="9">
        <v>71.8</v>
      </c>
    </row>
    <row r="184" spans="1:7" ht="15.75">
      <c r="A184" s="8" t="s">
        <v>577</v>
      </c>
      <c r="B184" s="8" t="s">
        <v>557</v>
      </c>
      <c r="C184" s="8">
        <v>2</v>
      </c>
      <c r="D184" s="8" t="s">
        <v>574</v>
      </c>
      <c r="E184" s="9">
        <v>77.489999999999995</v>
      </c>
      <c r="F184" s="9">
        <v>76.790000000000006</v>
      </c>
      <c r="G184" s="9">
        <v>78.19</v>
      </c>
    </row>
    <row r="185" spans="1:7" ht="15.75">
      <c r="A185" s="8" t="s">
        <v>577</v>
      </c>
      <c r="B185" s="8" t="s">
        <v>558</v>
      </c>
      <c r="C185" s="8">
        <v>1</v>
      </c>
      <c r="D185" s="8" t="s">
        <v>571</v>
      </c>
      <c r="E185" s="9">
        <v>74.260000000000005</v>
      </c>
      <c r="F185" s="9">
        <v>73.72</v>
      </c>
      <c r="G185" s="9">
        <v>74.8</v>
      </c>
    </row>
    <row r="186" spans="1:7" ht="15.75">
      <c r="A186" s="8" t="s">
        <v>577</v>
      </c>
      <c r="B186" s="8" t="s">
        <v>558</v>
      </c>
      <c r="C186" s="8">
        <v>2</v>
      </c>
      <c r="D186" s="8" t="s">
        <v>574</v>
      </c>
      <c r="E186" s="9">
        <v>78.430000000000007</v>
      </c>
      <c r="F186" s="9">
        <v>77.94</v>
      </c>
      <c r="G186" s="9">
        <v>78.92</v>
      </c>
    </row>
    <row r="187" spans="1:7" ht="15.75">
      <c r="A187" s="8" t="s">
        <v>577</v>
      </c>
      <c r="B187" s="8" t="s">
        <v>530</v>
      </c>
      <c r="C187" s="8">
        <v>1</v>
      </c>
      <c r="D187" s="8" t="s">
        <v>571</v>
      </c>
      <c r="E187" s="9">
        <v>75.819999999999993</v>
      </c>
      <c r="F187" s="9">
        <v>75.150000000000006</v>
      </c>
      <c r="G187" s="9">
        <v>76.489999999999995</v>
      </c>
    </row>
    <row r="188" spans="1:7" ht="15.75">
      <c r="A188" s="8" t="s">
        <v>577</v>
      </c>
      <c r="B188" s="8" t="s">
        <v>530</v>
      </c>
      <c r="C188" s="8">
        <v>2</v>
      </c>
      <c r="D188" s="8" t="s">
        <v>574</v>
      </c>
      <c r="E188" s="9">
        <v>79.59</v>
      </c>
      <c r="F188" s="9">
        <v>78.94</v>
      </c>
      <c r="G188" s="9">
        <v>80.239999999999995</v>
      </c>
    </row>
    <row r="189" spans="1:7" ht="15.75">
      <c r="A189" s="8" t="s">
        <v>577</v>
      </c>
      <c r="B189" s="8" t="s">
        <v>535</v>
      </c>
      <c r="C189" s="8">
        <v>1</v>
      </c>
      <c r="D189" s="8" t="s">
        <v>571</v>
      </c>
      <c r="E189" s="9">
        <v>72.92</v>
      </c>
      <c r="F189" s="9">
        <v>72.3</v>
      </c>
      <c r="G189" s="9">
        <v>73.53</v>
      </c>
    </row>
    <row r="190" spans="1:7" ht="15.75">
      <c r="A190" s="8" t="s">
        <v>577</v>
      </c>
      <c r="B190" s="8" t="s">
        <v>535</v>
      </c>
      <c r="C190" s="8">
        <v>2</v>
      </c>
      <c r="D190" s="8" t="s">
        <v>574</v>
      </c>
      <c r="E190" s="9">
        <v>78.290000000000006</v>
      </c>
      <c r="F190" s="9">
        <v>77.73</v>
      </c>
      <c r="G190" s="9">
        <v>78.86</v>
      </c>
    </row>
    <row r="191" spans="1:7" ht="15.75">
      <c r="A191" s="8" t="s">
        <v>577</v>
      </c>
      <c r="B191" s="8" t="s">
        <v>537</v>
      </c>
      <c r="C191" s="8">
        <v>1</v>
      </c>
      <c r="D191" s="8" t="s">
        <v>571</v>
      </c>
      <c r="E191" s="9">
        <v>77.58</v>
      </c>
      <c r="F191" s="9">
        <v>76.900000000000006</v>
      </c>
      <c r="G191" s="9">
        <v>78.260000000000005</v>
      </c>
    </row>
    <row r="192" spans="1:7" ht="15.75">
      <c r="A192" s="8" t="s">
        <v>577</v>
      </c>
      <c r="B192" s="8" t="s">
        <v>537</v>
      </c>
      <c r="C192" s="8">
        <v>2</v>
      </c>
      <c r="D192" s="8" t="s">
        <v>574</v>
      </c>
      <c r="E192" s="9">
        <v>81.03</v>
      </c>
      <c r="F192" s="9">
        <v>80.349999999999994</v>
      </c>
      <c r="G192" s="9">
        <v>81.72</v>
      </c>
    </row>
    <row r="193" spans="1:7" ht="15.75">
      <c r="A193" s="8" t="s">
        <v>577</v>
      </c>
      <c r="B193" s="8" t="s">
        <v>541</v>
      </c>
      <c r="C193" s="8">
        <v>1</v>
      </c>
      <c r="D193" s="8" t="s">
        <v>571</v>
      </c>
      <c r="E193" s="9">
        <v>75.36</v>
      </c>
      <c r="F193" s="9">
        <v>74.98</v>
      </c>
      <c r="G193" s="9">
        <v>75.739999999999995</v>
      </c>
    </row>
    <row r="194" spans="1:7" ht="15.75">
      <c r="A194" s="8" t="s">
        <v>577</v>
      </c>
      <c r="B194" s="8" t="s">
        <v>541</v>
      </c>
      <c r="C194" s="8">
        <v>2</v>
      </c>
      <c r="D194" s="8" t="s">
        <v>574</v>
      </c>
      <c r="E194" s="9">
        <v>79.62</v>
      </c>
      <c r="F194" s="9">
        <v>79.27</v>
      </c>
      <c r="G194" s="9">
        <v>79.97</v>
      </c>
    </row>
    <row r="195" spans="1:7" ht="15.75">
      <c r="A195" s="8" t="s">
        <v>577</v>
      </c>
      <c r="B195" s="8" t="s">
        <v>551</v>
      </c>
      <c r="C195" s="8">
        <v>1</v>
      </c>
      <c r="D195" s="8" t="s">
        <v>571</v>
      </c>
      <c r="E195" s="9">
        <v>76.349999999999994</v>
      </c>
      <c r="F195" s="9">
        <v>75.73</v>
      </c>
      <c r="G195" s="9">
        <v>76.98</v>
      </c>
    </row>
    <row r="196" spans="1:7" ht="15.75">
      <c r="A196" s="8" t="s">
        <v>577</v>
      </c>
      <c r="B196" s="8" t="s">
        <v>551</v>
      </c>
      <c r="C196" s="8">
        <v>2</v>
      </c>
      <c r="D196" s="8" t="s">
        <v>574</v>
      </c>
      <c r="E196" s="9">
        <v>80.61</v>
      </c>
      <c r="F196" s="9">
        <v>80.069999999999993</v>
      </c>
      <c r="G196" s="9">
        <v>81.16</v>
      </c>
    </row>
    <row r="197" spans="1:7" ht="15.75">
      <c r="A197" s="8" t="s">
        <v>577</v>
      </c>
      <c r="B197" s="8" t="s">
        <v>542</v>
      </c>
      <c r="C197" s="8">
        <v>1</v>
      </c>
      <c r="D197" s="8" t="s">
        <v>571</v>
      </c>
      <c r="E197" s="9">
        <v>69.89</v>
      </c>
      <c r="F197" s="9">
        <v>69.59</v>
      </c>
      <c r="G197" s="9">
        <v>70.19</v>
      </c>
    </row>
    <row r="198" spans="1:7" ht="15.75">
      <c r="A198" s="8" t="s">
        <v>577</v>
      </c>
      <c r="B198" s="8" t="s">
        <v>542</v>
      </c>
      <c r="C198" s="8">
        <v>2</v>
      </c>
      <c r="D198" s="8" t="s">
        <v>574</v>
      </c>
      <c r="E198" s="9">
        <v>76.650000000000006</v>
      </c>
      <c r="F198" s="9">
        <v>76.36</v>
      </c>
      <c r="G198" s="9">
        <v>76.94</v>
      </c>
    </row>
    <row r="199" spans="1:7" ht="15.75">
      <c r="A199" s="8" t="s">
        <v>577</v>
      </c>
      <c r="B199" s="8" t="s">
        <v>549</v>
      </c>
      <c r="C199" s="8">
        <v>1</v>
      </c>
      <c r="D199" s="8" t="s">
        <v>571</v>
      </c>
      <c r="E199" s="9">
        <v>72.77</v>
      </c>
      <c r="F199" s="9">
        <v>72.37</v>
      </c>
      <c r="G199" s="9">
        <v>73.17</v>
      </c>
    </row>
    <row r="200" spans="1:7" ht="15.75">
      <c r="A200" s="8" t="s">
        <v>577</v>
      </c>
      <c r="B200" s="8" t="s">
        <v>549</v>
      </c>
      <c r="C200" s="8">
        <v>2</v>
      </c>
      <c r="D200" s="8" t="s">
        <v>574</v>
      </c>
      <c r="E200" s="9">
        <v>77.61</v>
      </c>
      <c r="F200" s="9">
        <v>77.239999999999995</v>
      </c>
      <c r="G200" s="9">
        <v>77.98</v>
      </c>
    </row>
    <row r="201" spans="1:7" ht="15.75">
      <c r="A201" s="8" t="s">
        <v>578</v>
      </c>
      <c r="B201" s="8" t="s">
        <v>253</v>
      </c>
      <c r="C201" s="8">
        <v>1</v>
      </c>
      <c r="D201" s="8" t="s">
        <v>571</v>
      </c>
      <c r="E201" s="9">
        <v>74.61</v>
      </c>
      <c r="F201" s="9">
        <v>74.510000000000005</v>
      </c>
      <c r="G201" s="9">
        <v>74.709999999999994</v>
      </c>
    </row>
    <row r="202" spans="1:7" ht="15.75">
      <c r="A202" s="8" t="s">
        <v>578</v>
      </c>
      <c r="B202" s="8" t="s">
        <v>253</v>
      </c>
      <c r="C202" s="8">
        <v>2</v>
      </c>
      <c r="D202" s="8" t="s">
        <v>574</v>
      </c>
      <c r="E202" s="9">
        <v>79.53</v>
      </c>
      <c r="F202" s="9">
        <v>79.44</v>
      </c>
      <c r="G202" s="9">
        <v>79.62</v>
      </c>
    </row>
    <row r="203" spans="1:7" ht="15.75">
      <c r="A203" s="8" t="s">
        <v>578</v>
      </c>
      <c r="B203" s="8" t="s">
        <v>252</v>
      </c>
      <c r="C203" s="8">
        <v>1</v>
      </c>
      <c r="D203" s="8" t="s">
        <v>571</v>
      </c>
      <c r="E203" s="9">
        <v>73.2</v>
      </c>
      <c r="F203" s="9">
        <v>72.09</v>
      </c>
      <c r="G203" s="9">
        <v>74.31</v>
      </c>
    </row>
    <row r="204" spans="1:7" ht="15.75">
      <c r="A204" s="8" t="s">
        <v>578</v>
      </c>
      <c r="B204" s="8" t="s">
        <v>252</v>
      </c>
      <c r="C204" s="8">
        <v>2</v>
      </c>
      <c r="D204" s="8" t="s">
        <v>574</v>
      </c>
      <c r="E204" s="9">
        <v>78.78</v>
      </c>
      <c r="F204" s="9">
        <v>77.819999999999993</v>
      </c>
      <c r="G204" s="9">
        <v>79.739999999999995</v>
      </c>
    </row>
    <row r="205" spans="1:7" ht="15.75">
      <c r="A205" s="8" t="s">
        <v>578</v>
      </c>
      <c r="B205" s="8" t="s">
        <v>534</v>
      </c>
      <c r="C205" s="8">
        <v>1</v>
      </c>
      <c r="D205" s="8" t="s">
        <v>571</v>
      </c>
      <c r="E205" s="9">
        <v>76.11</v>
      </c>
      <c r="F205" s="9">
        <v>75.52</v>
      </c>
      <c r="G205" s="9">
        <v>76.69</v>
      </c>
    </row>
    <row r="206" spans="1:7" ht="15.75">
      <c r="A206" s="8" t="s">
        <v>578</v>
      </c>
      <c r="B206" s="8" t="s">
        <v>534</v>
      </c>
      <c r="C206" s="8">
        <v>2</v>
      </c>
      <c r="D206" s="8" t="s">
        <v>574</v>
      </c>
      <c r="E206" s="9">
        <v>80.33</v>
      </c>
      <c r="F206" s="9">
        <v>79.84</v>
      </c>
      <c r="G206" s="9">
        <v>80.81</v>
      </c>
    </row>
    <row r="207" spans="1:7" ht="15.75">
      <c r="A207" s="8" t="s">
        <v>578</v>
      </c>
      <c r="B207" s="8" t="s">
        <v>536</v>
      </c>
      <c r="C207" s="8">
        <v>1</v>
      </c>
      <c r="D207" s="8" t="s">
        <v>571</v>
      </c>
      <c r="E207" s="9">
        <v>74.459999999999994</v>
      </c>
      <c r="F207" s="9">
        <v>73.790000000000006</v>
      </c>
      <c r="G207" s="9">
        <v>75.13</v>
      </c>
    </row>
    <row r="208" spans="1:7" ht="15.75">
      <c r="A208" s="8" t="s">
        <v>578</v>
      </c>
      <c r="B208" s="8" t="s">
        <v>536</v>
      </c>
      <c r="C208" s="8">
        <v>2</v>
      </c>
      <c r="D208" s="8" t="s">
        <v>574</v>
      </c>
      <c r="E208" s="9">
        <v>78.150000000000006</v>
      </c>
      <c r="F208" s="9">
        <v>77.540000000000006</v>
      </c>
      <c r="G208" s="9">
        <v>78.75</v>
      </c>
    </row>
    <row r="209" spans="1:7" ht="15.75">
      <c r="A209" s="8" t="s">
        <v>578</v>
      </c>
      <c r="B209" s="8" t="s">
        <v>538</v>
      </c>
      <c r="C209" s="8">
        <v>1</v>
      </c>
      <c r="D209" s="8" t="s">
        <v>571</v>
      </c>
      <c r="E209" s="9">
        <v>76.34</v>
      </c>
      <c r="F209" s="9">
        <v>75.62</v>
      </c>
      <c r="G209" s="9">
        <v>77.05</v>
      </c>
    </row>
    <row r="210" spans="1:7" ht="15.75">
      <c r="A210" s="8" t="s">
        <v>578</v>
      </c>
      <c r="B210" s="8" t="s">
        <v>538</v>
      </c>
      <c r="C210" s="8">
        <v>2</v>
      </c>
      <c r="D210" s="8" t="s">
        <v>574</v>
      </c>
      <c r="E210" s="9">
        <v>80.69</v>
      </c>
      <c r="F210" s="9">
        <v>80.02</v>
      </c>
      <c r="G210" s="9">
        <v>81.36</v>
      </c>
    </row>
    <row r="211" spans="1:7" ht="15.75">
      <c r="A211" s="8" t="s">
        <v>578</v>
      </c>
      <c r="B211" s="8" t="s">
        <v>539</v>
      </c>
      <c r="C211" s="8">
        <v>1</v>
      </c>
      <c r="D211" s="8" t="s">
        <v>571</v>
      </c>
      <c r="E211" s="9">
        <v>77.319999999999993</v>
      </c>
      <c r="F211" s="9">
        <v>76.55</v>
      </c>
      <c r="G211" s="9">
        <v>78.09</v>
      </c>
    </row>
    <row r="212" spans="1:7" ht="15.75">
      <c r="A212" s="8" t="s">
        <v>578</v>
      </c>
      <c r="B212" s="8" t="s">
        <v>539</v>
      </c>
      <c r="C212" s="8">
        <v>2</v>
      </c>
      <c r="D212" s="8" t="s">
        <v>574</v>
      </c>
      <c r="E212" s="9">
        <v>81.900000000000006</v>
      </c>
      <c r="F212" s="9">
        <v>81.23</v>
      </c>
      <c r="G212" s="9">
        <v>82.57</v>
      </c>
    </row>
    <row r="213" spans="1:7" ht="15.75">
      <c r="A213" s="8" t="s">
        <v>578</v>
      </c>
      <c r="B213" s="8" t="s">
        <v>547</v>
      </c>
      <c r="C213" s="8">
        <v>1</v>
      </c>
      <c r="D213" s="8" t="s">
        <v>571</v>
      </c>
      <c r="E213" s="9">
        <v>73.290000000000006</v>
      </c>
      <c r="F213" s="9">
        <v>71.8</v>
      </c>
      <c r="G213" s="9">
        <v>74.77</v>
      </c>
    </row>
    <row r="214" spans="1:7" ht="15.75">
      <c r="A214" s="8" t="s">
        <v>578</v>
      </c>
      <c r="B214" s="8" t="s">
        <v>547</v>
      </c>
      <c r="C214" s="8">
        <v>2</v>
      </c>
      <c r="D214" s="8" t="s">
        <v>574</v>
      </c>
      <c r="E214" s="9">
        <v>80.11</v>
      </c>
      <c r="F214" s="9">
        <v>78.7</v>
      </c>
      <c r="G214" s="9">
        <v>81.53</v>
      </c>
    </row>
    <row r="215" spans="1:7" ht="15.75">
      <c r="A215" s="8" t="s">
        <v>578</v>
      </c>
      <c r="B215" s="8" t="s">
        <v>540</v>
      </c>
      <c r="C215" s="8">
        <v>1</v>
      </c>
      <c r="D215" s="8" t="s">
        <v>571</v>
      </c>
      <c r="E215" s="9">
        <v>74.58</v>
      </c>
      <c r="F215" s="9">
        <v>74.010000000000005</v>
      </c>
      <c r="G215" s="9">
        <v>75.16</v>
      </c>
    </row>
    <row r="216" spans="1:7" ht="15.75">
      <c r="A216" s="8" t="s">
        <v>578</v>
      </c>
      <c r="B216" s="8" t="s">
        <v>540</v>
      </c>
      <c r="C216" s="8">
        <v>2</v>
      </c>
      <c r="D216" s="8" t="s">
        <v>574</v>
      </c>
      <c r="E216" s="9">
        <v>79.45</v>
      </c>
      <c r="F216" s="9">
        <v>78.959999999999994</v>
      </c>
      <c r="G216" s="9">
        <v>79.94</v>
      </c>
    </row>
    <row r="217" spans="1:7" ht="15.75">
      <c r="A217" s="8" t="s">
        <v>578</v>
      </c>
      <c r="B217" s="8" t="s">
        <v>543</v>
      </c>
      <c r="C217" s="8">
        <v>1</v>
      </c>
      <c r="D217" s="8" t="s">
        <v>571</v>
      </c>
      <c r="E217" s="9">
        <v>75.25</v>
      </c>
      <c r="F217" s="9">
        <v>74.77</v>
      </c>
      <c r="G217" s="9">
        <v>75.739999999999995</v>
      </c>
    </row>
    <row r="218" spans="1:7" ht="15.75">
      <c r="A218" s="8" t="s">
        <v>578</v>
      </c>
      <c r="B218" s="8" t="s">
        <v>543</v>
      </c>
      <c r="C218" s="8">
        <v>2</v>
      </c>
      <c r="D218" s="8" t="s">
        <v>574</v>
      </c>
      <c r="E218" s="9">
        <v>80.59</v>
      </c>
      <c r="F218" s="9">
        <v>80.14</v>
      </c>
      <c r="G218" s="9">
        <v>81.040000000000006</v>
      </c>
    </row>
    <row r="219" spans="1:7" ht="15.75">
      <c r="A219" s="8" t="s">
        <v>578</v>
      </c>
      <c r="B219" s="8" t="s">
        <v>544</v>
      </c>
      <c r="C219" s="8">
        <v>1</v>
      </c>
      <c r="D219" s="8" t="s">
        <v>571</v>
      </c>
      <c r="E219" s="9">
        <v>72.22</v>
      </c>
      <c r="F219" s="9">
        <v>71.400000000000006</v>
      </c>
      <c r="G219" s="9">
        <v>73.040000000000006</v>
      </c>
    </row>
    <row r="220" spans="1:7" ht="15.75">
      <c r="A220" s="8" t="s">
        <v>578</v>
      </c>
      <c r="B220" s="8" t="s">
        <v>544</v>
      </c>
      <c r="C220" s="8">
        <v>2</v>
      </c>
      <c r="D220" s="8" t="s">
        <v>574</v>
      </c>
      <c r="E220" s="9">
        <v>77.819999999999993</v>
      </c>
      <c r="F220" s="9">
        <v>77.040000000000006</v>
      </c>
      <c r="G220" s="9">
        <v>78.599999999999994</v>
      </c>
    </row>
    <row r="221" spans="1:7" ht="15.75">
      <c r="A221" s="8" t="s">
        <v>578</v>
      </c>
      <c r="B221" s="8" t="s">
        <v>545</v>
      </c>
      <c r="C221" s="8">
        <v>1</v>
      </c>
      <c r="D221" s="8" t="s">
        <v>571</v>
      </c>
      <c r="E221" s="9">
        <v>75.11</v>
      </c>
      <c r="F221" s="9">
        <v>74.239999999999995</v>
      </c>
      <c r="G221" s="9">
        <v>75.989999999999995</v>
      </c>
    </row>
    <row r="222" spans="1:7" ht="15.75">
      <c r="A222" s="8" t="s">
        <v>578</v>
      </c>
      <c r="B222" s="8" t="s">
        <v>545</v>
      </c>
      <c r="C222" s="8">
        <v>2</v>
      </c>
      <c r="D222" s="8" t="s">
        <v>574</v>
      </c>
      <c r="E222" s="9">
        <v>79.69</v>
      </c>
      <c r="F222" s="9">
        <v>79</v>
      </c>
      <c r="G222" s="9">
        <v>80.37</v>
      </c>
    </row>
    <row r="223" spans="1:7" ht="15.75">
      <c r="A223" s="8" t="s">
        <v>578</v>
      </c>
      <c r="B223" s="8" t="s">
        <v>546</v>
      </c>
      <c r="C223" s="8">
        <v>1</v>
      </c>
      <c r="D223" s="8" t="s">
        <v>571</v>
      </c>
      <c r="E223" s="9">
        <v>75.88</v>
      </c>
      <c r="F223" s="9">
        <v>75.099999999999994</v>
      </c>
      <c r="G223" s="9">
        <v>76.650000000000006</v>
      </c>
    </row>
    <row r="224" spans="1:7" ht="15.75">
      <c r="A224" s="8" t="s">
        <v>578</v>
      </c>
      <c r="B224" s="8" t="s">
        <v>546</v>
      </c>
      <c r="C224" s="8">
        <v>2</v>
      </c>
      <c r="D224" s="8" t="s">
        <v>574</v>
      </c>
      <c r="E224" s="9">
        <v>80.040000000000006</v>
      </c>
      <c r="F224" s="9">
        <v>79.34</v>
      </c>
      <c r="G224" s="9">
        <v>80.73</v>
      </c>
    </row>
    <row r="225" spans="1:7" ht="15.75">
      <c r="A225" s="8" t="s">
        <v>578</v>
      </c>
      <c r="B225" s="8" t="s">
        <v>548</v>
      </c>
      <c r="C225" s="8">
        <v>1</v>
      </c>
      <c r="D225" s="8" t="s">
        <v>571</v>
      </c>
      <c r="E225" s="9">
        <v>73.98</v>
      </c>
      <c r="F225" s="9">
        <v>73.36</v>
      </c>
      <c r="G225" s="9">
        <v>74.61</v>
      </c>
    </row>
    <row r="226" spans="1:7" ht="15.75">
      <c r="A226" s="8" t="s">
        <v>578</v>
      </c>
      <c r="B226" s="8" t="s">
        <v>548</v>
      </c>
      <c r="C226" s="8">
        <v>2</v>
      </c>
      <c r="D226" s="8" t="s">
        <v>574</v>
      </c>
      <c r="E226" s="9">
        <v>78.98</v>
      </c>
      <c r="F226" s="9">
        <v>78.42</v>
      </c>
      <c r="G226" s="9">
        <v>79.55</v>
      </c>
    </row>
    <row r="227" spans="1:7" ht="15.75">
      <c r="A227" s="8" t="s">
        <v>578</v>
      </c>
      <c r="B227" s="8" t="s">
        <v>550</v>
      </c>
      <c r="C227" s="8">
        <v>1</v>
      </c>
      <c r="D227" s="8" t="s">
        <v>571</v>
      </c>
      <c r="E227" s="9">
        <v>76.37</v>
      </c>
      <c r="F227" s="9">
        <v>74.92</v>
      </c>
      <c r="G227" s="9">
        <v>77.83</v>
      </c>
    </row>
    <row r="228" spans="1:7" ht="15.75">
      <c r="A228" s="8" t="s">
        <v>578</v>
      </c>
      <c r="B228" s="8" t="s">
        <v>550</v>
      </c>
      <c r="C228" s="8">
        <v>2</v>
      </c>
      <c r="D228" s="8" t="s">
        <v>574</v>
      </c>
      <c r="E228" s="9">
        <v>81.010000000000005</v>
      </c>
      <c r="F228" s="9">
        <v>79.48</v>
      </c>
      <c r="G228" s="9">
        <v>82.55</v>
      </c>
    </row>
    <row r="229" spans="1:7" ht="15.75">
      <c r="A229" s="8" t="s">
        <v>578</v>
      </c>
      <c r="B229" s="8" t="s">
        <v>553</v>
      </c>
      <c r="C229" s="8">
        <v>1</v>
      </c>
      <c r="D229" s="8" t="s">
        <v>571</v>
      </c>
      <c r="E229" s="9">
        <v>76.540000000000006</v>
      </c>
      <c r="F229" s="9">
        <v>75.83</v>
      </c>
      <c r="G229" s="9">
        <v>77.239999999999995</v>
      </c>
    </row>
    <row r="230" spans="1:7" ht="15.75">
      <c r="A230" s="8" t="s">
        <v>578</v>
      </c>
      <c r="B230" s="8" t="s">
        <v>553</v>
      </c>
      <c r="C230" s="8">
        <v>2</v>
      </c>
      <c r="D230" s="8" t="s">
        <v>574</v>
      </c>
      <c r="E230" s="9">
        <v>80.67</v>
      </c>
      <c r="F230" s="9">
        <v>80.09</v>
      </c>
      <c r="G230" s="9">
        <v>81.25</v>
      </c>
    </row>
    <row r="231" spans="1:7" ht="15.75">
      <c r="A231" s="8" t="s">
        <v>578</v>
      </c>
      <c r="B231" s="8" t="s">
        <v>554</v>
      </c>
      <c r="C231" s="8">
        <v>1</v>
      </c>
      <c r="D231" s="8" t="s">
        <v>571</v>
      </c>
      <c r="E231" s="9">
        <v>76.239999999999995</v>
      </c>
      <c r="F231" s="9">
        <v>74.510000000000005</v>
      </c>
      <c r="G231" s="9">
        <v>77.97</v>
      </c>
    </row>
    <row r="232" spans="1:7" ht="15.75">
      <c r="A232" s="8" t="s">
        <v>578</v>
      </c>
      <c r="B232" s="8" t="s">
        <v>554</v>
      </c>
      <c r="C232" s="8">
        <v>2</v>
      </c>
      <c r="D232" s="8" t="s">
        <v>574</v>
      </c>
      <c r="E232" s="9">
        <v>81.39</v>
      </c>
      <c r="F232" s="9">
        <v>79.75</v>
      </c>
      <c r="G232" s="9">
        <v>83.03</v>
      </c>
    </row>
    <row r="233" spans="1:7" ht="15.75">
      <c r="A233" s="8" t="s">
        <v>578</v>
      </c>
      <c r="B233" s="8" t="s">
        <v>555</v>
      </c>
      <c r="C233" s="8">
        <v>1</v>
      </c>
      <c r="D233" s="8" t="s">
        <v>571</v>
      </c>
      <c r="E233" s="9">
        <v>75.739999999999995</v>
      </c>
      <c r="F233" s="9">
        <v>75.03</v>
      </c>
      <c r="G233" s="9">
        <v>76.44</v>
      </c>
    </row>
    <row r="234" spans="1:7" ht="15.75">
      <c r="A234" s="8" t="s">
        <v>578</v>
      </c>
      <c r="B234" s="8" t="s">
        <v>555</v>
      </c>
      <c r="C234" s="8">
        <v>2</v>
      </c>
      <c r="D234" s="8" t="s">
        <v>574</v>
      </c>
      <c r="E234" s="9">
        <v>80.45</v>
      </c>
      <c r="F234" s="9">
        <v>79.88</v>
      </c>
      <c r="G234" s="9">
        <v>81.03</v>
      </c>
    </row>
    <row r="235" spans="1:7" ht="15.75">
      <c r="A235" s="8" t="s">
        <v>578</v>
      </c>
      <c r="B235" s="8" t="s">
        <v>556</v>
      </c>
      <c r="C235" s="8">
        <v>1</v>
      </c>
      <c r="D235" s="8" t="s">
        <v>571</v>
      </c>
      <c r="E235" s="9">
        <v>74.38</v>
      </c>
      <c r="F235" s="9">
        <v>73.98</v>
      </c>
      <c r="G235" s="9">
        <v>74.77</v>
      </c>
    </row>
    <row r="236" spans="1:7" ht="15.75">
      <c r="A236" s="8" t="s">
        <v>578</v>
      </c>
      <c r="B236" s="8" t="s">
        <v>556</v>
      </c>
      <c r="C236" s="8">
        <v>2</v>
      </c>
      <c r="D236" s="8" t="s">
        <v>574</v>
      </c>
      <c r="E236" s="9">
        <v>79.31</v>
      </c>
      <c r="F236" s="9">
        <v>78.959999999999994</v>
      </c>
      <c r="G236" s="9">
        <v>79.66</v>
      </c>
    </row>
    <row r="237" spans="1:7" ht="15.75">
      <c r="A237" s="8" t="s">
        <v>578</v>
      </c>
      <c r="B237" s="8" t="s">
        <v>254</v>
      </c>
      <c r="C237" s="8">
        <v>1</v>
      </c>
      <c r="D237" s="8" t="s">
        <v>571</v>
      </c>
      <c r="E237" s="9">
        <v>76.69</v>
      </c>
      <c r="F237" s="9">
        <v>75.98</v>
      </c>
      <c r="G237" s="9">
        <v>77.400000000000006</v>
      </c>
    </row>
    <row r="238" spans="1:7" ht="15.75">
      <c r="A238" s="8" t="s">
        <v>578</v>
      </c>
      <c r="B238" s="8" t="s">
        <v>254</v>
      </c>
      <c r="C238" s="8">
        <v>2</v>
      </c>
      <c r="D238" s="8" t="s">
        <v>574</v>
      </c>
      <c r="E238" s="9">
        <v>80.58</v>
      </c>
      <c r="F238" s="9">
        <v>79.89</v>
      </c>
      <c r="G238" s="9">
        <v>81.260000000000005</v>
      </c>
    </row>
    <row r="239" spans="1:7" ht="15.75">
      <c r="A239" s="8" t="s">
        <v>578</v>
      </c>
      <c r="B239" s="8" t="s">
        <v>528</v>
      </c>
      <c r="C239" s="8">
        <v>1</v>
      </c>
      <c r="D239" s="8" t="s">
        <v>571</v>
      </c>
      <c r="E239" s="9">
        <v>74.86</v>
      </c>
      <c r="F239" s="9">
        <v>74.349999999999994</v>
      </c>
      <c r="G239" s="9">
        <v>75.36</v>
      </c>
    </row>
    <row r="240" spans="1:7" ht="15.75">
      <c r="A240" s="8" t="s">
        <v>578</v>
      </c>
      <c r="B240" s="8" t="s">
        <v>528</v>
      </c>
      <c r="C240" s="8">
        <v>2</v>
      </c>
      <c r="D240" s="8" t="s">
        <v>574</v>
      </c>
      <c r="E240" s="9">
        <v>80.14</v>
      </c>
      <c r="F240" s="9">
        <v>79.67</v>
      </c>
      <c r="G240" s="9">
        <v>80.62</v>
      </c>
    </row>
    <row r="241" spans="1:7" ht="15.75">
      <c r="A241" s="8" t="s">
        <v>578</v>
      </c>
      <c r="B241" s="8" t="s">
        <v>529</v>
      </c>
      <c r="C241" s="8">
        <v>1</v>
      </c>
      <c r="D241" s="8" t="s">
        <v>571</v>
      </c>
      <c r="E241" s="9">
        <v>76.97</v>
      </c>
      <c r="F241" s="9">
        <v>76.48</v>
      </c>
      <c r="G241" s="9">
        <v>77.45</v>
      </c>
    </row>
    <row r="242" spans="1:7" ht="15.75">
      <c r="A242" s="8" t="s">
        <v>578</v>
      </c>
      <c r="B242" s="8" t="s">
        <v>529</v>
      </c>
      <c r="C242" s="8">
        <v>2</v>
      </c>
      <c r="D242" s="8" t="s">
        <v>574</v>
      </c>
      <c r="E242" s="9">
        <v>81.150000000000006</v>
      </c>
      <c r="F242" s="9">
        <v>80.73</v>
      </c>
      <c r="G242" s="9">
        <v>81.569999999999993</v>
      </c>
    </row>
    <row r="243" spans="1:7" ht="15.75">
      <c r="A243" s="8" t="s">
        <v>578</v>
      </c>
      <c r="B243" s="8" t="s">
        <v>531</v>
      </c>
      <c r="C243" s="8">
        <v>1</v>
      </c>
      <c r="D243" s="8" t="s">
        <v>571</v>
      </c>
      <c r="E243" s="9">
        <v>75.59</v>
      </c>
      <c r="F243" s="9">
        <v>74.819999999999993</v>
      </c>
      <c r="G243" s="9">
        <v>76.36</v>
      </c>
    </row>
    <row r="244" spans="1:7" ht="15.75">
      <c r="A244" s="8" t="s">
        <v>578</v>
      </c>
      <c r="B244" s="8" t="s">
        <v>531</v>
      </c>
      <c r="C244" s="8">
        <v>2</v>
      </c>
      <c r="D244" s="8" t="s">
        <v>574</v>
      </c>
      <c r="E244" s="9">
        <v>80.48</v>
      </c>
      <c r="F244" s="9">
        <v>79.81</v>
      </c>
      <c r="G244" s="9">
        <v>81.16</v>
      </c>
    </row>
    <row r="245" spans="1:7" ht="15.75">
      <c r="A245" s="8" t="s">
        <v>578</v>
      </c>
      <c r="B245" s="8" t="s">
        <v>532</v>
      </c>
      <c r="C245" s="8">
        <v>1</v>
      </c>
      <c r="D245" s="8" t="s">
        <v>571</v>
      </c>
      <c r="E245" s="9">
        <v>75.61</v>
      </c>
      <c r="F245" s="9">
        <v>75.27</v>
      </c>
      <c r="G245" s="9">
        <v>75.95</v>
      </c>
    </row>
    <row r="246" spans="1:7" ht="15.75">
      <c r="A246" s="8" t="s">
        <v>578</v>
      </c>
      <c r="B246" s="8" t="s">
        <v>532</v>
      </c>
      <c r="C246" s="8">
        <v>2</v>
      </c>
      <c r="D246" s="8" t="s">
        <v>574</v>
      </c>
      <c r="E246" s="9">
        <v>80.739999999999995</v>
      </c>
      <c r="F246" s="9">
        <v>80.42</v>
      </c>
      <c r="G246" s="9">
        <v>81.06</v>
      </c>
    </row>
    <row r="247" spans="1:7" ht="15.75">
      <c r="A247" s="8" t="s">
        <v>578</v>
      </c>
      <c r="B247" s="8" t="s">
        <v>552</v>
      </c>
      <c r="C247" s="8">
        <v>1</v>
      </c>
      <c r="D247" s="8" t="s">
        <v>571</v>
      </c>
      <c r="E247" s="9">
        <v>73.430000000000007</v>
      </c>
      <c r="F247" s="9">
        <v>72.91</v>
      </c>
      <c r="G247" s="9">
        <v>73.94</v>
      </c>
    </row>
    <row r="248" spans="1:7" ht="15.75">
      <c r="A248" s="8" t="s">
        <v>578</v>
      </c>
      <c r="B248" s="8" t="s">
        <v>552</v>
      </c>
      <c r="C248" s="8">
        <v>2</v>
      </c>
      <c r="D248" s="8" t="s">
        <v>574</v>
      </c>
      <c r="E248" s="9">
        <v>78.53</v>
      </c>
      <c r="F248" s="9">
        <v>78.05</v>
      </c>
      <c r="G248" s="9">
        <v>79.010000000000005</v>
      </c>
    </row>
    <row r="249" spans="1:7" ht="15.75">
      <c r="A249" s="8" t="s">
        <v>578</v>
      </c>
      <c r="B249" s="8" t="s">
        <v>557</v>
      </c>
      <c r="C249" s="8">
        <v>1</v>
      </c>
      <c r="D249" s="8" t="s">
        <v>571</v>
      </c>
      <c r="E249" s="9">
        <v>71.77</v>
      </c>
      <c r="F249" s="9">
        <v>70.95</v>
      </c>
      <c r="G249" s="9">
        <v>72.599999999999994</v>
      </c>
    </row>
    <row r="250" spans="1:7" ht="15.75">
      <c r="A250" s="8" t="s">
        <v>578</v>
      </c>
      <c r="B250" s="8" t="s">
        <v>557</v>
      </c>
      <c r="C250" s="8">
        <v>2</v>
      </c>
      <c r="D250" s="8" t="s">
        <v>574</v>
      </c>
      <c r="E250" s="9">
        <v>77.64</v>
      </c>
      <c r="F250" s="9">
        <v>76.92</v>
      </c>
      <c r="G250" s="9">
        <v>78.37</v>
      </c>
    </row>
    <row r="251" spans="1:7" ht="15.75">
      <c r="A251" s="8" t="s">
        <v>578</v>
      </c>
      <c r="B251" s="8" t="s">
        <v>558</v>
      </c>
      <c r="C251" s="8">
        <v>1</v>
      </c>
      <c r="D251" s="8" t="s">
        <v>571</v>
      </c>
      <c r="E251" s="9">
        <v>75.13</v>
      </c>
      <c r="F251" s="9">
        <v>74.569999999999993</v>
      </c>
      <c r="G251" s="9">
        <v>75.680000000000007</v>
      </c>
    </row>
    <row r="252" spans="1:7" ht="15.75">
      <c r="A252" s="8" t="s">
        <v>578</v>
      </c>
      <c r="B252" s="8" t="s">
        <v>558</v>
      </c>
      <c r="C252" s="8">
        <v>2</v>
      </c>
      <c r="D252" s="8" t="s">
        <v>574</v>
      </c>
      <c r="E252" s="9">
        <v>78.989999999999995</v>
      </c>
      <c r="F252" s="9">
        <v>78.510000000000005</v>
      </c>
      <c r="G252" s="9">
        <v>79.47</v>
      </c>
    </row>
    <row r="253" spans="1:7" ht="15.75">
      <c r="A253" s="8" t="s">
        <v>578</v>
      </c>
      <c r="B253" s="8" t="s">
        <v>530</v>
      </c>
      <c r="C253" s="8">
        <v>1</v>
      </c>
      <c r="D253" s="8" t="s">
        <v>571</v>
      </c>
      <c r="E253" s="9">
        <v>76.25</v>
      </c>
      <c r="F253" s="9">
        <v>75.58</v>
      </c>
      <c r="G253" s="9">
        <v>76.91</v>
      </c>
    </row>
    <row r="254" spans="1:7" ht="15.75">
      <c r="A254" s="8" t="s">
        <v>578</v>
      </c>
      <c r="B254" s="8" t="s">
        <v>530</v>
      </c>
      <c r="C254" s="8">
        <v>2</v>
      </c>
      <c r="D254" s="8" t="s">
        <v>574</v>
      </c>
      <c r="E254" s="9">
        <v>79.930000000000007</v>
      </c>
      <c r="F254" s="9">
        <v>79.27</v>
      </c>
      <c r="G254" s="9">
        <v>80.59</v>
      </c>
    </row>
    <row r="255" spans="1:7" ht="15.75">
      <c r="A255" s="8" t="s">
        <v>578</v>
      </c>
      <c r="B255" s="8" t="s">
        <v>535</v>
      </c>
      <c r="C255" s="8">
        <v>1</v>
      </c>
      <c r="D255" s="8" t="s">
        <v>571</v>
      </c>
      <c r="E255" s="9">
        <v>73.48</v>
      </c>
      <c r="F255" s="9">
        <v>72.849999999999994</v>
      </c>
      <c r="G255" s="9">
        <v>74.11</v>
      </c>
    </row>
    <row r="256" spans="1:7" ht="15.75">
      <c r="A256" s="8" t="s">
        <v>578</v>
      </c>
      <c r="B256" s="8" t="s">
        <v>535</v>
      </c>
      <c r="C256" s="8">
        <v>2</v>
      </c>
      <c r="D256" s="8" t="s">
        <v>574</v>
      </c>
      <c r="E256" s="9">
        <v>79.02</v>
      </c>
      <c r="F256" s="9">
        <v>78.459999999999994</v>
      </c>
      <c r="G256" s="9">
        <v>79.59</v>
      </c>
    </row>
    <row r="257" spans="1:7" ht="15.75">
      <c r="A257" s="8" t="s">
        <v>578</v>
      </c>
      <c r="B257" s="8" t="s">
        <v>537</v>
      </c>
      <c r="C257" s="8">
        <v>1</v>
      </c>
      <c r="D257" s="8" t="s">
        <v>571</v>
      </c>
      <c r="E257" s="9">
        <v>77.86</v>
      </c>
      <c r="F257" s="9">
        <v>77.180000000000007</v>
      </c>
      <c r="G257" s="9">
        <v>78.540000000000006</v>
      </c>
    </row>
    <row r="258" spans="1:7" ht="15.75">
      <c r="A258" s="8" t="s">
        <v>578</v>
      </c>
      <c r="B258" s="8" t="s">
        <v>537</v>
      </c>
      <c r="C258" s="8">
        <v>2</v>
      </c>
      <c r="D258" s="8" t="s">
        <v>574</v>
      </c>
      <c r="E258" s="9">
        <v>81.510000000000005</v>
      </c>
      <c r="F258" s="9">
        <v>80.84</v>
      </c>
      <c r="G258" s="9">
        <v>82.18</v>
      </c>
    </row>
    <row r="259" spans="1:7" ht="15.75">
      <c r="A259" s="8" t="s">
        <v>578</v>
      </c>
      <c r="B259" s="8" t="s">
        <v>541</v>
      </c>
      <c r="C259" s="8">
        <v>1</v>
      </c>
      <c r="D259" s="8" t="s">
        <v>571</v>
      </c>
      <c r="E259" s="9">
        <v>75.44</v>
      </c>
      <c r="F259" s="9">
        <v>75.06</v>
      </c>
      <c r="G259" s="9">
        <v>75.83</v>
      </c>
    </row>
    <row r="260" spans="1:7" ht="15.75">
      <c r="A260" s="8" t="s">
        <v>578</v>
      </c>
      <c r="B260" s="8" t="s">
        <v>541</v>
      </c>
      <c r="C260" s="8">
        <v>2</v>
      </c>
      <c r="D260" s="8" t="s">
        <v>574</v>
      </c>
      <c r="E260" s="9">
        <v>79.92</v>
      </c>
      <c r="F260" s="9">
        <v>79.569999999999993</v>
      </c>
      <c r="G260" s="9">
        <v>80.28</v>
      </c>
    </row>
    <row r="261" spans="1:7" ht="15.75">
      <c r="A261" s="8" t="s">
        <v>578</v>
      </c>
      <c r="B261" s="8" t="s">
        <v>551</v>
      </c>
      <c r="C261" s="8">
        <v>1</v>
      </c>
      <c r="D261" s="8" t="s">
        <v>571</v>
      </c>
      <c r="E261" s="9">
        <v>76.400000000000006</v>
      </c>
      <c r="F261" s="9">
        <v>75.78</v>
      </c>
      <c r="G261" s="9">
        <v>77.010000000000005</v>
      </c>
    </row>
    <row r="262" spans="1:7" ht="15.75">
      <c r="A262" s="8" t="s">
        <v>578</v>
      </c>
      <c r="B262" s="8" t="s">
        <v>551</v>
      </c>
      <c r="C262" s="8">
        <v>2</v>
      </c>
      <c r="D262" s="8" t="s">
        <v>574</v>
      </c>
      <c r="E262" s="9">
        <v>81.13</v>
      </c>
      <c r="F262" s="9">
        <v>80.599999999999994</v>
      </c>
      <c r="G262" s="9">
        <v>81.66</v>
      </c>
    </row>
    <row r="263" spans="1:7" ht="15.75">
      <c r="A263" s="8" t="s">
        <v>578</v>
      </c>
      <c r="B263" s="8" t="s">
        <v>542</v>
      </c>
      <c r="C263" s="8">
        <v>1</v>
      </c>
      <c r="D263" s="8" t="s">
        <v>571</v>
      </c>
      <c r="E263" s="9">
        <v>70.38</v>
      </c>
      <c r="F263" s="9">
        <v>70.08</v>
      </c>
      <c r="G263" s="9">
        <v>70.680000000000007</v>
      </c>
    </row>
    <row r="264" spans="1:7" ht="15.75">
      <c r="A264" s="8" t="s">
        <v>578</v>
      </c>
      <c r="B264" s="8" t="s">
        <v>542</v>
      </c>
      <c r="C264" s="8">
        <v>2</v>
      </c>
      <c r="D264" s="8" t="s">
        <v>574</v>
      </c>
      <c r="E264" s="9">
        <v>76.87</v>
      </c>
      <c r="F264" s="9">
        <v>76.58</v>
      </c>
      <c r="G264" s="9">
        <v>77.16</v>
      </c>
    </row>
    <row r="265" spans="1:7" ht="15.75">
      <c r="A265" s="8" t="s">
        <v>578</v>
      </c>
      <c r="B265" s="8" t="s">
        <v>549</v>
      </c>
      <c r="C265" s="8">
        <v>1</v>
      </c>
      <c r="D265" s="8" t="s">
        <v>571</v>
      </c>
      <c r="E265" s="9">
        <v>73.040000000000006</v>
      </c>
      <c r="F265" s="9">
        <v>72.64</v>
      </c>
      <c r="G265" s="9">
        <v>73.44</v>
      </c>
    </row>
    <row r="266" spans="1:7" ht="15.75">
      <c r="A266" s="8" t="s">
        <v>578</v>
      </c>
      <c r="B266" s="8" t="s">
        <v>549</v>
      </c>
      <c r="C266" s="8">
        <v>2</v>
      </c>
      <c r="D266" s="8" t="s">
        <v>574</v>
      </c>
      <c r="E266" s="9">
        <v>78.17</v>
      </c>
      <c r="F266" s="9">
        <v>77.81</v>
      </c>
      <c r="G266" s="9">
        <v>78.53</v>
      </c>
    </row>
    <row r="267" spans="1:7" ht="15.75">
      <c r="A267" s="8" t="s">
        <v>579</v>
      </c>
      <c r="B267" s="8" t="s">
        <v>253</v>
      </c>
      <c r="C267" s="8">
        <v>1</v>
      </c>
      <c r="D267" s="8" t="s">
        <v>571</v>
      </c>
      <c r="E267" s="9">
        <v>74.81</v>
      </c>
      <c r="F267" s="9">
        <v>74.709999999999994</v>
      </c>
      <c r="G267" s="9">
        <v>74.91</v>
      </c>
    </row>
    <row r="268" spans="1:7" ht="15.75">
      <c r="A268" s="8" t="s">
        <v>579</v>
      </c>
      <c r="B268" s="8" t="s">
        <v>253</v>
      </c>
      <c r="C268" s="8">
        <v>2</v>
      </c>
      <c r="D268" s="8" t="s">
        <v>574</v>
      </c>
      <c r="E268" s="9">
        <v>79.67</v>
      </c>
      <c r="F268" s="9">
        <v>79.58</v>
      </c>
      <c r="G268" s="9">
        <v>79.760000000000005</v>
      </c>
    </row>
    <row r="269" spans="1:7" ht="15.75">
      <c r="A269" s="8" t="s">
        <v>579</v>
      </c>
      <c r="B269" s="8" t="s">
        <v>252</v>
      </c>
      <c r="C269" s="8">
        <v>1</v>
      </c>
      <c r="D269" s="8" t="s">
        <v>571</v>
      </c>
      <c r="E269" s="9">
        <v>74.08</v>
      </c>
      <c r="F269" s="9">
        <v>73.05</v>
      </c>
      <c r="G269" s="9">
        <v>75.11</v>
      </c>
    </row>
    <row r="270" spans="1:7" ht="15.75">
      <c r="A270" s="8" t="s">
        <v>579</v>
      </c>
      <c r="B270" s="8" t="s">
        <v>252</v>
      </c>
      <c r="C270" s="8">
        <v>2</v>
      </c>
      <c r="D270" s="8" t="s">
        <v>574</v>
      </c>
      <c r="E270" s="9">
        <v>79.37</v>
      </c>
      <c r="F270" s="9">
        <v>78.42</v>
      </c>
      <c r="G270" s="9">
        <v>80.31</v>
      </c>
    </row>
    <row r="271" spans="1:7" ht="15.75">
      <c r="A271" s="8" t="s">
        <v>579</v>
      </c>
      <c r="B271" s="8" t="s">
        <v>534</v>
      </c>
      <c r="C271" s="8">
        <v>1</v>
      </c>
      <c r="D271" s="8" t="s">
        <v>571</v>
      </c>
      <c r="E271" s="9">
        <v>76.180000000000007</v>
      </c>
      <c r="F271" s="9">
        <v>75.58</v>
      </c>
      <c r="G271" s="9">
        <v>76.790000000000006</v>
      </c>
    </row>
    <row r="272" spans="1:7" ht="15.75">
      <c r="A272" s="8" t="s">
        <v>579</v>
      </c>
      <c r="B272" s="8" t="s">
        <v>534</v>
      </c>
      <c r="C272" s="8">
        <v>2</v>
      </c>
      <c r="D272" s="8" t="s">
        <v>574</v>
      </c>
      <c r="E272" s="9">
        <v>80.239999999999995</v>
      </c>
      <c r="F272" s="9">
        <v>79.75</v>
      </c>
      <c r="G272" s="9">
        <v>80.739999999999995</v>
      </c>
    </row>
    <row r="273" spans="1:7" ht="15.75">
      <c r="A273" s="8" t="s">
        <v>579</v>
      </c>
      <c r="B273" s="8" t="s">
        <v>536</v>
      </c>
      <c r="C273" s="8">
        <v>1</v>
      </c>
      <c r="D273" s="8" t="s">
        <v>571</v>
      </c>
      <c r="E273" s="9">
        <v>74.010000000000005</v>
      </c>
      <c r="F273" s="9">
        <v>73.319999999999993</v>
      </c>
      <c r="G273" s="9">
        <v>74.709999999999994</v>
      </c>
    </row>
    <row r="274" spans="1:7" ht="15.75">
      <c r="A274" s="8" t="s">
        <v>579</v>
      </c>
      <c r="B274" s="8" t="s">
        <v>536</v>
      </c>
      <c r="C274" s="8">
        <v>2</v>
      </c>
      <c r="D274" s="8" t="s">
        <v>574</v>
      </c>
      <c r="E274" s="9">
        <v>77.84</v>
      </c>
      <c r="F274" s="9">
        <v>77.209999999999994</v>
      </c>
      <c r="G274" s="9">
        <v>78.48</v>
      </c>
    </row>
    <row r="275" spans="1:7" ht="15.75">
      <c r="A275" s="8" t="s">
        <v>579</v>
      </c>
      <c r="B275" s="8" t="s">
        <v>538</v>
      </c>
      <c r="C275" s="8">
        <v>1</v>
      </c>
      <c r="D275" s="8" t="s">
        <v>571</v>
      </c>
      <c r="E275" s="9">
        <v>76.2</v>
      </c>
      <c r="F275" s="9">
        <v>75.48</v>
      </c>
      <c r="G275" s="9">
        <v>76.930000000000007</v>
      </c>
    </row>
    <row r="276" spans="1:7" ht="15.75">
      <c r="A276" s="8" t="s">
        <v>579</v>
      </c>
      <c r="B276" s="8" t="s">
        <v>538</v>
      </c>
      <c r="C276" s="8">
        <v>2</v>
      </c>
      <c r="D276" s="8" t="s">
        <v>574</v>
      </c>
      <c r="E276" s="9">
        <v>80.94</v>
      </c>
      <c r="F276" s="9">
        <v>80.28</v>
      </c>
      <c r="G276" s="9">
        <v>81.599999999999994</v>
      </c>
    </row>
    <row r="277" spans="1:7" ht="15.75">
      <c r="A277" s="8" t="s">
        <v>579</v>
      </c>
      <c r="B277" s="8" t="s">
        <v>539</v>
      </c>
      <c r="C277" s="8">
        <v>1</v>
      </c>
      <c r="D277" s="8" t="s">
        <v>571</v>
      </c>
      <c r="E277" s="9">
        <v>77.45</v>
      </c>
      <c r="F277" s="9">
        <v>76.69</v>
      </c>
      <c r="G277" s="9">
        <v>78.209999999999994</v>
      </c>
    </row>
    <row r="278" spans="1:7" ht="15.75">
      <c r="A278" s="8" t="s">
        <v>579</v>
      </c>
      <c r="B278" s="8" t="s">
        <v>539</v>
      </c>
      <c r="C278" s="8">
        <v>2</v>
      </c>
      <c r="D278" s="8" t="s">
        <v>574</v>
      </c>
      <c r="E278" s="9">
        <v>82.37</v>
      </c>
      <c r="F278" s="9">
        <v>81.7</v>
      </c>
      <c r="G278" s="9">
        <v>83.04</v>
      </c>
    </row>
    <row r="279" spans="1:7" ht="15.75">
      <c r="A279" s="8" t="s">
        <v>579</v>
      </c>
      <c r="B279" s="8" t="s">
        <v>547</v>
      </c>
      <c r="C279" s="8">
        <v>1</v>
      </c>
      <c r="D279" s="8" t="s">
        <v>571</v>
      </c>
      <c r="E279" s="9">
        <v>73.23</v>
      </c>
      <c r="F279" s="9">
        <v>71.67</v>
      </c>
      <c r="G279" s="9">
        <v>74.78</v>
      </c>
    </row>
    <row r="280" spans="1:7" ht="15.75">
      <c r="A280" s="8" t="s">
        <v>579</v>
      </c>
      <c r="B280" s="8" t="s">
        <v>547</v>
      </c>
      <c r="C280" s="8">
        <v>2</v>
      </c>
      <c r="D280" s="8" t="s">
        <v>574</v>
      </c>
      <c r="E280" s="9">
        <v>80.37</v>
      </c>
      <c r="F280" s="9">
        <v>79.06</v>
      </c>
      <c r="G280" s="9">
        <v>81.680000000000007</v>
      </c>
    </row>
    <row r="281" spans="1:7" ht="15.75">
      <c r="A281" s="8" t="s">
        <v>579</v>
      </c>
      <c r="B281" s="8" t="s">
        <v>540</v>
      </c>
      <c r="C281" s="8">
        <v>1</v>
      </c>
      <c r="D281" s="8" t="s">
        <v>571</v>
      </c>
      <c r="E281" s="9">
        <v>74.92</v>
      </c>
      <c r="F281" s="9">
        <v>74.36</v>
      </c>
      <c r="G281" s="9">
        <v>75.489999999999995</v>
      </c>
    </row>
    <row r="282" spans="1:7" ht="15.75">
      <c r="A282" s="8" t="s">
        <v>579</v>
      </c>
      <c r="B282" s="8" t="s">
        <v>540</v>
      </c>
      <c r="C282" s="8">
        <v>2</v>
      </c>
      <c r="D282" s="8" t="s">
        <v>574</v>
      </c>
      <c r="E282" s="9">
        <v>79.44</v>
      </c>
      <c r="F282" s="9">
        <v>78.95</v>
      </c>
      <c r="G282" s="9">
        <v>79.930000000000007</v>
      </c>
    </row>
    <row r="283" spans="1:7" ht="15.75">
      <c r="A283" s="8" t="s">
        <v>579</v>
      </c>
      <c r="B283" s="8" t="s">
        <v>543</v>
      </c>
      <c r="C283" s="8">
        <v>1</v>
      </c>
      <c r="D283" s="8" t="s">
        <v>571</v>
      </c>
      <c r="E283" s="9">
        <v>75.91</v>
      </c>
      <c r="F283" s="9">
        <v>75.44</v>
      </c>
      <c r="G283" s="9">
        <v>76.39</v>
      </c>
    </row>
    <row r="284" spans="1:7" ht="15.75">
      <c r="A284" s="8" t="s">
        <v>579</v>
      </c>
      <c r="B284" s="8" t="s">
        <v>543</v>
      </c>
      <c r="C284" s="8">
        <v>2</v>
      </c>
      <c r="D284" s="8" t="s">
        <v>574</v>
      </c>
      <c r="E284" s="9">
        <v>80.59</v>
      </c>
      <c r="F284" s="9">
        <v>80.150000000000006</v>
      </c>
      <c r="G284" s="9">
        <v>81.03</v>
      </c>
    </row>
    <row r="285" spans="1:7" ht="15.75">
      <c r="A285" s="8" t="s">
        <v>579</v>
      </c>
      <c r="B285" s="8" t="s">
        <v>544</v>
      </c>
      <c r="C285" s="8">
        <v>1</v>
      </c>
      <c r="D285" s="8" t="s">
        <v>571</v>
      </c>
      <c r="E285" s="9">
        <v>72.58</v>
      </c>
      <c r="F285" s="9">
        <v>71.739999999999995</v>
      </c>
      <c r="G285" s="9">
        <v>73.42</v>
      </c>
    </row>
    <row r="286" spans="1:7" ht="15.75">
      <c r="A286" s="8" t="s">
        <v>579</v>
      </c>
      <c r="B286" s="8" t="s">
        <v>544</v>
      </c>
      <c r="C286" s="8">
        <v>2</v>
      </c>
      <c r="D286" s="8" t="s">
        <v>574</v>
      </c>
      <c r="E286" s="9">
        <v>78.16</v>
      </c>
      <c r="F286" s="9">
        <v>77.37</v>
      </c>
      <c r="G286" s="9">
        <v>78.94</v>
      </c>
    </row>
    <row r="287" spans="1:7" ht="15.75">
      <c r="A287" s="8" t="s">
        <v>579</v>
      </c>
      <c r="B287" s="8" t="s">
        <v>545</v>
      </c>
      <c r="C287" s="8">
        <v>1</v>
      </c>
      <c r="D287" s="8" t="s">
        <v>571</v>
      </c>
      <c r="E287" s="9">
        <v>75.989999999999995</v>
      </c>
      <c r="F287" s="9">
        <v>75.150000000000006</v>
      </c>
      <c r="G287" s="9">
        <v>76.819999999999993</v>
      </c>
    </row>
    <row r="288" spans="1:7" ht="15.75">
      <c r="A288" s="8" t="s">
        <v>579</v>
      </c>
      <c r="B288" s="8" t="s">
        <v>545</v>
      </c>
      <c r="C288" s="8">
        <v>2</v>
      </c>
      <c r="D288" s="8" t="s">
        <v>574</v>
      </c>
      <c r="E288" s="9">
        <v>79.73</v>
      </c>
      <c r="F288" s="9">
        <v>79.05</v>
      </c>
      <c r="G288" s="9">
        <v>80.41</v>
      </c>
    </row>
    <row r="289" spans="1:7" ht="15.75">
      <c r="A289" s="8" t="s">
        <v>579</v>
      </c>
      <c r="B289" s="8" t="s">
        <v>546</v>
      </c>
      <c r="C289" s="8">
        <v>1</v>
      </c>
      <c r="D289" s="8" t="s">
        <v>571</v>
      </c>
      <c r="E289" s="9">
        <v>76</v>
      </c>
      <c r="F289" s="9">
        <v>75.260000000000005</v>
      </c>
      <c r="G289" s="9">
        <v>76.739999999999995</v>
      </c>
    </row>
    <row r="290" spans="1:7" ht="15.75">
      <c r="A290" s="8" t="s">
        <v>579</v>
      </c>
      <c r="B290" s="8" t="s">
        <v>546</v>
      </c>
      <c r="C290" s="8">
        <v>2</v>
      </c>
      <c r="D290" s="8" t="s">
        <v>574</v>
      </c>
      <c r="E290" s="9">
        <v>80.36</v>
      </c>
      <c r="F290" s="9">
        <v>79.67</v>
      </c>
      <c r="G290" s="9">
        <v>81.06</v>
      </c>
    </row>
    <row r="291" spans="1:7" ht="15.75">
      <c r="A291" s="8" t="s">
        <v>579</v>
      </c>
      <c r="B291" s="8" t="s">
        <v>548</v>
      </c>
      <c r="C291" s="8">
        <v>1</v>
      </c>
      <c r="D291" s="8" t="s">
        <v>571</v>
      </c>
      <c r="E291" s="9">
        <v>73.81</v>
      </c>
      <c r="F291" s="9">
        <v>73.17</v>
      </c>
      <c r="G291" s="9">
        <v>74.45</v>
      </c>
    </row>
    <row r="292" spans="1:7" ht="15.75">
      <c r="A292" s="8" t="s">
        <v>579</v>
      </c>
      <c r="B292" s="8" t="s">
        <v>548</v>
      </c>
      <c r="C292" s="8">
        <v>2</v>
      </c>
      <c r="D292" s="8" t="s">
        <v>574</v>
      </c>
      <c r="E292" s="9">
        <v>79.02</v>
      </c>
      <c r="F292" s="9">
        <v>78.45</v>
      </c>
      <c r="G292" s="9">
        <v>79.599999999999994</v>
      </c>
    </row>
    <row r="293" spans="1:7" ht="15.75">
      <c r="A293" s="8" t="s">
        <v>579</v>
      </c>
      <c r="B293" s="8" t="s">
        <v>550</v>
      </c>
      <c r="C293" s="8">
        <v>1</v>
      </c>
      <c r="D293" s="8" t="s">
        <v>571</v>
      </c>
      <c r="E293" s="9">
        <v>75.33</v>
      </c>
      <c r="F293" s="9">
        <v>73.78</v>
      </c>
      <c r="G293" s="9">
        <v>76.88</v>
      </c>
    </row>
    <row r="294" spans="1:7" ht="15.75">
      <c r="A294" s="8" t="s">
        <v>579</v>
      </c>
      <c r="B294" s="8" t="s">
        <v>550</v>
      </c>
      <c r="C294" s="8">
        <v>2</v>
      </c>
      <c r="D294" s="8" t="s">
        <v>574</v>
      </c>
      <c r="E294" s="9">
        <v>81.56</v>
      </c>
      <c r="F294" s="9">
        <v>80.23</v>
      </c>
      <c r="G294" s="9">
        <v>82.89</v>
      </c>
    </row>
    <row r="295" spans="1:7" ht="15.75">
      <c r="A295" s="8" t="s">
        <v>579</v>
      </c>
      <c r="B295" s="8" t="s">
        <v>553</v>
      </c>
      <c r="C295" s="8">
        <v>1</v>
      </c>
      <c r="D295" s="8" t="s">
        <v>571</v>
      </c>
      <c r="E295" s="9">
        <v>76.680000000000007</v>
      </c>
      <c r="F295" s="9">
        <v>75.989999999999995</v>
      </c>
      <c r="G295" s="9">
        <v>77.37</v>
      </c>
    </row>
    <row r="296" spans="1:7" ht="15.75">
      <c r="A296" s="8" t="s">
        <v>579</v>
      </c>
      <c r="B296" s="8" t="s">
        <v>553</v>
      </c>
      <c r="C296" s="8">
        <v>2</v>
      </c>
      <c r="D296" s="8" t="s">
        <v>574</v>
      </c>
      <c r="E296" s="9">
        <v>80.89</v>
      </c>
      <c r="F296" s="9">
        <v>80.3</v>
      </c>
      <c r="G296" s="9">
        <v>81.48</v>
      </c>
    </row>
    <row r="297" spans="1:7" ht="15.75">
      <c r="A297" s="8" t="s">
        <v>579</v>
      </c>
      <c r="B297" s="8" t="s">
        <v>554</v>
      </c>
      <c r="C297" s="8">
        <v>1</v>
      </c>
      <c r="D297" s="8" t="s">
        <v>571</v>
      </c>
      <c r="E297" s="9">
        <v>75.7</v>
      </c>
      <c r="F297" s="9">
        <v>73.900000000000006</v>
      </c>
      <c r="G297" s="9">
        <v>77.5</v>
      </c>
    </row>
    <row r="298" spans="1:7" ht="15.75">
      <c r="A298" s="8" t="s">
        <v>579</v>
      </c>
      <c r="B298" s="8" t="s">
        <v>554</v>
      </c>
      <c r="C298" s="8">
        <v>2</v>
      </c>
      <c r="D298" s="8" t="s">
        <v>574</v>
      </c>
      <c r="E298" s="9">
        <v>82.5</v>
      </c>
      <c r="F298" s="9">
        <v>81.040000000000006</v>
      </c>
      <c r="G298" s="9">
        <v>83.97</v>
      </c>
    </row>
    <row r="299" spans="1:7" ht="15.75">
      <c r="A299" s="8" t="s">
        <v>579</v>
      </c>
      <c r="B299" s="8" t="s">
        <v>555</v>
      </c>
      <c r="C299" s="8">
        <v>1</v>
      </c>
      <c r="D299" s="8" t="s">
        <v>571</v>
      </c>
      <c r="E299" s="9">
        <v>75.599999999999994</v>
      </c>
      <c r="F299" s="9">
        <v>74.88</v>
      </c>
      <c r="G299" s="9">
        <v>76.319999999999993</v>
      </c>
    </row>
    <row r="300" spans="1:7" ht="15.75">
      <c r="A300" s="8" t="s">
        <v>579</v>
      </c>
      <c r="B300" s="8" t="s">
        <v>555</v>
      </c>
      <c r="C300" s="8">
        <v>2</v>
      </c>
      <c r="D300" s="8" t="s">
        <v>574</v>
      </c>
      <c r="E300" s="9">
        <v>80.55</v>
      </c>
      <c r="F300" s="9">
        <v>79.959999999999994</v>
      </c>
      <c r="G300" s="9">
        <v>81.14</v>
      </c>
    </row>
    <row r="301" spans="1:7" ht="15.75">
      <c r="A301" s="8" t="s">
        <v>579</v>
      </c>
      <c r="B301" s="8" t="s">
        <v>556</v>
      </c>
      <c r="C301" s="8">
        <v>1</v>
      </c>
      <c r="D301" s="8" t="s">
        <v>571</v>
      </c>
      <c r="E301" s="9">
        <v>74.319999999999993</v>
      </c>
      <c r="F301" s="9">
        <v>73.92</v>
      </c>
      <c r="G301" s="9">
        <v>74.73</v>
      </c>
    </row>
    <row r="302" spans="1:7" ht="15.75">
      <c r="A302" s="8" t="s">
        <v>579</v>
      </c>
      <c r="B302" s="8" t="s">
        <v>556</v>
      </c>
      <c r="C302" s="8">
        <v>2</v>
      </c>
      <c r="D302" s="8" t="s">
        <v>574</v>
      </c>
      <c r="E302" s="9">
        <v>79.45</v>
      </c>
      <c r="F302" s="9">
        <v>79.09</v>
      </c>
      <c r="G302" s="9">
        <v>79.8</v>
      </c>
    </row>
    <row r="303" spans="1:7" ht="15.75">
      <c r="A303" s="8" t="s">
        <v>579</v>
      </c>
      <c r="B303" s="8" t="s">
        <v>254</v>
      </c>
      <c r="C303" s="8">
        <v>1</v>
      </c>
      <c r="D303" s="8" t="s">
        <v>571</v>
      </c>
      <c r="E303" s="9">
        <v>76.89</v>
      </c>
      <c r="F303" s="9">
        <v>76.180000000000007</v>
      </c>
      <c r="G303" s="9">
        <v>77.61</v>
      </c>
    </row>
    <row r="304" spans="1:7" ht="15.75">
      <c r="A304" s="8" t="s">
        <v>579</v>
      </c>
      <c r="B304" s="8" t="s">
        <v>254</v>
      </c>
      <c r="C304" s="8">
        <v>2</v>
      </c>
      <c r="D304" s="8" t="s">
        <v>574</v>
      </c>
      <c r="E304" s="9">
        <v>80.84</v>
      </c>
      <c r="F304" s="9">
        <v>80.180000000000007</v>
      </c>
      <c r="G304" s="9">
        <v>81.5</v>
      </c>
    </row>
    <row r="305" spans="1:7" ht="15.75">
      <c r="A305" s="8" t="s">
        <v>579</v>
      </c>
      <c r="B305" s="8" t="s">
        <v>528</v>
      </c>
      <c r="C305" s="8">
        <v>1</v>
      </c>
      <c r="D305" s="8" t="s">
        <v>571</v>
      </c>
      <c r="E305" s="9">
        <v>75.13</v>
      </c>
      <c r="F305" s="9">
        <v>74.650000000000006</v>
      </c>
      <c r="G305" s="9">
        <v>75.61</v>
      </c>
    </row>
    <row r="306" spans="1:7" ht="15.75">
      <c r="A306" s="8" t="s">
        <v>579</v>
      </c>
      <c r="B306" s="8" t="s">
        <v>528</v>
      </c>
      <c r="C306" s="8">
        <v>2</v>
      </c>
      <c r="D306" s="8" t="s">
        <v>574</v>
      </c>
      <c r="E306" s="9">
        <v>80.180000000000007</v>
      </c>
      <c r="F306" s="9">
        <v>79.72</v>
      </c>
      <c r="G306" s="9">
        <v>80.650000000000006</v>
      </c>
    </row>
    <row r="307" spans="1:7" ht="15.75">
      <c r="A307" s="8" t="s">
        <v>579</v>
      </c>
      <c r="B307" s="8" t="s">
        <v>529</v>
      </c>
      <c r="C307" s="8">
        <v>1</v>
      </c>
      <c r="D307" s="8" t="s">
        <v>571</v>
      </c>
      <c r="E307" s="9">
        <v>77.489999999999995</v>
      </c>
      <c r="F307" s="9">
        <v>77.03</v>
      </c>
      <c r="G307" s="9">
        <v>77.959999999999994</v>
      </c>
    </row>
    <row r="308" spans="1:7" ht="15.75">
      <c r="A308" s="8" t="s">
        <v>579</v>
      </c>
      <c r="B308" s="8" t="s">
        <v>529</v>
      </c>
      <c r="C308" s="8">
        <v>2</v>
      </c>
      <c r="D308" s="8" t="s">
        <v>574</v>
      </c>
      <c r="E308" s="9">
        <v>81.290000000000006</v>
      </c>
      <c r="F308" s="9">
        <v>80.87</v>
      </c>
      <c r="G308" s="9">
        <v>81.709999999999994</v>
      </c>
    </row>
    <row r="309" spans="1:7" ht="15.75">
      <c r="A309" s="8" t="s">
        <v>579</v>
      </c>
      <c r="B309" s="8" t="s">
        <v>531</v>
      </c>
      <c r="C309" s="8">
        <v>1</v>
      </c>
      <c r="D309" s="8" t="s">
        <v>571</v>
      </c>
      <c r="E309" s="9">
        <v>76</v>
      </c>
      <c r="F309" s="9">
        <v>75.22</v>
      </c>
      <c r="G309" s="9">
        <v>76.77</v>
      </c>
    </row>
    <row r="310" spans="1:7" ht="15.75">
      <c r="A310" s="8" t="s">
        <v>579</v>
      </c>
      <c r="B310" s="8" t="s">
        <v>531</v>
      </c>
      <c r="C310" s="8">
        <v>2</v>
      </c>
      <c r="D310" s="8" t="s">
        <v>574</v>
      </c>
      <c r="E310" s="9">
        <v>79.959999999999994</v>
      </c>
      <c r="F310" s="9">
        <v>79.22</v>
      </c>
      <c r="G310" s="9">
        <v>80.7</v>
      </c>
    </row>
    <row r="311" spans="1:7" ht="15.75">
      <c r="A311" s="8" t="s">
        <v>579</v>
      </c>
      <c r="B311" s="8" t="s">
        <v>532</v>
      </c>
      <c r="C311" s="8">
        <v>1</v>
      </c>
      <c r="D311" s="8" t="s">
        <v>571</v>
      </c>
      <c r="E311" s="9">
        <v>75.91</v>
      </c>
      <c r="F311" s="9">
        <v>75.569999999999993</v>
      </c>
      <c r="G311" s="9">
        <v>76.25</v>
      </c>
    </row>
    <row r="312" spans="1:7" ht="15.75">
      <c r="A312" s="8" t="s">
        <v>579</v>
      </c>
      <c r="B312" s="8" t="s">
        <v>532</v>
      </c>
      <c r="C312" s="8">
        <v>2</v>
      </c>
      <c r="D312" s="8" t="s">
        <v>574</v>
      </c>
      <c r="E312" s="9">
        <v>80.760000000000005</v>
      </c>
      <c r="F312" s="9">
        <v>80.44</v>
      </c>
      <c r="G312" s="9">
        <v>81.08</v>
      </c>
    </row>
    <row r="313" spans="1:7" ht="15.75">
      <c r="A313" s="8" t="s">
        <v>579</v>
      </c>
      <c r="B313" s="8" t="s">
        <v>552</v>
      </c>
      <c r="C313" s="8">
        <v>1</v>
      </c>
      <c r="D313" s="8" t="s">
        <v>571</v>
      </c>
      <c r="E313" s="9">
        <v>73.709999999999994</v>
      </c>
      <c r="F313" s="9">
        <v>73.19</v>
      </c>
      <c r="G313" s="9">
        <v>74.23</v>
      </c>
    </row>
    <row r="314" spans="1:7" ht="15.75">
      <c r="A314" s="8" t="s">
        <v>579</v>
      </c>
      <c r="B314" s="8" t="s">
        <v>552</v>
      </c>
      <c r="C314" s="8">
        <v>2</v>
      </c>
      <c r="D314" s="8" t="s">
        <v>574</v>
      </c>
      <c r="E314" s="9">
        <v>78.89</v>
      </c>
      <c r="F314" s="9">
        <v>78.41</v>
      </c>
      <c r="G314" s="9">
        <v>79.38</v>
      </c>
    </row>
    <row r="315" spans="1:7" ht="15.75">
      <c r="A315" s="8" t="s">
        <v>579</v>
      </c>
      <c r="B315" s="8" t="s">
        <v>557</v>
      </c>
      <c r="C315" s="8">
        <v>1</v>
      </c>
      <c r="D315" s="8" t="s">
        <v>571</v>
      </c>
      <c r="E315" s="9">
        <v>71.95</v>
      </c>
      <c r="F315" s="9">
        <v>71.150000000000006</v>
      </c>
      <c r="G315" s="9">
        <v>72.75</v>
      </c>
    </row>
    <row r="316" spans="1:7" ht="15.75">
      <c r="A316" s="8" t="s">
        <v>579</v>
      </c>
      <c r="B316" s="8" t="s">
        <v>557</v>
      </c>
      <c r="C316" s="8">
        <v>2</v>
      </c>
      <c r="D316" s="8" t="s">
        <v>574</v>
      </c>
      <c r="E316" s="9">
        <v>77.88</v>
      </c>
      <c r="F316" s="9">
        <v>77.180000000000007</v>
      </c>
      <c r="G316" s="9">
        <v>78.58</v>
      </c>
    </row>
    <row r="317" spans="1:7" ht="15.75">
      <c r="A317" s="8" t="s">
        <v>579</v>
      </c>
      <c r="B317" s="8" t="s">
        <v>558</v>
      </c>
      <c r="C317" s="8">
        <v>1</v>
      </c>
      <c r="D317" s="8" t="s">
        <v>571</v>
      </c>
      <c r="E317" s="9">
        <v>75.349999999999994</v>
      </c>
      <c r="F317" s="9">
        <v>74.790000000000006</v>
      </c>
      <c r="G317" s="9">
        <v>75.92</v>
      </c>
    </row>
    <row r="318" spans="1:7" ht="15.75">
      <c r="A318" s="8" t="s">
        <v>579</v>
      </c>
      <c r="B318" s="8" t="s">
        <v>558</v>
      </c>
      <c r="C318" s="8">
        <v>2</v>
      </c>
      <c r="D318" s="8" t="s">
        <v>574</v>
      </c>
      <c r="E318" s="9">
        <v>78.91</v>
      </c>
      <c r="F318" s="9">
        <v>78.42</v>
      </c>
      <c r="G318" s="9">
        <v>79.400000000000006</v>
      </c>
    </row>
    <row r="319" spans="1:7" ht="15.75">
      <c r="A319" s="8" t="s">
        <v>579</v>
      </c>
      <c r="B319" s="8" t="s">
        <v>530</v>
      </c>
      <c r="C319" s="8">
        <v>1</v>
      </c>
      <c r="D319" s="8" t="s">
        <v>571</v>
      </c>
      <c r="E319" s="9">
        <v>76.069999999999993</v>
      </c>
      <c r="F319" s="9">
        <v>75.349999999999994</v>
      </c>
      <c r="G319" s="9">
        <v>76.78</v>
      </c>
    </row>
    <row r="320" spans="1:7" ht="15.75">
      <c r="A320" s="8" t="s">
        <v>579</v>
      </c>
      <c r="B320" s="8" t="s">
        <v>530</v>
      </c>
      <c r="C320" s="8">
        <v>2</v>
      </c>
      <c r="D320" s="8" t="s">
        <v>574</v>
      </c>
      <c r="E320" s="9">
        <v>80.69</v>
      </c>
      <c r="F320" s="9">
        <v>80.09</v>
      </c>
      <c r="G320" s="9">
        <v>81.3</v>
      </c>
    </row>
    <row r="321" spans="1:7" ht="15.75">
      <c r="A321" s="8" t="s">
        <v>579</v>
      </c>
      <c r="B321" s="8" t="s">
        <v>535</v>
      </c>
      <c r="C321" s="8">
        <v>1</v>
      </c>
      <c r="D321" s="8" t="s">
        <v>571</v>
      </c>
      <c r="E321" s="9">
        <v>73.569999999999993</v>
      </c>
      <c r="F321" s="9">
        <v>72.92</v>
      </c>
      <c r="G321" s="9">
        <v>74.22</v>
      </c>
    </row>
    <row r="322" spans="1:7" ht="15.75">
      <c r="A322" s="8" t="s">
        <v>579</v>
      </c>
      <c r="B322" s="8" t="s">
        <v>535</v>
      </c>
      <c r="C322" s="8">
        <v>2</v>
      </c>
      <c r="D322" s="8" t="s">
        <v>574</v>
      </c>
      <c r="E322" s="9">
        <v>79.14</v>
      </c>
      <c r="F322" s="9">
        <v>78.55</v>
      </c>
      <c r="G322" s="9">
        <v>79.73</v>
      </c>
    </row>
    <row r="323" spans="1:7" ht="15.75">
      <c r="A323" s="8" t="s">
        <v>579</v>
      </c>
      <c r="B323" s="8" t="s">
        <v>537</v>
      </c>
      <c r="C323" s="8">
        <v>1</v>
      </c>
      <c r="D323" s="8" t="s">
        <v>571</v>
      </c>
      <c r="E323" s="9">
        <v>77.930000000000007</v>
      </c>
      <c r="F323" s="9">
        <v>77.27</v>
      </c>
      <c r="G323" s="9">
        <v>78.59</v>
      </c>
    </row>
    <row r="324" spans="1:7" ht="15.75">
      <c r="A324" s="8" t="s">
        <v>579</v>
      </c>
      <c r="B324" s="8" t="s">
        <v>537</v>
      </c>
      <c r="C324" s="8">
        <v>2</v>
      </c>
      <c r="D324" s="8" t="s">
        <v>574</v>
      </c>
      <c r="E324" s="9">
        <v>82.21</v>
      </c>
      <c r="F324" s="9">
        <v>81.62</v>
      </c>
      <c r="G324" s="9">
        <v>82.81</v>
      </c>
    </row>
    <row r="325" spans="1:7" ht="15.75">
      <c r="A325" s="8" t="s">
        <v>579</v>
      </c>
      <c r="B325" s="8" t="s">
        <v>541</v>
      </c>
      <c r="C325" s="8">
        <v>1</v>
      </c>
      <c r="D325" s="8" t="s">
        <v>571</v>
      </c>
      <c r="E325" s="9">
        <v>75.760000000000005</v>
      </c>
      <c r="F325" s="9">
        <v>75.38</v>
      </c>
      <c r="G325" s="9">
        <v>76.14</v>
      </c>
    </row>
    <row r="326" spans="1:7" ht="15.75">
      <c r="A326" s="8" t="s">
        <v>579</v>
      </c>
      <c r="B326" s="8" t="s">
        <v>541</v>
      </c>
      <c r="C326" s="8">
        <v>2</v>
      </c>
      <c r="D326" s="8" t="s">
        <v>574</v>
      </c>
      <c r="E326" s="9">
        <v>80.09</v>
      </c>
      <c r="F326" s="9">
        <v>79.739999999999995</v>
      </c>
      <c r="G326" s="9">
        <v>80.44</v>
      </c>
    </row>
    <row r="327" spans="1:7" ht="15.75">
      <c r="A327" s="8" t="s">
        <v>579</v>
      </c>
      <c r="B327" s="8" t="s">
        <v>551</v>
      </c>
      <c r="C327" s="8">
        <v>1</v>
      </c>
      <c r="D327" s="8" t="s">
        <v>571</v>
      </c>
      <c r="E327" s="9">
        <v>76.709999999999994</v>
      </c>
      <c r="F327" s="9">
        <v>76.099999999999994</v>
      </c>
      <c r="G327" s="9">
        <v>77.33</v>
      </c>
    </row>
    <row r="328" spans="1:7" ht="15.75">
      <c r="A328" s="8" t="s">
        <v>579</v>
      </c>
      <c r="B328" s="8" t="s">
        <v>551</v>
      </c>
      <c r="C328" s="8">
        <v>2</v>
      </c>
      <c r="D328" s="8" t="s">
        <v>574</v>
      </c>
      <c r="E328" s="9">
        <v>81.099999999999994</v>
      </c>
      <c r="F328" s="9">
        <v>80.55</v>
      </c>
      <c r="G328" s="9">
        <v>81.650000000000006</v>
      </c>
    </row>
    <row r="329" spans="1:7" ht="15.75">
      <c r="A329" s="8" t="s">
        <v>579</v>
      </c>
      <c r="B329" s="8" t="s">
        <v>542</v>
      </c>
      <c r="C329" s="8">
        <v>1</v>
      </c>
      <c r="D329" s="8" t="s">
        <v>571</v>
      </c>
      <c r="E329" s="9">
        <v>70.7</v>
      </c>
      <c r="F329" s="9">
        <v>70.41</v>
      </c>
      <c r="G329" s="9">
        <v>71</v>
      </c>
    </row>
    <row r="330" spans="1:7" ht="15.75">
      <c r="A330" s="8" t="s">
        <v>579</v>
      </c>
      <c r="B330" s="8" t="s">
        <v>542</v>
      </c>
      <c r="C330" s="8">
        <v>2</v>
      </c>
      <c r="D330" s="8" t="s">
        <v>574</v>
      </c>
      <c r="E330" s="9">
        <v>76.98</v>
      </c>
      <c r="F330" s="9">
        <v>76.69</v>
      </c>
      <c r="G330" s="9">
        <v>77.27</v>
      </c>
    </row>
    <row r="331" spans="1:7" ht="15.75">
      <c r="A331" s="8" t="s">
        <v>579</v>
      </c>
      <c r="B331" s="8" t="s">
        <v>549</v>
      </c>
      <c r="C331" s="8">
        <v>1</v>
      </c>
      <c r="D331" s="8" t="s">
        <v>571</v>
      </c>
      <c r="E331" s="9">
        <v>72.819999999999993</v>
      </c>
      <c r="F331" s="9">
        <v>72.42</v>
      </c>
      <c r="G331" s="9">
        <v>73.209999999999994</v>
      </c>
    </row>
    <row r="332" spans="1:7" ht="15.75">
      <c r="A332" s="8" t="s">
        <v>579</v>
      </c>
      <c r="B332" s="8" t="s">
        <v>549</v>
      </c>
      <c r="C332" s="8">
        <v>2</v>
      </c>
      <c r="D332" s="8" t="s">
        <v>574</v>
      </c>
      <c r="E332" s="9">
        <v>78.36</v>
      </c>
      <c r="F332" s="9">
        <v>78</v>
      </c>
      <c r="G332" s="9">
        <v>78.709999999999994</v>
      </c>
    </row>
    <row r="333" spans="1:7" ht="15.75">
      <c r="A333" s="8" t="s">
        <v>580</v>
      </c>
      <c r="B333" s="8" t="s">
        <v>253</v>
      </c>
      <c r="C333" s="8">
        <v>1</v>
      </c>
      <c r="D333" s="8" t="s">
        <v>571</v>
      </c>
      <c r="E333" s="9">
        <v>75</v>
      </c>
      <c r="F333" s="9">
        <v>74.900000000000006</v>
      </c>
      <c r="G333" s="9">
        <v>75.099999999999994</v>
      </c>
    </row>
    <row r="334" spans="1:7" ht="15.75">
      <c r="A334" s="8" t="s">
        <v>580</v>
      </c>
      <c r="B334" s="8" t="s">
        <v>253</v>
      </c>
      <c r="C334" s="8">
        <v>2</v>
      </c>
      <c r="D334" s="8" t="s">
        <v>574</v>
      </c>
      <c r="E334" s="9">
        <v>79.819999999999993</v>
      </c>
      <c r="F334" s="9">
        <v>79.73</v>
      </c>
      <c r="G334" s="9">
        <v>79.91</v>
      </c>
    </row>
    <row r="335" spans="1:7" ht="15.75">
      <c r="A335" s="8" t="s">
        <v>580</v>
      </c>
      <c r="B335" s="8" t="s">
        <v>252</v>
      </c>
      <c r="C335" s="8">
        <v>1</v>
      </c>
      <c r="D335" s="8" t="s">
        <v>571</v>
      </c>
      <c r="E335" s="9">
        <v>74.510000000000005</v>
      </c>
      <c r="F335" s="9">
        <v>73.510000000000005</v>
      </c>
      <c r="G335" s="9">
        <v>75.510000000000005</v>
      </c>
    </row>
    <row r="336" spans="1:7" ht="15.75">
      <c r="A336" s="8" t="s">
        <v>580</v>
      </c>
      <c r="B336" s="8" t="s">
        <v>252</v>
      </c>
      <c r="C336" s="8">
        <v>2</v>
      </c>
      <c r="D336" s="8" t="s">
        <v>574</v>
      </c>
      <c r="E336" s="9">
        <v>80.319999999999993</v>
      </c>
      <c r="F336" s="9">
        <v>79.44</v>
      </c>
      <c r="G336" s="9">
        <v>81.19</v>
      </c>
    </row>
    <row r="337" spans="1:7" ht="15.75">
      <c r="A337" s="8" t="s">
        <v>580</v>
      </c>
      <c r="B337" s="8" t="s">
        <v>534</v>
      </c>
      <c r="C337" s="8">
        <v>1</v>
      </c>
      <c r="D337" s="8" t="s">
        <v>571</v>
      </c>
      <c r="E337" s="9">
        <v>76.430000000000007</v>
      </c>
      <c r="F337" s="9">
        <v>75.83</v>
      </c>
      <c r="G337" s="9">
        <v>77.03</v>
      </c>
    </row>
    <row r="338" spans="1:7" ht="15.75">
      <c r="A338" s="8" t="s">
        <v>580</v>
      </c>
      <c r="B338" s="8" t="s">
        <v>534</v>
      </c>
      <c r="C338" s="8">
        <v>2</v>
      </c>
      <c r="D338" s="8" t="s">
        <v>574</v>
      </c>
      <c r="E338" s="9">
        <v>80.48</v>
      </c>
      <c r="F338" s="9">
        <v>79.97</v>
      </c>
      <c r="G338" s="9">
        <v>80.989999999999995</v>
      </c>
    </row>
    <row r="339" spans="1:7" ht="15.75">
      <c r="A339" s="8" t="s">
        <v>580</v>
      </c>
      <c r="B339" s="8" t="s">
        <v>536</v>
      </c>
      <c r="C339" s="8">
        <v>1</v>
      </c>
      <c r="D339" s="8" t="s">
        <v>571</v>
      </c>
      <c r="E339" s="9">
        <v>74.55</v>
      </c>
      <c r="F339" s="9">
        <v>73.89</v>
      </c>
      <c r="G339" s="9">
        <v>75.209999999999994</v>
      </c>
    </row>
    <row r="340" spans="1:7" ht="15.75">
      <c r="A340" s="8" t="s">
        <v>580</v>
      </c>
      <c r="B340" s="8" t="s">
        <v>536</v>
      </c>
      <c r="C340" s="8">
        <v>2</v>
      </c>
      <c r="D340" s="8" t="s">
        <v>574</v>
      </c>
      <c r="E340" s="9">
        <v>78.349999999999994</v>
      </c>
      <c r="F340" s="9">
        <v>77.73</v>
      </c>
      <c r="G340" s="9">
        <v>78.97</v>
      </c>
    </row>
    <row r="341" spans="1:7" ht="15.75">
      <c r="A341" s="8" t="s">
        <v>580</v>
      </c>
      <c r="B341" s="8" t="s">
        <v>538</v>
      </c>
      <c r="C341" s="8">
        <v>1</v>
      </c>
      <c r="D341" s="8" t="s">
        <v>571</v>
      </c>
      <c r="E341" s="9">
        <v>76.61</v>
      </c>
      <c r="F341" s="9">
        <v>75.900000000000006</v>
      </c>
      <c r="G341" s="9">
        <v>77.319999999999993</v>
      </c>
    </row>
    <row r="342" spans="1:7" ht="15.75">
      <c r="A342" s="8" t="s">
        <v>580</v>
      </c>
      <c r="B342" s="8" t="s">
        <v>538</v>
      </c>
      <c r="C342" s="8">
        <v>2</v>
      </c>
      <c r="D342" s="8" t="s">
        <v>574</v>
      </c>
      <c r="E342" s="9">
        <v>81.22</v>
      </c>
      <c r="F342" s="9">
        <v>80.59</v>
      </c>
      <c r="G342" s="9">
        <v>81.849999999999994</v>
      </c>
    </row>
    <row r="343" spans="1:7" ht="15.75">
      <c r="A343" s="8" t="s">
        <v>580</v>
      </c>
      <c r="B343" s="8" t="s">
        <v>539</v>
      </c>
      <c r="C343" s="8">
        <v>1</v>
      </c>
      <c r="D343" s="8" t="s">
        <v>571</v>
      </c>
      <c r="E343" s="9">
        <v>77.48</v>
      </c>
      <c r="F343" s="9">
        <v>76.709999999999994</v>
      </c>
      <c r="G343" s="9">
        <v>78.25</v>
      </c>
    </row>
    <row r="344" spans="1:7" ht="15.75">
      <c r="A344" s="8" t="s">
        <v>580</v>
      </c>
      <c r="B344" s="8" t="s">
        <v>539</v>
      </c>
      <c r="C344" s="8">
        <v>2</v>
      </c>
      <c r="D344" s="8" t="s">
        <v>574</v>
      </c>
      <c r="E344" s="9">
        <v>81.849999999999994</v>
      </c>
      <c r="F344" s="9">
        <v>81.16</v>
      </c>
      <c r="G344" s="9">
        <v>82.54</v>
      </c>
    </row>
    <row r="345" spans="1:7" ht="15.75">
      <c r="A345" s="8" t="s">
        <v>580</v>
      </c>
      <c r="B345" s="8" t="s">
        <v>547</v>
      </c>
      <c r="C345" s="8">
        <v>1</v>
      </c>
      <c r="D345" s="8" t="s">
        <v>571</v>
      </c>
      <c r="E345" s="9">
        <v>73.8</v>
      </c>
      <c r="F345" s="9">
        <v>72.290000000000006</v>
      </c>
      <c r="G345" s="9">
        <v>75.31</v>
      </c>
    </row>
    <row r="346" spans="1:7" ht="15.75">
      <c r="A346" s="8" t="s">
        <v>580</v>
      </c>
      <c r="B346" s="8" t="s">
        <v>547</v>
      </c>
      <c r="C346" s="8">
        <v>2</v>
      </c>
      <c r="D346" s="8" t="s">
        <v>574</v>
      </c>
      <c r="E346" s="9">
        <v>81.489999999999995</v>
      </c>
      <c r="F346" s="9">
        <v>80.319999999999993</v>
      </c>
      <c r="G346" s="9">
        <v>82.66</v>
      </c>
    </row>
    <row r="347" spans="1:7" ht="15.75">
      <c r="A347" s="8" t="s">
        <v>580</v>
      </c>
      <c r="B347" s="8" t="s">
        <v>540</v>
      </c>
      <c r="C347" s="8">
        <v>1</v>
      </c>
      <c r="D347" s="8" t="s">
        <v>571</v>
      </c>
      <c r="E347" s="9">
        <v>75.2</v>
      </c>
      <c r="F347" s="9">
        <v>74.650000000000006</v>
      </c>
      <c r="G347" s="9">
        <v>75.739999999999995</v>
      </c>
    </row>
    <row r="348" spans="1:7" ht="15.75">
      <c r="A348" s="8" t="s">
        <v>580</v>
      </c>
      <c r="B348" s="8" t="s">
        <v>540</v>
      </c>
      <c r="C348" s="8">
        <v>2</v>
      </c>
      <c r="D348" s="8" t="s">
        <v>574</v>
      </c>
      <c r="E348" s="9">
        <v>79.510000000000005</v>
      </c>
      <c r="F348" s="9">
        <v>79.03</v>
      </c>
      <c r="G348" s="9">
        <v>79.98</v>
      </c>
    </row>
    <row r="349" spans="1:7" ht="15.75">
      <c r="A349" s="8" t="s">
        <v>580</v>
      </c>
      <c r="B349" s="8" t="s">
        <v>543</v>
      </c>
      <c r="C349" s="8">
        <v>1</v>
      </c>
      <c r="D349" s="8" t="s">
        <v>571</v>
      </c>
      <c r="E349" s="9">
        <v>75.95</v>
      </c>
      <c r="F349" s="9">
        <v>75.47</v>
      </c>
      <c r="G349" s="9">
        <v>76.44</v>
      </c>
    </row>
    <row r="350" spans="1:7" ht="15.75">
      <c r="A350" s="8" t="s">
        <v>580</v>
      </c>
      <c r="B350" s="8" t="s">
        <v>543</v>
      </c>
      <c r="C350" s="8">
        <v>2</v>
      </c>
      <c r="D350" s="8" t="s">
        <v>574</v>
      </c>
      <c r="E350" s="9">
        <v>80.849999999999994</v>
      </c>
      <c r="F350" s="9">
        <v>80.430000000000007</v>
      </c>
      <c r="G350" s="9">
        <v>81.27</v>
      </c>
    </row>
    <row r="351" spans="1:7" ht="15.75">
      <c r="A351" s="8" t="s">
        <v>580</v>
      </c>
      <c r="B351" s="8" t="s">
        <v>544</v>
      </c>
      <c r="C351" s="8">
        <v>1</v>
      </c>
      <c r="D351" s="8" t="s">
        <v>571</v>
      </c>
      <c r="E351" s="9">
        <v>72.959999999999994</v>
      </c>
      <c r="F351" s="9">
        <v>72.12</v>
      </c>
      <c r="G351" s="9">
        <v>73.8</v>
      </c>
    </row>
    <row r="352" spans="1:7" ht="15.75">
      <c r="A352" s="8" t="s">
        <v>580</v>
      </c>
      <c r="B352" s="8" t="s">
        <v>544</v>
      </c>
      <c r="C352" s="8">
        <v>2</v>
      </c>
      <c r="D352" s="8" t="s">
        <v>574</v>
      </c>
      <c r="E352" s="9">
        <v>78.56</v>
      </c>
      <c r="F352" s="9">
        <v>77.760000000000005</v>
      </c>
      <c r="G352" s="9">
        <v>79.37</v>
      </c>
    </row>
    <row r="353" spans="1:7" ht="15.75">
      <c r="A353" s="8" t="s">
        <v>580</v>
      </c>
      <c r="B353" s="8" t="s">
        <v>545</v>
      </c>
      <c r="C353" s="8">
        <v>1</v>
      </c>
      <c r="D353" s="8" t="s">
        <v>571</v>
      </c>
      <c r="E353" s="9">
        <v>76.400000000000006</v>
      </c>
      <c r="F353" s="9">
        <v>75.62</v>
      </c>
      <c r="G353" s="9">
        <v>77.17</v>
      </c>
    </row>
    <row r="354" spans="1:7" ht="15.75">
      <c r="A354" s="8" t="s">
        <v>580</v>
      </c>
      <c r="B354" s="8" t="s">
        <v>545</v>
      </c>
      <c r="C354" s="8">
        <v>2</v>
      </c>
      <c r="D354" s="8" t="s">
        <v>574</v>
      </c>
      <c r="E354" s="9">
        <v>80.510000000000005</v>
      </c>
      <c r="F354" s="9">
        <v>79.86</v>
      </c>
      <c r="G354" s="9">
        <v>81.16</v>
      </c>
    </row>
    <row r="355" spans="1:7" ht="15.75">
      <c r="A355" s="8" t="s">
        <v>580</v>
      </c>
      <c r="B355" s="8" t="s">
        <v>546</v>
      </c>
      <c r="C355" s="8">
        <v>1</v>
      </c>
      <c r="D355" s="8" t="s">
        <v>571</v>
      </c>
      <c r="E355" s="9">
        <v>76.48</v>
      </c>
      <c r="F355" s="9">
        <v>75.75</v>
      </c>
      <c r="G355" s="9">
        <v>77.209999999999994</v>
      </c>
    </row>
    <row r="356" spans="1:7" ht="15.75">
      <c r="A356" s="8" t="s">
        <v>580</v>
      </c>
      <c r="B356" s="8" t="s">
        <v>546</v>
      </c>
      <c r="C356" s="8">
        <v>2</v>
      </c>
      <c r="D356" s="8" t="s">
        <v>574</v>
      </c>
      <c r="E356" s="9">
        <v>80.599999999999994</v>
      </c>
      <c r="F356" s="9">
        <v>79.92</v>
      </c>
      <c r="G356" s="9">
        <v>81.28</v>
      </c>
    </row>
    <row r="357" spans="1:7" ht="15.75">
      <c r="A357" s="8" t="s">
        <v>580</v>
      </c>
      <c r="B357" s="8" t="s">
        <v>548</v>
      </c>
      <c r="C357" s="8">
        <v>1</v>
      </c>
      <c r="D357" s="8" t="s">
        <v>571</v>
      </c>
      <c r="E357" s="9">
        <v>73.94</v>
      </c>
      <c r="F357" s="9">
        <v>73.290000000000006</v>
      </c>
      <c r="G357" s="9">
        <v>74.59</v>
      </c>
    </row>
    <row r="358" spans="1:7" ht="15.75">
      <c r="A358" s="8" t="s">
        <v>580</v>
      </c>
      <c r="B358" s="8" t="s">
        <v>548</v>
      </c>
      <c r="C358" s="8">
        <v>2</v>
      </c>
      <c r="D358" s="8" t="s">
        <v>574</v>
      </c>
      <c r="E358" s="9">
        <v>79</v>
      </c>
      <c r="F358" s="9">
        <v>78.45</v>
      </c>
      <c r="G358" s="9">
        <v>79.56</v>
      </c>
    </row>
    <row r="359" spans="1:7" ht="15.75">
      <c r="A359" s="8" t="s">
        <v>580</v>
      </c>
      <c r="B359" s="8" t="s">
        <v>550</v>
      </c>
      <c r="C359" s="8">
        <v>1</v>
      </c>
      <c r="D359" s="8" t="s">
        <v>571</v>
      </c>
      <c r="E359" s="9">
        <v>74.92</v>
      </c>
      <c r="F359" s="9">
        <v>73.290000000000006</v>
      </c>
      <c r="G359" s="9">
        <v>76.55</v>
      </c>
    </row>
    <row r="360" spans="1:7" ht="15.75">
      <c r="A360" s="8" t="s">
        <v>580</v>
      </c>
      <c r="B360" s="8" t="s">
        <v>550</v>
      </c>
      <c r="C360" s="8">
        <v>2</v>
      </c>
      <c r="D360" s="8" t="s">
        <v>574</v>
      </c>
      <c r="E360" s="9">
        <v>81.55</v>
      </c>
      <c r="F360" s="9">
        <v>80.34</v>
      </c>
      <c r="G360" s="9">
        <v>82.75</v>
      </c>
    </row>
    <row r="361" spans="1:7" ht="15.75">
      <c r="A361" s="8" t="s">
        <v>580</v>
      </c>
      <c r="B361" s="8" t="s">
        <v>553</v>
      </c>
      <c r="C361" s="8">
        <v>1</v>
      </c>
      <c r="D361" s="8" t="s">
        <v>571</v>
      </c>
      <c r="E361" s="9">
        <v>77.209999999999994</v>
      </c>
      <c r="F361" s="9">
        <v>76.55</v>
      </c>
      <c r="G361" s="9">
        <v>77.88</v>
      </c>
    </row>
    <row r="362" spans="1:7" ht="15.75">
      <c r="A362" s="8" t="s">
        <v>580</v>
      </c>
      <c r="B362" s="8" t="s">
        <v>553</v>
      </c>
      <c r="C362" s="8">
        <v>2</v>
      </c>
      <c r="D362" s="8" t="s">
        <v>574</v>
      </c>
      <c r="E362" s="9">
        <v>80.95</v>
      </c>
      <c r="F362" s="9">
        <v>80.349999999999994</v>
      </c>
      <c r="G362" s="9">
        <v>81.55</v>
      </c>
    </row>
    <row r="363" spans="1:7" ht="15.75">
      <c r="A363" s="8" t="s">
        <v>580</v>
      </c>
      <c r="B363" s="8" t="s">
        <v>554</v>
      </c>
      <c r="C363" s="8">
        <v>1</v>
      </c>
      <c r="D363" s="8" t="s">
        <v>571</v>
      </c>
      <c r="E363" s="9">
        <v>74.75</v>
      </c>
      <c r="F363" s="9">
        <v>72.900000000000006</v>
      </c>
      <c r="G363" s="9">
        <v>76.61</v>
      </c>
    </row>
    <row r="364" spans="1:7" ht="15.75">
      <c r="A364" s="8" t="s">
        <v>580</v>
      </c>
      <c r="B364" s="8" t="s">
        <v>554</v>
      </c>
      <c r="C364" s="8">
        <v>2</v>
      </c>
      <c r="D364" s="8" t="s">
        <v>574</v>
      </c>
      <c r="E364" s="9">
        <v>81.42</v>
      </c>
      <c r="F364" s="9">
        <v>79.760000000000005</v>
      </c>
      <c r="G364" s="9">
        <v>83.08</v>
      </c>
    </row>
    <row r="365" spans="1:7" ht="15.75">
      <c r="A365" s="8" t="s">
        <v>580</v>
      </c>
      <c r="B365" s="8" t="s">
        <v>555</v>
      </c>
      <c r="C365" s="8">
        <v>1</v>
      </c>
      <c r="D365" s="8" t="s">
        <v>571</v>
      </c>
      <c r="E365" s="9">
        <v>75.44</v>
      </c>
      <c r="F365" s="9">
        <v>74.7</v>
      </c>
      <c r="G365" s="9">
        <v>76.17</v>
      </c>
    </row>
    <row r="366" spans="1:7" ht="15.75">
      <c r="A366" s="8" t="s">
        <v>580</v>
      </c>
      <c r="B366" s="8" t="s">
        <v>555</v>
      </c>
      <c r="C366" s="8">
        <v>2</v>
      </c>
      <c r="D366" s="8" t="s">
        <v>574</v>
      </c>
      <c r="E366" s="9">
        <v>80.84</v>
      </c>
      <c r="F366" s="9">
        <v>80.25</v>
      </c>
      <c r="G366" s="9">
        <v>81.42</v>
      </c>
    </row>
    <row r="367" spans="1:7" ht="15.75">
      <c r="A367" s="8" t="s">
        <v>580</v>
      </c>
      <c r="B367" s="8" t="s">
        <v>556</v>
      </c>
      <c r="C367" s="8">
        <v>1</v>
      </c>
      <c r="D367" s="8" t="s">
        <v>571</v>
      </c>
      <c r="E367" s="9">
        <v>74.44</v>
      </c>
      <c r="F367" s="9">
        <v>74.040000000000006</v>
      </c>
      <c r="G367" s="9">
        <v>74.84</v>
      </c>
    </row>
    <row r="368" spans="1:7" ht="15.75">
      <c r="A368" s="8" t="s">
        <v>580</v>
      </c>
      <c r="B368" s="8" t="s">
        <v>556</v>
      </c>
      <c r="C368" s="8">
        <v>2</v>
      </c>
      <c r="D368" s="8" t="s">
        <v>574</v>
      </c>
      <c r="E368" s="9">
        <v>79.47</v>
      </c>
      <c r="F368" s="9">
        <v>79.12</v>
      </c>
      <c r="G368" s="9">
        <v>79.83</v>
      </c>
    </row>
    <row r="369" spans="1:7" ht="15.75">
      <c r="A369" s="8" t="s">
        <v>580</v>
      </c>
      <c r="B369" s="8" t="s">
        <v>254</v>
      </c>
      <c r="C369" s="8">
        <v>1</v>
      </c>
      <c r="D369" s="8" t="s">
        <v>571</v>
      </c>
      <c r="E369" s="9">
        <v>77.08</v>
      </c>
      <c r="F369" s="9">
        <v>76.33</v>
      </c>
      <c r="G369" s="9">
        <v>77.83</v>
      </c>
    </row>
    <row r="370" spans="1:7" ht="15.75">
      <c r="A370" s="8" t="s">
        <v>580</v>
      </c>
      <c r="B370" s="8" t="s">
        <v>254</v>
      </c>
      <c r="C370" s="8">
        <v>2</v>
      </c>
      <c r="D370" s="8" t="s">
        <v>574</v>
      </c>
      <c r="E370" s="9">
        <v>81.12</v>
      </c>
      <c r="F370" s="9">
        <v>80.45</v>
      </c>
      <c r="G370" s="9">
        <v>81.790000000000006</v>
      </c>
    </row>
    <row r="371" spans="1:7" ht="15.75">
      <c r="A371" s="8" t="s">
        <v>580</v>
      </c>
      <c r="B371" s="8" t="s">
        <v>528</v>
      </c>
      <c r="C371" s="8">
        <v>1</v>
      </c>
      <c r="D371" s="8" t="s">
        <v>571</v>
      </c>
      <c r="E371" s="9">
        <v>75.3</v>
      </c>
      <c r="F371" s="9">
        <v>74.819999999999993</v>
      </c>
      <c r="G371" s="9">
        <v>75.78</v>
      </c>
    </row>
    <row r="372" spans="1:7" ht="15.75">
      <c r="A372" s="8" t="s">
        <v>580</v>
      </c>
      <c r="B372" s="8" t="s">
        <v>528</v>
      </c>
      <c r="C372" s="8">
        <v>2</v>
      </c>
      <c r="D372" s="8" t="s">
        <v>574</v>
      </c>
      <c r="E372" s="9">
        <v>80.3</v>
      </c>
      <c r="F372" s="9">
        <v>79.86</v>
      </c>
      <c r="G372" s="9">
        <v>80.75</v>
      </c>
    </row>
    <row r="373" spans="1:7" ht="15.75">
      <c r="A373" s="8" t="s">
        <v>580</v>
      </c>
      <c r="B373" s="8" t="s">
        <v>529</v>
      </c>
      <c r="C373" s="8">
        <v>1</v>
      </c>
      <c r="D373" s="8" t="s">
        <v>571</v>
      </c>
      <c r="E373" s="9">
        <v>77.45</v>
      </c>
      <c r="F373" s="9">
        <v>76.989999999999995</v>
      </c>
      <c r="G373" s="9">
        <v>77.91</v>
      </c>
    </row>
    <row r="374" spans="1:7" ht="15.75">
      <c r="A374" s="8" t="s">
        <v>580</v>
      </c>
      <c r="B374" s="8" t="s">
        <v>529</v>
      </c>
      <c r="C374" s="8">
        <v>2</v>
      </c>
      <c r="D374" s="8" t="s">
        <v>574</v>
      </c>
      <c r="E374" s="9">
        <v>81.13</v>
      </c>
      <c r="F374" s="9">
        <v>80.709999999999994</v>
      </c>
      <c r="G374" s="9">
        <v>81.540000000000006</v>
      </c>
    </row>
    <row r="375" spans="1:7" ht="15.75">
      <c r="A375" s="8" t="s">
        <v>580</v>
      </c>
      <c r="B375" s="8" t="s">
        <v>531</v>
      </c>
      <c r="C375" s="8">
        <v>1</v>
      </c>
      <c r="D375" s="8" t="s">
        <v>571</v>
      </c>
      <c r="E375" s="9">
        <v>76.05</v>
      </c>
      <c r="F375" s="9">
        <v>75.290000000000006</v>
      </c>
      <c r="G375" s="9">
        <v>76.819999999999993</v>
      </c>
    </row>
    <row r="376" spans="1:7" ht="15.75">
      <c r="A376" s="8" t="s">
        <v>580</v>
      </c>
      <c r="B376" s="8" t="s">
        <v>531</v>
      </c>
      <c r="C376" s="8">
        <v>2</v>
      </c>
      <c r="D376" s="8" t="s">
        <v>574</v>
      </c>
      <c r="E376" s="9">
        <v>79.77</v>
      </c>
      <c r="F376" s="9">
        <v>79.02</v>
      </c>
      <c r="G376" s="9">
        <v>80.52</v>
      </c>
    </row>
    <row r="377" spans="1:7" ht="15.75">
      <c r="A377" s="8" t="s">
        <v>580</v>
      </c>
      <c r="B377" s="8" t="s">
        <v>532</v>
      </c>
      <c r="C377" s="8">
        <v>1</v>
      </c>
      <c r="D377" s="8" t="s">
        <v>571</v>
      </c>
      <c r="E377" s="9">
        <v>76.14</v>
      </c>
      <c r="F377" s="9">
        <v>75.790000000000006</v>
      </c>
      <c r="G377" s="9">
        <v>76.48</v>
      </c>
    </row>
    <row r="378" spans="1:7" ht="15.75">
      <c r="A378" s="8" t="s">
        <v>580</v>
      </c>
      <c r="B378" s="8" t="s">
        <v>532</v>
      </c>
      <c r="C378" s="8">
        <v>2</v>
      </c>
      <c r="D378" s="8" t="s">
        <v>574</v>
      </c>
      <c r="E378" s="9">
        <v>81.02</v>
      </c>
      <c r="F378" s="9">
        <v>80.7</v>
      </c>
      <c r="G378" s="9">
        <v>81.33</v>
      </c>
    </row>
    <row r="379" spans="1:7" ht="15.75">
      <c r="A379" s="8" t="s">
        <v>580</v>
      </c>
      <c r="B379" s="8" t="s">
        <v>552</v>
      </c>
      <c r="C379" s="8">
        <v>1</v>
      </c>
      <c r="D379" s="8" t="s">
        <v>571</v>
      </c>
      <c r="E379" s="9">
        <v>73.709999999999994</v>
      </c>
      <c r="F379" s="9">
        <v>73.150000000000006</v>
      </c>
      <c r="G379" s="9">
        <v>74.260000000000005</v>
      </c>
    </row>
    <row r="380" spans="1:7" ht="15.75">
      <c r="A380" s="8" t="s">
        <v>580</v>
      </c>
      <c r="B380" s="8" t="s">
        <v>552</v>
      </c>
      <c r="C380" s="8">
        <v>2</v>
      </c>
      <c r="D380" s="8" t="s">
        <v>574</v>
      </c>
      <c r="E380" s="9">
        <v>78.849999999999994</v>
      </c>
      <c r="F380" s="9">
        <v>78.37</v>
      </c>
      <c r="G380" s="9">
        <v>79.34</v>
      </c>
    </row>
    <row r="381" spans="1:7" ht="15.75">
      <c r="A381" s="8" t="s">
        <v>580</v>
      </c>
      <c r="B381" s="8" t="s">
        <v>557</v>
      </c>
      <c r="C381" s="8">
        <v>1</v>
      </c>
      <c r="D381" s="8" t="s">
        <v>571</v>
      </c>
      <c r="E381" s="9">
        <v>72.099999999999994</v>
      </c>
      <c r="F381" s="9">
        <v>71.34</v>
      </c>
      <c r="G381" s="9">
        <v>72.87</v>
      </c>
    </row>
    <row r="382" spans="1:7" ht="15.75">
      <c r="A382" s="8" t="s">
        <v>580</v>
      </c>
      <c r="B382" s="8" t="s">
        <v>557</v>
      </c>
      <c r="C382" s="8">
        <v>2</v>
      </c>
      <c r="D382" s="8" t="s">
        <v>574</v>
      </c>
      <c r="E382" s="9">
        <v>78.03</v>
      </c>
      <c r="F382" s="9">
        <v>77.33</v>
      </c>
      <c r="G382" s="9">
        <v>78.73</v>
      </c>
    </row>
    <row r="383" spans="1:7" ht="15.75">
      <c r="A383" s="8" t="s">
        <v>580</v>
      </c>
      <c r="B383" s="8" t="s">
        <v>558</v>
      </c>
      <c r="C383" s="8">
        <v>1</v>
      </c>
      <c r="D383" s="8" t="s">
        <v>571</v>
      </c>
      <c r="E383" s="9">
        <v>75.87</v>
      </c>
      <c r="F383" s="9">
        <v>75.3</v>
      </c>
      <c r="G383" s="9">
        <v>76.430000000000007</v>
      </c>
    </row>
    <row r="384" spans="1:7" ht="15.75">
      <c r="A384" s="8" t="s">
        <v>580</v>
      </c>
      <c r="B384" s="8" t="s">
        <v>558</v>
      </c>
      <c r="C384" s="8">
        <v>2</v>
      </c>
      <c r="D384" s="8" t="s">
        <v>574</v>
      </c>
      <c r="E384" s="9">
        <v>79.17</v>
      </c>
      <c r="F384" s="9">
        <v>78.680000000000007</v>
      </c>
      <c r="G384" s="9">
        <v>79.67</v>
      </c>
    </row>
    <row r="385" spans="1:7" ht="15.75">
      <c r="A385" s="8" t="s">
        <v>580</v>
      </c>
      <c r="B385" s="8" t="s">
        <v>530</v>
      </c>
      <c r="C385" s="8">
        <v>1</v>
      </c>
      <c r="D385" s="8" t="s">
        <v>571</v>
      </c>
      <c r="E385" s="9">
        <v>76.86</v>
      </c>
      <c r="F385" s="9">
        <v>76.150000000000006</v>
      </c>
      <c r="G385" s="9">
        <v>77.569999999999993</v>
      </c>
    </row>
    <row r="386" spans="1:7" ht="15.75">
      <c r="A386" s="8" t="s">
        <v>580</v>
      </c>
      <c r="B386" s="8" t="s">
        <v>530</v>
      </c>
      <c r="C386" s="8">
        <v>2</v>
      </c>
      <c r="D386" s="8" t="s">
        <v>574</v>
      </c>
      <c r="E386" s="9">
        <v>80.86</v>
      </c>
      <c r="F386" s="9">
        <v>80.28</v>
      </c>
      <c r="G386" s="9">
        <v>81.44</v>
      </c>
    </row>
    <row r="387" spans="1:7" ht="15.75">
      <c r="A387" s="8" t="s">
        <v>580</v>
      </c>
      <c r="B387" s="8" t="s">
        <v>535</v>
      </c>
      <c r="C387" s="8">
        <v>1</v>
      </c>
      <c r="D387" s="8" t="s">
        <v>571</v>
      </c>
      <c r="E387" s="9">
        <v>73.52</v>
      </c>
      <c r="F387" s="9">
        <v>72.86</v>
      </c>
      <c r="G387" s="9">
        <v>74.19</v>
      </c>
    </row>
    <row r="388" spans="1:7" ht="15.75">
      <c r="A388" s="8" t="s">
        <v>580</v>
      </c>
      <c r="B388" s="8" t="s">
        <v>535</v>
      </c>
      <c r="C388" s="8">
        <v>2</v>
      </c>
      <c r="D388" s="8" t="s">
        <v>574</v>
      </c>
      <c r="E388" s="9">
        <v>79.400000000000006</v>
      </c>
      <c r="F388" s="9">
        <v>78.83</v>
      </c>
      <c r="G388" s="9">
        <v>79.97</v>
      </c>
    </row>
    <row r="389" spans="1:7" ht="15.75">
      <c r="A389" s="8" t="s">
        <v>580</v>
      </c>
      <c r="B389" s="8" t="s">
        <v>537</v>
      </c>
      <c r="C389" s="8">
        <v>1</v>
      </c>
      <c r="D389" s="8" t="s">
        <v>571</v>
      </c>
      <c r="E389" s="9">
        <v>77.94</v>
      </c>
      <c r="F389" s="9">
        <v>77.25</v>
      </c>
      <c r="G389" s="9">
        <v>78.64</v>
      </c>
    </row>
    <row r="390" spans="1:7" ht="15.75">
      <c r="A390" s="8" t="s">
        <v>580</v>
      </c>
      <c r="B390" s="8" t="s">
        <v>537</v>
      </c>
      <c r="C390" s="8">
        <v>2</v>
      </c>
      <c r="D390" s="8" t="s">
        <v>574</v>
      </c>
      <c r="E390" s="9">
        <v>82.24</v>
      </c>
      <c r="F390" s="9">
        <v>81.650000000000006</v>
      </c>
      <c r="G390" s="9">
        <v>82.82</v>
      </c>
    </row>
    <row r="391" spans="1:7" ht="15.75">
      <c r="A391" s="8" t="s">
        <v>580</v>
      </c>
      <c r="B391" s="8" t="s">
        <v>541</v>
      </c>
      <c r="C391" s="8">
        <v>1</v>
      </c>
      <c r="D391" s="8" t="s">
        <v>571</v>
      </c>
      <c r="E391" s="9">
        <v>75.81</v>
      </c>
      <c r="F391" s="9">
        <v>75.430000000000007</v>
      </c>
      <c r="G391" s="9">
        <v>76.2</v>
      </c>
    </row>
    <row r="392" spans="1:7" ht="15.75">
      <c r="A392" s="8" t="s">
        <v>580</v>
      </c>
      <c r="B392" s="8" t="s">
        <v>541</v>
      </c>
      <c r="C392" s="8">
        <v>2</v>
      </c>
      <c r="D392" s="8" t="s">
        <v>574</v>
      </c>
      <c r="E392" s="9">
        <v>80.06</v>
      </c>
      <c r="F392" s="9">
        <v>79.709999999999994</v>
      </c>
      <c r="G392" s="9">
        <v>80.41</v>
      </c>
    </row>
    <row r="393" spans="1:7" ht="15.75">
      <c r="A393" s="8" t="s">
        <v>580</v>
      </c>
      <c r="B393" s="8" t="s">
        <v>551</v>
      </c>
      <c r="C393" s="8">
        <v>1</v>
      </c>
      <c r="D393" s="8" t="s">
        <v>571</v>
      </c>
      <c r="E393" s="9">
        <v>77.349999999999994</v>
      </c>
      <c r="F393" s="9">
        <v>76.78</v>
      </c>
      <c r="G393" s="9">
        <v>77.930000000000007</v>
      </c>
    </row>
    <row r="394" spans="1:7" ht="15.75">
      <c r="A394" s="8" t="s">
        <v>580</v>
      </c>
      <c r="B394" s="8" t="s">
        <v>551</v>
      </c>
      <c r="C394" s="8">
        <v>2</v>
      </c>
      <c r="D394" s="8" t="s">
        <v>574</v>
      </c>
      <c r="E394" s="9">
        <v>81.33</v>
      </c>
      <c r="F394" s="9">
        <v>80.790000000000006</v>
      </c>
      <c r="G394" s="9">
        <v>81.87</v>
      </c>
    </row>
    <row r="395" spans="1:7" ht="15.75">
      <c r="A395" s="8" t="s">
        <v>580</v>
      </c>
      <c r="B395" s="8" t="s">
        <v>542</v>
      </c>
      <c r="C395" s="8">
        <v>1</v>
      </c>
      <c r="D395" s="8" t="s">
        <v>571</v>
      </c>
      <c r="E395" s="9">
        <v>70.7</v>
      </c>
      <c r="F395" s="9">
        <v>70.39</v>
      </c>
      <c r="G395" s="9">
        <v>71</v>
      </c>
    </row>
    <row r="396" spans="1:7" ht="15.75">
      <c r="A396" s="8" t="s">
        <v>580</v>
      </c>
      <c r="B396" s="8" t="s">
        <v>542</v>
      </c>
      <c r="C396" s="8">
        <v>2</v>
      </c>
      <c r="D396" s="8" t="s">
        <v>574</v>
      </c>
      <c r="E396" s="9">
        <v>77.13</v>
      </c>
      <c r="F396" s="9">
        <v>76.84</v>
      </c>
      <c r="G396" s="9">
        <v>77.41</v>
      </c>
    </row>
    <row r="397" spans="1:7" ht="15.75">
      <c r="A397" s="8" t="s">
        <v>580</v>
      </c>
      <c r="B397" s="8" t="s">
        <v>549</v>
      </c>
      <c r="C397" s="8">
        <v>1</v>
      </c>
      <c r="D397" s="8" t="s">
        <v>571</v>
      </c>
      <c r="E397" s="9">
        <v>73.209999999999994</v>
      </c>
      <c r="F397" s="9">
        <v>72.819999999999993</v>
      </c>
      <c r="G397" s="9">
        <v>73.599999999999994</v>
      </c>
    </row>
    <row r="398" spans="1:7" ht="15.75">
      <c r="A398" s="8" t="s">
        <v>580</v>
      </c>
      <c r="B398" s="8" t="s">
        <v>549</v>
      </c>
      <c r="C398" s="8">
        <v>2</v>
      </c>
      <c r="D398" s="8" t="s">
        <v>574</v>
      </c>
      <c r="E398" s="9">
        <v>78.41</v>
      </c>
      <c r="F398" s="9">
        <v>78.06</v>
      </c>
      <c r="G398" s="9">
        <v>78.760000000000005</v>
      </c>
    </row>
    <row r="399" spans="1:7" ht="15.75">
      <c r="A399" s="8" t="s">
        <v>581</v>
      </c>
      <c r="B399" s="8" t="s">
        <v>253</v>
      </c>
      <c r="C399" s="8">
        <v>1</v>
      </c>
      <c r="D399" s="8" t="s">
        <v>571</v>
      </c>
      <c r="E399" s="9">
        <v>75.349999999999994</v>
      </c>
      <c r="F399" s="9">
        <v>75.25</v>
      </c>
      <c r="G399" s="9">
        <v>75.45</v>
      </c>
    </row>
    <row r="400" spans="1:7" ht="15.75">
      <c r="A400" s="8" t="s">
        <v>581</v>
      </c>
      <c r="B400" s="8" t="s">
        <v>253</v>
      </c>
      <c r="C400" s="8">
        <v>2</v>
      </c>
      <c r="D400" s="8" t="s">
        <v>574</v>
      </c>
      <c r="E400" s="9">
        <v>80.02</v>
      </c>
      <c r="F400" s="9">
        <v>79.930000000000007</v>
      </c>
      <c r="G400" s="9">
        <v>80.11</v>
      </c>
    </row>
    <row r="401" spans="1:7" ht="15.75">
      <c r="A401" s="8" t="s">
        <v>581</v>
      </c>
      <c r="B401" s="8" t="s">
        <v>252</v>
      </c>
      <c r="C401" s="8">
        <v>1</v>
      </c>
      <c r="D401" s="8" t="s">
        <v>571</v>
      </c>
      <c r="E401" s="9">
        <v>74.97</v>
      </c>
      <c r="F401" s="9">
        <v>73.989999999999995</v>
      </c>
      <c r="G401" s="9">
        <v>75.95</v>
      </c>
    </row>
    <row r="402" spans="1:7" ht="15.75">
      <c r="A402" s="8" t="s">
        <v>581</v>
      </c>
      <c r="B402" s="8" t="s">
        <v>252</v>
      </c>
      <c r="C402" s="8">
        <v>2</v>
      </c>
      <c r="D402" s="8" t="s">
        <v>574</v>
      </c>
      <c r="E402" s="9">
        <v>80.819999999999993</v>
      </c>
      <c r="F402" s="9">
        <v>79.95</v>
      </c>
      <c r="G402" s="9">
        <v>81.69</v>
      </c>
    </row>
    <row r="403" spans="1:7" ht="15.75">
      <c r="A403" s="8" t="s">
        <v>581</v>
      </c>
      <c r="B403" s="8" t="s">
        <v>534</v>
      </c>
      <c r="C403" s="8">
        <v>1</v>
      </c>
      <c r="D403" s="8" t="s">
        <v>571</v>
      </c>
      <c r="E403" s="9">
        <v>76.790000000000006</v>
      </c>
      <c r="F403" s="9">
        <v>76.2</v>
      </c>
      <c r="G403" s="9">
        <v>77.39</v>
      </c>
    </row>
    <row r="404" spans="1:7" ht="15.75">
      <c r="A404" s="8" t="s">
        <v>581</v>
      </c>
      <c r="B404" s="8" t="s">
        <v>534</v>
      </c>
      <c r="C404" s="8">
        <v>2</v>
      </c>
      <c r="D404" s="8" t="s">
        <v>574</v>
      </c>
      <c r="E404" s="9">
        <v>80.53</v>
      </c>
      <c r="F404" s="9">
        <v>80</v>
      </c>
      <c r="G404" s="9">
        <v>81.06</v>
      </c>
    </row>
    <row r="405" spans="1:7" ht="15.75">
      <c r="A405" s="8" t="s">
        <v>581</v>
      </c>
      <c r="B405" s="8" t="s">
        <v>536</v>
      </c>
      <c r="C405" s="8">
        <v>1</v>
      </c>
      <c r="D405" s="8" t="s">
        <v>571</v>
      </c>
      <c r="E405" s="9">
        <v>74.59</v>
      </c>
      <c r="F405" s="9">
        <v>73.930000000000007</v>
      </c>
      <c r="G405" s="9">
        <v>75.239999999999995</v>
      </c>
    </row>
    <row r="406" spans="1:7" ht="15.75">
      <c r="A406" s="8" t="s">
        <v>581</v>
      </c>
      <c r="B406" s="8" t="s">
        <v>536</v>
      </c>
      <c r="C406" s="8">
        <v>2</v>
      </c>
      <c r="D406" s="8" t="s">
        <v>574</v>
      </c>
      <c r="E406" s="9">
        <v>78.59</v>
      </c>
      <c r="F406" s="9">
        <v>77.959999999999994</v>
      </c>
      <c r="G406" s="9">
        <v>79.209999999999994</v>
      </c>
    </row>
    <row r="407" spans="1:7" ht="15.75">
      <c r="A407" s="8" t="s">
        <v>581</v>
      </c>
      <c r="B407" s="8" t="s">
        <v>538</v>
      </c>
      <c r="C407" s="8">
        <v>1</v>
      </c>
      <c r="D407" s="8" t="s">
        <v>571</v>
      </c>
      <c r="E407" s="9">
        <v>76.75</v>
      </c>
      <c r="F407" s="9">
        <v>76.02</v>
      </c>
      <c r="G407" s="9">
        <v>77.47</v>
      </c>
    </row>
    <row r="408" spans="1:7" ht="15.75">
      <c r="A408" s="8" t="s">
        <v>581</v>
      </c>
      <c r="B408" s="8" t="s">
        <v>538</v>
      </c>
      <c r="C408" s="8">
        <v>2</v>
      </c>
      <c r="D408" s="8" t="s">
        <v>574</v>
      </c>
      <c r="E408" s="9">
        <v>81.11</v>
      </c>
      <c r="F408" s="9">
        <v>80.48</v>
      </c>
      <c r="G408" s="9">
        <v>81.739999999999995</v>
      </c>
    </row>
    <row r="409" spans="1:7" ht="15.75">
      <c r="A409" s="8" t="s">
        <v>581</v>
      </c>
      <c r="B409" s="8" t="s">
        <v>539</v>
      </c>
      <c r="C409" s="8">
        <v>1</v>
      </c>
      <c r="D409" s="8" t="s">
        <v>571</v>
      </c>
      <c r="E409" s="9">
        <v>77.88</v>
      </c>
      <c r="F409" s="9">
        <v>77.11</v>
      </c>
      <c r="G409" s="9">
        <v>78.650000000000006</v>
      </c>
    </row>
    <row r="410" spans="1:7" ht="15.75">
      <c r="A410" s="8" t="s">
        <v>581</v>
      </c>
      <c r="B410" s="8" t="s">
        <v>539</v>
      </c>
      <c r="C410" s="8">
        <v>2</v>
      </c>
      <c r="D410" s="8" t="s">
        <v>574</v>
      </c>
      <c r="E410" s="9">
        <v>81.83</v>
      </c>
      <c r="F410" s="9">
        <v>81.11</v>
      </c>
      <c r="G410" s="9">
        <v>82.55</v>
      </c>
    </row>
    <row r="411" spans="1:7" ht="15.75">
      <c r="A411" s="8" t="s">
        <v>581</v>
      </c>
      <c r="B411" s="8" t="s">
        <v>547</v>
      </c>
      <c r="C411" s="8">
        <v>1</v>
      </c>
      <c r="D411" s="8" t="s">
        <v>571</v>
      </c>
      <c r="E411" s="9">
        <v>73.88</v>
      </c>
      <c r="F411" s="9">
        <v>72.47</v>
      </c>
      <c r="G411" s="9">
        <v>75.290000000000006</v>
      </c>
    </row>
    <row r="412" spans="1:7" ht="15.75">
      <c r="A412" s="8" t="s">
        <v>581</v>
      </c>
      <c r="B412" s="8" t="s">
        <v>547</v>
      </c>
      <c r="C412" s="8">
        <v>2</v>
      </c>
      <c r="D412" s="8" t="s">
        <v>574</v>
      </c>
      <c r="E412" s="9">
        <v>82.1</v>
      </c>
      <c r="F412" s="9">
        <v>80.959999999999994</v>
      </c>
      <c r="G412" s="9">
        <v>83.24</v>
      </c>
    </row>
    <row r="413" spans="1:7" ht="15.75">
      <c r="A413" s="8" t="s">
        <v>581</v>
      </c>
      <c r="B413" s="8" t="s">
        <v>540</v>
      </c>
      <c r="C413" s="8">
        <v>1</v>
      </c>
      <c r="D413" s="8" t="s">
        <v>571</v>
      </c>
      <c r="E413" s="9">
        <v>75.989999999999995</v>
      </c>
      <c r="F413" s="9">
        <v>75.44</v>
      </c>
      <c r="G413" s="9">
        <v>76.55</v>
      </c>
    </row>
    <row r="414" spans="1:7" ht="15.75">
      <c r="A414" s="8" t="s">
        <v>581</v>
      </c>
      <c r="B414" s="8" t="s">
        <v>540</v>
      </c>
      <c r="C414" s="8">
        <v>2</v>
      </c>
      <c r="D414" s="8" t="s">
        <v>574</v>
      </c>
      <c r="E414" s="9">
        <v>79.66</v>
      </c>
      <c r="F414" s="9">
        <v>79.180000000000007</v>
      </c>
      <c r="G414" s="9">
        <v>80.14</v>
      </c>
    </row>
    <row r="415" spans="1:7" ht="15.75">
      <c r="A415" s="8" t="s">
        <v>581</v>
      </c>
      <c r="B415" s="8" t="s">
        <v>543</v>
      </c>
      <c r="C415" s="8">
        <v>1</v>
      </c>
      <c r="D415" s="8" t="s">
        <v>571</v>
      </c>
      <c r="E415" s="9">
        <v>76.36</v>
      </c>
      <c r="F415" s="9">
        <v>75.87</v>
      </c>
      <c r="G415" s="9">
        <v>76.849999999999994</v>
      </c>
    </row>
    <row r="416" spans="1:7" ht="15.75">
      <c r="A416" s="8" t="s">
        <v>581</v>
      </c>
      <c r="B416" s="8" t="s">
        <v>543</v>
      </c>
      <c r="C416" s="8">
        <v>2</v>
      </c>
      <c r="D416" s="8" t="s">
        <v>574</v>
      </c>
      <c r="E416" s="9">
        <v>81.16</v>
      </c>
      <c r="F416" s="9">
        <v>80.739999999999995</v>
      </c>
      <c r="G416" s="9">
        <v>81.59</v>
      </c>
    </row>
    <row r="417" spans="1:7" ht="15.75">
      <c r="A417" s="8" t="s">
        <v>581</v>
      </c>
      <c r="B417" s="8" t="s">
        <v>544</v>
      </c>
      <c r="C417" s="8">
        <v>1</v>
      </c>
      <c r="D417" s="8" t="s">
        <v>571</v>
      </c>
      <c r="E417" s="9">
        <v>73.31</v>
      </c>
      <c r="F417" s="9">
        <v>72.48</v>
      </c>
      <c r="G417" s="9">
        <v>74.14</v>
      </c>
    </row>
    <row r="418" spans="1:7" ht="15.75">
      <c r="A418" s="8" t="s">
        <v>581</v>
      </c>
      <c r="B418" s="8" t="s">
        <v>544</v>
      </c>
      <c r="C418" s="8">
        <v>2</v>
      </c>
      <c r="D418" s="8" t="s">
        <v>574</v>
      </c>
      <c r="E418" s="9">
        <v>78.930000000000007</v>
      </c>
      <c r="F418" s="9">
        <v>78.12</v>
      </c>
      <c r="G418" s="9">
        <v>79.739999999999995</v>
      </c>
    </row>
    <row r="419" spans="1:7" ht="15.75">
      <c r="A419" s="8" t="s">
        <v>581</v>
      </c>
      <c r="B419" s="8" t="s">
        <v>545</v>
      </c>
      <c r="C419" s="8">
        <v>1</v>
      </c>
      <c r="D419" s="8" t="s">
        <v>571</v>
      </c>
      <c r="E419" s="9">
        <v>76.61</v>
      </c>
      <c r="F419" s="9">
        <v>75.87</v>
      </c>
      <c r="G419" s="9">
        <v>77.349999999999994</v>
      </c>
    </row>
    <row r="420" spans="1:7" ht="15.75">
      <c r="A420" s="8" t="s">
        <v>581</v>
      </c>
      <c r="B420" s="8" t="s">
        <v>545</v>
      </c>
      <c r="C420" s="8">
        <v>2</v>
      </c>
      <c r="D420" s="8" t="s">
        <v>574</v>
      </c>
      <c r="E420" s="9">
        <v>81.22</v>
      </c>
      <c r="F420" s="9">
        <v>80.59</v>
      </c>
      <c r="G420" s="9">
        <v>81.84</v>
      </c>
    </row>
    <row r="421" spans="1:7" ht="15.75">
      <c r="A421" s="8" t="s">
        <v>581</v>
      </c>
      <c r="B421" s="8" t="s">
        <v>546</v>
      </c>
      <c r="C421" s="8">
        <v>1</v>
      </c>
      <c r="D421" s="8" t="s">
        <v>571</v>
      </c>
      <c r="E421" s="9">
        <v>76.849999999999994</v>
      </c>
      <c r="F421" s="9">
        <v>76.12</v>
      </c>
      <c r="G421" s="9">
        <v>77.58</v>
      </c>
    </row>
    <row r="422" spans="1:7" ht="15.75">
      <c r="A422" s="8" t="s">
        <v>581</v>
      </c>
      <c r="B422" s="8" t="s">
        <v>546</v>
      </c>
      <c r="C422" s="8">
        <v>2</v>
      </c>
      <c r="D422" s="8" t="s">
        <v>574</v>
      </c>
      <c r="E422" s="9">
        <v>81.16</v>
      </c>
      <c r="F422" s="9">
        <v>80.48</v>
      </c>
      <c r="G422" s="9">
        <v>81.84</v>
      </c>
    </row>
    <row r="423" spans="1:7" ht="15.75">
      <c r="A423" s="8" t="s">
        <v>581</v>
      </c>
      <c r="B423" s="8" t="s">
        <v>548</v>
      </c>
      <c r="C423" s="8">
        <v>1</v>
      </c>
      <c r="D423" s="8" t="s">
        <v>571</v>
      </c>
      <c r="E423" s="9">
        <v>74.12</v>
      </c>
      <c r="F423" s="9">
        <v>73.48</v>
      </c>
      <c r="G423" s="9">
        <v>74.760000000000005</v>
      </c>
    </row>
    <row r="424" spans="1:7" ht="15.75">
      <c r="A424" s="8" t="s">
        <v>581</v>
      </c>
      <c r="B424" s="8" t="s">
        <v>548</v>
      </c>
      <c r="C424" s="8">
        <v>2</v>
      </c>
      <c r="D424" s="8" t="s">
        <v>574</v>
      </c>
      <c r="E424" s="9">
        <v>79.180000000000007</v>
      </c>
      <c r="F424" s="9">
        <v>78.63</v>
      </c>
      <c r="G424" s="9">
        <v>79.739999999999995</v>
      </c>
    </row>
    <row r="425" spans="1:7" ht="15.75">
      <c r="A425" s="8" t="s">
        <v>581</v>
      </c>
      <c r="B425" s="8" t="s">
        <v>550</v>
      </c>
      <c r="C425" s="8">
        <v>1</v>
      </c>
      <c r="D425" s="8" t="s">
        <v>571</v>
      </c>
      <c r="E425" s="9">
        <v>76</v>
      </c>
      <c r="F425" s="9">
        <v>74.38</v>
      </c>
      <c r="G425" s="9">
        <v>77.61</v>
      </c>
    </row>
    <row r="426" spans="1:7" ht="15.75">
      <c r="A426" s="8" t="s">
        <v>581</v>
      </c>
      <c r="B426" s="8" t="s">
        <v>550</v>
      </c>
      <c r="C426" s="8">
        <v>2</v>
      </c>
      <c r="D426" s="8" t="s">
        <v>574</v>
      </c>
      <c r="E426" s="9">
        <v>81.900000000000006</v>
      </c>
      <c r="F426" s="9">
        <v>80.680000000000007</v>
      </c>
      <c r="G426" s="9">
        <v>83.11</v>
      </c>
    </row>
    <row r="427" spans="1:7" ht="15.75">
      <c r="A427" s="8" t="s">
        <v>581</v>
      </c>
      <c r="B427" s="8" t="s">
        <v>553</v>
      </c>
      <c r="C427" s="8">
        <v>1</v>
      </c>
      <c r="D427" s="8" t="s">
        <v>571</v>
      </c>
      <c r="E427" s="9">
        <v>77.239999999999995</v>
      </c>
      <c r="F427" s="9">
        <v>76.56</v>
      </c>
      <c r="G427" s="9">
        <v>77.930000000000007</v>
      </c>
    </row>
    <row r="428" spans="1:7" ht="15.75">
      <c r="A428" s="8" t="s">
        <v>581</v>
      </c>
      <c r="B428" s="8" t="s">
        <v>553</v>
      </c>
      <c r="C428" s="8">
        <v>2</v>
      </c>
      <c r="D428" s="8" t="s">
        <v>574</v>
      </c>
      <c r="E428" s="9">
        <v>81.33</v>
      </c>
      <c r="F428" s="9">
        <v>80.739999999999995</v>
      </c>
      <c r="G428" s="9">
        <v>81.93</v>
      </c>
    </row>
    <row r="429" spans="1:7" ht="15.75">
      <c r="A429" s="8" t="s">
        <v>581</v>
      </c>
      <c r="B429" s="8" t="s">
        <v>554</v>
      </c>
      <c r="C429" s="8">
        <v>1</v>
      </c>
      <c r="D429" s="8" t="s">
        <v>571</v>
      </c>
      <c r="E429" s="9">
        <v>75.959999999999994</v>
      </c>
      <c r="F429" s="9">
        <v>74.260000000000005</v>
      </c>
      <c r="G429" s="9">
        <v>77.650000000000006</v>
      </c>
    </row>
    <row r="430" spans="1:7" ht="15.75">
      <c r="A430" s="8" t="s">
        <v>581</v>
      </c>
      <c r="B430" s="8" t="s">
        <v>554</v>
      </c>
      <c r="C430" s="8">
        <v>2</v>
      </c>
      <c r="D430" s="8" t="s">
        <v>574</v>
      </c>
      <c r="E430" s="9">
        <v>81.739999999999995</v>
      </c>
      <c r="F430" s="9">
        <v>80.12</v>
      </c>
      <c r="G430" s="9">
        <v>83.37</v>
      </c>
    </row>
    <row r="431" spans="1:7" ht="15.75">
      <c r="A431" s="8" t="s">
        <v>581</v>
      </c>
      <c r="B431" s="8" t="s">
        <v>555</v>
      </c>
      <c r="C431" s="8">
        <v>1</v>
      </c>
      <c r="D431" s="8" t="s">
        <v>571</v>
      </c>
      <c r="E431" s="9">
        <v>75.709999999999994</v>
      </c>
      <c r="F431" s="9">
        <v>74.98</v>
      </c>
      <c r="G431" s="9">
        <v>76.45</v>
      </c>
    </row>
    <row r="432" spans="1:7" ht="15.75">
      <c r="A432" s="8" t="s">
        <v>581</v>
      </c>
      <c r="B432" s="8" t="s">
        <v>555</v>
      </c>
      <c r="C432" s="8">
        <v>2</v>
      </c>
      <c r="D432" s="8" t="s">
        <v>574</v>
      </c>
      <c r="E432" s="9">
        <v>80.8</v>
      </c>
      <c r="F432" s="9">
        <v>80.209999999999994</v>
      </c>
      <c r="G432" s="9">
        <v>81.39</v>
      </c>
    </row>
    <row r="433" spans="1:7" ht="15.75">
      <c r="A433" s="8" t="s">
        <v>581</v>
      </c>
      <c r="B433" s="8" t="s">
        <v>556</v>
      </c>
      <c r="C433" s="8">
        <v>1</v>
      </c>
      <c r="D433" s="8" t="s">
        <v>571</v>
      </c>
      <c r="E433" s="9">
        <v>74.83</v>
      </c>
      <c r="F433" s="9">
        <v>74.44</v>
      </c>
      <c r="G433" s="9">
        <v>75.23</v>
      </c>
    </row>
    <row r="434" spans="1:7" ht="15.75">
      <c r="A434" s="8" t="s">
        <v>581</v>
      </c>
      <c r="B434" s="8" t="s">
        <v>556</v>
      </c>
      <c r="C434" s="8">
        <v>2</v>
      </c>
      <c r="D434" s="8" t="s">
        <v>574</v>
      </c>
      <c r="E434" s="9">
        <v>79.81</v>
      </c>
      <c r="F434" s="9">
        <v>79.459999999999994</v>
      </c>
      <c r="G434" s="9">
        <v>80.16</v>
      </c>
    </row>
    <row r="435" spans="1:7" ht="15.75">
      <c r="A435" s="8" t="s">
        <v>581</v>
      </c>
      <c r="B435" s="8" t="s">
        <v>254</v>
      </c>
      <c r="C435" s="8">
        <v>1</v>
      </c>
      <c r="D435" s="8" t="s">
        <v>571</v>
      </c>
      <c r="E435" s="9">
        <v>77.349999999999994</v>
      </c>
      <c r="F435" s="9">
        <v>76.569999999999993</v>
      </c>
      <c r="G435" s="9">
        <v>78.13</v>
      </c>
    </row>
    <row r="436" spans="1:7" ht="15.75">
      <c r="A436" s="8" t="s">
        <v>581</v>
      </c>
      <c r="B436" s="8" t="s">
        <v>254</v>
      </c>
      <c r="C436" s="8">
        <v>2</v>
      </c>
      <c r="D436" s="8" t="s">
        <v>574</v>
      </c>
      <c r="E436" s="9">
        <v>81.61</v>
      </c>
      <c r="F436" s="9">
        <v>80.959999999999994</v>
      </c>
      <c r="G436" s="9">
        <v>82.26</v>
      </c>
    </row>
    <row r="437" spans="1:7" ht="15.75">
      <c r="A437" s="8" t="s">
        <v>581</v>
      </c>
      <c r="B437" s="8" t="s">
        <v>528</v>
      </c>
      <c r="C437" s="8">
        <v>1</v>
      </c>
      <c r="D437" s="8" t="s">
        <v>571</v>
      </c>
      <c r="E437" s="9">
        <v>75.599999999999994</v>
      </c>
      <c r="F437" s="9">
        <v>75.13</v>
      </c>
      <c r="G437" s="9">
        <v>76.069999999999993</v>
      </c>
    </row>
    <row r="438" spans="1:7" ht="15.75">
      <c r="A438" s="8" t="s">
        <v>581</v>
      </c>
      <c r="B438" s="8" t="s">
        <v>528</v>
      </c>
      <c r="C438" s="8">
        <v>2</v>
      </c>
      <c r="D438" s="8" t="s">
        <v>574</v>
      </c>
      <c r="E438" s="9">
        <v>80.55</v>
      </c>
      <c r="F438" s="9">
        <v>80.12</v>
      </c>
      <c r="G438" s="9">
        <v>80.97</v>
      </c>
    </row>
    <row r="439" spans="1:7" ht="15.75">
      <c r="A439" s="8" t="s">
        <v>581</v>
      </c>
      <c r="B439" s="8" t="s">
        <v>529</v>
      </c>
      <c r="C439" s="8">
        <v>1</v>
      </c>
      <c r="D439" s="8" t="s">
        <v>571</v>
      </c>
      <c r="E439" s="9">
        <v>77.91</v>
      </c>
      <c r="F439" s="9">
        <v>77.459999999999994</v>
      </c>
      <c r="G439" s="9">
        <v>78.349999999999994</v>
      </c>
    </row>
    <row r="440" spans="1:7" ht="15.75">
      <c r="A440" s="8" t="s">
        <v>581</v>
      </c>
      <c r="B440" s="8" t="s">
        <v>529</v>
      </c>
      <c r="C440" s="8">
        <v>2</v>
      </c>
      <c r="D440" s="8" t="s">
        <v>574</v>
      </c>
      <c r="E440" s="9">
        <v>81.33</v>
      </c>
      <c r="F440" s="9">
        <v>80.92</v>
      </c>
      <c r="G440" s="9">
        <v>81.739999999999995</v>
      </c>
    </row>
    <row r="441" spans="1:7" ht="15.75">
      <c r="A441" s="8" t="s">
        <v>581</v>
      </c>
      <c r="B441" s="8" t="s">
        <v>531</v>
      </c>
      <c r="C441" s="8">
        <v>1</v>
      </c>
      <c r="D441" s="8" t="s">
        <v>571</v>
      </c>
      <c r="E441" s="9">
        <v>76.27</v>
      </c>
      <c r="F441" s="9">
        <v>75.52</v>
      </c>
      <c r="G441" s="9">
        <v>77.02</v>
      </c>
    </row>
    <row r="442" spans="1:7" ht="15.75">
      <c r="A442" s="8" t="s">
        <v>581</v>
      </c>
      <c r="B442" s="8" t="s">
        <v>531</v>
      </c>
      <c r="C442" s="8">
        <v>2</v>
      </c>
      <c r="D442" s="8" t="s">
        <v>574</v>
      </c>
      <c r="E442" s="9">
        <v>80.290000000000006</v>
      </c>
      <c r="F442" s="9">
        <v>79.59</v>
      </c>
      <c r="G442" s="9">
        <v>80.989999999999995</v>
      </c>
    </row>
    <row r="443" spans="1:7" ht="15.75">
      <c r="A443" s="8" t="s">
        <v>581</v>
      </c>
      <c r="B443" s="8" t="s">
        <v>532</v>
      </c>
      <c r="C443" s="8">
        <v>1</v>
      </c>
      <c r="D443" s="8" t="s">
        <v>571</v>
      </c>
      <c r="E443" s="9">
        <v>76.489999999999995</v>
      </c>
      <c r="F443" s="9">
        <v>76.150000000000006</v>
      </c>
      <c r="G443" s="9">
        <v>76.83</v>
      </c>
    </row>
    <row r="444" spans="1:7" ht="15.75">
      <c r="A444" s="8" t="s">
        <v>581</v>
      </c>
      <c r="B444" s="8" t="s">
        <v>532</v>
      </c>
      <c r="C444" s="8">
        <v>2</v>
      </c>
      <c r="D444" s="8" t="s">
        <v>574</v>
      </c>
      <c r="E444" s="9">
        <v>81.06</v>
      </c>
      <c r="F444" s="9">
        <v>80.75</v>
      </c>
      <c r="G444" s="9">
        <v>81.37</v>
      </c>
    </row>
    <row r="445" spans="1:7" ht="15.75">
      <c r="A445" s="8" t="s">
        <v>581</v>
      </c>
      <c r="B445" s="8" t="s">
        <v>552</v>
      </c>
      <c r="C445" s="8">
        <v>1</v>
      </c>
      <c r="D445" s="8" t="s">
        <v>571</v>
      </c>
      <c r="E445" s="9">
        <v>73.77</v>
      </c>
      <c r="F445" s="9">
        <v>73.19</v>
      </c>
      <c r="G445" s="9">
        <v>74.34</v>
      </c>
    </row>
    <row r="446" spans="1:7" ht="15.75">
      <c r="A446" s="8" t="s">
        <v>581</v>
      </c>
      <c r="B446" s="8" t="s">
        <v>552</v>
      </c>
      <c r="C446" s="8">
        <v>2</v>
      </c>
      <c r="D446" s="8" t="s">
        <v>574</v>
      </c>
      <c r="E446" s="9">
        <v>79.319999999999993</v>
      </c>
      <c r="F446" s="9">
        <v>78.849999999999994</v>
      </c>
      <c r="G446" s="9">
        <v>79.790000000000006</v>
      </c>
    </row>
    <row r="447" spans="1:7" ht="15.75">
      <c r="A447" s="8" t="s">
        <v>581</v>
      </c>
      <c r="B447" s="8" t="s">
        <v>557</v>
      </c>
      <c r="C447" s="8">
        <v>1</v>
      </c>
      <c r="D447" s="8" t="s">
        <v>571</v>
      </c>
      <c r="E447" s="9">
        <v>72.56</v>
      </c>
      <c r="F447" s="9">
        <v>71.81</v>
      </c>
      <c r="G447" s="9">
        <v>73.319999999999993</v>
      </c>
    </row>
    <row r="448" spans="1:7" ht="15.75">
      <c r="A448" s="8" t="s">
        <v>581</v>
      </c>
      <c r="B448" s="8" t="s">
        <v>557</v>
      </c>
      <c r="C448" s="8">
        <v>2</v>
      </c>
      <c r="D448" s="8" t="s">
        <v>574</v>
      </c>
      <c r="E448" s="9">
        <v>78.36</v>
      </c>
      <c r="F448" s="9">
        <v>77.680000000000007</v>
      </c>
      <c r="G448" s="9">
        <v>79.040000000000006</v>
      </c>
    </row>
    <row r="449" spans="1:7" ht="15.75">
      <c r="A449" s="8" t="s">
        <v>581</v>
      </c>
      <c r="B449" s="8" t="s">
        <v>558</v>
      </c>
      <c r="C449" s="8">
        <v>1</v>
      </c>
      <c r="D449" s="8" t="s">
        <v>571</v>
      </c>
      <c r="E449" s="9">
        <v>75.900000000000006</v>
      </c>
      <c r="F449" s="9">
        <v>75.349999999999994</v>
      </c>
      <c r="G449" s="9">
        <v>76.44</v>
      </c>
    </row>
    <row r="450" spans="1:7" ht="15.75">
      <c r="A450" s="8" t="s">
        <v>581</v>
      </c>
      <c r="B450" s="8" t="s">
        <v>558</v>
      </c>
      <c r="C450" s="8">
        <v>2</v>
      </c>
      <c r="D450" s="8" t="s">
        <v>574</v>
      </c>
      <c r="E450" s="9">
        <v>79.53</v>
      </c>
      <c r="F450" s="9">
        <v>79.040000000000006</v>
      </c>
      <c r="G450" s="9">
        <v>80.02</v>
      </c>
    </row>
    <row r="451" spans="1:7" ht="15.75">
      <c r="A451" s="8" t="s">
        <v>581</v>
      </c>
      <c r="B451" s="8" t="s">
        <v>530</v>
      </c>
      <c r="C451" s="8">
        <v>1</v>
      </c>
      <c r="D451" s="8" t="s">
        <v>571</v>
      </c>
      <c r="E451" s="9">
        <v>76.98</v>
      </c>
      <c r="F451" s="9">
        <v>76.25</v>
      </c>
      <c r="G451" s="9">
        <v>77.709999999999994</v>
      </c>
    </row>
    <row r="452" spans="1:7" ht="15.75">
      <c r="A452" s="8" t="s">
        <v>581</v>
      </c>
      <c r="B452" s="8" t="s">
        <v>530</v>
      </c>
      <c r="C452" s="8">
        <v>2</v>
      </c>
      <c r="D452" s="8" t="s">
        <v>574</v>
      </c>
      <c r="E452" s="9">
        <v>80.87</v>
      </c>
      <c r="F452" s="9">
        <v>80.27</v>
      </c>
      <c r="G452" s="9">
        <v>81.48</v>
      </c>
    </row>
    <row r="453" spans="1:7" ht="15.75">
      <c r="A453" s="8" t="s">
        <v>581</v>
      </c>
      <c r="B453" s="8" t="s">
        <v>535</v>
      </c>
      <c r="C453" s="8">
        <v>1</v>
      </c>
      <c r="D453" s="8" t="s">
        <v>571</v>
      </c>
      <c r="E453" s="9">
        <v>73.5</v>
      </c>
      <c r="F453" s="9">
        <v>72.849999999999994</v>
      </c>
      <c r="G453" s="9">
        <v>74.150000000000006</v>
      </c>
    </row>
    <row r="454" spans="1:7" ht="15.75">
      <c r="A454" s="8" t="s">
        <v>581</v>
      </c>
      <c r="B454" s="8" t="s">
        <v>535</v>
      </c>
      <c r="C454" s="8">
        <v>2</v>
      </c>
      <c r="D454" s="8" t="s">
        <v>574</v>
      </c>
      <c r="E454" s="9">
        <v>79.040000000000006</v>
      </c>
      <c r="F454" s="9">
        <v>78.459999999999994</v>
      </c>
      <c r="G454" s="9">
        <v>79.62</v>
      </c>
    </row>
    <row r="455" spans="1:7" ht="15.75">
      <c r="A455" s="8" t="s">
        <v>581</v>
      </c>
      <c r="B455" s="8" t="s">
        <v>537</v>
      </c>
      <c r="C455" s="8">
        <v>1</v>
      </c>
      <c r="D455" s="8" t="s">
        <v>571</v>
      </c>
      <c r="E455" s="9">
        <v>78.25</v>
      </c>
      <c r="F455" s="9">
        <v>77.540000000000006</v>
      </c>
      <c r="G455" s="9">
        <v>78.95</v>
      </c>
    </row>
    <row r="456" spans="1:7" ht="15.75">
      <c r="A456" s="8" t="s">
        <v>581</v>
      </c>
      <c r="B456" s="8" t="s">
        <v>537</v>
      </c>
      <c r="C456" s="8">
        <v>2</v>
      </c>
      <c r="D456" s="8" t="s">
        <v>574</v>
      </c>
      <c r="E456" s="9">
        <v>82.62</v>
      </c>
      <c r="F456" s="9">
        <v>82.02</v>
      </c>
      <c r="G456" s="9">
        <v>83.23</v>
      </c>
    </row>
    <row r="457" spans="1:7" ht="15.75">
      <c r="A457" s="8" t="s">
        <v>581</v>
      </c>
      <c r="B457" s="8" t="s">
        <v>541</v>
      </c>
      <c r="C457" s="8">
        <v>1</v>
      </c>
      <c r="D457" s="8" t="s">
        <v>571</v>
      </c>
      <c r="E457" s="9">
        <v>76.06</v>
      </c>
      <c r="F457" s="9">
        <v>75.69</v>
      </c>
      <c r="G457" s="9">
        <v>76.44</v>
      </c>
    </row>
    <row r="458" spans="1:7" ht="15.75">
      <c r="A458" s="8" t="s">
        <v>581</v>
      </c>
      <c r="B458" s="8" t="s">
        <v>541</v>
      </c>
      <c r="C458" s="8">
        <v>2</v>
      </c>
      <c r="D458" s="8" t="s">
        <v>574</v>
      </c>
      <c r="E458" s="9">
        <v>80</v>
      </c>
      <c r="F458" s="9">
        <v>79.650000000000006</v>
      </c>
      <c r="G458" s="9">
        <v>80.349999999999994</v>
      </c>
    </row>
    <row r="459" spans="1:7" ht="15.75">
      <c r="A459" s="8" t="s">
        <v>581</v>
      </c>
      <c r="B459" s="8" t="s">
        <v>551</v>
      </c>
      <c r="C459" s="8">
        <v>1</v>
      </c>
      <c r="D459" s="8" t="s">
        <v>571</v>
      </c>
      <c r="E459" s="9">
        <v>77.98</v>
      </c>
      <c r="F459" s="9">
        <v>77.400000000000006</v>
      </c>
      <c r="G459" s="9">
        <v>78.56</v>
      </c>
    </row>
    <row r="460" spans="1:7" ht="15.75">
      <c r="A460" s="8" t="s">
        <v>581</v>
      </c>
      <c r="B460" s="8" t="s">
        <v>551</v>
      </c>
      <c r="C460" s="8">
        <v>2</v>
      </c>
      <c r="D460" s="8" t="s">
        <v>574</v>
      </c>
      <c r="E460" s="9">
        <v>81.59</v>
      </c>
      <c r="F460" s="9">
        <v>81.06</v>
      </c>
      <c r="G460" s="9">
        <v>82.12</v>
      </c>
    </row>
    <row r="461" spans="1:7" ht="15.75">
      <c r="A461" s="8" t="s">
        <v>581</v>
      </c>
      <c r="B461" s="8" t="s">
        <v>542</v>
      </c>
      <c r="C461" s="8">
        <v>1</v>
      </c>
      <c r="D461" s="8" t="s">
        <v>571</v>
      </c>
      <c r="E461" s="9">
        <v>71.13</v>
      </c>
      <c r="F461" s="9">
        <v>70.83</v>
      </c>
      <c r="G461" s="9">
        <v>71.430000000000007</v>
      </c>
    </row>
    <row r="462" spans="1:7" ht="15.75">
      <c r="A462" s="8" t="s">
        <v>581</v>
      </c>
      <c r="B462" s="8" t="s">
        <v>542</v>
      </c>
      <c r="C462" s="8">
        <v>2</v>
      </c>
      <c r="D462" s="8" t="s">
        <v>574</v>
      </c>
      <c r="E462" s="9">
        <v>77.37</v>
      </c>
      <c r="F462" s="9">
        <v>77.08</v>
      </c>
      <c r="G462" s="9">
        <v>77.650000000000006</v>
      </c>
    </row>
    <row r="463" spans="1:7" ht="15.75">
      <c r="A463" s="8" t="s">
        <v>581</v>
      </c>
      <c r="B463" s="8" t="s">
        <v>549</v>
      </c>
      <c r="C463" s="8">
        <v>1</v>
      </c>
      <c r="D463" s="8" t="s">
        <v>571</v>
      </c>
      <c r="E463" s="9">
        <v>73.88</v>
      </c>
      <c r="F463" s="9">
        <v>73.5</v>
      </c>
      <c r="G463" s="9">
        <v>74.27</v>
      </c>
    </row>
    <row r="464" spans="1:7" ht="15.75">
      <c r="A464" s="8" t="s">
        <v>581</v>
      </c>
      <c r="B464" s="8" t="s">
        <v>549</v>
      </c>
      <c r="C464" s="8">
        <v>2</v>
      </c>
      <c r="D464" s="8" t="s">
        <v>574</v>
      </c>
      <c r="E464" s="9">
        <v>78.489999999999995</v>
      </c>
      <c r="F464" s="9">
        <v>78.150000000000006</v>
      </c>
      <c r="G464" s="9">
        <v>78.84</v>
      </c>
    </row>
    <row r="465" spans="1:7" ht="15.75">
      <c r="A465" s="8" t="s">
        <v>582</v>
      </c>
      <c r="B465" s="8" t="s">
        <v>253</v>
      </c>
      <c r="C465" s="8">
        <v>1</v>
      </c>
      <c r="D465" s="8" t="s">
        <v>571</v>
      </c>
      <c r="E465" s="9">
        <v>75.8</v>
      </c>
      <c r="F465" s="9">
        <v>75.7</v>
      </c>
      <c r="G465" s="9">
        <v>75.900000000000006</v>
      </c>
    </row>
    <row r="466" spans="1:7" ht="15.75">
      <c r="A466" s="8" t="s">
        <v>582</v>
      </c>
      <c r="B466" s="8" t="s">
        <v>253</v>
      </c>
      <c r="C466" s="8">
        <v>2</v>
      </c>
      <c r="D466" s="8" t="s">
        <v>574</v>
      </c>
      <c r="E466" s="9">
        <v>80.28</v>
      </c>
      <c r="F466" s="9">
        <v>80.19</v>
      </c>
      <c r="G466" s="9">
        <v>80.37</v>
      </c>
    </row>
    <row r="467" spans="1:7" ht="15.75">
      <c r="A467" s="8" t="s">
        <v>582</v>
      </c>
      <c r="B467" s="8" t="s">
        <v>252</v>
      </c>
      <c r="C467" s="8">
        <v>1</v>
      </c>
      <c r="D467" s="8" t="s">
        <v>571</v>
      </c>
      <c r="E467" s="9">
        <v>75.62</v>
      </c>
      <c r="F467" s="9">
        <v>74.63</v>
      </c>
      <c r="G467" s="9">
        <v>76.599999999999994</v>
      </c>
    </row>
    <row r="468" spans="1:7" ht="15.75">
      <c r="A468" s="8" t="s">
        <v>582</v>
      </c>
      <c r="B468" s="8" t="s">
        <v>252</v>
      </c>
      <c r="C468" s="8">
        <v>2</v>
      </c>
      <c r="D468" s="8" t="s">
        <v>574</v>
      </c>
      <c r="E468" s="9">
        <v>80.52</v>
      </c>
      <c r="F468" s="9">
        <v>79.650000000000006</v>
      </c>
      <c r="G468" s="9">
        <v>81.39</v>
      </c>
    </row>
    <row r="469" spans="1:7" ht="15.75">
      <c r="A469" s="8" t="s">
        <v>582</v>
      </c>
      <c r="B469" s="8" t="s">
        <v>534</v>
      </c>
      <c r="C469" s="8">
        <v>1</v>
      </c>
      <c r="D469" s="8" t="s">
        <v>571</v>
      </c>
      <c r="E469" s="9">
        <v>76.75</v>
      </c>
      <c r="F469" s="9">
        <v>76.16</v>
      </c>
      <c r="G469" s="9">
        <v>77.34</v>
      </c>
    </row>
    <row r="470" spans="1:7" ht="15.75">
      <c r="A470" s="8" t="s">
        <v>582</v>
      </c>
      <c r="B470" s="8" t="s">
        <v>534</v>
      </c>
      <c r="C470" s="8">
        <v>2</v>
      </c>
      <c r="D470" s="8" t="s">
        <v>574</v>
      </c>
      <c r="E470" s="9">
        <v>81.34</v>
      </c>
      <c r="F470" s="9">
        <v>80.819999999999993</v>
      </c>
      <c r="G470" s="9">
        <v>81.849999999999994</v>
      </c>
    </row>
    <row r="471" spans="1:7" ht="15.75">
      <c r="A471" s="8" t="s">
        <v>582</v>
      </c>
      <c r="B471" s="8" t="s">
        <v>536</v>
      </c>
      <c r="C471" s="8">
        <v>1</v>
      </c>
      <c r="D471" s="8" t="s">
        <v>571</v>
      </c>
      <c r="E471" s="9">
        <v>75.42</v>
      </c>
      <c r="F471" s="9">
        <v>74.78</v>
      </c>
      <c r="G471" s="9">
        <v>76.05</v>
      </c>
    </row>
    <row r="472" spans="1:7" ht="15.75">
      <c r="A472" s="8" t="s">
        <v>582</v>
      </c>
      <c r="B472" s="8" t="s">
        <v>536</v>
      </c>
      <c r="C472" s="8">
        <v>2</v>
      </c>
      <c r="D472" s="8" t="s">
        <v>574</v>
      </c>
      <c r="E472" s="9">
        <v>79.36</v>
      </c>
      <c r="F472" s="9">
        <v>78.77</v>
      </c>
      <c r="G472" s="9">
        <v>79.959999999999994</v>
      </c>
    </row>
    <row r="473" spans="1:7" ht="15.75">
      <c r="A473" s="8" t="s">
        <v>582</v>
      </c>
      <c r="B473" s="8" t="s">
        <v>538</v>
      </c>
      <c r="C473" s="8">
        <v>1</v>
      </c>
      <c r="D473" s="8" t="s">
        <v>571</v>
      </c>
      <c r="E473" s="9">
        <v>77.319999999999993</v>
      </c>
      <c r="F473" s="9">
        <v>76.599999999999994</v>
      </c>
      <c r="G473" s="9">
        <v>78.05</v>
      </c>
    </row>
    <row r="474" spans="1:7" ht="15.75">
      <c r="A474" s="8" t="s">
        <v>582</v>
      </c>
      <c r="B474" s="8" t="s">
        <v>538</v>
      </c>
      <c r="C474" s="8">
        <v>2</v>
      </c>
      <c r="D474" s="8" t="s">
        <v>574</v>
      </c>
      <c r="E474" s="9">
        <v>81.06</v>
      </c>
      <c r="F474" s="9">
        <v>80.430000000000007</v>
      </c>
      <c r="G474" s="9">
        <v>81.7</v>
      </c>
    </row>
    <row r="475" spans="1:7" ht="15.75">
      <c r="A475" s="8" t="s">
        <v>582</v>
      </c>
      <c r="B475" s="8" t="s">
        <v>539</v>
      </c>
      <c r="C475" s="8">
        <v>1</v>
      </c>
      <c r="D475" s="8" t="s">
        <v>571</v>
      </c>
      <c r="E475" s="9">
        <v>78.28</v>
      </c>
      <c r="F475" s="9">
        <v>77.510000000000005</v>
      </c>
      <c r="G475" s="9">
        <v>79.05</v>
      </c>
    </row>
    <row r="476" spans="1:7" ht="15.75">
      <c r="A476" s="8" t="s">
        <v>582</v>
      </c>
      <c r="B476" s="8" t="s">
        <v>539</v>
      </c>
      <c r="C476" s="8">
        <v>2</v>
      </c>
      <c r="D476" s="8" t="s">
        <v>574</v>
      </c>
      <c r="E476" s="9">
        <v>82.18</v>
      </c>
      <c r="F476" s="9">
        <v>81.489999999999995</v>
      </c>
      <c r="G476" s="9">
        <v>82.86</v>
      </c>
    </row>
    <row r="477" spans="1:7" ht="15.75">
      <c r="A477" s="8" t="s">
        <v>582</v>
      </c>
      <c r="B477" s="8" t="s">
        <v>547</v>
      </c>
      <c r="C477" s="8">
        <v>1</v>
      </c>
      <c r="D477" s="8" t="s">
        <v>571</v>
      </c>
      <c r="E477" s="9">
        <v>74.45</v>
      </c>
      <c r="F477" s="9">
        <v>73.12</v>
      </c>
      <c r="G477" s="9">
        <v>75.790000000000006</v>
      </c>
    </row>
    <row r="478" spans="1:7" ht="15.75">
      <c r="A478" s="8" t="s">
        <v>582</v>
      </c>
      <c r="B478" s="8" t="s">
        <v>547</v>
      </c>
      <c r="C478" s="8">
        <v>2</v>
      </c>
      <c r="D478" s="8" t="s">
        <v>574</v>
      </c>
      <c r="E478" s="9">
        <v>82.15</v>
      </c>
      <c r="F478" s="9">
        <v>80.98</v>
      </c>
      <c r="G478" s="9">
        <v>83.31</v>
      </c>
    </row>
    <row r="479" spans="1:7" ht="15.75">
      <c r="A479" s="8" t="s">
        <v>582</v>
      </c>
      <c r="B479" s="8" t="s">
        <v>540</v>
      </c>
      <c r="C479" s="8">
        <v>1</v>
      </c>
      <c r="D479" s="8" t="s">
        <v>571</v>
      </c>
      <c r="E479" s="9">
        <v>76.42</v>
      </c>
      <c r="F479" s="9">
        <v>75.87</v>
      </c>
      <c r="G479" s="9">
        <v>76.97</v>
      </c>
    </row>
    <row r="480" spans="1:7" ht="15.75">
      <c r="A480" s="8" t="s">
        <v>582</v>
      </c>
      <c r="B480" s="8" t="s">
        <v>540</v>
      </c>
      <c r="C480" s="8">
        <v>2</v>
      </c>
      <c r="D480" s="8" t="s">
        <v>574</v>
      </c>
      <c r="E480" s="9">
        <v>80.209999999999994</v>
      </c>
      <c r="F480" s="9">
        <v>79.709999999999994</v>
      </c>
      <c r="G480" s="9">
        <v>80.709999999999994</v>
      </c>
    </row>
    <row r="481" spans="1:7" ht="15.75">
      <c r="A481" s="8" t="s">
        <v>582</v>
      </c>
      <c r="B481" s="8" t="s">
        <v>543</v>
      </c>
      <c r="C481" s="8">
        <v>1</v>
      </c>
      <c r="D481" s="8" t="s">
        <v>571</v>
      </c>
      <c r="E481" s="9">
        <v>76.459999999999994</v>
      </c>
      <c r="F481" s="9">
        <v>75.959999999999994</v>
      </c>
      <c r="G481" s="9">
        <v>76.95</v>
      </c>
    </row>
    <row r="482" spans="1:7" ht="15.75">
      <c r="A482" s="8" t="s">
        <v>582</v>
      </c>
      <c r="B482" s="8" t="s">
        <v>543</v>
      </c>
      <c r="C482" s="8">
        <v>2</v>
      </c>
      <c r="D482" s="8" t="s">
        <v>574</v>
      </c>
      <c r="E482" s="9">
        <v>81.47</v>
      </c>
      <c r="F482" s="9">
        <v>81.040000000000006</v>
      </c>
      <c r="G482" s="9">
        <v>81.91</v>
      </c>
    </row>
    <row r="483" spans="1:7" ht="15.75">
      <c r="A483" s="8" t="s">
        <v>582</v>
      </c>
      <c r="B483" s="8" t="s">
        <v>544</v>
      </c>
      <c r="C483" s="8">
        <v>1</v>
      </c>
      <c r="D483" s="8" t="s">
        <v>571</v>
      </c>
      <c r="E483" s="9">
        <v>73.239999999999995</v>
      </c>
      <c r="F483" s="9">
        <v>72.430000000000007</v>
      </c>
      <c r="G483" s="9">
        <v>74.05</v>
      </c>
    </row>
    <row r="484" spans="1:7" ht="15.75">
      <c r="A484" s="8" t="s">
        <v>582</v>
      </c>
      <c r="B484" s="8" t="s">
        <v>544</v>
      </c>
      <c r="C484" s="8">
        <v>2</v>
      </c>
      <c r="D484" s="8" t="s">
        <v>574</v>
      </c>
      <c r="E484" s="9">
        <v>79.17</v>
      </c>
      <c r="F484" s="9">
        <v>78.37</v>
      </c>
      <c r="G484" s="9">
        <v>79.98</v>
      </c>
    </row>
    <row r="485" spans="1:7" ht="15.75">
      <c r="A485" s="8" t="s">
        <v>582</v>
      </c>
      <c r="B485" s="8" t="s">
        <v>545</v>
      </c>
      <c r="C485" s="8">
        <v>1</v>
      </c>
      <c r="D485" s="8" t="s">
        <v>571</v>
      </c>
      <c r="E485" s="9">
        <v>76.63</v>
      </c>
      <c r="F485" s="9">
        <v>75.87</v>
      </c>
      <c r="G485" s="9">
        <v>77.38</v>
      </c>
    </row>
    <row r="486" spans="1:7" ht="15.75">
      <c r="A486" s="8" t="s">
        <v>582</v>
      </c>
      <c r="B486" s="8" t="s">
        <v>545</v>
      </c>
      <c r="C486" s="8">
        <v>2</v>
      </c>
      <c r="D486" s="8" t="s">
        <v>574</v>
      </c>
      <c r="E486" s="9">
        <v>81.33</v>
      </c>
      <c r="F486" s="9">
        <v>80.709999999999994</v>
      </c>
      <c r="G486" s="9">
        <v>81.95</v>
      </c>
    </row>
    <row r="487" spans="1:7" ht="15.75">
      <c r="A487" s="8" t="s">
        <v>582</v>
      </c>
      <c r="B487" s="8" t="s">
        <v>546</v>
      </c>
      <c r="C487" s="8">
        <v>1</v>
      </c>
      <c r="D487" s="8" t="s">
        <v>571</v>
      </c>
      <c r="E487" s="9">
        <v>77.069999999999993</v>
      </c>
      <c r="F487" s="9">
        <v>76.33</v>
      </c>
      <c r="G487" s="9">
        <v>77.819999999999993</v>
      </c>
    </row>
    <row r="488" spans="1:7" ht="15.75">
      <c r="A488" s="8" t="s">
        <v>582</v>
      </c>
      <c r="B488" s="8" t="s">
        <v>546</v>
      </c>
      <c r="C488" s="8">
        <v>2</v>
      </c>
      <c r="D488" s="8" t="s">
        <v>574</v>
      </c>
      <c r="E488" s="9">
        <v>81.52</v>
      </c>
      <c r="F488" s="9">
        <v>80.84</v>
      </c>
      <c r="G488" s="9">
        <v>82.2</v>
      </c>
    </row>
    <row r="489" spans="1:7" ht="15.75">
      <c r="A489" s="8" t="s">
        <v>582</v>
      </c>
      <c r="B489" s="8" t="s">
        <v>548</v>
      </c>
      <c r="C489" s="8">
        <v>1</v>
      </c>
      <c r="D489" s="8" t="s">
        <v>571</v>
      </c>
      <c r="E489" s="9">
        <v>75.14</v>
      </c>
      <c r="F489" s="9">
        <v>74.510000000000005</v>
      </c>
      <c r="G489" s="9">
        <v>75.77</v>
      </c>
    </row>
    <row r="490" spans="1:7" ht="15.75">
      <c r="A490" s="8" t="s">
        <v>582</v>
      </c>
      <c r="B490" s="8" t="s">
        <v>548</v>
      </c>
      <c r="C490" s="8">
        <v>2</v>
      </c>
      <c r="D490" s="8" t="s">
        <v>574</v>
      </c>
      <c r="E490" s="9">
        <v>79.53</v>
      </c>
      <c r="F490" s="9">
        <v>78.98</v>
      </c>
      <c r="G490" s="9">
        <v>80.09</v>
      </c>
    </row>
    <row r="491" spans="1:7" ht="15.75">
      <c r="A491" s="8" t="s">
        <v>582</v>
      </c>
      <c r="B491" s="8" t="s">
        <v>550</v>
      </c>
      <c r="C491" s="8">
        <v>1</v>
      </c>
      <c r="D491" s="8" t="s">
        <v>571</v>
      </c>
      <c r="E491" s="9">
        <v>77.83</v>
      </c>
      <c r="F491" s="9">
        <v>76.17</v>
      </c>
      <c r="G491" s="9">
        <v>79.489999999999995</v>
      </c>
    </row>
    <row r="492" spans="1:7" ht="15.75">
      <c r="A492" s="8" t="s">
        <v>582</v>
      </c>
      <c r="B492" s="8" t="s">
        <v>550</v>
      </c>
      <c r="C492" s="8">
        <v>2</v>
      </c>
      <c r="D492" s="8" t="s">
        <v>574</v>
      </c>
      <c r="E492" s="9">
        <v>81.709999999999994</v>
      </c>
      <c r="F492" s="9">
        <v>80.33</v>
      </c>
      <c r="G492" s="9">
        <v>83.08</v>
      </c>
    </row>
    <row r="493" spans="1:7" ht="15.75">
      <c r="A493" s="8" t="s">
        <v>582</v>
      </c>
      <c r="B493" s="8" t="s">
        <v>553</v>
      </c>
      <c r="C493" s="8">
        <v>1</v>
      </c>
      <c r="D493" s="8" t="s">
        <v>571</v>
      </c>
      <c r="E493" s="9">
        <v>77.63</v>
      </c>
      <c r="F493" s="9">
        <v>76.95</v>
      </c>
      <c r="G493" s="9">
        <v>78.31</v>
      </c>
    </row>
    <row r="494" spans="1:7" ht="15.75">
      <c r="A494" s="8" t="s">
        <v>582</v>
      </c>
      <c r="B494" s="8" t="s">
        <v>553</v>
      </c>
      <c r="C494" s="8">
        <v>2</v>
      </c>
      <c r="D494" s="8" t="s">
        <v>574</v>
      </c>
      <c r="E494" s="9">
        <v>81.459999999999994</v>
      </c>
      <c r="F494" s="9">
        <v>80.87</v>
      </c>
      <c r="G494" s="9">
        <v>82.06</v>
      </c>
    </row>
    <row r="495" spans="1:7" ht="15.75">
      <c r="A495" s="8" t="s">
        <v>582</v>
      </c>
      <c r="B495" s="8" t="s">
        <v>554</v>
      </c>
      <c r="C495" s="8">
        <v>1</v>
      </c>
      <c r="D495" s="8" t="s">
        <v>571</v>
      </c>
      <c r="E495" s="9">
        <v>76.959999999999994</v>
      </c>
      <c r="F495" s="9">
        <v>75.489999999999995</v>
      </c>
      <c r="G495" s="9">
        <v>78.430000000000007</v>
      </c>
    </row>
    <row r="496" spans="1:7" ht="15.75">
      <c r="A496" s="8" t="s">
        <v>582</v>
      </c>
      <c r="B496" s="8" t="s">
        <v>554</v>
      </c>
      <c r="C496" s="8">
        <v>2</v>
      </c>
      <c r="D496" s="8" t="s">
        <v>574</v>
      </c>
      <c r="E496" s="9">
        <v>80.61</v>
      </c>
      <c r="F496" s="9">
        <v>78.94</v>
      </c>
      <c r="G496" s="9">
        <v>82.28</v>
      </c>
    </row>
    <row r="497" spans="1:7" ht="15.75">
      <c r="A497" s="8" t="s">
        <v>582</v>
      </c>
      <c r="B497" s="8" t="s">
        <v>555</v>
      </c>
      <c r="C497" s="8">
        <v>1</v>
      </c>
      <c r="D497" s="8" t="s">
        <v>571</v>
      </c>
      <c r="E497" s="9">
        <v>76.27</v>
      </c>
      <c r="F497" s="9">
        <v>75.59</v>
      </c>
      <c r="G497" s="9">
        <v>76.95</v>
      </c>
    </row>
    <row r="498" spans="1:7" ht="15.75">
      <c r="A498" s="8" t="s">
        <v>582</v>
      </c>
      <c r="B498" s="8" t="s">
        <v>555</v>
      </c>
      <c r="C498" s="8">
        <v>2</v>
      </c>
      <c r="D498" s="8" t="s">
        <v>574</v>
      </c>
      <c r="E498" s="9">
        <v>81.010000000000005</v>
      </c>
      <c r="F498" s="9">
        <v>80.44</v>
      </c>
      <c r="G498" s="9">
        <v>81.59</v>
      </c>
    </row>
    <row r="499" spans="1:7" ht="15.75">
      <c r="A499" s="8" t="s">
        <v>582</v>
      </c>
      <c r="B499" s="8" t="s">
        <v>556</v>
      </c>
      <c r="C499" s="8">
        <v>1</v>
      </c>
      <c r="D499" s="8" t="s">
        <v>571</v>
      </c>
      <c r="E499" s="9">
        <v>75.67</v>
      </c>
      <c r="F499" s="9">
        <v>75.28</v>
      </c>
      <c r="G499" s="9">
        <v>76.06</v>
      </c>
    </row>
    <row r="500" spans="1:7" ht="15.75">
      <c r="A500" s="8" t="s">
        <v>582</v>
      </c>
      <c r="B500" s="8" t="s">
        <v>556</v>
      </c>
      <c r="C500" s="8">
        <v>2</v>
      </c>
      <c r="D500" s="8" t="s">
        <v>574</v>
      </c>
      <c r="E500" s="9">
        <v>80.099999999999994</v>
      </c>
      <c r="F500" s="9">
        <v>79.760000000000005</v>
      </c>
      <c r="G500" s="9">
        <v>80.44</v>
      </c>
    </row>
    <row r="501" spans="1:7" ht="15.75">
      <c r="A501" s="8" t="s">
        <v>582</v>
      </c>
      <c r="B501" s="8" t="s">
        <v>254</v>
      </c>
      <c r="C501" s="8">
        <v>1</v>
      </c>
      <c r="D501" s="8" t="s">
        <v>571</v>
      </c>
      <c r="E501" s="9">
        <v>77.84</v>
      </c>
      <c r="F501" s="9">
        <v>77.069999999999993</v>
      </c>
      <c r="G501" s="9">
        <v>78.61</v>
      </c>
    </row>
    <row r="502" spans="1:7" ht="15.75">
      <c r="A502" s="8" t="s">
        <v>582</v>
      </c>
      <c r="B502" s="8" t="s">
        <v>254</v>
      </c>
      <c r="C502" s="8">
        <v>2</v>
      </c>
      <c r="D502" s="8" t="s">
        <v>574</v>
      </c>
      <c r="E502" s="9">
        <v>81.66</v>
      </c>
      <c r="F502" s="9">
        <v>80.98</v>
      </c>
      <c r="G502" s="9">
        <v>82.34</v>
      </c>
    </row>
    <row r="503" spans="1:7" ht="15.75">
      <c r="A503" s="8" t="s">
        <v>582</v>
      </c>
      <c r="B503" s="8" t="s">
        <v>528</v>
      </c>
      <c r="C503" s="8">
        <v>1</v>
      </c>
      <c r="D503" s="8" t="s">
        <v>571</v>
      </c>
      <c r="E503" s="9">
        <v>76.14</v>
      </c>
      <c r="F503" s="9">
        <v>75.66</v>
      </c>
      <c r="G503" s="9">
        <v>76.61</v>
      </c>
    </row>
    <row r="504" spans="1:7" ht="15.75">
      <c r="A504" s="8" t="s">
        <v>582</v>
      </c>
      <c r="B504" s="8" t="s">
        <v>528</v>
      </c>
      <c r="C504" s="8">
        <v>2</v>
      </c>
      <c r="D504" s="8" t="s">
        <v>574</v>
      </c>
      <c r="E504" s="9">
        <v>80.790000000000006</v>
      </c>
      <c r="F504" s="9">
        <v>80.37</v>
      </c>
      <c r="G504" s="9">
        <v>81.209999999999994</v>
      </c>
    </row>
    <row r="505" spans="1:7" ht="15.75">
      <c r="A505" s="8" t="s">
        <v>582</v>
      </c>
      <c r="B505" s="8" t="s">
        <v>529</v>
      </c>
      <c r="C505" s="8">
        <v>1</v>
      </c>
      <c r="D505" s="8" t="s">
        <v>571</v>
      </c>
      <c r="E505" s="9">
        <v>78</v>
      </c>
      <c r="F505" s="9">
        <v>77.56</v>
      </c>
      <c r="G505" s="9">
        <v>78.45</v>
      </c>
    </row>
    <row r="506" spans="1:7" ht="15.75">
      <c r="A506" s="8" t="s">
        <v>582</v>
      </c>
      <c r="B506" s="8" t="s">
        <v>529</v>
      </c>
      <c r="C506" s="8">
        <v>2</v>
      </c>
      <c r="D506" s="8" t="s">
        <v>574</v>
      </c>
      <c r="E506" s="9">
        <v>81.55</v>
      </c>
      <c r="F506" s="9">
        <v>81.150000000000006</v>
      </c>
      <c r="G506" s="9">
        <v>81.95</v>
      </c>
    </row>
    <row r="507" spans="1:7" ht="15.75">
      <c r="A507" s="8" t="s">
        <v>582</v>
      </c>
      <c r="B507" s="8" t="s">
        <v>531</v>
      </c>
      <c r="C507" s="8">
        <v>1</v>
      </c>
      <c r="D507" s="8" t="s">
        <v>571</v>
      </c>
      <c r="E507" s="9">
        <v>76.709999999999994</v>
      </c>
      <c r="F507" s="9">
        <v>75.989999999999995</v>
      </c>
      <c r="G507" s="9">
        <v>77.430000000000007</v>
      </c>
    </row>
    <row r="508" spans="1:7" ht="15.75">
      <c r="A508" s="8" t="s">
        <v>582</v>
      </c>
      <c r="B508" s="8" t="s">
        <v>531</v>
      </c>
      <c r="C508" s="8">
        <v>2</v>
      </c>
      <c r="D508" s="8" t="s">
        <v>574</v>
      </c>
      <c r="E508" s="9">
        <v>80.760000000000005</v>
      </c>
      <c r="F508" s="9">
        <v>80.11</v>
      </c>
      <c r="G508" s="9">
        <v>81.42</v>
      </c>
    </row>
    <row r="509" spans="1:7" ht="15.75">
      <c r="A509" s="8" t="s">
        <v>582</v>
      </c>
      <c r="B509" s="8" t="s">
        <v>532</v>
      </c>
      <c r="C509" s="8">
        <v>1</v>
      </c>
      <c r="D509" s="8" t="s">
        <v>571</v>
      </c>
      <c r="E509" s="9">
        <v>76.790000000000006</v>
      </c>
      <c r="F509" s="9">
        <v>76.459999999999994</v>
      </c>
      <c r="G509" s="9">
        <v>77.12</v>
      </c>
    </row>
    <row r="510" spans="1:7" ht="15.75">
      <c r="A510" s="8" t="s">
        <v>582</v>
      </c>
      <c r="B510" s="8" t="s">
        <v>532</v>
      </c>
      <c r="C510" s="8">
        <v>2</v>
      </c>
      <c r="D510" s="8" t="s">
        <v>574</v>
      </c>
      <c r="E510" s="9">
        <v>81.36</v>
      </c>
      <c r="F510" s="9">
        <v>81.05</v>
      </c>
      <c r="G510" s="9">
        <v>81.67</v>
      </c>
    </row>
    <row r="511" spans="1:7" ht="15.75">
      <c r="A511" s="8" t="s">
        <v>582</v>
      </c>
      <c r="B511" s="8" t="s">
        <v>552</v>
      </c>
      <c r="C511" s="8">
        <v>1</v>
      </c>
      <c r="D511" s="8" t="s">
        <v>571</v>
      </c>
      <c r="E511" s="9">
        <v>73.95</v>
      </c>
      <c r="F511" s="9">
        <v>73.38</v>
      </c>
      <c r="G511" s="9">
        <v>74.52</v>
      </c>
    </row>
    <row r="512" spans="1:7" ht="15.75">
      <c r="A512" s="8" t="s">
        <v>582</v>
      </c>
      <c r="B512" s="8" t="s">
        <v>552</v>
      </c>
      <c r="C512" s="8">
        <v>2</v>
      </c>
      <c r="D512" s="8" t="s">
        <v>574</v>
      </c>
      <c r="E512" s="9">
        <v>79.66</v>
      </c>
      <c r="F512" s="9">
        <v>79.2</v>
      </c>
      <c r="G512" s="9">
        <v>80.12</v>
      </c>
    </row>
    <row r="513" spans="1:7" ht="15.75">
      <c r="A513" s="8" t="s">
        <v>582</v>
      </c>
      <c r="B513" s="8" t="s">
        <v>557</v>
      </c>
      <c r="C513" s="8">
        <v>1</v>
      </c>
      <c r="D513" s="8" t="s">
        <v>571</v>
      </c>
      <c r="E513" s="9">
        <v>73.69</v>
      </c>
      <c r="F513" s="9">
        <v>72.930000000000007</v>
      </c>
      <c r="G513" s="9">
        <v>74.44</v>
      </c>
    </row>
    <row r="514" spans="1:7" ht="15.75">
      <c r="A514" s="8" t="s">
        <v>582</v>
      </c>
      <c r="B514" s="8" t="s">
        <v>557</v>
      </c>
      <c r="C514" s="8">
        <v>2</v>
      </c>
      <c r="D514" s="8" t="s">
        <v>574</v>
      </c>
      <c r="E514" s="9">
        <v>78.22</v>
      </c>
      <c r="F514" s="9">
        <v>77.52</v>
      </c>
      <c r="G514" s="9">
        <v>78.92</v>
      </c>
    </row>
    <row r="515" spans="1:7" ht="15.75">
      <c r="A515" s="8" t="s">
        <v>582</v>
      </c>
      <c r="B515" s="8" t="s">
        <v>558</v>
      </c>
      <c r="C515" s="8">
        <v>1</v>
      </c>
      <c r="D515" s="8" t="s">
        <v>571</v>
      </c>
      <c r="E515" s="9">
        <v>76.17</v>
      </c>
      <c r="F515" s="9">
        <v>75.650000000000006</v>
      </c>
      <c r="G515" s="9">
        <v>76.69</v>
      </c>
    </row>
    <row r="516" spans="1:7" ht="15.75">
      <c r="A516" s="8" t="s">
        <v>582</v>
      </c>
      <c r="B516" s="8" t="s">
        <v>558</v>
      </c>
      <c r="C516" s="8">
        <v>2</v>
      </c>
      <c r="D516" s="8" t="s">
        <v>574</v>
      </c>
      <c r="E516" s="9">
        <v>79.75</v>
      </c>
      <c r="F516" s="9">
        <v>79.260000000000005</v>
      </c>
      <c r="G516" s="9">
        <v>80.239999999999995</v>
      </c>
    </row>
    <row r="517" spans="1:7" ht="15.75">
      <c r="A517" s="8" t="s">
        <v>582</v>
      </c>
      <c r="B517" s="8" t="s">
        <v>530</v>
      </c>
      <c r="C517" s="8">
        <v>1</v>
      </c>
      <c r="D517" s="8" t="s">
        <v>571</v>
      </c>
      <c r="E517" s="9">
        <v>77.61</v>
      </c>
      <c r="F517" s="9">
        <v>76.91</v>
      </c>
      <c r="G517" s="9">
        <v>78.319999999999993</v>
      </c>
    </row>
    <row r="518" spans="1:7" ht="15.75">
      <c r="A518" s="8" t="s">
        <v>582</v>
      </c>
      <c r="B518" s="8" t="s">
        <v>530</v>
      </c>
      <c r="C518" s="8">
        <v>2</v>
      </c>
      <c r="D518" s="8" t="s">
        <v>574</v>
      </c>
      <c r="E518" s="9">
        <v>80.489999999999995</v>
      </c>
      <c r="F518" s="9">
        <v>79.849999999999994</v>
      </c>
      <c r="G518" s="9">
        <v>81.13</v>
      </c>
    </row>
    <row r="519" spans="1:7" ht="15.75">
      <c r="A519" s="8" t="s">
        <v>582</v>
      </c>
      <c r="B519" s="8" t="s">
        <v>535</v>
      </c>
      <c r="C519" s="8">
        <v>1</v>
      </c>
      <c r="D519" s="8" t="s">
        <v>571</v>
      </c>
      <c r="E519" s="9">
        <v>73.599999999999994</v>
      </c>
      <c r="F519" s="9">
        <v>72.95</v>
      </c>
      <c r="G519" s="9">
        <v>74.260000000000005</v>
      </c>
    </row>
    <row r="520" spans="1:7" ht="15.75">
      <c r="A520" s="8" t="s">
        <v>582</v>
      </c>
      <c r="B520" s="8" t="s">
        <v>535</v>
      </c>
      <c r="C520" s="8">
        <v>2</v>
      </c>
      <c r="D520" s="8" t="s">
        <v>574</v>
      </c>
      <c r="E520" s="9">
        <v>78.819999999999993</v>
      </c>
      <c r="F520" s="9">
        <v>78.25</v>
      </c>
      <c r="G520" s="9">
        <v>79.400000000000006</v>
      </c>
    </row>
    <row r="521" spans="1:7" ht="15.75">
      <c r="A521" s="8" t="s">
        <v>582</v>
      </c>
      <c r="B521" s="8" t="s">
        <v>537</v>
      </c>
      <c r="C521" s="8">
        <v>1</v>
      </c>
      <c r="D521" s="8" t="s">
        <v>571</v>
      </c>
      <c r="E521" s="9">
        <v>79.27</v>
      </c>
      <c r="F521" s="9">
        <v>78.59</v>
      </c>
      <c r="G521" s="9">
        <v>79.95</v>
      </c>
    </row>
    <row r="522" spans="1:7" ht="15.75">
      <c r="A522" s="8" t="s">
        <v>582</v>
      </c>
      <c r="B522" s="8" t="s">
        <v>537</v>
      </c>
      <c r="C522" s="8">
        <v>2</v>
      </c>
      <c r="D522" s="8" t="s">
        <v>574</v>
      </c>
      <c r="E522" s="9">
        <v>82.23</v>
      </c>
      <c r="F522" s="9">
        <v>81.55</v>
      </c>
      <c r="G522" s="9">
        <v>82.9</v>
      </c>
    </row>
    <row r="523" spans="1:7" ht="15.75">
      <c r="A523" s="8" t="s">
        <v>582</v>
      </c>
      <c r="B523" s="8" t="s">
        <v>541</v>
      </c>
      <c r="C523" s="8">
        <v>1</v>
      </c>
      <c r="D523" s="8" t="s">
        <v>571</v>
      </c>
      <c r="E523" s="9">
        <v>76.28</v>
      </c>
      <c r="F523" s="9">
        <v>75.900000000000006</v>
      </c>
      <c r="G523" s="9">
        <v>76.650000000000006</v>
      </c>
    </row>
    <row r="524" spans="1:7" ht="15.75">
      <c r="A524" s="8" t="s">
        <v>582</v>
      </c>
      <c r="B524" s="8" t="s">
        <v>541</v>
      </c>
      <c r="C524" s="8">
        <v>2</v>
      </c>
      <c r="D524" s="8" t="s">
        <v>574</v>
      </c>
      <c r="E524" s="9">
        <v>80.28</v>
      </c>
      <c r="F524" s="9">
        <v>79.94</v>
      </c>
      <c r="G524" s="9">
        <v>80.63</v>
      </c>
    </row>
    <row r="525" spans="1:7" ht="15.75">
      <c r="A525" s="8" t="s">
        <v>582</v>
      </c>
      <c r="B525" s="8" t="s">
        <v>551</v>
      </c>
      <c r="C525" s="8">
        <v>1</v>
      </c>
      <c r="D525" s="8" t="s">
        <v>571</v>
      </c>
      <c r="E525" s="9">
        <v>78.83</v>
      </c>
      <c r="F525" s="9">
        <v>78.260000000000005</v>
      </c>
      <c r="G525" s="9">
        <v>79.400000000000006</v>
      </c>
    </row>
    <row r="526" spans="1:7" ht="15.75">
      <c r="A526" s="8" t="s">
        <v>582</v>
      </c>
      <c r="B526" s="8" t="s">
        <v>551</v>
      </c>
      <c r="C526" s="8">
        <v>2</v>
      </c>
      <c r="D526" s="8" t="s">
        <v>574</v>
      </c>
      <c r="E526" s="9">
        <v>82.1</v>
      </c>
      <c r="F526" s="9">
        <v>81.58</v>
      </c>
      <c r="G526" s="9">
        <v>82.62</v>
      </c>
    </row>
    <row r="527" spans="1:7" ht="15.75">
      <c r="A527" s="8" t="s">
        <v>582</v>
      </c>
      <c r="B527" s="8" t="s">
        <v>542</v>
      </c>
      <c r="C527" s="8">
        <v>1</v>
      </c>
      <c r="D527" s="8" t="s">
        <v>571</v>
      </c>
      <c r="E527" s="9">
        <v>71.709999999999994</v>
      </c>
      <c r="F527" s="9">
        <v>71.41</v>
      </c>
      <c r="G527" s="9">
        <v>72</v>
      </c>
    </row>
    <row r="528" spans="1:7" ht="15.75">
      <c r="A528" s="8" t="s">
        <v>582</v>
      </c>
      <c r="B528" s="8" t="s">
        <v>542</v>
      </c>
      <c r="C528" s="8">
        <v>2</v>
      </c>
      <c r="D528" s="8" t="s">
        <v>574</v>
      </c>
      <c r="E528" s="9">
        <v>77.87</v>
      </c>
      <c r="F528" s="9">
        <v>77.59</v>
      </c>
      <c r="G528" s="9">
        <v>78.150000000000006</v>
      </c>
    </row>
    <row r="529" spans="1:7" ht="15.75">
      <c r="A529" s="8" t="s">
        <v>582</v>
      </c>
      <c r="B529" s="8" t="s">
        <v>549</v>
      </c>
      <c r="C529" s="8">
        <v>1</v>
      </c>
      <c r="D529" s="8" t="s">
        <v>571</v>
      </c>
      <c r="E529" s="9">
        <v>74.430000000000007</v>
      </c>
      <c r="F529" s="9">
        <v>74.05</v>
      </c>
      <c r="G529" s="9">
        <v>74.81</v>
      </c>
    </row>
    <row r="530" spans="1:7" ht="15.75">
      <c r="A530" s="8" t="s">
        <v>582</v>
      </c>
      <c r="B530" s="8" t="s">
        <v>549</v>
      </c>
      <c r="C530" s="8">
        <v>2</v>
      </c>
      <c r="D530" s="8" t="s">
        <v>574</v>
      </c>
      <c r="E530" s="9">
        <v>78.680000000000007</v>
      </c>
      <c r="F530" s="9">
        <v>78.33</v>
      </c>
      <c r="G530" s="9">
        <v>79.03</v>
      </c>
    </row>
    <row r="531" spans="1:7" ht="15.75">
      <c r="A531" s="8" t="s">
        <v>583</v>
      </c>
      <c r="B531" s="8" t="s">
        <v>253</v>
      </c>
      <c r="C531" s="8">
        <v>1</v>
      </c>
      <c r="D531" s="8" t="s">
        <v>571</v>
      </c>
      <c r="E531" s="9">
        <v>76.23</v>
      </c>
      <c r="F531" s="9">
        <v>76.13</v>
      </c>
      <c r="G531" s="9">
        <v>76.319999999999993</v>
      </c>
    </row>
    <row r="532" spans="1:7" ht="15.75">
      <c r="A532" s="8" t="s">
        <v>583</v>
      </c>
      <c r="B532" s="8" t="s">
        <v>253</v>
      </c>
      <c r="C532" s="8">
        <v>2</v>
      </c>
      <c r="D532" s="8" t="s">
        <v>574</v>
      </c>
      <c r="E532" s="9">
        <v>80.599999999999994</v>
      </c>
      <c r="F532" s="9">
        <v>80.510000000000005</v>
      </c>
      <c r="G532" s="9">
        <v>80.69</v>
      </c>
    </row>
    <row r="533" spans="1:7" ht="15.75">
      <c r="A533" s="8" t="s">
        <v>583</v>
      </c>
      <c r="B533" s="8" t="s">
        <v>252</v>
      </c>
      <c r="C533" s="8">
        <v>1</v>
      </c>
      <c r="D533" s="8" t="s">
        <v>571</v>
      </c>
      <c r="E533" s="9">
        <v>76.5</v>
      </c>
      <c r="F533" s="9">
        <v>75.569999999999993</v>
      </c>
      <c r="G533" s="9">
        <v>77.44</v>
      </c>
    </row>
    <row r="534" spans="1:7" ht="15.75">
      <c r="A534" s="8" t="s">
        <v>583</v>
      </c>
      <c r="B534" s="8" t="s">
        <v>252</v>
      </c>
      <c r="C534" s="8">
        <v>2</v>
      </c>
      <c r="D534" s="8" t="s">
        <v>574</v>
      </c>
      <c r="E534" s="9">
        <v>80.569999999999993</v>
      </c>
      <c r="F534" s="9">
        <v>79.66</v>
      </c>
      <c r="G534" s="9">
        <v>81.47</v>
      </c>
    </row>
    <row r="535" spans="1:7" ht="15.75">
      <c r="A535" s="8" t="s">
        <v>583</v>
      </c>
      <c r="B535" s="8" t="s">
        <v>534</v>
      </c>
      <c r="C535" s="8">
        <v>1</v>
      </c>
      <c r="D535" s="8" t="s">
        <v>571</v>
      </c>
      <c r="E535" s="9">
        <v>77.25</v>
      </c>
      <c r="F535" s="9">
        <v>76.650000000000006</v>
      </c>
      <c r="G535" s="9">
        <v>77.849999999999994</v>
      </c>
    </row>
    <row r="536" spans="1:7" ht="15.75">
      <c r="A536" s="8" t="s">
        <v>583</v>
      </c>
      <c r="B536" s="8" t="s">
        <v>534</v>
      </c>
      <c r="C536" s="8">
        <v>2</v>
      </c>
      <c r="D536" s="8" t="s">
        <v>574</v>
      </c>
      <c r="E536" s="9">
        <v>81.47</v>
      </c>
      <c r="F536" s="9">
        <v>80.959999999999994</v>
      </c>
      <c r="G536" s="9">
        <v>81.98</v>
      </c>
    </row>
    <row r="537" spans="1:7" ht="15.75">
      <c r="A537" s="8" t="s">
        <v>583</v>
      </c>
      <c r="B537" s="8" t="s">
        <v>536</v>
      </c>
      <c r="C537" s="8">
        <v>1</v>
      </c>
      <c r="D537" s="8" t="s">
        <v>571</v>
      </c>
      <c r="E537" s="9">
        <v>75.72</v>
      </c>
      <c r="F537" s="9">
        <v>75.08</v>
      </c>
      <c r="G537" s="9">
        <v>76.36</v>
      </c>
    </row>
    <row r="538" spans="1:7" ht="15.75">
      <c r="A538" s="8" t="s">
        <v>583</v>
      </c>
      <c r="B538" s="8" t="s">
        <v>536</v>
      </c>
      <c r="C538" s="8">
        <v>2</v>
      </c>
      <c r="D538" s="8" t="s">
        <v>574</v>
      </c>
      <c r="E538" s="9">
        <v>79.78</v>
      </c>
      <c r="F538" s="9">
        <v>79.180000000000007</v>
      </c>
      <c r="G538" s="9">
        <v>80.38</v>
      </c>
    </row>
    <row r="539" spans="1:7" ht="15.75">
      <c r="A539" s="8" t="s">
        <v>583</v>
      </c>
      <c r="B539" s="8" t="s">
        <v>538</v>
      </c>
      <c r="C539" s="8">
        <v>1</v>
      </c>
      <c r="D539" s="8" t="s">
        <v>571</v>
      </c>
      <c r="E539" s="9">
        <v>77.489999999999995</v>
      </c>
      <c r="F539" s="9">
        <v>76.73</v>
      </c>
      <c r="G539" s="9">
        <v>78.239999999999995</v>
      </c>
    </row>
    <row r="540" spans="1:7" ht="15.75">
      <c r="A540" s="8" t="s">
        <v>583</v>
      </c>
      <c r="B540" s="8" t="s">
        <v>538</v>
      </c>
      <c r="C540" s="8">
        <v>2</v>
      </c>
      <c r="D540" s="8" t="s">
        <v>574</v>
      </c>
      <c r="E540" s="9">
        <v>81.17</v>
      </c>
      <c r="F540" s="9">
        <v>80.52</v>
      </c>
      <c r="G540" s="9">
        <v>81.83</v>
      </c>
    </row>
    <row r="541" spans="1:7" ht="15.75">
      <c r="A541" s="8" t="s">
        <v>583</v>
      </c>
      <c r="B541" s="8" t="s">
        <v>539</v>
      </c>
      <c r="C541" s="8">
        <v>1</v>
      </c>
      <c r="D541" s="8" t="s">
        <v>571</v>
      </c>
      <c r="E541" s="9">
        <v>78.89</v>
      </c>
      <c r="F541" s="9">
        <v>78.13</v>
      </c>
      <c r="G541" s="9">
        <v>79.66</v>
      </c>
    </row>
    <row r="542" spans="1:7" ht="15.75">
      <c r="A542" s="8" t="s">
        <v>583</v>
      </c>
      <c r="B542" s="8" t="s">
        <v>539</v>
      </c>
      <c r="C542" s="8">
        <v>2</v>
      </c>
      <c r="D542" s="8" t="s">
        <v>574</v>
      </c>
      <c r="E542" s="9">
        <v>82.91</v>
      </c>
      <c r="F542" s="9">
        <v>82.24</v>
      </c>
      <c r="G542" s="9">
        <v>83.58</v>
      </c>
    </row>
    <row r="543" spans="1:7" ht="15.75">
      <c r="A543" s="8" t="s">
        <v>583</v>
      </c>
      <c r="B543" s="8" t="s">
        <v>547</v>
      </c>
      <c r="C543" s="8">
        <v>1</v>
      </c>
      <c r="D543" s="8" t="s">
        <v>571</v>
      </c>
      <c r="E543" s="9">
        <v>75.59</v>
      </c>
      <c r="F543" s="9">
        <v>74.319999999999993</v>
      </c>
      <c r="G543" s="9">
        <v>76.849999999999994</v>
      </c>
    </row>
    <row r="544" spans="1:7" ht="15.75">
      <c r="A544" s="8" t="s">
        <v>583</v>
      </c>
      <c r="B544" s="8" t="s">
        <v>547</v>
      </c>
      <c r="C544" s="8">
        <v>2</v>
      </c>
      <c r="D544" s="8" t="s">
        <v>574</v>
      </c>
      <c r="E544" s="9">
        <v>80.66</v>
      </c>
      <c r="F544" s="9">
        <v>79.150000000000006</v>
      </c>
      <c r="G544" s="9">
        <v>82.17</v>
      </c>
    </row>
    <row r="545" spans="1:7" ht="15.75">
      <c r="A545" s="8" t="s">
        <v>583</v>
      </c>
      <c r="B545" s="8" t="s">
        <v>540</v>
      </c>
      <c r="C545" s="8">
        <v>1</v>
      </c>
      <c r="D545" s="8" t="s">
        <v>571</v>
      </c>
      <c r="E545" s="9">
        <v>76.87</v>
      </c>
      <c r="F545" s="9">
        <v>76.319999999999993</v>
      </c>
      <c r="G545" s="9">
        <v>77.430000000000007</v>
      </c>
    </row>
    <row r="546" spans="1:7" ht="15.75">
      <c r="A546" s="8" t="s">
        <v>583</v>
      </c>
      <c r="B546" s="8" t="s">
        <v>540</v>
      </c>
      <c r="C546" s="8">
        <v>2</v>
      </c>
      <c r="D546" s="8" t="s">
        <v>574</v>
      </c>
      <c r="E546" s="9">
        <v>80.3</v>
      </c>
      <c r="F546" s="9">
        <v>79.77</v>
      </c>
      <c r="G546" s="9">
        <v>80.83</v>
      </c>
    </row>
    <row r="547" spans="1:7" ht="15.75">
      <c r="A547" s="8" t="s">
        <v>583</v>
      </c>
      <c r="B547" s="8" t="s">
        <v>543</v>
      </c>
      <c r="C547" s="8">
        <v>1</v>
      </c>
      <c r="D547" s="8" t="s">
        <v>571</v>
      </c>
      <c r="E547" s="9">
        <v>76.61</v>
      </c>
      <c r="F547" s="9">
        <v>76.11</v>
      </c>
      <c r="G547" s="9">
        <v>77.11</v>
      </c>
    </row>
    <row r="548" spans="1:7" ht="15.75">
      <c r="A548" s="8" t="s">
        <v>583</v>
      </c>
      <c r="B548" s="8" t="s">
        <v>543</v>
      </c>
      <c r="C548" s="8">
        <v>2</v>
      </c>
      <c r="D548" s="8" t="s">
        <v>574</v>
      </c>
      <c r="E548" s="9">
        <v>81.5</v>
      </c>
      <c r="F548" s="9">
        <v>81.069999999999993</v>
      </c>
      <c r="G548" s="9">
        <v>81.93</v>
      </c>
    </row>
    <row r="549" spans="1:7" ht="15.75">
      <c r="A549" s="8" t="s">
        <v>583</v>
      </c>
      <c r="B549" s="8" t="s">
        <v>544</v>
      </c>
      <c r="C549" s="8">
        <v>1</v>
      </c>
      <c r="D549" s="8" t="s">
        <v>571</v>
      </c>
      <c r="E549" s="9">
        <v>73.19</v>
      </c>
      <c r="F549" s="9">
        <v>72.38</v>
      </c>
      <c r="G549" s="9">
        <v>74.010000000000005</v>
      </c>
    </row>
    <row r="550" spans="1:7" ht="15.75">
      <c r="A550" s="8" t="s">
        <v>583</v>
      </c>
      <c r="B550" s="8" t="s">
        <v>544</v>
      </c>
      <c r="C550" s="8">
        <v>2</v>
      </c>
      <c r="D550" s="8" t="s">
        <v>574</v>
      </c>
      <c r="E550" s="9">
        <v>79.599999999999994</v>
      </c>
      <c r="F550" s="9">
        <v>78.86</v>
      </c>
      <c r="G550" s="9">
        <v>80.33</v>
      </c>
    </row>
    <row r="551" spans="1:7" ht="15.75">
      <c r="A551" s="8" t="s">
        <v>583</v>
      </c>
      <c r="B551" s="8" t="s">
        <v>545</v>
      </c>
      <c r="C551" s="8">
        <v>1</v>
      </c>
      <c r="D551" s="8" t="s">
        <v>571</v>
      </c>
      <c r="E551" s="9">
        <v>76.95</v>
      </c>
      <c r="F551" s="9">
        <v>76.17</v>
      </c>
      <c r="G551" s="9">
        <v>77.73</v>
      </c>
    </row>
    <row r="552" spans="1:7" ht="15.75">
      <c r="A552" s="8" t="s">
        <v>583</v>
      </c>
      <c r="B552" s="8" t="s">
        <v>545</v>
      </c>
      <c r="C552" s="8">
        <v>2</v>
      </c>
      <c r="D552" s="8" t="s">
        <v>574</v>
      </c>
      <c r="E552" s="9">
        <v>81.400000000000006</v>
      </c>
      <c r="F552" s="9">
        <v>80.760000000000005</v>
      </c>
      <c r="G552" s="9">
        <v>82.04</v>
      </c>
    </row>
    <row r="553" spans="1:7" ht="15.75">
      <c r="A553" s="8" t="s">
        <v>583</v>
      </c>
      <c r="B553" s="8" t="s">
        <v>546</v>
      </c>
      <c r="C553" s="8">
        <v>1</v>
      </c>
      <c r="D553" s="8" t="s">
        <v>571</v>
      </c>
      <c r="E553" s="9">
        <v>77.08</v>
      </c>
      <c r="F553" s="9">
        <v>76.34</v>
      </c>
      <c r="G553" s="9">
        <v>77.819999999999993</v>
      </c>
    </row>
    <row r="554" spans="1:7" ht="15.75">
      <c r="A554" s="8" t="s">
        <v>583</v>
      </c>
      <c r="B554" s="8" t="s">
        <v>546</v>
      </c>
      <c r="C554" s="8">
        <v>2</v>
      </c>
      <c r="D554" s="8" t="s">
        <v>574</v>
      </c>
      <c r="E554" s="9">
        <v>81.83</v>
      </c>
      <c r="F554" s="9">
        <v>81.17</v>
      </c>
      <c r="G554" s="9">
        <v>82.49</v>
      </c>
    </row>
    <row r="555" spans="1:7" ht="15.75">
      <c r="A555" s="8" t="s">
        <v>583</v>
      </c>
      <c r="B555" s="8" t="s">
        <v>548</v>
      </c>
      <c r="C555" s="8">
        <v>1</v>
      </c>
      <c r="D555" s="8" t="s">
        <v>571</v>
      </c>
      <c r="E555" s="9">
        <v>75.19</v>
      </c>
      <c r="F555" s="9">
        <v>74.540000000000006</v>
      </c>
      <c r="G555" s="9">
        <v>75.849999999999994</v>
      </c>
    </row>
    <row r="556" spans="1:7" ht="15.75">
      <c r="A556" s="8" t="s">
        <v>583</v>
      </c>
      <c r="B556" s="8" t="s">
        <v>548</v>
      </c>
      <c r="C556" s="8">
        <v>2</v>
      </c>
      <c r="D556" s="8" t="s">
        <v>574</v>
      </c>
      <c r="E556" s="9">
        <v>80.22</v>
      </c>
      <c r="F556" s="9">
        <v>79.67</v>
      </c>
      <c r="G556" s="9">
        <v>80.77</v>
      </c>
    </row>
    <row r="557" spans="1:7" ht="15.75">
      <c r="A557" s="8" t="s">
        <v>583</v>
      </c>
      <c r="B557" s="8" t="s">
        <v>550</v>
      </c>
      <c r="C557" s="8">
        <v>1</v>
      </c>
      <c r="D557" s="8" t="s">
        <v>571</v>
      </c>
      <c r="E557" s="9">
        <v>79.349999999999994</v>
      </c>
      <c r="F557" s="9">
        <v>77.739999999999995</v>
      </c>
      <c r="G557" s="9">
        <v>80.959999999999994</v>
      </c>
    </row>
    <row r="558" spans="1:7" ht="15.75">
      <c r="A558" s="8" t="s">
        <v>583</v>
      </c>
      <c r="B558" s="8" t="s">
        <v>550</v>
      </c>
      <c r="C558" s="8">
        <v>2</v>
      </c>
      <c r="D558" s="8" t="s">
        <v>574</v>
      </c>
      <c r="E558" s="9">
        <v>81.59</v>
      </c>
      <c r="F558" s="9">
        <v>80.180000000000007</v>
      </c>
      <c r="G558" s="9">
        <v>83</v>
      </c>
    </row>
    <row r="559" spans="1:7" ht="15.75">
      <c r="A559" s="8" t="s">
        <v>583</v>
      </c>
      <c r="B559" s="8" t="s">
        <v>553</v>
      </c>
      <c r="C559" s="8">
        <v>1</v>
      </c>
      <c r="D559" s="8" t="s">
        <v>571</v>
      </c>
      <c r="E559" s="9">
        <v>77.97</v>
      </c>
      <c r="F559" s="9">
        <v>77.290000000000006</v>
      </c>
      <c r="G559" s="9">
        <v>78.650000000000006</v>
      </c>
    </row>
    <row r="560" spans="1:7" ht="15.75">
      <c r="A560" s="8" t="s">
        <v>583</v>
      </c>
      <c r="B560" s="8" t="s">
        <v>553</v>
      </c>
      <c r="C560" s="8">
        <v>2</v>
      </c>
      <c r="D560" s="8" t="s">
        <v>574</v>
      </c>
      <c r="E560" s="9">
        <v>81.97</v>
      </c>
      <c r="F560" s="9">
        <v>81.37</v>
      </c>
      <c r="G560" s="9">
        <v>82.56</v>
      </c>
    </row>
    <row r="561" spans="1:7" ht="15.75">
      <c r="A561" s="8" t="s">
        <v>583</v>
      </c>
      <c r="B561" s="8" t="s">
        <v>554</v>
      </c>
      <c r="C561" s="8">
        <v>1</v>
      </c>
      <c r="D561" s="8" t="s">
        <v>571</v>
      </c>
      <c r="E561" s="9">
        <v>77.95</v>
      </c>
      <c r="F561" s="9">
        <v>76.55</v>
      </c>
      <c r="G561" s="9">
        <v>79.34</v>
      </c>
    </row>
    <row r="562" spans="1:7" ht="15.75">
      <c r="A562" s="8" t="s">
        <v>583</v>
      </c>
      <c r="B562" s="8" t="s">
        <v>554</v>
      </c>
      <c r="C562" s="8">
        <v>2</v>
      </c>
      <c r="D562" s="8" t="s">
        <v>574</v>
      </c>
      <c r="E562" s="9">
        <v>81.040000000000006</v>
      </c>
      <c r="F562" s="9">
        <v>79.73</v>
      </c>
      <c r="G562" s="9">
        <v>82.34</v>
      </c>
    </row>
    <row r="563" spans="1:7" ht="15.75">
      <c r="A563" s="8" t="s">
        <v>583</v>
      </c>
      <c r="B563" s="8" t="s">
        <v>555</v>
      </c>
      <c r="C563" s="8">
        <v>1</v>
      </c>
      <c r="D563" s="8" t="s">
        <v>571</v>
      </c>
      <c r="E563" s="9">
        <v>77.05</v>
      </c>
      <c r="F563" s="9">
        <v>76.41</v>
      </c>
      <c r="G563" s="9">
        <v>77.69</v>
      </c>
    </row>
    <row r="564" spans="1:7" ht="15.75">
      <c r="A564" s="8" t="s">
        <v>583</v>
      </c>
      <c r="B564" s="8" t="s">
        <v>555</v>
      </c>
      <c r="C564" s="8">
        <v>2</v>
      </c>
      <c r="D564" s="8" t="s">
        <v>574</v>
      </c>
      <c r="E564" s="9">
        <v>80.84</v>
      </c>
      <c r="F564" s="9">
        <v>80.260000000000005</v>
      </c>
      <c r="G564" s="9">
        <v>81.430000000000007</v>
      </c>
    </row>
    <row r="565" spans="1:7" ht="15.75">
      <c r="A565" s="8" t="s">
        <v>583</v>
      </c>
      <c r="B565" s="8" t="s">
        <v>556</v>
      </c>
      <c r="C565" s="8">
        <v>1</v>
      </c>
      <c r="D565" s="8" t="s">
        <v>571</v>
      </c>
      <c r="E565" s="9">
        <v>76.23</v>
      </c>
      <c r="F565" s="9">
        <v>75.83</v>
      </c>
      <c r="G565" s="9">
        <v>76.62</v>
      </c>
    </row>
    <row r="566" spans="1:7" ht="15.75">
      <c r="A566" s="8" t="s">
        <v>583</v>
      </c>
      <c r="B566" s="8" t="s">
        <v>556</v>
      </c>
      <c r="C566" s="8">
        <v>2</v>
      </c>
      <c r="D566" s="8" t="s">
        <v>574</v>
      </c>
      <c r="E566" s="9">
        <v>80.349999999999994</v>
      </c>
      <c r="F566" s="9">
        <v>80.010000000000005</v>
      </c>
      <c r="G566" s="9">
        <v>80.7</v>
      </c>
    </row>
    <row r="567" spans="1:7" ht="15.75">
      <c r="A567" s="8" t="s">
        <v>583</v>
      </c>
      <c r="B567" s="8" t="s">
        <v>254</v>
      </c>
      <c r="C567" s="8">
        <v>1</v>
      </c>
      <c r="D567" s="8" t="s">
        <v>571</v>
      </c>
      <c r="E567" s="9">
        <v>78.31</v>
      </c>
      <c r="F567" s="9">
        <v>77.52</v>
      </c>
      <c r="G567" s="9">
        <v>79.09</v>
      </c>
    </row>
    <row r="568" spans="1:7" ht="15.75">
      <c r="A568" s="8" t="s">
        <v>583</v>
      </c>
      <c r="B568" s="8" t="s">
        <v>254</v>
      </c>
      <c r="C568" s="8">
        <v>2</v>
      </c>
      <c r="D568" s="8" t="s">
        <v>574</v>
      </c>
      <c r="E568" s="9">
        <v>82.02</v>
      </c>
      <c r="F568" s="9">
        <v>81.37</v>
      </c>
      <c r="G568" s="9">
        <v>82.67</v>
      </c>
    </row>
    <row r="569" spans="1:7" ht="15.75">
      <c r="A569" s="8" t="s">
        <v>583</v>
      </c>
      <c r="B569" s="8" t="s">
        <v>528</v>
      </c>
      <c r="C569" s="8">
        <v>1</v>
      </c>
      <c r="D569" s="8" t="s">
        <v>571</v>
      </c>
      <c r="E569" s="9">
        <v>76.55</v>
      </c>
      <c r="F569" s="9">
        <v>76.069999999999993</v>
      </c>
      <c r="G569" s="9">
        <v>77.03</v>
      </c>
    </row>
    <row r="570" spans="1:7" ht="15.75">
      <c r="A570" s="8" t="s">
        <v>583</v>
      </c>
      <c r="B570" s="8" t="s">
        <v>528</v>
      </c>
      <c r="C570" s="8">
        <v>2</v>
      </c>
      <c r="D570" s="8" t="s">
        <v>574</v>
      </c>
      <c r="E570" s="9">
        <v>81.069999999999993</v>
      </c>
      <c r="F570" s="9">
        <v>80.63</v>
      </c>
      <c r="G570" s="9">
        <v>81.510000000000005</v>
      </c>
    </row>
    <row r="571" spans="1:7" ht="15.75">
      <c r="A571" s="8" t="s">
        <v>583</v>
      </c>
      <c r="B571" s="8" t="s">
        <v>529</v>
      </c>
      <c r="C571" s="8">
        <v>1</v>
      </c>
      <c r="D571" s="8" t="s">
        <v>571</v>
      </c>
      <c r="E571" s="9">
        <v>78.41</v>
      </c>
      <c r="F571" s="9">
        <v>77.959999999999994</v>
      </c>
      <c r="G571" s="9">
        <v>78.849999999999994</v>
      </c>
    </row>
    <row r="572" spans="1:7" ht="15.75">
      <c r="A572" s="8" t="s">
        <v>583</v>
      </c>
      <c r="B572" s="8" t="s">
        <v>529</v>
      </c>
      <c r="C572" s="8">
        <v>2</v>
      </c>
      <c r="D572" s="8" t="s">
        <v>574</v>
      </c>
      <c r="E572" s="9">
        <v>81.95</v>
      </c>
      <c r="F572" s="9">
        <v>81.56</v>
      </c>
      <c r="G572" s="9">
        <v>82.35</v>
      </c>
    </row>
    <row r="573" spans="1:7" ht="15.75">
      <c r="A573" s="8" t="s">
        <v>583</v>
      </c>
      <c r="B573" s="8" t="s">
        <v>531</v>
      </c>
      <c r="C573" s="8">
        <v>1</v>
      </c>
      <c r="D573" s="8" t="s">
        <v>571</v>
      </c>
      <c r="E573" s="9">
        <v>77.239999999999995</v>
      </c>
      <c r="F573" s="9">
        <v>76.540000000000006</v>
      </c>
      <c r="G573" s="9">
        <v>77.95</v>
      </c>
    </row>
    <row r="574" spans="1:7" ht="15.75">
      <c r="A574" s="8" t="s">
        <v>583</v>
      </c>
      <c r="B574" s="8" t="s">
        <v>531</v>
      </c>
      <c r="C574" s="8">
        <v>2</v>
      </c>
      <c r="D574" s="8" t="s">
        <v>574</v>
      </c>
      <c r="E574" s="9">
        <v>81.209999999999994</v>
      </c>
      <c r="F574" s="9">
        <v>80.52</v>
      </c>
      <c r="G574" s="9">
        <v>81.89</v>
      </c>
    </row>
    <row r="575" spans="1:7" ht="15.75">
      <c r="A575" s="8" t="s">
        <v>583</v>
      </c>
      <c r="B575" s="8" t="s">
        <v>532</v>
      </c>
      <c r="C575" s="8">
        <v>1</v>
      </c>
      <c r="D575" s="8" t="s">
        <v>571</v>
      </c>
      <c r="E575" s="9">
        <v>77.22</v>
      </c>
      <c r="F575" s="9">
        <v>76.89</v>
      </c>
      <c r="G575" s="9">
        <v>77.540000000000006</v>
      </c>
    </row>
    <row r="576" spans="1:7" ht="15.75">
      <c r="A576" s="8" t="s">
        <v>583</v>
      </c>
      <c r="B576" s="8" t="s">
        <v>532</v>
      </c>
      <c r="C576" s="8">
        <v>2</v>
      </c>
      <c r="D576" s="8" t="s">
        <v>574</v>
      </c>
      <c r="E576" s="9">
        <v>81.53</v>
      </c>
      <c r="F576" s="9">
        <v>81.22</v>
      </c>
      <c r="G576" s="9">
        <v>81.83</v>
      </c>
    </row>
    <row r="577" spans="1:7" ht="15.75">
      <c r="A577" s="8" t="s">
        <v>583</v>
      </c>
      <c r="B577" s="8" t="s">
        <v>552</v>
      </c>
      <c r="C577" s="8">
        <v>1</v>
      </c>
      <c r="D577" s="8" t="s">
        <v>571</v>
      </c>
      <c r="E577" s="9">
        <v>74.73</v>
      </c>
      <c r="F577" s="9">
        <v>74.180000000000007</v>
      </c>
      <c r="G577" s="9">
        <v>75.28</v>
      </c>
    </row>
    <row r="578" spans="1:7" ht="15.75">
      <c r="A578" s="8" t="s">
        <v>583</v>
      </c>
      <c r="B578" s="8" t="s">
        <v>552</v>
      </c>
      <c r="C578" s="8">
        <v>2</v>
      </c>
      <c r="D578" s="8" t="s">
        <v>574</v>
      </c>
      <c r="E578" s="9">
        <v>80.28</v>
      </c>
      <c r="F578" s="9">
        <v>79.81</v>
      </c>
      <c r="G578" s="9">
        <v>80.739999999999995</v>
      </c>
    </row>
    <row r="579" spans="1:7" ht="15.75">
      <c r="A579" s="8" t="s">
        <v>583</v>
      </c>
      <c r="B579" s="8" t="s">
        <v>557</v>
      </c>
      <c r="C579" s="8">
        <v>1</v>
      </c>
      <c r="D579" s="8" t="s">
        <v>571</v>
      </c>
      <c r="E579" s="9">
        <v>74.239999999999995</v>
      </c>
      <c r="F579" s="9">
        <v>73.489999999999995</v>
      </c>
      <c r="G579" s="9">
        <v>74.989999999999995</v>
      </c>
    </row>
    <row r="580" spans="1:7" ht="15.75">
      <c r="A580" s="8" t="s">
        <v>583</v>
      </c>
      <c r="B580" s="8" t="s">
        <v>557</v>
      </c>
      <c r="C580" s="8">
        <v>2</v>
      </c>
      <c r="D580" s="8" t="s">
        <v>574</v>
      </c>
      <c r="E580" s="9">
        <v>78.89</v>
      </c>
      <c r="F580" s="9">
        <v>78.2</v>
      </c>
      <c r="G580" s="9">
        <v>79.58</v>
      </c>
    </row>
    <row r="581" spans="1:7" ht="15.75">
      <c r="A581" s="8" t="s">
        <v>583</v>
      </c>
      <c r="B581" s="8" t="s">
        <v>558</v>
      </c>
      <c r="C581" s="8">
        <v>1</v>
      </c>
      <c r="D581" s="8" t="s">
        <v>571</v>
      </c>
      <c r="E581" s="9">
        <v>76.739999999999995</v>
      </c>
      <c r="F581" s="9">
        <v>76.22</v>
      </c>
      <c r="G581" s="9">
        <v>77.260000000000005</v>
      </c>
    </row>
    <row r="582" spans="1:7" ht="15.75">
      <c r="A582" s="8" t="s">
        <v>583</v>
      </c>
      <c r="B582" s="8" t="s">
        <v>558</v>
      </c>
      <c r="C582" s="8">
        <v>2</v>
      </c>
      <c r="D582" s="8" t="s">
        <v>574</v>
      </c>
      <c r="E582" s="9">
        <v>79.959999999999994</v>
      </c>
      <c r="F582" s="9">
        <v>79.47</v>
      </c>
      <c r="G582" s="9">
        <v>80.45</v>
      </c>
    </row>
    <row r="583" spans="1:7" ht="15.75">
      <c r="A583" s="8" t="s">
        <v>583</v>
      </c>
      <c r="B583" s="8" t="s">
        <v>530</v>
      </c>
      <c r="C583" s="8">
        <v>1</v>
      </c>
      <c r="D583" s="8" t="s">
        <v>571</v>
      </c>
      <c r="E583" s="9">
        <v>78.05</v>
      </c>
      <c r="F583" s="9">
        <v>77.36</v>
      </c>
      <c r="G583" s="9">
        <v>78.75</v>
      </c>
    </row>
    <row r="584" spans="1:7" ht="15.75">
      <c r="A584" s="8" t="s">
        <v>583</v>
      </c>
      <c r="B584" s="8" t="s">
        <v>530</v>
      </c>
      <c r="C584" s="8">
        <v>2</v>
      </c>
      <c r="D584" s="8" t="s">
        <v>574</v>
      </c>
      <c r="E584" s="9">
        <v>80.75</v>
      </c>
      <c r="F584" s="9">
        <v>80.08</v>
      </c>
      <c r="G584" s="9">
        <v>81.41</v>
      </c>
    </row>
    <row r="585" spans="1:7" ht="15.75">
      <c r="A585" s="8" t="s">
        <v>583</v>
      </c>
      <c r="B585" s="8" t="s">
        <v>535</v>
      </c>
      <c r="C585" s="8">
        <v>1</v>
      </c>
      <c r="D585" s="8" t="s">
        <v>571</v>
      </c>
      <c r="E585" s="9">
        <v>73.92</v>
      </c>
      <c r="F585" s="9">
        <v>73.28</v>
      </c>
      <c r="G585" s="9">
        <v>74.569999999999993</v>
      </c>
    </row>
    <row r="586" spans="1:7" ht="15.75">
      <c r="A586" s="8" t="s">
        <v>583</v>
      </c>
      <c r="B586" s="8" t="s">
        <v>535</v>
      </c>
      <c r="C586" s="8">
        <v>2</v>
      </c>
      <c r="D586" s="8" t="s">
        <v>574</v>
      </c>
      <c r="E586" s="9">
        <v>78.900000000000006</v>
      </c>
      <c r="F586" s="9">
        <v>78.31</v>
      </c>
      <c r="G586" s="9">
        <v>79.5</v>
      </c>
    </row>
    <row r="587" spans="1:7" ht="15.75">
      <c r="A587" s="8" t="s">
        <v>583</v>
      </c>
      <c r="B587" s="8" t="s">
        <v>537</v>
      </c>
      <c r="C587" s="8">
        <v>1</v>
      </c>
      <c r="D587" s="8" t="s">
        <v>571</v>
      </c>
      <c r="E587" s="9">
        <v>79.55</v>
      </c>
      <c r="F587" s="9">
        <v>78.86</v>
      </c>
      <c r="G587" s="9">
        <v>80.239999999999995</v>
      </c>
    </row>
    <row r="588" spans="1:7" ht="15.75">
      <c r="A588" s="8" t="s">
        <v>583</v>
      </c>
      <c r="B588" s="8" t="s">
        <v>537</v>
      </c>
      <c r="C588" s="8">
        <v>2</v>
      </c>
      <c r="D588" s="8" t="s">
        <v>574</v>
      </c>
      <c r="E588" s="9">
        <v>82.8</v>
      </c>
      <c r="F588" s="9">
        <v>82.15</v>
      </c>
      <c r="G588" s="9">
        <v>83.46</v>
      </c>
    </row>
    <row r="589" spans="1:7" ht="15.75">
      <c r="A589" s="8" t="s">
        <v>583</v>
      </c>
      <c r="B589" s="8" t="s">
        <v>541</v>
      </c>
      <c r="C589" s="8">
        <v>1</v>
      </c>
      <c r="D589" s="8" t="s">
        <v>571</v>
      </c>
      <c r="E589" s="9">
        <v>76.64</v>
      </c>
      <c r="F589" s="9">
        <v>76.27</v>
      </c>
      <c r="G589" s="9">
        <v>77.010000000000005</v>
      </c>
    </row>
    <row r="590" spans="1:7" ht="15.75">
      <c r="A590" s="8" t="s">
        <v>583</v>
      </c>
      <c r="B590" s="8" t="s">
        <v>541</v>
      </c>
      <c r="C590" s="8">
        <v>2</v>
      </c>
      <c r="D590" s="8" t="s">
        <v>574</v>
      </c>
      <c r="E590" s="9">
        <v>80.87</v>
      </c>
      <c r="F590" s="9">
        <v>80.53</v>
      </c>
      <c r="G590" s="9">
        <v>81.2</v>
      </c>
    </row>
    <row r="591" spans="1:7" ht="15.75">
      <c r="A591" s="8" t="s">
        <v>583</v>
      </c>
      <c r="B591" s="8" t="s">
        <v>551</v>
      </c>
      <c r="C591" s="8">
        <v>1</v>
      </c>
      <c r="D591" s="8" t="s">
        <v>571</v>
      </c>
      <c r="E591" s="9">
        <v>79.150000000000006</v>
      </c>
      <c r="F591" s="9">
        <v>78.58</v>
      </c>
      <c r="G591" s="9">
        <v>79.709999999999994</v>
      </c>
    </row>
    <row r="592" spans="1:7" ht="15.75">
      <c r="A592" s="8" t="s">
        <v>583</v>
      </c>
      <c r="B592" s="8" t="s">
        <v>551</v>
      </c>
      <c r="C592" s="8">
        <v>2</v>
      </c>
      <c r="D592" s="8" t="s">
        <v>574</v>
      </c>
      <c r="E592" s="9">
        <v>82.47</v>
      </c>
      <c r="F592" s="9">
        <v>81.95</v>
      </c>
      <c r="G592" s="9">
        <v>82.99</v>
      </c>
    </row>
    <row r="593" spans="1:7" ht="15.75">
      <c r="A593" s="8" t="s">
        <v>583</v>
      </c>
      <c r="B593" s="8" t="s">
        <v>542</v>
      </c>
      <c r="C593" s="8">
        <v>1</v>
      </c>
      <c r="D593" s="8" t="s">
        <v>571</v>
      </c>
      <c r="E593" s="9">
        <v>72.150000000000006</v>
      </c>
      <c r="F593" s="9">
        <v>71.849999999999994</v>
      </c>
      <c r="G593" s="9">
        <v>72.44</v>
      </c>
    </row>
    <row r="594" spans="1:7" ht="15.75">
      <c r="A594" s="8" t="s">
        <v>583</v>
      </c>
      <c r="B594" s="8" t="s">
        <v>542</v>
      </c>
      <c r="C594" s="8">
        <v>2</v>
      </c>
      <c r="D594" s="8" t="s">
        <v>574</v>
      </c>
      <c r="E594" s="9">
        <v>78.25</v>
      </c>
      <c r="F594" s="9">
        <v>77.97</v>
      </c>
      <c r="G594" s="9">
        <v>78.540000000000006</v>
      </c>
    </row>
    <row r="595" spans="1:7" ht="15.75">
      <c r="A595" s="8" t="s">
        <v>583</v>
      </c>
      <c r="B595" s="8" t="s">
        <v>549</v>
      </c>
      <c r="C595" s="8">
        <v>1</v>
      </c>
      <c r="D595" s="8" t="s">
        <v>571</v>
      </c>
      <c r="E595" s="9">
        <v>74.7</v>
      </c>
      <c r="F595" s="9">
        <v>74.31</v>
      </c>
      <c r="G595" s="9">
        <v>75.09</v>
      </c>
    </row>
    <row r="596" spans="1:7" ht="15.75">
      <c r="A596" s="8" t="s">
        <v>583</v>
      </c>
      <c r="B596" s="8" t="s">
        <v>549</v>
      </c>
      <c r="C596" s="8">
        <v>2</v>
      </c>
      <c r="D596" s="8" t="s">
        <v>574</v>
      </c>
      <c r="E596" s="9">
        <v>78.97</v>
      </c>
      <c r="F596" s="9">
        <v>78.62</v>
      </c>
      <c r="G596" s="9">
        <v>79.31</v>
      </c>
    </row>
    <row r="597" spans="1:7" ht="15.75">
      <c r="A597" s="8" t="s">
        <v>584</v>
      </c>
      <c r="B597" s="8" t="s">
        <v>253</v>
      </c>
      <c r="C597" s="8">
        <v>1</v>
      </c>
      <c r="D597" s="8" t="s">
        <v>571</v>
      </c>
      <c r="E597" s="9">
        <v>76.53</v>
      </c>
      <c r="F597" s="9">
        <v>76.430000000000007</v>
      </c>
      <c r="G597" s="9">
        <v>76.63</v>
      </c>
    </row>
    <row r="598" spans="1:7" ht="15.75">
      <c r="A598" s="8" t="s">
        <v>584</v>
      </c>
      <c r="B598" s="8" t="s">
        <v>253</v>
      </c>
      <c r="C598" s="8">
        <v>2</v>
      </c>
      <c r="D598" s="8" t="s">
        <v>574</v>
      </c>
      <c r="E598" s="9">
        <v>80.739999999999995</v>
      </c>
      <c r="F598" s="9">
        <v>80.650000000000006</v>
      </c>
      <c r="G598" s="9">
        <v>80.83</v>
      </c>
    </row>
    <row r="599" spans="1:7" ht="15.75">
      <c r="A599" s="8" t="s">
        <v>584</v>
      </c>
      <c r="B599" s="8" t="s">
        <v>252</v>
      </c>
      <c r="C599" s="8">
        <v>1</v>
      </c>
      <c r="D599" s="8" t="s">
        <v>571</v>
      </c>
      <c r="E599" s="9">
        <v>77</v>
      </c>
      <c r="F599" s="9">
        <v>76.03</v>
      </c>
      <c r="G599" s="9">
        <v>77.959999999999994</v>
      </c>
    </row>
    <row r="600" spans="1:7" ht="15.75">
      <c r="A600" s="8" t="s">
        <v>584</v>
      </c>
      <c r="B600" s="8" t="s">
        <v>252</v>
      </c>
      <c r="C600" s="8">
        <v>2</v>
      </c>
      <c r="D600" s="8" t="s">
        <v>574</v>
      </c>
      <c r="E600" s="9">
        <v>80.430000000000007</v>
      </c>
      <c r="F600" s="9">
        <v>79.540000000000006</v>
      </c>
      <c r="G600" s="9">
        <v>81.319999999999993</v>
      </c>
    </row>
    <row r="601" spans="1:7" ht="15.75">
      <c r="A601" s="8" t="s">
        <v>584</v>
      </c>
      <c r="B601" s="8" t="s">
        <v>534</v>
      </c>
      <c r="C601" s="8">
        <v>1</v>
      </c>
      <c r="D601" s="8" t="s">
        <v>571</v>
      </c>
      <c r="E601" s="9">
        <v>77.45</v>
      </c>
      <c r="F601" s="9">
        <v>76.84</v>
      </c>
      <c r="G601" s="9">
        <v>78.06</v>
      </c>
    </row>
    <row r="602" spans="1:7" ht="15.75">
      <c r="A602" s="8" t="s">
        <v>584</v>
      </c>
      <c r="B602" s="8" t="s">
        <v>534</v>
      </c>
      <c r="C602" s="8">
        <v>2</v>
      </c>
      <c r="D602" s="8" t="s">
        <v>574</v>
      </c>
      <c r="E602" s="9">
        <v>81.81</v>
      </c>
      <c r="F602" s="9">
        <v>81.33</v>
      </c>
      <c r="G602" s="9">
        <v>82.3</v>
      </c>
    </row>
    <row r="603" spans="1:7" ht="15.75">
      <c r="A603" s="8" t="s">
        <v>584</v>
      </c>
      <c r="B603" s="8" t="s">
        <v>536</v>
      </c>
      <c r="C603" s="8">
        <v>1</v>
      </c>
      <c r="D603" s="8" t="s">
        <v>571</v>
      </c>
      <c r="E603" s="9">
        <v>76.08</v>
      </c>
      <c r="F603" s="9">
        <v>75.42</v>
      </c>
      <c r="G603" s="9">
        <v>76.739999999999995</v>
      </c>
    </row>
    <row r="604" spans="1:7" ht="15.75">
      <c r="A604" s="8" t="s">
        <v>584</v>
      </c>
      <c r="B604" s="8" t="s">
        <v>536</v>
      </c>
      <c r="C604" s="8">
        <v>2</v>
      </c>
      <c r="D604" s="8" t="s">
        <v>574</v>
      </c>
      <c r="E604" s="9">
        <v>80.17</v>
      </c>
      <c r="F604" s="9">
        <v>79.58</v>
      </c>
      <c r="G604" s="9">
        <v>80.75</v>
      </c>
    </row>
    <row r="605" spans="1:7" ht="15.75">
      <c r="A605" s="8" t="s">
        <v>584</v>
      </c>
      <c r="B605" s="8" t="s">
        <v>538</v>
      </c>
      <c r="C605" s="8">
        <v>1</v>
      </c>
      <c r="D605" s="8" t="s">
        <v>571</v>
      </c>
      <c r="E605" s="9">
        <v>78.06</v>
      </c>
      <c r="F605" s="9">
        <v>77.33</v>
      </c>
      <c r="G605" s="9">
        <v>78.78</v>
      </c>
    </row>
    <row r="606" spans="1:7" ht="15.75">
      <c r="A606" s="8" t="s">
        <v>584</v>
      </c>
      <c r="B606" s="8" t="s">
        <v>538</v>
      </c>
      <c r="C606" s="8">
        <v>2</v>
      </c>
      <c r="D606" s="8" t="s">
        <v>574</v>
      </c>
      <c r="E606" s="9">
        <v>81.430000000000007</v>
      </c>
      <c r="F606" s="9">
        <v>80.8</v>
      </c>
      <c r="G606" s="9">
        <v>82.07</v>
      </c>
    </row>
    <row r="607" spans="1:7" ht="15.75">
      <c r="A607" s="8" t="s">
        <v>584</v>
      </c>
      <c r="B607" s="8" t="s">
        <v>539</v>
      </c>
      <c r="C607" s="8">
        <v>1</v>
      </c>
      <c r="D607" s="8" t="s">
        <v>571</v>
      </c>
      <c r="E607" s="9">
        <v>79.69</v>
      </c>
      <c r="F607" s="9">
        <v>78.930000000000007</v>
      </c>
      <c r="G607" s="9">
        <v>80.45</v>
      </c>
    </row>
    <row r="608" spans="1:7" ht="15.75">
      <c r="A608" s="8" t="s">
        <v>584</v>
      </c>
      <c r="B608" s="8" t="s">
        <v>539</v>
      </c>
      <c r="C608" s="8">
        <v>2</v>
      </c>
      <c r="D608" s="8" t="s">
        <v>574</v>
      </c>
      <c r="E608" s="9">
        <v>82.78</v>
      </c>
      <c r="F608" s="9">
        <v>82.13</v>
      </c>
      <c r="G608" s="9">
        <v>83.44</v>
      </c>
    </row>
    <row r="609" spans="1:7" ht="15.75">
      <c r="A609" s="8" t="s">
        <v>584</v>
      </c>
      <c r="B609" s="8" t="s">
        <v>547</v>
      </c>
      <c r="C609" s="8">
        <v>1</v>
      </c>
      <c r="D609" s="8" t="s">
        <v>571</v>
      </c>
      <c r="E609" s="9">
        <v>76.3</v>
      </c>
      <c r="F609" s="9">
        <v>75.11</v>
      </c>
      <c r="G609" s="9">
        <v>77.48</v>
      </c>
    </row>
    <row r="610" spans="1:7" ht="15.75">
      <c r="A610" s="8" t="s">
        <v>584</v>
      </c>
      <c r="B610" s="8" t="s">
        <v>547</v>
      </c>
      <c r="C610" s="8">
        <v>2</v>
      </c>
      <c r="D610" s="8" t="s">
        <v>574</v>
      </c>
      <c r="E610" s="9">
        <v>80.239999999999995</v>
      </c>
      <c r="F610" s="9">
        <v>78.63</v>
      </c>
      <c r="G610" s="9">
        <v>81.849999999999994</v>
      </c>
    </row>
    <row r="611" spans="1:7" ht="15.75">
      <c r="A611" s="8" t="s">
        <v>584</v>
      </c>
      <c r="B611" s="8" t="s">
        <v>540</v>
      </c>
      <c r="C611" s="8">
        <v>1</v>
      </c>
      <c r="D611" s="8" t="s">
        <v>571</v>
      </c>
      <c r="E611" s="9">
        <v>76.84</v>
      </c>
      <c r="F611" s="9">
        <v>76.3</v>
      </c>
      <c r="G611" s="9">
        <v>77.38</v>
      </c>
    </row>
    <row r="612" spans="1:7" ht="15.75">
      <c r="A612" s="8" t="s">
        <v>584</v>
      </c>
      <c r="B612" s="8" t="s">
        <v>540</v>
      </c>
      <c r="C612" s="8">
        <v>2</v>
      </c>
      <c r="D612" s="8" t="s">
        <v>574</v>
      </c>
      <c r="E612" s="9">
        <v>80.55</v>
      </c>
      <c r="F612" s="9">
        <v>80.02</v>
      </c>
      <c r="G612" s="9">
        <v>81.069999999999993</v>
      </c>
    </row>
    <row r="613" spans="1:7" ht="15.75">
      <c r="A613" s="8" t="s">
        <v>584</v>
      </c>
      <c r="B613" s="8" t="s">
        <v>543</v>
      </c>
      <c r="C613" s="8">
        <v>1</v>
      </c>
      <c r="D613" s="8" t="s">
        <v>571</v>
      </c>
      <c r="E613" s="9">
        <v>77.14</v>
      </c>
      <c r="F613" s="9">
        <v>76.650000000000006</v>
      </c>
      <c r="G613" s="9">
        <v>77.62</v>
      </c>
    </row>
    <row r="614" spans="1:7" ht="15.75">
      <c r="A614" s="8" t="s">
        <v>584</v>
      </c>
      <c r="B614" s="8" t="s">
        <v>543</v>
      </c>
      <c r="C614" s="8">
        <v>2</v>
      </c>
      <c r="D614" s="8" t="s">
        <v>574</v>
      </c>
      <c r="E614" s="9">
        <v>81.790000000000006</v>
      </c>
      <c r="F614" s="9">
        <v>81.36</v>
      </c>
      <c r="G614" s="9">
        <v>82.22</v>
      </c>
    </row>
    <row r="615" spans="1:7" ht="15.75">
      <c r="A615" s="8" t="s">
        <v>584</v>
      </c>
      <c r="B615" s="8" t="s">
        <v>544</v>
      </c>
      <c r="C615" s="8">
        <v>1</v>
      </c>
      <c r="D615" s="8" t="s">
        <v>571</v>
      </c>
      <c r="E615" s="9">
        <v>73.66</v>
      </c>
      <c r="F615" s="9">
        <v>72.86</v>
      </c>
      <c r="G615" s="9">
        <v>74.459999999999994</v>
      </c>
    </row>
    <row r="616" spans="1:7" ht="15.75">
      <c r="A616" s="8" t="s">
        <v>584</v>
      </c>
      <c r="B616" s="8" t="s">
        <v>544</v>
      </c>
      <c r="C616" s="8">
        <v>2</v>
      </c>
      <c r="D616" s="8" t="s">
        <v>574</v>
      </c>
      <c r="E616" s="9">
        <v>79.92</v>
      </c>
      <c r="F616" s="9">
        <v>79.2</v>
      </c>
      <c r="G616" s="9">
        <v>80.63</v>
      </c>
    </row>
    <row r="617" spans="1:7" ht="15.75">
      <c r="A617" s="8" t="s">
        <v>584</v>
      </c>
      <c r="B617" s="8" t="s">
        <v>545</v>
      </c>
      <c r="C617" s="8">
        <v>1</v>
      </c>
      <c r="D617" s="8" t="s">
        <v>571</v>
      </c>
      <c r="E617" s="9">
        <v>77.459999999999994</v>
      </c>
      <c r="F617" s="9">
        <v>76.680000000000007</v>
      </c>
      <c r="G617" s="9">
        <v>78.25</v>
      </c>
    </row>
    <row r="618" spans="1:7" ht="15.75">
      <c r="A618" s="8" t="s">
        <v>584</v>
      </c>
      <c r="B618" s="8" t="s">
        <v>545</v>
      </c>
      <c r="C618" s="8">
        <v>2</v>
      </c>
      <c r="D618" s="8" t="s">
        <v>574</v>
      </c>
      <c r="E618" s="9">
        <v>81.209999999999994</v>
      </c>
      <c r="F618" s="9">
        <v>80.56</v>
      </c>
      <c r="G618" s="9">
        <v>81.87</v>
      </c>
    </row>
    <row r="619" spans="1:7" ht="15.75">
      <c r="A619" s="8" t="s">
        <v>584</v>
      </c>
      <c r="B619" s="8" t="s">
        <v>546</v>
      </c>
      <c r="C619" s="8">
        <v>1</v>
      </c>
      <c r="D619" s="8" t="s">
        <v>571</v>
      </c>
      <c r="E619" s="9">
        <v>77.290000000000006</v>
      </c>
      <c r="F619" s="9">
        <v>76.56</v>
      </c>
      <c r="G619" s="9">
        <v>78.02</v>
      </c>
    </row>
    <row r="620" spans="1:7" ht="15.75">
      <c r="A620" s="8" t="s">
        <v>584</v>
      </c>
      <c r="B620" s="8" t="s">
        <v>546</v>
      </c>
      <c r="C620" s="8">
        <v>2</v>
      </c>
      <c r="D620" s="8" t="s">
        <v>574</v>
      </c>
      <c r="E620" s="9">
        <v>81.67</v>
      </c>
      <c r="F620" s="9">
        <v>81.02</v>
      </c>
      <c r="G620" s="9">
        <v>82.32</v>
      </c>
    </row>
    <row r="621" spans="1:7" ht="15.75">
      <c r="A621" s="8" t="s">
        <v>584</v>
      </c>
      <c r="B621" s="8" t="s">
        <v>548</v>
      </c>
      <c r="C621" s="8">
        <v>1</v>
      </c>
      <c r="D621" s="8" t="s">
        <v>571</v>
      </c>
      <c r="E621" s="9">
        <v>75.930000000000007</v>
      </c>
      <c r="F621" s="9">
        <v>75.27</v>
      </c>
      <c r="G621" s="9">
        <v>76.59</v>
      </c>
    </row>
    <row r="622" spans="1:7" ht="15.75">
      <c r="A622" s="8" t="s">
        <v>584</v>
      </c>
      <c r="B622" s="8" t="s">
        <v>548</v>
      </c>
      <c r="C622" s="8">
        <v>2</v>
      </c>
      <c r="D622" s="8" t="s">
        <v>574</v>
      </c>
      <c r="E622" s="9">
        <v>80.66</v>
      </c>
      <c r="F622" s="9">
        <v>80.13</v>
      </c>
      <c r="G622" s="9">
        <v>81.180000000000007</v>
      </c>
    </row>
    <row r="623" spans="1:7" ht="15.75">
      <c r="A623" s="8" t="s">
        <v>584</v>
      </c>
      <c r="B623" s="8" t="s">
        <v>550</v>
      </c>
      <c r="C623" s="8">
        <v>1</v>
      </c>
      <c r="D623" s="8" t="s">
        <v>571</v>
      </c>
      <c r="E623" s="9">
        <v>79.459999999999994</v>
      </c>
      <c r="F623" s="9">
        <v>77.8</v>
      </c>
      <c r="G623" s="9">
        <v>81.12</v>
      </c>
    </row>
    <row r="624" spans="1:7" ht="15.75">
      <c r="A624" s="8" t="s">
        <v>584</v>
      </c>
      <c r="B624" s="8" t="s">
        <v>550</v>
      </c>
      <c r="C624" s="8">
        <v>2</v>
      </c>
      <c r="D624" s="8" t="s">
        <v>574</v>
      </c>
      <c r="E624" s="9">
        <v>81.83</v>
      </c>
      <c r="F624" s="9">
        <v>80.47</v>
      </c>
      <c r="G624" s="9">
        <v>83.19</v>
      </c>
    </row>
    <row r="625" spans="1:7" ht="15.75">
      <c r="A625" s="8" t="s">
        <v>584</v>
      </c>
      <c r="B625" s="8" t="s">
        <v>553</v>
      </c>
      <c r="C625" s="8">
        <v>1</v>
      </c>
      <c r="D625" s="8" t="s">
        <v>571</v>
      </c>
      <c r="E625" s="9">
        <v>78.61</v>
      </c>
      <c r="F625" s="9">
        <v>77.94</v>
      </c>
      <c r="G625" s="9">
        <v>79.27</v>
      </c>
    </row>
    <row r="626" spans="1:7" ht="15.75">
      <c r="A626" s="8" t="s">
        <v>584</v>
      </c>
      <c r="B626" s="8" t="s">
        <v>553</v>
      </c>
      <c r="C626" s="8">
        <v>2</v>
      </c>
      <c r="D626" s="8" t="s">
        <v>574</v>
      </c>
      <c r="E626" s="9">
        <v>81.89</v>
      </c>
      <c r="F626" s="9">
        <v>81.290000000000006</v>
      </c>
      <c r="G626" s="9">
        <v>82.48</v>
      </c>
    </row>
    <row r="627" spans="1:7" ht="15.75">
      <c r="A627" s="8" t="s">
        <v>584</v>
      </c>
      <c r="B627" s="8" t="s">
        <v>554</v>
      </c>
      <c r="C627" s="8">
        <v>1</v>
      </c>
      <c r="D627" s="8" t="s">
        <v>571</v>
      </c>
      <c r="E627" s="9">
        <v>77.38</v>
      </c>
      <c r="F627" s="9">
        <v>75.94</v>
      </c>
      <c r="G627" s="9">
        <v>78.83</v>
      </c>
    </row>
    <row r="628" spans="1:7" ht="15.75">
      <c r="A628" s="8" t="s">
        <v>584</v>
      </c>
      <c r="B628" s="8" t="s">
        <v>554</v>
      </c>
      <c r="C628" s="8">
        <v>2</v>
      </c>
      <c r="D628" s="8" t="s">
        <v>574</v>
      </c>
      <c r="E628" s="9">
        <v>81.41</v>
      </c>
      <c r="F628" s="9">
        <v>80.11</v>
      </c>
      <c r="G628" s="9">
        <v>82.7</v>
      </c>
    </row>
    <row r="629" spans="1:7" ht="15.75">
      <c r="A629" s="8" t="s">
        <v>584</v>
      </c>
      <c r="B629" s="8" t="s">
        <v>555</v>
      </c>
      <c r="C629" s="8">
        <v>1</v>
      </c>
      <c r="D629" s="8" t="s">
        <v>571</v>
      </c>
      <c r="E629" s="9">
        <v>77.25</v>
      </c>
      <c r="F629" s="9">
        <v>76.599999999999994</v>
      </c>
      <c r="G629" s="9">
        <v>77.900000000000006</v>
      </c>
    </row>
    <row r="630" spans="1:7" ht="15.75">
      <c r="A630" s="8" t="s">
        <v>584</v>
      </c>
      <c r="B630" s="8" t="s">
        <v>555</v>
      </c>
      <c r="C630" s="8">
        <v>2</v>
      </c>
      <c r="D630" s="8" t="s">
        <v>574</v>
      </c>
      <c r="E630" s="9">
        <v>81.09</v>
      </c>
      <c r="F630" s="9">
        <v>80.510000000000005</v>
      </c>
      <c r="G630" s="9">
        <v>81.67</v>
      </c>
    </row>
    <row r="631" spans="1:7" ht="15.75">
      <c r="A631" s="8" t="s">
        <v>584</v>
      </c>
      <c r="B631" s="8" t="s">
        <v>556</v>
      </c>
      <c r="C631" s="8">
        <v>1</v>
      </c>
      <c r="D631" s="8" t="s">
        <v>571</v>
      </c>
      <c r="E631" s="9">
        <v>76.31</v>
      </c>
      <c r="F631" s="9">
        <v>75.92</v>
      </c>
      <c r="G631" s="9">
        <v>76.7</v>
      </c>
    </row>
    <row r="632" spans="1:7" ht="15.75">
      <c r="A632" s="8" t="s">
        <v>584</v>
      </c>
      <c r="B632" s="8" t="s">
        <v>556</v>
      </c>
      <c r="C632" s="8">
        <v>2</v>
      </c>
      <c r="D632" s="8" t="s">
        <v>574</v>
      </c>
      <c r="E632" s="9">
        <v>80.44</v>
      </c>
      <c r="F632" s="9">
        <v>80.099999999999994</v>
      </c>
      <c r="G632" s="9">
        <v>80.78</v>
      </c>
    </row>
    <row r="633" spans="1:7" ht="15.75">
      <c r="A633" s="8" t="s">
        <v>584</v>
      </c>
      <c r="B633" s="8" t="s">
        <v>254</v>
      </c>
      <c r="C633" s="8">
        <v>1</v>
      </c>
      <c r="D633" s="8" t="s">
        <v>571</v>
      </c>
      <c r="E633" s="9">
        <v>78.34</v>
      </c>
      <c r="F633" s="9">
        <v>77.59</v>
      </c>
      <c r="G633" s="9">
        <v>79.099999999999994</v>
      </c>
    </row>
    <row r="634" spans="1:7" ht="15.75">
      <c r="A634" s="8" t="s">
        <v>584</v>
      </c>
      <c r="B634" s="8" t="s">
        <v>254</v>
      </c>
      <c r="C634" s="8">
        <v>2</v>
      </c>
      <c r="D634" s="8" t="s">
        <v>574</v>
      </c>
      <c r="E634" s="9">
        <v>81.790000000000006</v>
      </c>
      <c r="F634" s="9">
        <v>81.11</v>
      </c>
      <c r="G634" s="9">
        <v>82.47</v>
      </c>
    </row>
    <row r="635" spans="1:7" ht="15.75">
      <c r="A635" s="8" t="s">
        <v>584</v>
      </c>
      <c r="B635" s="8" t="s">
        <v>528</v>
      </c>
      <c r="C635" s="8">
        <v>1</v>
      </c>
      <c r="D635" s="8" t="s">
        <v>571</v>
      </c>
      <c r="E635" s="9">
        <v>77.010000000000005</v>
      </c>
      <c r="F635" s="9">
        <v>76.540000000000006</v>
      </c>
      <c r="G635" s="9">
        <v>77.48</v>
      </c>
    </row>
    <row r="636" spans="1:7" ht="15.75">
      <c r="A636" s="8" t="s">
        <v>584</v>
      </c>
      <c r="B636" s="8" t="s">
        <v>528</v>
      </c>
      <c r="C636" s="8">
        <v>2</v>
      </c>
      <c r="D636" s="8" t="s">
        <v>574</v>
      </c>
      <c r="E636" s="9">
        <v>81.069999999999993</v>
      </c>
      <c r="F636" s="9">
        <v>80.63</v>
      </c>
      <c r="G636" s="9">
        <v>81.510000000000005</v>
      </c>
    </row>
    <row r="637" spans="1:7" ht="15.75">
      <c r="A637" s="8" t="s">
        <v>584</v>
      </c>
      <c r="B637" s="8" t="s">
        <v>529</v>
      </c>
      <c r="C637" s="8">
        <v>1</v>
      </c>
      <c r="D637" s="8" t="s">
        <v>571</v>
      </c>
      <c r="E637" s="9">
        <v>78.8</v>
      </c>
      <c r="F637" s="9">
        <v>78.36</v>
      </c>
      <c r="G637" s="9">
        <v>79.239999999999995</v>
      </c>
    </row>
    <row r="638" spans="1:7" ht="15.75">
      <c r="A638" s="8" t="s">
        <v>584</v>
      </c>
      <c r="B638" s="8" t="s">
        <v>529</v>
      </c>
      <c r="C638" s="8">
        <v>2</v>
      </c>
      <c r="D638" s="8" t="s">
        <v>574</v>
      </c>
      <c r="E638" s="9">
        <v>81.95</v>
      </c>
      <c r="F638" s="9">
        <v>81.55</v>
      </c>
      <c r="G638" s="9">
        <v>82.35</v>
      </c>
    </row>
    <row r="639" spans="1:7" ht="15.75">
      <c r="A639" s="8" t="s">
        <v>584</v>
      </c>
      <c r="B639" s="8" t="s">
        <v>531</v>
      </c>
      <c r="C639" s="8">
        <v>1</v>
      </c>
      <c r="D639" s="8" t="s">
        <v>571</v>
      </c>
      <c r="E639" s="9">
        <v>77.2</v>
      </c>
      <c r="F639" s="9">
        <v>76.48</v>
      </c>
      <c r="G639" s="9">
        <v>77.92</v>
      </c>
    </row>
    <row r="640" spans="1:7" ht="15.75">
      <c r="A640" s="8" t="s">
        <v>584</v>
      </c>
      <c r="B640" s="8" t="s">
        <v>531</v>
      </c>
      <c r="C640" s="8">
        <v>2</v>
      </c>
      <c r="D640" s="8" t="s">
        <v>574</v>
      </c>
      <c r="E640" s="9">
        <v>81.14</v>
      </c>
      <c r="F640" s="9">
        <v>80.430000000000007</v>
      </c>
      <c r="G640" s="9">
        <v>81.849999999999994</v>
      </c>
    </row>
    <row r="641" spans="1:7" ht="15.75">
      <c r="A641" s="8" t="s">
        <v>584</v>
      </c>
      <c r="B641" s="8" t="s">
        <v>532</v>
      </c>
      <c r="C641" s="8">
        <v>1</v>
      </c>
      <c r="D641" s="8" t="s">
        <v>571</v>
      </c>
      <c r="E641" s="9">
        <v>77.28</v>
      </c>
      <c r="F641" s="9">
        <v>76.95</v>
      </c>
      <c r="G641" s="9">
        <v>77.61</v>
      </c>
    </row>
    <row r="642" spans="1:7" ht="15.75">
      <c r="A642" s="8" t="s">
        <v>584</v>
      </c>
      <c r="B642" s="8" t="s">
        <v>532</v>
      </c>
      <c r="C642" s="8">
        <v>2</v>
      </c>
      <c r="D642" s="8" t="s">
        <v>574</v>
      </c>
      <c r="E642" s="9">
        <v>81.760000000000005</v>
      </c>
      <c r="F642" s="9">
        <v>81.459999999999994</v>
      </c>
      <c r="G642" s="9">
        <v>82.06</v>
      </c>
    </row>
    <row r="643" spans="1:7" ht="15.75">
      <c r="A643" s="8" t="s">
        <v>584</v>
      </c>
      <c r="B643" s="8" t="s">
        <v>552</v>
      </c>
      <c r="C643" s="8">
        <v>1</v>
      </c>
      <c r="D643" s="8" t="s">
        <v>571</v>
      </c>
      <c r="E643" s="9">
        <v>75.23</v>
      </c>
      <c r="F643" s="9">
        <v>74.69</v>
      </c>
      <c r="G643" s="9">
        <v>75.78</v>
      </c>
    </row>
    <row r="644" spans="1:7" ht="15.75">
      <c r="A644" s="8" t="s">
        <v>584</v>
      </c>
      <c r="B644" s="8" t="s">
        <v>552</v>
      </c>
      <c r="C644" s="8">
        <v>2</v>
      </c>
      <c r="D644" s="8" t="s">
        <v>574</v>
      </c>
      <c r="E644" s="9">
        <v>80.37</v>
      </c>
      <c r="F644" s="9">
        <v>79.900000000000006</v>
      </c>
      <c r="G644" s="9">
        <v>80.84</v>
      </c>
    </row>
    <row r="645" spans="1:7" ht="15.75">
      <c r="A645" s="8" t="s">
        <v>584</v>
      </c>
      <c r="B645" s="8" t="s">
        <v>557</v>
      </c>
      <c r="C645" s="8">
        <v>1</v>
      </c>
      <c r="D645" s="8" t="s">
        <v>571</v>
      </c>
      <c r="E645" s="9">
        <v>74.11</v>
      </c>
      <c r="F645" s="9">
        <v>73.349999999999994</v>
      </c>
      <c r="G645" s="9">
        <v>74.87</v>
      </c>
    </row>
    <row r="646" spans="1:7" ht="15.75">
      <c r="A646" s="8" t="s">
        <v>584</v>
      </c>
      <c r="B646" s="8" t="s">
        <v>557</v>
      </c>
      <c r="C646" s="8">
        <v>2</v>
      </c>
      <c r="D646" s="8" t="s">
        <v>574</v>
      </c>
      <c r="E646" s="9">
        <v>78.73</v>
      </c>
      <c r="F646" s="9">
        <v>78.06</v>
      </c>
      <c r="G646" s="9">
        <v>79.400000000000006</v>
      </c>
    </row>
    <row r="647" spans="1:7" ht="15.75">
      <c r="A647" s="8" t="s">
        <v>584</v>
      </c>
      <c r="B647" s="8" t="s">
        <v>558</v>
      </c>
      <c r="C647" s="8">
        <v>1</v>
      </c>
      <c r="D647" s="8" t="s">
        <v>571</v>
      </c>
      <c r="E647" s="9">
        <v>77.010000000000005</v>
      </c>
      <c r="F647" s="9">
        <v>76.47</v>
      </c>
      <c r="G647" s="9">
        <v>77.540000000000006</v>
      </c>
    </row>
    <row r="648" spans="1:7" ht="15.75">
      <c r="A648" s="8" t="s">
        <v>584</v>
      </c>
      <c r="B648" s="8" t="s">
        <v>558</v>
      </c>
      <c r="C648" s="8">
        <v>2</v>
      </c>
      <c r="D648" s="8" t="s">
        <v>574</v>
      </c>
      <c r="E648" s="9">
        <v>79.98</v>
      </c>
      <c r="F648" s="9">
        <v>79.489999999999995</v>
      </c>
      <c r="G648" s="9">
        <v>80.47</v>
      </c>
    </row>
    <row r="649" spans="1:7" ht="15.75">
      <c r="A649" s="8" t="s">
        <v>584</v>
      </c>
      <c r="B649" s="8" t="s">
        <v>530</v>
      </c>
      <c r="C649" s="8">
        <v>1</v>
      </c>
      <c r="D649" s="8" t="s">
        <v>571</v>
      </c>
      <c r="E649" s="9">
        <v>78.150000000000006</v>
      </c>
      <c r="F649" s="9">
        <v>77.48</v>
      </c>
      <c r="G649" s="9">
        <v>78.81</v>
      </c>
    </row>
    <row r="650" spans="1:7" ht="15.75">
      <c r="A650" s="8" t="s">
        <v>584</v>
      </c>
      <c r="B650" s="8" t="s">
        <v>530</v>
      </c>
      <c r="C650" s="8">
        <v>2</v>
      </c>
      <c r="D650" s="8" t="s">
        <v>574</v>
      </c>
      <c r="E650" s="9">
        <v>80.94</v>
      </c>
      <c r="F650" s="9">
        <v>80.290000000000006</v>
      </c>
      <c r="G650" s="9">
        <v>81.59</v>
      </c>
    </row>
    <row r="651" spans="1:7" ht="15.75">
      <c r="A651" s="8" t="s">
        <v>584</v>
      </c>
      <c r="B651" s="8" t="s">
        <v>535</v>
      </c>
      <c r="C651" s="8">
        <v>1</v>
      </c>
      <c r="D651" s="8" t="s">
        <v>571</v>
      </c>
      <c r="E651" s="9">
        <v>74.27</v>
      </c>
      <c r="F651" s="9">
        <v>73.63</v>
      </c>
      <c r="G651" s="9">
        <v>74.91</v>
      </c>
    </row>
    <row r="652" spans="1:7" ht="15.75">
      <c r="A652" s="8" t="s">
        <v>584</v>
      </c>
      <c r="B652" s="8" t="s">
        <v>535</v>
      </c>
      <c r="C652" s="8">
        <v>2</v>
      </c>
      <c r="D652" s="8" t="s">
        <v>574</v>
      </c>
      <c r="E652" s="9">
        <v>79.11</v>
      </c>
      <c r="F652" s="9">
        <v>78.540000000000006</v>
      </c>
      <c r="G652" s="9">
        <v>79.680000000000007</v>
      </c>
    </row>
    <row r="653" spans="1:7" ht="15.75">
      <c r="A653" s="8" t="s">
        <v>584</v>
      </c>
      <c r="B653" s="8" t="s">
        <v>537</v>
      </c>
      <c r="C653" s="8">
        <v>1</v>
      </c>
      <c r="D653" s="8" t="s">
        <v>571</v>
      </c>
      <c r="E653" s="9">
        <v>79.790000000000006</v>
      </c>
      <c r="F653" s="9">
        <v>79.11</v>
      </c>
      <c r="G653" s="9">
        <v>80.47</v>
      </c>
    </row>
    <row r="654" spans="1:7" ht="15.75">
      <c r="A654" s="8" t="s">
        <v>584</v>
      </c>
      <c r="B654" s="8" t="s">
        <v>537</v>
      </c>
      <c r="C654" s="8">
        <v>2</v>
      </c>
      <c r="D654" s="8" t="s">
        <v>574</v>
      </c>
      <c r="E654" s="9">
        <v>83.1</v>
      </c>
      <c r="F654" s="9">
        <v>82.45</v>
      </c>
      <c r="G654" s="9">
        <v>83.74</v>
      </c>
    </row>
    <row r="655" spans="1:7" ht="15.75">
      <c r="A655" s="8" t="s">
        <v>584</v>
      </c>
      <c r="B655" s="8" t="s">
        <v>541</v>
      </c>
      <c r="C655" s="8">
        <v>1</v>
      </c>
      <c r="D655" s="8" t="s">
        <v>571</v>
      </c>
      <c r="E655" s="9">
        <v>76.95</v>
      </c>
      <c r="F655" s="9">
        <v>76.569999999999993</v>
      </c>
      <c r="G655" s="9">
        <v>77.319999999999993</v>
      </c>
    </row>
    <row r="656" spans="1:7" ht="15.75">
      <c r="A656" s="8" t="s">
        <v>584</v>
      </c>
      <c r="B656" s="8" t="s">
        <v>541</v>
      </c>
      <c r="C656" s="8">
        <v>2</v>
      </c>
      <c r="D656" s="8" t="s">
        <v>574</v>
      </c>
      <c r="E656" s="9">
        <v>81.05</v>
      </c>
      <c r="F656" s="9">
        <v>80.709999999999994</v>
      </c>
      <c r="G656" s="9">
        <v>81.39</v>
      </c>
    </row>
    <row r="657" spans="1:7" ht="15.75">
      <c r="A657" s="8" t="s">
        <v>584</v>
      </c>
      <c r="B657" s="8" t="s">
        <v>551</v>
      </c>
      <c r="C657" s="8">
        <v>1</v>
      </c>
      <c r="D657" s="8" t="s">
        <v>571</v>
      </c>
      <c r="E657" s="9">
        <v>79.400000000000006</v>
      </c>
      <c r="F657" s="9">
        <v>78.86</v>
      </c>
      <c r="G657" s="9">
        <v>79.94</v>
      </c>
    </row>
    <row r="658" spans="1:7" ht="15.75">
      <c r="A658" s="8" t="s">
        <v>584</v>
      </c>
      <c r="B658" s="8" t="s">
        <v>551</v>
      </c>
      <c r="C658" s="8">
        <v>2</v>
      </c>
      <c r="D658" s="8" t="s">
        <v>574</v>
      </c>
      <c r="E658" s="9">
        <v>82.66</v>
      </c>
      <c r="F658" s="9">
        <v>82.15</v>
      </c>
      <c r="G658" s="9">
        <v>83.16</v>
      </c>
    </row>
    <row r="659" spans="1:7" ht="15.75">
      <c r="A659" s="8" t="s">
        <v>584</v>
      </c>
      <c r="B659" s="8" t="s">
        <v>542</v>
      </c>
      <c r="C659" s="8">
        <v>1</v>
      </c>
      <c r="D659" s="8" t="s">
        <v>571</v>
      </c>
      <c r="E659" s="9">
        <v>72.58</v>
      </c>
      <c r="F659" s="9">
        <v>72.290000000000006</v>
      </c>
      <c r="G659" s="9">
        <v>72.87</v>
      </c>
    </row>
    <row r="660" spans="1:7" ht="15.75">
      <c r="A660" s="8" t="s">
        <v>584</v>
      </c>
      <c r="B660" s="8" t="s">
        <v>542</v>
      </c>
      <c r="C660" s="8">
        <v>2</v>
      </c>
      <c r="D660" s="8" t="s">
        <v>574</v>
      </c>
      <c r="E660" s="9">
        <v>78.47</v>
      </c>
      <c r="F660" s="9">
        <v>78.19</v>
      </c>
      <c r="G660" s="9">
        <v>78.75</v>
      </c>
    </row>
    <row r="661" spans="1:7" ht="15.75">
      <c r="A661" s="8" t="s">
        <v>584</v>
      </c>
      <c r="B661" s="8" t="s">
        <v>549</v>
      </c>
      <c r="C661" s="8">
        <v>1</v>
      </c>
      <c r="D661" s="8" t="s">
        <v>571</v>
      </c>
      <c r="E661" s="9">
        <v>74.88</v>
      </c>
      <c r="F661" s="9">
        <v>74.489999999999995</v>
      </c>
      <c r="G661" s="9">
        <v>75.27</v>
      </c>
    </row>
    <row r="662" spans="1:7" ht="15.75">
      <c r="A662" s="8" t="s">
        <v>584</v>
      </c>
      <c r="B662" s="8" t="s">
        <v>549</v>
      </c>
      <c r="C662" s="8">
        <v>2</v>
      </c>
      <c r="D662" s="8" t="s">
        <v>574</v>
      </c>
      <c r="E662" s="9">
        <v>79.06</v>
      </c>
      <c r="F662" s="9">
        <v>78.709999999999994</v>
      </c>
      <c r="G662" s="9">
        <v>79.400000000000006</v>
      </c>
    </row>
    <row r="663" spans="1:7" ht="15.75">
      <c r="A663" s="8" t="s">
        <v>585</v>
      </c>
      <c r="B663" s="8" t="s">
        <v>253</v>
      </c>
      <c r="C663" s="8">
        <v>1</v>
      </c>
      <c r="D663" s="8" t="s">
        <v>571</v>
      </c>
      <c r="E663" s="9">
        <v>76.8</v>
      </c>
      <c r="F663" s="9">
        <v>76.709999999999994</v>
      </c>
      <c r="G663" s="9">
        <v>76.900000000000006</v>
      </c>
    </row>
    <row r="664" spans="1:7" ht="15.75">
      <c r="A664" s="8" t="s">
        <v>585</v>
      </c>
      <c r="B664" s="8" t="s">
        <v>253</v>
      </c>
      <c r="C664" s="8">
        <v>2</v>
      </c>
      <c r="D664" s="8" t="s">
        <v>574</v>
      </c>
      <c r="E664" s="9">
        <v>80.900000000000006</v>
      </c>
      <c r="F664" s="9">
        <v>80.81</v>
      </c>
      <c r="G664" s="9">
        <v>80.98</v>
      </c>
    </row>
    <row r="665" spans="1:7" ht="15.75">
      <c r="A665" s="8" t="s">
        <v>585</v>
      </c>
      <c r="B665" s="8" t="s">
        <v>252</v>
      </c>
      <c r="C665" s="8">
        <v>1</v>
      </c>
      <c r="D665" s="8" t="s">
        <v>571</v>
      </c>
      <c r="E665" s="9">
        <v>77</v>
      </c>
      <c r="F665" s="9">
        <v>76.069999999999993</v>
      </c>
      <c r="G665" s="9">
        <v>77.930000000000007</v>
      </c>
    </row>
    <row r="666" spans="1:7" ht="15.75">
      <c r="A666" s="8" t="s">
        <v>585</v>
      </c>
      <c r="B666" s="8" t="s">
        <v>252</v>
      </c>
      <c r="C666" s="8">
        <v>2</v>
      </c>
      <c r="D666" s="8" t="s">
        <v>574</v>
      </c>
      <c r="E666" s="9">
        <v>79.849999999999994</v>
      </c>
      <c r="F666" s="9">
        <v>78.959999999999994</v>
      </c>
      <c r="G666" s="9">
        <v>80.73</v>
      </c>
    </row>
    <row r="667" spans="1:7" ht="15.75">
      <c r="A667" s="8" t="s">
        <v>585</v>
      </c>
      <c r="B667" s="8" t="s">
        <v>534</v>
      </c>
      <c r="C667" s="8">
        <v>1</v>
      </c>
      <c r="D667" s="8" t="s">
        <v>571</v>
      </c>
      <c r="E667" s="9">
        <v>77.959999999999994</v>
      </c>
      <c r="F667" s="9">
        <v>77.349999999999994</v>
      </c>
      <c r="G667" s="9">
        <v>78.56</v>
      </c>
    </row>
    <row r="668" spans="1:7" ht="15.75">
      <c r="A668" s="8" t="s">
        <v>585</v>
      </c>
      <c r="B668" s="8" t="s">
        <v>534</v>
      </c>
      <c r="C668" s="8">
        <v>2</v>
      </c>
      <c r="D668" s="8" t="s">
        <v>574</v>
      </c>
      <c r="E668" s="9">
        <v>81.47</v>
      </c>
      <c r="F668" s="9">
        <v>80.97</v>
      </c>
      <c r="G668" s="9">
        <v>81.97</v>
      </c>
    </row>
    <row r="669" spans="1:7" ht="15.75">
      <c r="A669" s="8" t="s">
        <v>585</v>
      </c>
      <c r="B669" s="8" t="s">
        <v>536</v>
      </c>
      <c r="C669" s="8">
        <v>1</v>
      </c>
      <c r="D669" s="8" t="s">
        <v>571</v>
      </c>
      <c r="E669" s="9">
        <v>75.7</v>
      </c>
      <c r="F669" s="9">
        <v>75.02</v>
      </c>
      <c r="G669" s="9">
        <v>76.37</v>
      </c>
    </row>
    <row r="670" spans="1:7" ht="15.75">
      <c r="A670" s="8" t="s">
        <v>585</v>
      </c>
      <c r="B670" s="8" t="s">
        <v>536</v>
      </c>
      <c r="C670" s="8">
        <v>2</v>
      </c>
      <c r="D670" s="8" t="s">
        <v>574</v>
      </c>
      <c r="E670" s="9">
        <v>79.67</v>
      </c>
      <c r="F670" s="9">
        <v>79.06</v>
      </c>
      <c r="G670" s="9">
        <v>80.290000000000006</v>
      </c>
    </row>
    <row r="671" spans="1:7" ht="15.75">
      <c r="A671" s="8" t="s">
        <v>585</v>
      </c>
      <c r="B671" s="8" t="s">
        <v>538</v>
      </c>
      <c r="C671" s="8">
        <v>1</v>
      </c>
      <c r="D671" s="8" t="s">
        <v>571</v>
      </c>
      <c r="E671" s="9">
        <v>78.39</v>
      </c>
      <c r="F671" s="9">
        <v>77.7</v>
      </c>
      <c r="G671" s="9">
        <v>79.08</v>
      </c>
    </row>
    <row r="672" spans="1:7" ht="15.75">
      <c r="A672" s="8" t="s">
        <v>585</v>
      </c>
      <c r="B672" s="8" t="s">
        <v>538</v>
      </c>
      <c r="C672" s="8">
        <v>2</v>
      </c>
      <c r="D672" s="8" t="s">
        <v>574</v>
      </c>
      <c r="E672" s="9">
        <v>81.599999999999994</v>
      </c>
      <c r="F672" s="9">
        <v>80.95</v>
      </c>
      <c r="G672" s="9">
        <v>82.25</v>
      </c>
    </row>
    <row r="673" spans="1:7" ht="15.75">
      <c r="A673" s="8" t="s">
        <v>585</v>
      </c>
      <c r="B673" s="8" t="s">
        <v>539</v>
      </c>
      <c r="C673" s="8">
        <v>1</v>
      </c>
      <c r="D673" s="8" t="s">
        <v>571</v>
      </c>
      <c r="E673" s="9">
        <v>79.48</v>
      </c>
      <c r="F673" s="9">
        <v>78.69</v>
      </c>
      <c r="G673" s="9">
        <v>80.260000000000005</v>
      </c>
    </row>
    <row r="674" spans="1:7" ht="15.75">
      <c r="A674" s="8" t="s">
        <v>585</v>
      </c>
      <c r="B674" s="8" t="s">
        <v>539</v>
      </c>
      <c r="C674" s="8">
        <v>2</v>
      </c>
      <c r="D674" s="8" t="s">
        <v>574</v>
      </c>
      <c r="E674" s="9">
        <v>82.87</v>
      </c>
      <c r="F674" s="9">
        <v>82.22</v>
      </c>
      <c r="G674" s="9">
        <v>83.53</v>
      </c>
    </row>
    <row r="675" spans="1:7" ht="15.75">
      <c r="A675" s="8" t="s">
        <v>585</v>
      </c>
      <c r="B675" s="8" t="s">
        <v>547</v>
      </c>
      <c r="C675" s="8">
        <v>1</v>
      </c>
      <c r="D675" s="8" t="s">
        <v>571</v>
      </c>
      <c r="E675" s="9">
        <v>77.06</v>
      </c>
      <c r="F675" s="9">
        <v>75.88</v>
      </c>
      <c r="G675" s="9">
        <v>78.23</v>
      </c>
    </row>
    <row r="676" spans="1:7" ht="15.75">
      <c r="A676" s="8" t="s">
        <v>585</v>
      </c>
      <c r="B676" s="8" t="s">
        <v>547</v>
      </c>
      <c r="C676" s="8">
        <v>2</v>
      </c>
      <c r="D676" s="8" t="s">
        <v>574</v>
      </c>
      <c r="E676" s="9">
        <v>80.47</v>
      </c>
      <c r="F676" s="9">
        <v>78.94</v>
      </c>
      <c r="G676" s="9">
        <v>82</v>
      </c>
    </row>
    <row r="677" spans="1:7" ht="15.75">
      <c r="A677" s="8" t="s">
        <v>585</v>
      </c>
      <c r="B677" s="8" t="s">
        <v>540</v>
      </c>
      <c r="C677" s="8">
        <v>1</v>
      </c>
      <c r="D677" s="8" t="s">
        <v>571</v>
      </c>
      <c r="E677" s="9">
        <v>76.709999999999994</v>
      </c>
      <c r="F677" s="9">
        <v>76.150000000000006</v>
      </c>
      <c r="G677" s="9">
        <v>77.27</v>
      </c>
    </row>
    <row r="678" spans="1:7" ht="15.75">
      <c r="A678" s="8" t="s">
        <v>585</v>
      </c>
      <c r="B678" s="8" t="s">
        <v>540</v>
      </c>
      <c r="C678" s="8">
        <v>2</v>
      </c>
      <c r="D678" s="8" t="s">
        <v>574</v>
      </c>
      <c r="E678" s="9">
        <v>80.63</v>
      </c>
      <c r="F678" s="9">
        <v>80.11</v>
      </c>
      <c r="G678" s="9">
        <v>81.150000000000006</v>
      </c>
    </row>
    <row r="679" spans="1:7" ht="15.75">
      <c r="A679" s="8" t="s">
        <v>585</v>
      </c>
      <c r="B679" s="8" t="s">
        <v>543</v>
      </c>
      <c r="C679" s="8">
        <v>1</v>
      </c>
      <c r="D679" s="8" t="s">
        <v>571</v>
      </c>
      <c r="E679" s="9">
        <v>77.56</v>
      </c>
      <c r="F679" s="9">
        <v>77.08</v>
      </c>
      <c r="G679" s="9">
        <v>78.040000000000006</v>
      </c>
    </row>
    <row r="680" spans="1:7" ht="15.75">
      <c r="A680" s="8" t="s">
        <v>585</v>
      </c>
      <c r="B680" s="8" t="s">
        <v>543</v>
      </c>
      <c r="C680" s="8">
        <v>2</v>
      </c>
      <c r="D680" s="8" t="s">
        <v>574</v>
      </c>
      <c r="E680" s="9">
        <v>82.14</v>
      </c>
      <c r="F680" s="9">
        <v>81.709999999999994</v>
      </c>
      <c r="G680" s="9">
        <v>82.57</v>
      </c>
    </row>
    <row r="681" spans="1:7" ht="15.75">
      <c r="A681" s="8" t="s">
        <v>585</v>
      </c>
      <c r="B681" s="8" t="s">
        <v>544</v>
      </c>
      <c r="C681" s="8">
        <v>1</v>
      </c>
      <c r="D681" s="8" t="s">
        <v>571</v>
      </c>
      <c r="E681" s="9">
        <v>74.61</v>
      </c>
      <c r="F681" s="9">
        <v>73.84</v>
      </c>
      <c r="G681" s="9">
        <v>75.38</v>
      </c>
    </row>
    <row r="682" spans="1:7" ht="15.75">
      <c r="A682" s="8" t="s">
        <v>585</v>
      </c>
      <c r="B682" s="8" t="s">
        <v>544</v>
      </c>
      <c r="C682" s="8">
        <v>2</v>
      </c>
      <c r="D682" s="8" t="s">
        <v>574</v>
      </c>
      <c r="E682" s="9">
        <v>80.64</v>
      </c>
      <c r="F682" s="9">
        <v>79.98</v>
      </c>
      <c r="G682" s="9">
        <v>81.3</v>
      </c>
    </row>
    <row r="683" spans="1:7" ht="15.75">
      <c r="A683" s="8" t="s">
        <v>585</v>
      </c>
      <c r="B683" s="8" t="s">
        <v>545</v>
      </c>
      <c r="C683" s="8">
        <v>1</v>
      </c>
      <c r="D683" s="8" t="s">
        <v>571</v>
      </c>
      <c r="E683" s="9">
        <v>77.16</v>
      </c>
      <c r="F683" s="9">
        <v>76.37</v>
      </c>
      <c r="G683" s="9">
        <v>77.95</v>
      </c>
    </row>
    <row r="684" spans="1:7" ht="15.75">
      <c r="A684" s="8" t="s">
        <v>585</v>
      </c>
      <c r="B684" s="8" t="s">
        <v>545</v>
      </c>
      <c r="C684" s="8">
        <v>2</v>
      </c>
      <c r="D684" s="8" t="s">
        <v>574</v>
      </c>
      <c r="E684" s="9">
        <v>81.69</v>
      </c>
      <c r="F684" s="9">
        <v>81.05</v>
      </c>
      <c r="G684" s="9">
        <v>82.34</v>
      </c>
    </row>
    <row r="685" spans="1:7" ht="15.75">
      <c r="A685" s="8" t="s">
        <v>585</v>
      </c>
      <c r="B685" s="8" t="s">
        <v>546</v>
      </c>
      <c r="C685" s="8">
        <v>1</v>
      </c>
      <c r="D685" s="8" t="s">
        <v>571</v>
      </c>
      <c r="E685" s="9">
        <v>77.81</v>
      </c>
      <c r="F685" s="9">
        <v>77.099999999999994</v>
      </c>
      <c r="G685" s="9">
        <v>78.52</v>
      </c>
    </row>
    <row r="686" spans="1:7" ht="15.75">
      <c r="A686" s="8" t="s">
        <v>585</v>
      </c>
      <c r="B686" s="8" t="s">
        <v>546</v>
      </c>
      <c r="C686" s="8">
        <v>2</v>
      </c>
      <c r="D686" s="8" t="s">
        <v>574</v>
      </c>
      <c r="E686" s="9">
        <v>81.59</v>
      </c>
      <c r="F686" s="9">
        <v>80.930000000000007</v>
      </c>
      <c r="G686" s="9">
        <v>82.25</v>
      </c>
    </row>
    <row r="687" spans="1:7" ht="15.75">
      <c r="A687" s="8" t="s">
        <v>585</v>
      </c>
      <c r="B687" s="8" t="s">
        <v>548</v>
      </c>
      <c r="C687" s="8">
        <v>1</v>
      </c>
      <c r="D687" s="8" t="s">
        <v>571</v>
      </c>
      <c r="E687" s="9">
        <v>75.88</v>
      </c>
      <c r="F687" s="9">
        <v>75.23</v>
      </c>
      <c r="G687" s="9">
        <v>76.52</v>
      </c>
    </row>
    <row r="688" spans="1:7" ht="15.75">
      <c r="A688" s="8" t="s">
        <v>585</v>
      </c>
      <c r="B688" s="8" t="s">
        <v>548</v>
      </c>
      <c r="C688" s="8">
        <v>2</v>
      </c>
      <c r="D688" s="8" t="s">
        <v>574</v>
      </c>
      <c r="E688" s="9">
        <v>80.94</v>
      </c>
      <c r="F688" s="9">
        <v>80.42</v>
      </c>
      <c r="G688" s="9">
        <v>81.459999999999994</v>
      </c>
    </row>
    <row r="689" spans="1:7" ht="15.75">
      <c r="A689" s="8" t="s">
        <v>585</v>
      </c>
      <c r="B689" s="8" t="s">
        <v>550</v>
      </c>
      <c r="C689" s="8">
        <v>1</v>
      </c>
      <c r="D689" s="8" t="s">
        <v>571</v>
      </c>
      <c r="E689" s="9">
        <v>78.59</v>
      </c>
      <c r="F689" s="9">
        <v>76.989999999999995</v>
      </c>
      <c r="G689" s="9">
        <v>80.19</v>
      </c>
    </row>
    <row r="690" spans="1:7" ht="15.75">
      <c r="A690" s="8" t="s">
        <v>585</v>
      </c>
      <c r="B690" s="8" t="s">
        <v>550</v>
      </c>
      <c r="C690" s="8">
        <v>2</v>
      </c>
      <c r="D690" s="8" t="s">
        <v>574</v>
      </c>
      <c r="E690" s="9">
        <v>82.59</v>
      </c>
      <c r="F690" s="9">
        <v>81.39</v>
      </c>
      <c r="G690" s="9">
        <v>83.78</v>
      </c>
    </row>
    <row r="691" spans="1:7" ht="15.75">
      <c r="A691" s="8" t="s">
        <v>585</v>
      </c>
      <c r="B691" s="8" t="s">
        <v>553</v>
      </c>
      <c r="C691" s="8">
        <v>1</v>
      </c>
      <c r="D691" s="8" t="s">
        <v>571</v>
      </c>
      <c r="E691" s="9">
        <v>79.2</v>
      </c>
      <c r="F691" s="9">
        <v>78.56</v>
      </c>
      <c r="G691" s="9">
        <v>79.84</v>
      </c>
    </row>
    <row r="692" spans="1:7" ht="15.75">
      <c r="A692" s="8" t="s">
        <v>585</v>
      </c>
      <c r="B692" s="8" t="s">
        <v>553</v>
      </c>
      <c r="C692" s="8">
        <v>2</v>
      </c>
      <c r="D692" s="8" t="s">
        <v>574</v>
      </c>
      <c r="E692" s="9">
        <v>82.34</v>
      </c>
      <c r="F692" s="9">
        <v>81.760000000000005</v>
      </c>
      <c r="G692" s="9">
        <v>82.92</v>
      </c>
    </row>
    <row r="693" spans="1:7" ht="15.75">
      <c r="A693" s="8" t="s">
        <v>585</v>
      </c>
      <c r="B693" s="8" t="s">
        <v>554</v>
      </c>
      <c r="C693" s="8">
        <v>1</v>
      </c>
      <c r="D693" s="8" t="s">
        <v>571</v>
      </c>
      <c r="E693" s="9">
        <v>77.8</v>
      </c>
      <c r="F693" s="9">
        <v>76.319999999999993</v>
      </c>
      <c r="G693" s="9">
        <v>79.28</v>
      </c>
    </row>
    <row r="694" spans="1:7" ht="15.75">
      <c r="A694" s="8" t="s">
        <v>585</v>
      </c>
      <c r="B694" s="8" t="s">
        <v>554</v>
      </c>
      <c r="C694" s="8">
        <v>2</v>
      </c>
      <c r="D694" s="8" t="s">
        <v>574</v>
      </c>
      <c r="E694" s="9">
        <v>82.56</v>
      </c>
      <c r="F694" s="9">
        <v>81.349999999999994</v>
      </c>
      <c r="G694" s="9">
        <v>83.77</v>
      </c>
    </row>
    <row r="695" spans="1:7" ht="15.75">
      <c r="A695" s="8" t="s">
        <v>585</v>
      </c>
      <c r="B695" s="8" t="s">
        <v>555</v>
      </c>
      <c r="C695" s="8">
        <v>1</v>
      </c>
      <c r="D695" s="8" t="s">
        <v>571</v>
      </c>
      <c r="E695" s="9">
        <v>77.62</v>
      </c>
      <c r="F695" s="9">
        <v>76.95</v>
      </c>
      <c r="G695" s="9">
        <v>78.290000000000006</v>
      </c>
    </row>
    <row r="696" spans="1:7" ht="15.75">
      <c r="A696" s="8" t="s">
        <v>585</v>
      </c>
      <c r="B696" s="8" t="s">
        <v>555</v>
      </c>
      <c r="C696" s="8">
        <v>2</v>
      </c>
      <c r="D696" s="8" t="s">
        <v>574</v>
      </c>
      <c r="E696" s="9">
        <v>80.849999999999994</v>
      </c>
      <c r="F696" s="9">
        <v>80.260000000000005</v>
      </c>
      <c r="G696" s="9">
        <v>81.45</v>
      </c>
    </row>
    <row r="697" spans="1:7" ht="15.75">
      <c r="A697" s="8" t="s">
        <v>585</v>
      </c>
      <c r="B697" s="8" t="s">
        <v>556</v>
      </c>
      <c r="C697" s="8">
        <v>1</v>
      </c>
      <c r="D697" s="8" t="s">
        <v>571</v>
      </c>
      <c r="E697" s="9">
        <v>76.47</v>
      </c>
      <c r="F697" s="9">
        <v>76.09</v>
      </c>
      <c r="G697" s="9">
        <v>76.86</v>
      </c>
    </row>
    <row r="698" spans="1:7" ht="15.75">
      <c r="A698" s="8" t="s">
        <v>585</v>
      </c>
      <c r="B698" s="8" t="s">
        <v>556</v>
      </c>
      <c r="C698" s="8">
        <v>2</v>
      </c>
      <c r="D698" s="8" t="s">
        <v>574</v>
      </c>
      <c r="E698" s="9">
        <v>80.599999999999994</v>
      </c>
      <c r="F698" s="9">
        <v>80.260000000000005</v>
      </c>
      <c r="G698" s="9">
        <v>80.94</v>
      </c>
    </row>
    <row r="699" spans="1:7" ht="15.75">
      <c r="A699" s="8" t="s">
        <v>585</v>
      </c>
      <c r="B699" s="8" t="s">
        <v>254</v>
      </c>
      <c r="C699" s="8">
        <v>1</v>
      </c>
      <c r="D699" s="8" t="s">
        <v>571</v>
      </c>
      <c r="E699" s="9">
        <v>78.489999999999995</v>
      </c>
      <c r="F699" s="9">
        <v>77.73</v>
      </c>
      <c r="G699" s="9">
        <v>79.239999999999995</v>
      </c>
    </row>
    <row r="700" spans="1:7" ht="15.75">
      <c r="A700" s="8" t="s">
        <v>585</v>
      </c>
      <c r="B700" s="8" t="s">
        <v>254</v>
      </c>
      <c r="C700" s="8">
        <v>2</v>
      </c>
      <c r="D700" s="8" t="s">
        <v>574</v>
      </c>
      <c r="E700" s="9">
        <v>82.04</v>
      </c>
      <c r="F700" s="9">
        <v>81.37</v>
      </c>
      <c r="G700" s="9">
        <v>82.72</v>
      </c>
    </row>
    <row r="701" spans="1:7" ht="15.75">
      <c r="A701" s="8" t="s">
        <v>585</v>
      </c>
      <c r="B701" s="8" t="s">
        <v>528</v>
      </c>
      <c r="C701" s="8">
        <v>1</v>
      </c>
      <c r="D701" s="8" t="s">
        <v>571</v>
      </c>
      <c r="E701" s="9">
        <v>77.03</v>
      </c>
      <c r="F701" s="9">
        <v>76.56</v>
      </c>
      <c r="G701" s="9">
        <v>77.5</v>
      </c>
    </row>
    <row r="702" spans="1:7" ht="15.75">
      <c r="A702" s="8" t="s">
        <v>585</v>
      </c>
      <c r="B702" s="8" t="s">
        <v>528</v>
      </c>
      <c r="C702" s="8">
        <v>2</v>
      </c>
      <c r="D702" s="8" t="s">
        <v>574</v>
      </c>
      <c r="E702" s="9">
        <v>81.239999999999995</v>
      </c>
      <c r="F702" s="9">
        <v>80.8</v>
      </c>
      <c r="G702" s="9">
        <v>81.680000000000007</v>
      </c>
    </row>
    <row r="703" spans="1:7" ht="15.75">
      <c r="A703" s="8" t="s">
        <v>585</v>
      </c>
      <c r="B703" s="8" t="s">
        <v>529</v>
      </c>
      <c r="C703" s="8">
        <v>1</v>
      </c>
      <c r="D703" s="8" t="s">
        <v>571</v>
      </c>
      <c r="E703" s="9">
        <v>79.13</v>
      </c>
      <c r="F703" s="9">
        <v>78.709999999999994</v>
      </c>
      <c r="G703" s="9">
        <v>79.56</v>
      </c>
    </row>
    <row r="704" spans="1:7" ht="15.75">
      <c r="A704" s="8" t="s">
        <v>585</v>
      </c>
      <c r="B704" s="8" t="s">
        <v>529</v>
      </c>
      <c r="C704" s="8">
        <v>2</v>
      </c>
      <c r="D704" s="8" t="s">
        <v>574</v>
      </c>
      <c r="E704" s="9">
        <v>82.09</v>
      </c>
      <c r="F704" s="9">
        <v>81.7</v>
      </c>
      <c r="G704" s="9">
        <v>82.49</v>
      </c>
    </row>
    <row r="705" spans="1:7" ht="15.75">
      <c r="A705" s="8" t="s">
        <v>585</v>
      </c>
      <c r="B705" s="8" t="s">
        <v>531</v>
      </c>
      <c r="C705" s="8">
        <v>1</v>
      </c>
      <c r="D705" s="8" t="s">
        <v>571</v>
      </c>
      <c r="E705" s="9">
        <v>78.13</v>
      </c>
      <c r="F705" s="9">
        <v>77.41</v>
      </c>
      <c r="G705" s="9">
        <v>78.84</v>
      </c>
    </row>
    <row r="706" spans="1:7" ht="15.75">
      <c r="A706" s="8" t="s">
        <v>585</v>
      </c>
      <c r="B706" s="8" t="s">
        <v>531</v>
      </c>
      <c r="C706" s="8">
        <v>2</v>
      </c>
      <c r="D706" s="8" t="s">
        <v>574</v>
      </c>
      <c r="E706" s="9">
        <v>81.45</v>
      </c>
      <c r="F706" s="9">
        <v>80.73</v>
      </c>
      <c r="G706" s="9">
        <v>82.16</v>
      </c>
    </row>
    <row r="707" spans="1:7" ht="15.75">
      <c r="A707" s="8" t="s">
        <v>585</v>
      </c>
      <c r="B707" s="8" t="s">
        <v>532</v>
      </c>
      <c r="C707" s="8">
        <v>1</v>
      </c>
      <c r="D707" s="8" t="s">
        <v>571</v>
      </c>
      <c r="E707" s="9">
        <v>77.48</v>
      </c>
      <c r="F707" s="9">
        <v>77.150000000000006</v>
      </c>
      <c r="G707" s="9">
        <v>77.81</v>
      </c>
    </row>
    <row r="708" spans="1:7" ht="15.75">
      <c r="A708" s="8" t="s">
        <v>585</v>
      </c>
      <c r="B708" s="8" t="s">
        <v>532</v>
      </c>
      <c r="C708" s="8">
        <v>2</v>
      </c>
      <c r="D708" s="8" t="s">
        <v>574</v>
      </c>
      <c r="E708" s="9">
        <v>81.87</v>
      </c>
      <c r="F708" s="9">
        <v>81.58</v>
      </c>
      <c r="G708" s="9">
        <v>82.17</v>
      </c>
    </row>
    <row r="709" spans="1:7" ht="15.75">
      <c r="A709" s="8" t="s">
        <v>585</v>
      </c>
      <c r="B709" s="8" t="s">
        <v>552</v>
      </c>
      <c r="C709" s="8">
        <v>1</v>
      </c>
      <c r="D709" s="8" t="s">
        <v>571</v>
      </c>
      <c r="E709" s="9">
        <v>75.7</v>
      </c>
      <c r="F709" s="9">
        <v>75.16</v>
      </c>
      <c r="G709" s="9">
        <v>76.239999999999995</v>
      </c>
    </row>
    <row r="710" spans="1:7" ht="15.75">
      <c r="A710" s="8" t="s">
        <v>585</v>
      </c>
      <c r="B710" s="8" t="s">
        <v>552</v>
      </c>
      <c r="C710" s="8">
        <v>2</v>
      </c>
      <c r="D710" s="8" t="s">
        <v>574</v>
      </c>
      <c r="E710" s="9">
        <v>80.58</v>
      </c>
      <c r="F710" s="9">
        <v>80.12</v>
      </c>
      <c r="G710" s="9">
        <v>81.05</v>
      </c>
    </row>
    <row r="711" spans="1:7" ht="15.75">
      <c r="A711" s="8" t="s">
        <v>585</v>
      </c>
      <c r="B711" s="8" t="s">
        <v>557</v>
      </c>
      <c r="C711" s="8">
        <v>1</v>
      </c>
      <c r="D711" s="8" t="s">
        <v>571</v>
      </c>
      <c r="E711" s="9">
        <v>74.150000000000006</v>
      </c>
      <c r="F711" s="9">
        <v>73.400000000000006</v>
      </c>
      <c r="G711" s="9">
        <v>74.89</v>
      </c>
    </row>
    <row r="712" spans="1:7" ht="15.75">
      <c r="A712" s="8" t="s">
        <v>585</v>
      </c>
      <c r="B712" s="8" t="s">
        <v>557</v>
      </c>
      <c r="C712" s="8">
        <v>2</v>
      </c>
      <c r="D712" s="8" t="s">
        <v>574</v>
      </c>
      <c r="E712" s="9">
        <v>79.08</v>
      </c>
      <c r="F712" s="9">
        <v>78.42</v>
      </c>
      <c r="G712" s="9">
        <v>79.75</v>
      </c>
    </row>
    <row r="713" spans="1:7" ht="15.75">
      <c r="A713" s="8" t="s">
        <v>585</v>
      </c>
      <c r="B713" s="8" t="s">
        <v>558</v>
      </c>
      <c r="C713" s="8">
        <v>1</v>
      </c>
      <c r="D713" s="8" t="s">
        <v>571</v>
      </c>
      <c r="E713" s="9">
        <v>77.430000000000007</v>
      </c>
      <c r="F713" s="9">
        <v>76.900000000000006</v>
      </c>
      <c r="G713" s="9">
        <v>77.959999999999994</v>
      </c>
    </row>
    <row r="714" spans="1:7" ht="15.75">
      <c r="A714" s="8" t="s">
        <v>585</v>
      </c>
      <c r="B714" s="8" t="s">
        <v>558</v>
      </c>
      <c r="C714" s="8">
        <v>2</v>
      </c>
      <c r="D714" s="8" t="s">
        <v>574</v>
      </c>
      <c r="E714" s="9">
        <v>80.14</v>
      </c>
      <c r="F714" s="9">
        <v>79.650000000000006</v>
      </c>
      <c r="G714" s="9">
        <v>80.64</v>
      </c>
    </row>
    <row r="715" spans="1:7" ht="15.75">
      <c r="A715" s="8" t="s">
        <v>585</v>
      </c>
      <c r="B715" s="8" t="s">
        <v>530</v>
      </c>
      <c r="C715" s="8">
        <v>1</v>
      </c>
      <c r="D715" s="8" t="s">
        <v>571</v>
      </c>
      <c r="E715" s="9">
        <v>78.430000000000007</v>
      </c>
      <c r="F715" s="9">
        <v>77.78</v>
      </c>
      <c r="G715" s="9">
        <v>79.069999999999993</v>
      </c>
    </row>
    <row r="716" spans="1:7" ht="15.75">
      <c r="A716" s="8" t="s">
        <v>585</v>
      </c>
      <c r="B716" s="8" t="s">
        <v>530</v>
      </c>
      <c r="C716" s="8">
        <v>2</v>
      </c>
      <c r="D716" s="8" t="s">
        <v>574</v>
      </c>
      <c r="E716" s="9">
        <v>81.430000000000007</v>
      </c>
      <c r="F716" s="9">
        <v>80.8</v>
      </c>
      <c r="G716" s="9">
        <v>82.07</v>
      </c>
    </row>
    <row r="717" spans="1:7" ht="15.75">
      <c r="A717" s="8" t="s">
        <v>585</v>
      </c>
      <c r="B717" s="8" t="s">
        <v>535</v>
      </c>
      <c r="C717" s="8">
        <v>1</v>
      </c>
      <c r="D717" s="8" t="s">
        <v>571</v>
      </c>
      <c r="E717" s="9">
        <v>75.06</v>
      </c>
      <c r="F717" s="9">
        <v>74.430000000000007</v>
      </c>
      <c r="G717" s="9">
        <v>75.680000000000007</v>
      </c>
    </row>
    <row r="718" spans="1:7" ht="15.75">
      <c r="A718" s="8" t="s">
        <v>585</v>
      </c>
      <c r="B718" s="8" t="s">
        <v>535</v>
      </c>
      <c r="C718" s="8">
        <v>2</v>
      </c>
      <c r="D718" s="8" t="s">
        <v>574</v>
      </c>
      <c r="E718" s="9">
        <v>79.569999999999993</v>
      </c>
      <c r="F718" s="9">
        <v>79.010000000000005</v>
      </c>
      <c r="G718" s="9">
        <v>80.14</v>
      </c>
    </row>
    <row r="719" spans="1:7" ht="15.75">
      <c r="A719" s="8" t="s">
        <v>585</v>
      </c>
      <c r="B719" s="8" t="s">
        <v>537</v>
      </c>
      <c r="C719" s="8">
        <v>1</v>
      </c>
      <c r="D719" s="8" t="s">
        <v>571</v>
      </c>
      <c r="E719" s="9">
        <v>80.27</v>
      </c>
      <c r="F719" s="9">
        <v>79.58</v>
      </c>
      <c r="G719" s="9">
        <v>80.95</v>
      </c>
    </row>
    <row r="720" spans="1:7" ht="15.75">
      <c r="A720" s="8" t="s">
        <v>585</v>
      </c>
      <c r="B720" s="8" t="s">
        <v>537</v>
      </c>
      <c r="C720" s="8">
        <v>2</v>
      </c>
      <c r="D720" s="8" t="s">
        <v>574</v>
      </c>
      <c r="E720" s="9">
        <v>83.45</v>
      </c>
      <c r="F720" s="9">
        <v>82.87</v>
      </c>
      <c r="G720" s="9">
        <v>84.03</v>
      </c>
    </row>
    <row r="721" spans="1:7" ht="15.75">
      <c r="A721" s="8" t="s">
        <v>585</v>
      </c>
      <c r="B721" s="8" t="s">
        <v>541</v>
      </c>
      <c r="C721" s="8">
        <v>1</v>
      </c>
      <c r="D721" s="8" t="s">
        <v>571</v>
      </c>
      <c r="E721" s="9">
        <v>77.13</v>
      </c>
      <c r="F721" s="9">
        <v>76.760000000000005</v>
      </c>
      <c r="G721" s="9">
        <v>77.510000000000005</v>
      </c>
    </row>
    <row r="722" spans="1:7" ht="15.75">
      <c r="A722" s="8" t="s">
        <v>585</v>
      </c>
      <c r="B722" s="8" t="s">
        <v>541</v>
      </c>
      <c r="C722" s="8">
        <v>2</v>
      </c>
      <c r="D722" s="8" t="s">
        <v>574</v>
      </c>
      <c r="E722" s="9">
        <v>81.14</v>
      </c>
      <c r="F722" s="9">
        <v>80.81</v>
      </c>
      <c r="G722" s="9">
        <v>81.47</v>
      </c>
    </row>
    <row r="723" spans="1:7" ht="15.75">
      <c r="A723" s="8" t="s">
        <v>585</v>
      </c>
      <c r="B723" s="8" t="s">
        <v>551</v>
      </c>
      <c r="C723" s="8">
        <v>1</v>
      </c>
      <c r="D723" s="8" t="s">
        <v>571</v>
      </c>
      <c r="E723" s="9">
        <v>79.180000000000007</v>
      </c>
      <c r="F723" s="9">
        <v>78.64</v>
      </c>
      <c r="G723" s="9">
        <v>79.72</v>
      </c>
    </row>
    <row r="724" spans="1:7" ht="15.75">
      <c r="A724" s="8" t="s">
        <v>585</v>
      </c>
      <c r="B724" s="8" t="s">
        <v>551</v>
      </c>
      <c r="C724" s="8">
        <v>2</v>
      </c>
      <c r="D724" s="8" t="s">
        <v>574</v>
      </c>
      <c r="E724" s="9">
        <v>82.62</v>
      </c>
      <c r="F724" s="9">
        <v>82.11</v>
      </c>
      <c r="G724" s="9">
        <v>83.14</v>
      </c>
    </row>
    <row r="725" spans="1:7" ht="15.75">
      <c r="A725" s="8" t="s">
        <v>585</v>
      </c>
      <c r="B725" s="8" t="s">
        <v>542</v>
      </c>
      <c r="C725" s="8">
        <v>1</v>
      </c>
      <c r="D725" s="8" t="s">
        <v>571</v>
      </c>
      <c r="E725" s="9">
        <v>72.98</v>
      </c>
      <c r="F725" s="9">
        <v>72.69</v>
      </c>
      <c r="G725" s="9">
        <v>73.260000000000005</v>
      </c>
    </row>
    <row r="726" spans="1:7" ht="15.75">
      <c r="A726" s="8" t="s">
        <v>585</v>
      </c>
      <c r="B726" s="8" t="s">
        <v>542</v>
      </c>
      <c r="C726" s="8">
        <v>2</v>
      </c>
      <c r="D726" s="8" t="s">
        <v>574</v>
      </c>
      <c r="E726" s="9">
        <v>78.489999999999995</v>
      </c>
      <c r="F726" s="9">
        <v>78.22</v>
      </c>
      <c r="G726" s="9">
        <v>78.77</v>
      </c>
    </row>
    <row r="727" spans="1:7" ht="15.75">
      <c r="A727" s="8" t="s">
        <v>585</v>
      </c>
      <c r="B727" s="8" t="s">
        <v>549</v>
      </c>
      <c r="C727" s="8">
        <v>1</v>
      </c>
      <c r="D727" s="8" t="s">
        <v>571</v>
      </c>
      <c r="E727" s="9">
        <v>75.05</v>
      </c>
      <c r="F727" s="9">
        <v>74.66</v>
      </c>
      <c r="G727" s="9">
        <v>75.44</v>
      </c>
    </row>
    <row r="728" spans="1:7" ht="15.75">
      <c r="A728" s="8" t="s">
        <v>585</v>
      </c>
      <c r="B728" s="8" t="s">
        <v>549</v>
      </c>
      <c r="C728" s="8">
        <v>2</v>
      </c>
      <c r="D728" s="8" t="s">
        <v>574</v>
      </c>
      <c r="E728" s="9">
        <v>79.349999999999994</v>
      </c>
      <c r="F728" s="9">
        <v>79.010000000000005</v>
      </c>
      <c r="G728" s="9">
        <v>79.69</v>
      </c>
    </row>
    <row r="729" spans="1:7" ht="15.75">
      <c r="A729" s="8" t="s">
        <v>586</v>
      </c>
      <c r="B729" s="8" t="s">
        <v>253</v>
      </c>
      <c r="C729" s="8">
        <v>1</v>
      </c>
      <c r="D729" s="8" t="s">
        <v>571</v>
      </c>
      <c r="E729" s="9">
        <v>77.08</v>
      </c>
      <c r="F729" s="9">
        <v>76.989999999999995</v>
      </c>
      <c r="G729" s="9">
        <v>77.180000000000007</v>
      </c>
    </row>
    <row r="730" spans="1:7" ht="15.75">
      <c r="A730" s="8" t="s">
        <v>586</v>
      </c>
      <c r="B730" s="8" t="s">
        <v>253</v>
      </c>
      <c r="C730" s="8">
        <v>2</v>
      </c>
      <c r="D730" s="8" t="s">
        <v>574</v>
      </c>
      <c r="E730" s="9">
        <v>81.069999999999993</v>
      </c>
      <c r="F730" s="9">
        <v>80.989999999999995</v>
      </c>
      <c r="G730" s="9">
        <v>81.16</v>
      </c>
    </row>
    <row r="731" spans="1:7" ht="15.75">
      <c r="A731" s="8" t="s">
        <v>586</v>
      </c>
      <c r="B731" s="8" t="s">
        <v>252</v>
      </c>
      <c r="C731" s="8">
        <v>1</v>
      </c>
      <c r="D731" s="8" t="s">
        <v>571</v>
      </c>
      <c r="E731" s="9">
        <v>77.12</v>
      </c>
      <c r="F731" s="9">
        <v>76.150000000000006</v>
      </c>
      <c r="G731" s="9">
        <v>78.08</v>
      </c>
    </row>
    <row r="732" spans="1:7" ht="15.75">
      <c r="A732" s="8" t="s">
        <v>586</v>
      </c>
      <c r="B732" s="8" t="s">
        <v>252</v>
      </c>
      <c r="C732" s="8">
        <v>2</v>
      </c>
      <c r="D732" s="8" t="s">
        <v>574</v>
      </c>
      <c r="E732" s="9">
        <v>80.2</v>
      </c>
      <c r="F732" s="9">
        <v>79.349999999999994</v>
      </c>
      <c r="G732" s="9">
        <v>81.05</v>
      </c>
    </row>
    <row r="733" spans="1:7" ht="15.75">
      <c r="A733" s="8" t="s">
        <v>586</v>
      </c>
      <c r="B733" s="8" t="s">
        <v>534</v>
      </c>
      <c r="C733" s="8">
        <v>1</v>
      </c>
      <c r="D733" s="8" t="s">
        <v>571</v>
      </c>
      <c r="E733" s="9">
        <v>77.959999999999994</v>
      </c>
      <c r="F733" s="9">
        <v>77.38</v>
      </c>
      <c r="G733" s="9">
        <v>78.55</v>
      </c>
    </row>
    <row r="734" spans="1:7" ht="15.75">
      <c r="A734" s="8" t="s">
        <v>586</v>
      </c>
      <c r="B734" s="8" t="s">
        <v>534</v>
      </c>
      <c r="C734" s="8">
        <v>2</v>
      </c>
      <c r="D734" s="8" t="s">
        <v>574</v>
      </c>
      <c r="E734" s="9">
        <v>81.44</v>
      </c>
      <c r="F734" s="9">
        <v>80.94</v>
      </c>
      <c r="G734" s="9">
        <v>81.95</v>
      </c>
    </row>
    <row r="735" spans="1:7" ht="15.75">
      <c r="A735" s="8" t="s">
        <v>586</v>
      </c>
      <c r="B735" s="8" t="s">
        <v>536</v>
      </c>
      <c r="C735" s="8">
        <v>1</v>
      </c>
      <c r="D735" s="8" t="s">
        <v>571</v>
      </c>
      <c r="E735" s="9">
        <v>75.819999999999993</v>
      </c>
      <c r="F735" s="9">
        <v>75.14</v>
      </c>
      <c r="G735" s="9">
        <v>76.5</v>
      </c>
    </row>
    <row r="736" spans="1:7" ht="15.75">
      <c r="A736" s="8" t="s">
        <v>586</v>
      </c>
      <c r="B736" s="8" t="s">
        <v>536</v>
      </c>
      <c r="C736" s="8">
        <v>2</v>
      </c>
      <c r="D736" s="8" t="s">
        <v>574</v>
      </c>
      <c r="E736" s="9">
        <v>79.63</v>
      </c>
      <c r="F736" s="9">
        <v>79.040000000000006</v>
      </c>
      <c r="G736" s="9">
        <v>80.22</v>
      </c>
    </row>
    <row r="737" spans="1:7" ht="15.75">
      <c r="A737" s="8" t="s">
        <v>586</v>
      </c>
      <c r="B737" s="8" t="s">
        <v>538</v>
      </c>
      <c r="C737" s="8">
        <v>1</v>
      </c>
      <c r="D737" s="8" t="s">
        <v>571</v>
      </c>
      <c r="E737" s="9">
        <v>78.430000000000007</v>
      </c>
      <c r="F737" s="9">
        <v>77.77</v>
      </c>
      <c r="G737" s="9">
        <v>79.099999999999994</v>
      </c>
    </row>
    <row r="738" spans="1:7" ht="15.75">
      <c r="A738" s="8" t="s">
        <v>586</v>
      </c>
      <c r="B738" s="8" t="s">
        <v>538</v>
      </c>
      <c r="C738" s="8">
        <v>2</v>
      </c>
      <c r="D738" s="8" t="s">
        <v>574</v>
      </c>
      <c r="E738" s="9">
        <v>82.08</v>
      </c>
      <c r="F738" s="9">
        <v>81.459999999999994</v>
      </c>
      <c r="G738" s="9">
        <v>82.69</v>
      </c>
    </row>
    <row r="739" spans="1:7" ht="15.75">
      <c r="A739" s="8" t="s">
        <v>586</v>
      </c>
      <c r="B739" s="8" t="s">
        <v>539</v>
      </c>
      <c r="C739" s="8">
        <v>1</v>
      </c>
      <c r="D739" s="8" t="s">
        <v>571</v>
      </c>
      <c r="E739" s="9">
        <v>79.66</v>
      </c>
      <c r="F739" s="9">
        <v>78.91</v>
      </c>
      <c r="G739" s="9">
        <v>80.41</v>
      </c>
    </row>
    <row r="740" spans="1:7" ht="15.75">
      <c r="A740" s="8" t="s">
        <v>586</v>
      </c>
      <c r="B740" s="8" t="s">
        <v>539</v>
      </c>
      <c r="C740" s="8">
        <v>2</v>
      </c>
      <c r="D740" s="8" t="s">
        <v>574</v>
      </c>
      <c r="E740" s="9">
        <v>82.67</v>
      </c>
      <c r="F740" s="9">
        <v>82</v>
      </c>
      <c r="G740" s="9">
        <v>83.34</v>
      </c>
    </row>
    <row r="741" spans="1:7" ht="15.75">
      <c r="A741" s="8" t="s">
        <v>586</v>
      </c>
      <c r="B741" s="8" t="s">
        <v>547</v>
      </c>
      <c r="C741" s="8">
        <v>1</v>
      </c>
      <c r="D741" s="8" t="s">
        <v>571</v>
      </c>
      <c r="E741" s="9">
        <v>76.88</v>
      </c>
      <c r="F741" s="9">
        <v>75.7</v>
      </c>
      <c r="G741" s="9">
        <v>78.06</v>
      </c>
    </row>
    <row r="742" spans="1:7" ht="15.75">
      <c r="A742" s="8" t="s">
        <v>586</v>
      </c>
      <c r="B742" s="8" t="s">
        <v>547</v>
      </c>
      <c r="C742" s="8">
        <v>2</v>
      </c>
      <c r="D742" s="8" t="s">
        <v>574</v>
      </c>
      <c r="E742" s="9">
        <v>82.13</v>
      </c>
      <c r="F742" s="9">
        <v>80.87</v>
      </c>
      <c r="G742" s="9">
        <v>83.4</v>
      </c>
    </row>
    <row r="743" spans="1:7" ht="15.75">
      <c r="A743" s="8" t="s">
        <v>586</v>
      </c>
      <c r="B743" s="8" t="s">
        <v>540</v>
      </c>
      <c r="C743" s="8">
        <v>1</v>
      </c>
      <c r="D743" s="8" t="s">
        <v>571</v>
      </c>
      <c r="E743" s="9">
        <v>77.22</v>
      </c>
      <c r="F743" s="9">
        <v>76.66</v>
      </c>
      <c r="G743" s="9">
        <v>77.790000000000006</v>
      </c>
    </row>
    <row r="744" spans="1:7" ht="15.75">
      <c r="A744" s="8" t="s">
        <v>586</v>
      </c>
      <c r="B744" s="8" t="s">
        <v>540</v>
      </c>
      <c r="C744" s="8">
        <v>2</v>
      </c>
      <c r="D744" s="8" t="s">
        <v>574</v>
      </c>
      <c r="E744" s="9">
        <v>80.95</v>
      </c>
      <c r="F744" s="9">
        <v>80.459999999999994</v>
      </c>
      <c r="G744" s="9">
        <v>81.45</v>
      </c>
    </row>
    <row r="745" spans="1:7" ht="15.75">
      <c r="A745" s="8" t="s">
        <v>586</v>
      </c>
      <c r="B745" s="8" t="s">
        <v>543</v>
      </c>
      <c r="C745" s="8">
        <v>1</v>
      </c>
      <c r="D745" s="8" t="s">
        <v>571</v>
      </c>
      <c r="E745" s="9">
        <v>78.22</v>
      </c>
      <c r="F745" s="9">
        <v>77.760000000000005</v>
      </c>
      <c r="G745" s="9">
        <v>78.680000000000007</v>
      </c>
    </row>
    <row r="746" spans="1:7" ht="15.75">
      <c r="A746" s="8" t="s">
        <v>586</v>
      </c>
      <c r="B746" s="8" t="s">
        <v>543</v>
      </c>
      <c r="C746" s="8">
        <v>2</v>
      </c>
      <c r="D746" s="8" t="s">
        <v>574</v>
      </c>
      <c r="E746" s="9">
        <v>82.71</v>
      </c>
      <c r="F746" s="9">
        <v>82.29</v>
      </c>
      <c r="G746" s="9">
        <v>83.13</v>
      </c>
    </row>
    <row r="747" spans="1:7" ht="15.75">
      <c r="A747" s="8" t="s">
        <v>586</v>
      </c>
      <c r="B747" s="8" t="s">
        <v>544</v>
      </c>
      <c r="C747" s="8">
        <v>1</v>
      </c>
      <c r="D747" s="8" t="s">
        <v>571</v>
      </c>
      <c r="E747" s="9">
        <v>75.47</v>
      </c>
      <c r="F747" s="9">
        <v>74.709999999999994</v>
      </c>
      <c r="G747" s="9">
        <v>76.239999999999995</v>
      </c>
    </row>
    <row r="748" spans="1:7" ht="15.75">
      <c r="A748" s="8" t="s">
        <v>586</v>
      </c>
      <c r="B748" s="8" t="s">
        <v>544</v>
      </c>
      <c r="C748" s="8">
        <v>2</v>
      </c>
      <c r="D748" s="8" t="s">
        <v>574</v>
      </c>
      <c r="E748" s="9">
        <v>80.739999999999995</v>
      </c>
      <c r="F748" s="9">
        <v>80.05</v>
      </c>
      <c r="G748" s="9">
        <v>81.42</v>
      </c>
    </row>
    <row r="749" spans="1:7" ht="15.75">
      <c r="A749" s="8" t="s">
        <v>586</v>
      </c>
      <c r="B749" s="8" t="s">
        <v>545</v>
      </c>
      <c r="C749" s="8">
        <v>1</v>
      </c>
      <c r="D749" s="8" t="s">
        <v>571</v>
      </c>
      <c r="E749" s="9">
        <v>77.33</v>
      </c>
      <c r="F749" s="9">
        <v>76.56</v>
      </c>
      <c r="G749" s="9">
        <v>78.11</v>
      </c>
    </row>
    <row r="750" spans="1:7" ht="15.75">
      <c r="A750" s="8" t="s">
        <v>586</v>
      </c>
      <c r="B750" s="8" t="s">
        <v>545</v>
      </c>
      <c r="C750" s="8">
        <v>2</v>
      </c>
      <c r="D750" s="8" t="s">
        <v>574</v>
      </c>
      <c r="E750" s="9">
        <v>81.540000000000006</v>
      </c>
      <c r="F750" s="9">
        <v>80.89</v>
      </c>
      <c r="G750" s="9">
        <v>82.19</v>
      </c>
    </row>
    <row r="751" spans="1:7" ht="15.75">
      <c r="A751" s="8" t="s">
        <v>586</v>
      </c>
      <c r="B751" s="8" t="s">
        <v>546</v>
      </c>
      <c r="C751" s="8">
        <v>1</v>
      </c>
      <c r="D751" s="8" t="s">
        <v>571</v>
      </c>
      <c r="E751" s="9">
        <v>78.510000000000005</v>
      </c>
      <c r="F751" s="9">
        <v>77.8</v>
      </c>
      <c r="G751" s="9">
        <v>79.209999999999994</v>
      </c>
    </row>
    <row r="752" spans="1:7" ht="15.75">
      <c r="A752" s="8" t="s">
        <v>586</v>
      </c>
      <c r="B752" s="8" t="s">
        <v>546</v>
      </c>
      <c r="C752" s="8">
        <v>2</v>
      </c>
      <c r="D752" s="8" t="s">
        <v>574</v>
      </c>
      <c r="E752" s="9">
        <v>81.69</v>
      </c>
      <c r="F752" s="9">
        <v>81</v>
      </c>
      <c r="G752" s="9">
        <v>82.38</v>
      </c>
    </row>
    <row r="753" spans="1:7" ht="15.75">
      <c r="A753" s="8" t="s">
        <v>586</v>
      </c>
      <c r="B753" s="8" t="s">
        <v>548</v>
      </c>
      <c r="C753" s="8">
        <v>1</v>
      </c>
      <c r="D753" s="8" t="s">
        <v>571</v>
      </c>
      <c r="E753" s="9">
        <v>76.39</v>
      </c>
      <c r="F753" s="9">
        <v>75.78</v>
      </c>
      <c r="G753" s="9">
        <v>77.010000000000005</v>
      </c>
    </row>
    <row r="754" spans="1:7" ht="15.75">
      <c r="A754" s="8" t="s">
        <v>586</v>
      </c>
      <c r="B754" s="8" t="s">
        <v>548</v>
      </c>
      <c r="C754" s="8">
        <v>2</v>
      </c>
      <c r="D754" s="8" t="s">
        <v>574</v>
      </c>
      <c r="E754" s="9">
        <v>80.98</v>
      </c>
      <c r="F754" s="9">
        <v>80.459999999999994</v>
      </c>
      <c r="G754" s="9">
        <v>81.489999999999995</v>
      </c>
    </row>
    <row r="755" spans="1:7" ht="15.75">
      <c r="A755" s="8" t="s">
        <v>586</v>
      </c>
      <c r="B755" s="8" t="s">
        <v>550</v>
      </c>
      <c r="C755" s="8">
        <v>1</v>
      </c>
      <c r="D755" s="8" t="s">
        <v>571</v>
      </c>
      <c r="E755" s="9">
        <v>78.650000000000006</v>
      </c>
      <c r="F755" s="9">
        <v>77.05</v>
      </c>
      <c r="G755" s="9">
        <v>80.25</v>
      </c>
    </row>
    <row r="756" spans="1:7" ht="15.75">
      <c r="A756" s="8" t="s">
        <v>586</v>
      </c>
      <c r="B756" s="8" t="s">
        <v>550</v>
      </c>
      <c r="C756" s="8">
        <v>2</v>
      </c>
      <c r="D756" s="8" t="s">
        <v>574</v>
      </c>
      <c r="E756" s="9">
        <v>82.87</v>
      </c>
      <c r="F756" s="9">
        <v>81.61</v>
      </c>
      <c r="G756" s="9">
        <v>84.13</v>
      </c>
    </row>
    <row r="757" spans="1:7" ht="15.75">
      <c r="A757" s="8" t="s">
        <v>586</v>
      </c>
      <c r="B757" s="8" t="s">
        <v>553</v>
      </c>
      <c r="C757" s="8">
        <v>1</v>
      </c>
      <c r="D757" s="8" t="s">
        <v>571</v>
      </c>
      <c r="E757" s="9">
        <v>79.23</v>
      </c>
      <c r="F757" s="9">
        <v>78.62</v>
      </c>
      <c r="G757" s="9">
        <v>79.84</v>
      </c>
    </row>
    <row r="758" spans="1:7" ht="15.75">
      <c r="A758" s="8" t="s">
        <v>586</v>
      </c>
      <c r="B758" s="8" t="s">
        <v>553</v>
      </c>
      <c r="C758" s="8">
        <v>2</v>
      </c>
      <c r="D758" s="8" t="s">
        <v>574</v>
      </c>
      <c r="E758" s="9">
        <v>82.44</v>
      </c>
      <c r="F758" s="9">
        <v>81.88</v>
      </c>
      <c r="G758" s="9">
        <v>83.01</v>
      </c>
    </row>
    <row r="759" spans="1:7" ht="15.75">
      <c r="A759" s="8" t="s">
        <v>586</v>
      </c>
      <c r="B759" s="8" t="s">
        <v>554</v>
      </c>
      <c r="C759" s="8">
        <v>1</v>
      </c>
      <c r="D759" s="8" t="s">
        <v>571</v>
      </c>
      <c r="E759" s="9">
        <v>77.83</v>
      </c>
      <c r="F759" s="9">
        <v>76.34</v>
      </c>
      <c r="G759" s="9">
        <v>79.319999999999993</v>
      </c>
    </row>
    <row r="760" spans="1:7" ht="15.75">
      <c r="A760" s="8" t="s">
        <v>586</v>
      </c>
      <c r="B760" s="8" t="s">
        <v>554</v>
      </c>
      <c r="C760" s="8">
        <v>2</v>
      </c>
      <c r="D760" s="8" t="s">
        <v>574</v>
      </c>
      <c r="E760" s="9">
        <v>82.39</v>
      </c>
      <c r="F760" s="9">
        <v>81.069999999999993</v>
      </c>
      <c r="G760" s="9">
        <v>83.71</v>
      </c>
    </row>
    <row r="761" spans="1:7" ht="15.75">
      <c r="A761" s="8" t="s">
        <v>586</v>
      </c>
      <c r="B761" s="8" t="s">
        <v>555</v>
      </c>
      <c r="C761" s="8">
        <v>1</v>
      </c>
      <c r="D761" s="8" t="s">
        <v>571</v>
      </c>
      <c r="E761" s="9">
        <v>78.150000000000006</v>
      </c>
      <c r="F761" s="9">
        <v>77.48</v>
      </c>
      <c r="G761" s="9">
        <v>78.819999999999993</v>
      </c>
    </row>
    <row r="762" spans="1:7" ht="15.75">
      <c r="A762" s="8" t="s">
        <v>586</v>
      </c>
      <c r="B762" s="8" t="s">
        <v>555</v>
      </c>
      <c r="C762" s="8">
        <v>2</v>
      </c>
      <c r="D762" s="8" t="s">
        <v>574</v>
      </c>
      <c r="E762" s="9">
        <v>80.91</v>
      </c>
      <c r="F762" s="9">
        <v>80.33</v>
      </c>
      <c r="G762" s="9">
        <v>81.489999999999995</v>
      </c>
    </row>
    <row r="763" spans="1:7" ht="15.75">
      <c r="A763" s="8" t="s">
        <v>586</v>
      </c>
      <c r="B763" s="8" t="s">
        <v>556</v>
      </c>
      <c r="C763" s="8">
        <v>1</v>
      </c>
      <c r="D763" s="8" t="s">
        <v>571</v>
      </c>
      <c r="E763" s="9">
        <v>76.61</v>
      </c>
      <c r="F763" s="9">
        <v>76.23</v>
      </c>
      <c r="G763" s="9">
        <v>77</v>
      </c>
    </row>
    <row r="764" spans="1:7" ht="15.75">
      <c r="A764" s="8" t="s">
        <v>586</v>
      </c>
      <c r="B764" s="8" t="s">
        <v>556</v>
      </c>
      <c r="C764" s="8">
        <v>2</v>
      </c>
      <c r="D764" s="8" t="s">
        <v>574</v>
      </c>
      <c r="E764" s="9">
        <v>80.81</v>
      </c>
      <c r="F764" s="9">
        <v>80.47</v>
      </c>
      <c r="G764" s="9">
        <v>81.14</v>
      </c>
    </row>
    <row r="765" spans="1:7" ht="15.75">
      <c r="A765" s="8" t="s">
        <v>586</v>
      </c>
      <c r="B765" s="8" t="s">
        <v>254</v>
      </c>
      <c r="C765" s="8">
        <v>1</v>
      </c>
      <c r="D765" s="8" t="s">
        <v>571</v>
      </c>
      <c r="E765" s="9">
        <v>78.319999999999993</v>
      </c>
      <c r="F765" s="9">
        <v>77.599999999999994</v>
      </c>
      <c r="G765" s="9">
        <v>79.03</v>
      </c>
    </row>
    <row r="766" spans="1:7" ht="15.75">
      <c r="A766" s="8" t="s">
        <v>586</v>
      </c>
      <c r="B766" s="8" t="s">
        <v>254</v>
      </c>
      <c r="C766" s="8">
        <v>2</v>
      </c>
      <c r="D766" s="8" t="s">
        <v>574</v>
      </c>
      <c r="E766" s="9">
        <v>81.92</v>
      </c>
      <c r="F766" s="9">
        <v>81.27</v>
      </c>
      <c r="G766" s="9">
        <v>82.58</v>
      </c>
    </row>
    <row r="767" spans="1:7" ht="15.75">
      <c r="A767" s="8" t="s">
        <v>586</v>
      </c>
      <c r="B767" s="8" t="s">
        <v>528</v>
      </c>
      <c r="C767" s="8">
        <v>1</v>
      </c>
      <c r="D767" s="8" t="s">
        <v>571</v>
      </c>
      <c r="E767" s="9">
        <v>76.73</v>
      </c>
      <c r="F767" s="9">
        <v>76.25</v>
      </c>
      <c r="G767" s="9">
        <v>77.209999999999994</v>
      </c>
    </row>
    <row r="768" spans="1:7" ht="15.75">
      <c r="A768" s="8" t="s">
        <v>586</v>
      </c>
      <c r="B768" s="8" t="s">
        <v>528</v>
      </c>
      <c r="C768" s="8">
        <v>2</v>
      </c>
      <c r="D768" s="8" t="s">
        <v>574</v>
      </c>
      <c r="E768" s="9">
        <v>81</v>
      </c>
      <c r="F768" s="9">
        <v>80.56</v>
      </c>
      <c r="G768" s="9">
        <v>81.44</v>
      </c>
    </row>
    <row r="769" spans="1:7" ht="15.75">
      <c r="A769" s="8" t="s">
        <v>586</v>
      </c>
      <c r="B769" s="8" t="s">
        <v>529</v>
      </c>
      <c r="C769" s="8">
        <v>1</v>
      </c>
      <c r="D769" s="8" t="s">
        <v>571</v>
      </c>
      <c r="E769" s="9">
        <v>79.34</v>
      </c>
      <c r="F769" s="9">
        <v>78.92</v>
      </c>
      <c r="G769" s="9">
        <v>79.75</v>
      </c>
    </row>
    <row r="770" spans="1:7" ht="15.75">
      <c r="A770" s="8" t="s">
        <v>586</v>
      </c>
      <c r="B770" s="8" t="s">
        <v>529</v>
      </c>
      <c r="C770" s="8">
        <v>2</v>
      </c>
      <c r="D770" s="8" t="s">
        <v>574</v>
      </c>
      <c r="E770" s="9">
        <v>82.18</v>
      </c>
      <c r="F770" s="9">
        <v>81.790000000000006</v>
      </c>
      <c r="G770" s="9">
        <v>82.58</v>
      </c>
    </row>
    <row r="771" spans="1:7" ht="15.75">
      <c r="A771" s="8" t="s">
        <v>586</v>
      </c>
      <c r="B771" s="8" t="s">
        <v>531</v>
      </c>
      <c r="C771" s="8">
        <v>1</v>
      </c>
      <c r="D771" s="8" t="s">
        <v>571</v>
      </c>
      <c r="E771" s="9">
        <v>78.22</v>
      </c>
      <c r="F771" s="9">
        <v>77.459999999999994</v>
      </c>
      <c r="G771" s="9">
        <v>78.98</v>
      </c>
    </row>
    <row r="772" spans="1:7" ht="15.75">
      <c r="A772" s="8" t="s">
        <v>586</v>
      </c>
      <c r="B772" s="8" t="s">
        <v>531</v>
      </c>
      <c r="C772" s="8">
        <v>2</v>
      </c>
      <c r="D772" s="8" t="s">
        <v>574</v>
      </c>
      <c r="E772" s="9">
        <v>81.88</v>
      </c>
      <c r="F772" s="9">
        <v>81.209999999999994</v>
      </c>
      <c r="G772" s="9">
        <v>82.56</v>
      </c>
    </row>
    <row r="773" spans="1:7" ht="15.75">
      <c r="A773" s="8" t="s">
        <v>586</v>
      </c>
      <c r="B773" s="8" t="s">
        <v>532</v>
      </c>
      <c r="C773" s="8">
        <v>1</v>
      </c>
      <c r="D773" s="8" t="s">
        <v>571</v>
      </c>
      <c r="E773" s="9">
        <v>77.81</v>
      </c>
      <c r="F773" s="9">
        <v>77.48</v>
      </c>
      <c r="G773" s="9">
        <v>78.14</v>
      </c>
    </row>
    <row r="774" spans="1:7" ht="15.75">
      <c r="A774" s="8" t="s">
        <v>586</v>
      </c>
      <c r="B774" s="8" t="s">
        <v>532</v>
      </c>
      <c r="C774" s="8">
        <v>2</v>
      </c>
      <c r="D774" s="8" t="s">
        <v>574</v>
      </c>
      <c r="E774" s="9">
        <v>82.1</v>
      </c>
      <c r="F774" s="9">
        <v>81.8</v>
      </c>
      <c r="G774" s="9">
        <v>82.4</v>
      </c>
    </row>
    <row r="775" spans="1:7" ht="15.75">
      <c r="A775" s="8" t="s">
        <v>586</v>
      </c>
      <c r="B775" s="8" t="s">
        <v>552</v>
      </c>
      <c r="C775" s="8">
        <v>1</v>
      </c>
      <c r="D775" s="8" t="s">
        <v>571</v>
      </c>
      <c r="E775" s="9">
        <v>75.849999999999994</v>
      </c>
      <c r="F775" s="9">
        <v>75.31</v>
      </c>
      <c r="G775" s="9">
        <v>76.39</v>
      </c>
    </row>
    <row r="776" spans="1:7" ht="15.75">
      <c r="A776" s="8" t="s">
        <v>586</v>
      </c>
      <c r="B776" s="8" t="s">
        <v>552</v>
      </c>
      <c r="C776" s="8">
        <v>2</v>
      </c>
      <c r="D776" s="8" t="s">
        <v>574</v>
      </c>
      <c r="E776" s="9">
        <v>80.62</v>
      </c>
      <c r="F776" s="9">
        <v>80.16</v>
      </c>
      <c r="G776" s="9">
        <v>81.09</v>
      </c>
    </row>
    <row r="777" spans="1:7" ht="15.75">
      <c r="A777" s="8" t="s">
        <v>586</v>
      </c>
      <c r="B777" s="8" t="s">
        <v>557</v>
      </c>
      <c r="C777" s="8">
        <v>1</v>
      </c>
      <c r="D777" s="8" t="s">
        <v>571</v>
      </c>
      <c r="E777" s="9">
        <v>74.63</v>
      </c>
      <c r="F777" s="9">
        <v>73.89</v>
      </c>
      <c r="G777" s="9">
        <v>75.37</v>
      </c>
    </row>
    <row r="778" spans="1:7" ht="15.75">
      <c r="A778" s="8" t="s">
        <v>586</v>
      </c>
      <c r="B778" s="8" t="s">
        <v>557</v>
      </c>
      <c r="C778" s="8">
        <v>2</v>
      </c>
      <c r="D778" s="8" t="s">
        <v>574</v>
      </c>
      <c r="E778" s="9">
        <v>78.62</v>
      </c>
      <c r="F778" s="9">
        <v>77.92</v>
      </c>
      <c r="G778" s="9">
        <v>79.319999999999993</v>
      </c>
    </row>
    <row r="779" spans="1:7" ht="15.75">
      <c r="A779" s="8" t="s">
        <v>586</v>
      </c>
      <c r="B779" s="8" t="s">
        <v>558</v>
      </c>
      <c r="C779" s="8">
        <v>1</v>
      </c>
      <c r="D779" s="8" t="s">
        <v>571</v>
      </c>
      <c r="E779" s="9">
        <v>77.78</v>
      </c>
      <c r="F779" s="9">
        <v>77.260000000000005</v>
      </c>
      <c r="G779" s="9">
        <v>78.3</v>
      </c>
    </row>
    <row r="780" spans="1:7" ht="15.75">
      <c r="A780" s="8" t="s">
        <v>586</v>
      </c>
      <c r="B780" s="8" t="s">
        <v>558</v>
      </c>
      <c r="C780" s="8">
        <v>2</v>
      </c>
      <c r="D780" s="8" t="s">
        <v>574</v>
      </c>
      <c r="E780" s="9">
        <v>80.5</v>
      </c>
      <c r="F780" s="9">
        <v>80.010000000000005</v>
      </c>
      <c r="G780" s="9">
        <v>80.989999999999995</v>
      </c>
    </row>
    <row r="781" spans="1:7" ht="15.75">
      <c r="A781" s="8" t="s">
        <v>586</v>
      </c>
      <c r="B781" s="8" t="s">
        <v>530</v>
      </c>
      <c r="C781" s="8">
        <v>1</v>
      </c>
      <c r="D781" s="8" t="s">
        <v>571</v>
      </c>
      <c r="E781" s="9">
        <v>78.58</v>
      </c>
      <c r="F781" s="9">
        <v>77.95</v>
      </c>
      <c r="G781" s="9">
        <v>79.209999999999994</v>
      </c>
    </row>
    <row r="782" spans="1:7" ht="15.75">
      <c r="A782" s="8" t="s">
        <v>586</v>
      </c>
      <c r="B782" s="8" t="s">
        <v>530</v>
      </c>
      <c r="C782" s="8">
        <v>2</v>
      </c>
      <c r="D782" s="8" t="s">
        <v>574</v>
      </c>
      <c r="E782" s="9">
        <v>81.739999999999995</v>
      </c>
      <c r="F782" s="9">
        <v>81.14</v>
      </c>
      <c r="G782" s="9">
        <v>82.34</v>
      </c>
    </row>
    <row r="783" spans="1:7" ht="15.75">
      <c r="A783" s="8" t="s">
        <v>586</v>
      </c>
      <c r="B783" s="8" t="s">
        <v>535</v>
      </c>
      <c r="C783" s="8">
        <v>1</v>
      </c>
      <c r="D783" s="8" t="s">
        <v>571</v>
      </c>
      <c r="E783" s="9">
        <v>75.260000000000005</v>
      </c>
      <c r="F783" s="9">
        <v>74.64</v>
      </c>
      <c r="G783" s="9">
        <v>75.89</v>
      </c>
    </row>
    <row r="784" spans="1:7" ht="15.75">
      <c r="A784" s="8" t="s">
        <v>586</v>
      </c>
      <c r="B784" s="8" t="s">
        <v>535</v>
      </c>
      <c r="C784" s="8">
        <v>2</v>
      </c>
      <c r="D784" s="8" t="s">
        <v>574</v>
      </c>
      <c r="E784" s="9">
        <v>80.05</v>
      </c>
      <c r="F784" s="9">
        <v>79.489999999999995</v>
      </c>
      <c r="G784" s="9">
        <v>80.62</v>
      </c>
    </row>
    <row r="785" spans="1:7" ht="15.75">
      <c r="A785" s="8" t="s">
        <v>586</v>
      </c>
      <c r="B785" s="8" t="s">
        <v>537</v>
      </c>
      <c r="C785" s="8">
        <v>1</v>
      </c>
      <c r="D785" s="8" t="s">
        <v>571</v>
      </c>
      <c r="E785" s="9">
        <v>80.52</v>
      </c>
      <c r="F785" s="9">
        <v>79.86</v>
      </c>
      <c r="G785" s="9">
        <v>81.17</v>
      </c>
    </row>
    <row r="786" spans="1:7" ht="15.75">
      <c r="A786" s="8" t="s">
        <v>586</v>
      </c>
      <c r="B786" s="8" t="s">
        <v>537</v>
      </c>
      <c r="C786" s="8">
        <v>2</v>
      </c>
      <c r="D786" s="8" t="s">
        <v>574</v>
      </c>
      <c r="E786" s="9">
        <v>83.53</v>
      </c>
      <c r="F786" s="9">
        <v>82.94</v>
      </c>
      <c r="G786" s="9">
        <v>84.11</v>
      </c>
    </row>
    <row r="787" spans="1:7" ht="15.75">
      <c r="A787" s="8" t="s">
        <v>586</v>
      </c>
      <c r="B787" s="8" t="s">
        <v>541</v>
      </c>
      <c r="C787" s="8">
        <v>1</v>
      </c>
      <c r="D787" s="8" t="s">
        <v>571</v>
      </c>
      <c r="E787" s="9">
        <v>77.58</v>
      </c>
      <c r="F787" s="9">
        <v>77.22</v>
      </c>
      <c r="G787" s="9">
        <v>77.95</v>
      </c>
    </row>
    <row r="788" spans="1:7" ht="15.75">
      <c r="A788" s="8" t="s">
        <v>586</v>
      </c>
      <c r="B788" s="8" t="s">
        <v>541</v>
      </c>
      <c r="C788" s="8">
        <v>2</v>
      </c>
      <c r="D788" s="8" t="s">
        <v>574</v>
      </c>
      <c r="E788" s="9">
        <v>81.37</v>
      </c>
      <c r="F788" s="9">
        <v>81.03</v>
      </c>
      <c r="G788" s="9">
        <v>81.709999999999994</v>
      </c>
    </row>
    <row r="789" spans="1:7" ht="15.75">
      <c r="A789" s="8" t="s">
        <v>586</v>
      </c>
      <c r="B789" s="8" t="s">
        <v>551</v>
      </c>
      <c r="C789" s="8">
        <v>1</v>
      </c>
      <c r="D789" s="8" t="s">
        <v>571</v>
      </c>
      <c r="E789" s="9">
        <v>79.39</v>
      </c>
      <c r="F789" s="9">
        <v>78.84</v>
      </c>
      <c r="G789" s="9">
        <v>79.94</v>
      </c>
    </row>
    <row r="790" spans="1:7" ht="15.75">
      <c r="A790" s="8" t="s">
        <v>586</v>
      </c>
      <c r="B790" s="8" t="s">
        <v>551</v>
      </c>
      <c r="C790" s="8">
        <v>2</v>
      </c>
      <c r="D790" s="8" t="s">
        <v>574</v>
      </c>
      <c r="E790" s="9">
        <v>82.82</v>
      </c>
      <c r="F790" s="9">
        <v>82.31</v>
      </c>
      <c r="G790" s="9">
        <v>83.33</v>
      </c>
    </row>
    <row r="791" spans="1:7" ht="15.75">
      <c r="A791" s="8" t="s">
        <v>586</v>
      </c>
      <c r="B791" s="8" t="s">
        <v>542</v>
      </c>
      <c r="C791" s="8">
        <v>1</v>
      </c>
      <c r="D791" s="8" t="s">
        <v>571</v>
      </c>
      <c r="E791" s="9">
        <v>73.349999999999994</v>
      </c>
      <c r="F791" s="9">
        <v>73.06</v>
      </c>
      <c r="G791" s="9">
        <v>73.64</v>
      </c>
    </row>
    <row r="792" spans="1:7" ht="15.75">
      <c r="A792" s="8" t="s">
        <v>586</v>
      </c>
      <c r="B792" s="8" t="s">
        <v>542</v>
      </c>
      <c r="C792" s="8">
        <v>2</v>
      </c>
      <c r="D792" s="8" t="s">
        <v>574</v>
      </c>
      <c r="E792" s="9">
        <v>78.7</v>
      </c>
      <c r="F792" s="9">
        <v>78.430000000000007</v>
      </c>
      <c r="G792" s="9">
        <v>78.98</v>
      </c>
    </row>
    <row r="793" spans="1:7" ht="15.75">
      <c r="A793" s="8" t="s">
        <v>586</v>
      </c>
      <c r="B793" s="8" t="s">
        <v>549</v>
      </c>
      <c r="C793" s="8">
        <v>1</v>
      </c>
      <c r="D793" s="8" t="s">
        <v>571</v>
      </c>
      <c r="E793" s="9">
        <v>75.37</v>
      </c>
      <c r="F793" s="9">
        <v>74.989999999999995</v>
      </c>
      <c r="G793" s="9">
        <v>75.75</v>
      </c>
    </row>
    <row r="794" spans="1:7" ht="15.75">
      <c r="A794" s="8" t="s">
        <v>586</v>
      </c>
      <c r="B794" s="8" t="s">
        <v>549</v>
      </c>
      <c r="C794" s="8">
        <v>2</v>
      </c>
      <c r="D794" s="8" t="s">
        <v>574</v>
      </c>
      <c r="E794" s="9">
        <v>79.62</v>
      </c>
      <c r="F794" s="9">
        <v>79.27</v>
      </c>
      <c r="G794" s="9">
        <v>79.959999999999994</v>
      </c>
    </row>
    <row r="795" spans="1:7" ht="15.75">
      <c r="A795" s="8" t="s">
        <v>587</v>
      </c>
      <c r="B795" s="8" t="s">
        <v>253</v>
      </c>
      <c r="C795" s="8">
        <v>1</v>
      </c>
      <c r="D795" s="8" t="s">
        <v>571</v>
      </c>
      <c r="E795" s="9">
        <v>77.12</v>
      </c>
      <c r="F795" s="9">
        <v>77.02</v>
      </c>
      <c r="G795" s="9">
        <v>77.209999999999994</v>
      </c>
    </row>
    <row r="796" spans="1:7" ht="15.75">
      <c r="A796" s="8" t="s">
        <v>587</v>
      </c>
      <c r="B796" s="8" t="s">
        <v>253</v>
      </c>
      <c r="C796" s="8">
        <v>2</v>
      </c>
      <c r="D796" s="8" t="s">
        <v>574</v>
      </c>
      <c r="E796" s="9">
        <v>81.13</v>
      </c>
      <c r="F796" s="9">
        <v>81.05</v>
      </c>
      <c r="G796" s="9">
        <v>81.22</v>
      </c>
    </row>
    <row r="797" spans="1:7" ht="15.75">
      <c r="A797" s="8" t="s">
        <v>587</v>
      </c>
      <c r="B797" s="8" t="s">
        <v>252</v>
      </c>
      <c r="C797" s="8">
        <v>1</v>
      </c>
      <c r="D797" s="8" t="s">
        <v>571</v>
      </c>
      <c r="E797" s="9">
        <v>76.930000000000007</v>
      </c>
      <c r="F797" s="9">
        <v>75.97</v>
      </c>
      <c r="G797" s="9">
        <v>77.88</v>
      </c>
    </row>
    <row r="798" spans="1:7" ht="15.75">
      <c r="A798" s="8" t="s">
        <v>587</v>
      </c>
      <c r="B798" s="8" t="s">
        <v>252</v>
      </c>
      <c r="C798" s="8">
        <v>2</v>
      </c>
      <c r="D798" s="8" t="s">
        <v>574</v>
      </c>
      <c r="E798" s="9">
        <v>80.12</v>
      </c>
      <c r="F798" s="9">
        <v>79.23</v>
      </c>
      <c r="G798" s="9">
        <v>81.02</v>
      </c>
    </row>
    <row r="799" spans="1:7" ht="15.75">
      <c r="A799" s="8" t="s">
        <v>587</v>
      </c>
      <c r="B799" s="8" t="s">
        <v>534</v>
      </c>
      <c r="C799" s="8">
        <v>1</v>
      </c>
      <c r="D799" s="8" t="s">
        <v>571</v>
      </c>
      <c r="E799" s="9">
        <v>78.13</v>
      </c>
      <c r="F799" s="9">
        <v>77.56</v>
      </c>
      <c r="G799" s="9">
        <v>78.709999999999994</v>
      </c>
    </row>
    <row r="800" spans="1:7" ht="15.75">
      <c r="A800" s="8" t="s">
        <v>587</v>
      </c>
      <c r="B800" s="8" t="s">
        <v>534</v>
      </c>
      <c r="C800" s="8">
        <v>2</v>
      </c>
      <c r="D800" s="8" t="s">
        <v>574</v>
      </c>
      <c r="E800" s="9">
        <v>81.34</v>
      </c>
      <c r="F800" s="9">
        <v>80.81</v>
      </c>
      <c r="G800" s="9">
        <v>81.86</v>
      </c>
    </row>
    <row r="801" spans="1:7" ht="15.75">
      <c r="A801" s="8" t="s">
        <v>587</v>
      </c>
      <c r="B801" s="8" t="s">
        <v>536</v>
      </c>
      <c r="C801" s="8">
        <v>1</v>
      </c>
      <c r="D801" s="8" t="s">
        <v>571</v>
      </c>
      <c r="E801" s="9">
        <v>76.099999999999994</v>
      </c>
      <c r="F801" s="9">
        <v>75.430000000000007</v>
      </c>
      <c r="G801" s="9">
        <v>76.760000000000005</v>
      </c>
    </row>
    <row r="802" spans="1:7" ht="15.75">
      <c r="A802" s="8" t="s">
        <v>587</v>
      </c>
      <c r="B802" s="8" t="s">
        <v>536</v>
      </c>
      <c r="C802" s="8">
        <v>2</v>
      </c>
      <c r="D802" s="8" t="s">
        <v>574</v>
      </c>
      <c r="E802" s="9">
        <v>79.430000000000007</v>
      </c>
      <c r="F802" s="9">
        <v>78.849999999999994</v>
      </c>
      <c r="G802" s="9">
        <v>80</v>
      </c>
    </row>
    <row r="803" spans="1:7" ht="15.75">
      <c r="A803" s="8" t="s">
        <v>587</v>
      </c>
      <c r="B803" s="8" t="s">
        <v>538</v>
      </c>
      <c r="C803" s="8">
        <v>1</v>
      </c>
      <c r="D803" s="8" t="s">
        <v>571</v>
      </c>
      <c r="E803" s="9">
        <v>78.430000000000007</v>
      </c>
      <c r="F803" s="9">
        <v>77.77</v>
      </c>
      <c r="G803" s="9">
        <v>79.09</v>
      </c>
    </row>
    <row r="804" spans="1:7" ht="15.75">
      <c r="A804" s="8" t="s">
        <v>587</v>
      </c>
      <c r="B804" s="8" t="s">
        <v>538</v>
      </c>
      <c r="C804" s="8">
        <v>2</v>
      </c>
      <c r="D804" s="8" t="s">
        <v>574</v>
      </c>
      <c r="E804" s="9">
        <v>82.49</v>
      </c>
      <c r="F804" s="9">
        <v>81.89</v>
      </c>
      <c r="G804" s="9">
        <v>83.09</v>
      </c>
    </row>
    <row r="805" spans="1:7" ht="15.75">
      <c r="A805" s="8" t="s">
        <v>587</v>
      </c>
      <c r="B805" s="8" t="s">
        <v>539</v>
      </c>
      <c r="C805" s="8">
        <v>1</v>
      </c>
      <c r="D805" s="8" t="s">
        <v>571</v>
      </c>
      <c r="E805" s="9">
        <v>79.28</v>
      </c>
      <c r="F805" s="9">
        <v>78.55</v>
      </c>
      <c r="G805" s="9">
        <v>80.02</v>
      </c>
    </row>
    <row r="806" spans="1:7" ht="15.75">
      <c r="A806" s="8" t="s">
        <v>587</v>
      </c>
      <c r="B806" s="8" t="s">
        <v>539</v>
      </c>
      <c r="C806" s="8">
        <v>2</v>
      </c>
      <c r="D806" s="8" t="s">
        <v>574</v>
      </c>
      <c r="E806" s="9">
        <v>83.44</v>
      </c>
      <c r="F806" s="9">
        <v>82.82</v>
      </c>
      <c r="G806" s="9">
        <v>84.07</v>
      </c>
    </row>
    <row r="807" spans="1:7" ht="15.75">
      <c r="A807" s="8" t="s">
        <v>587</v>
      </c>
      <c r="B807" s="8" t="s">
        <v>547</v>
      </c>
      <c r="C807" s="8">
        <v>1</v>
      </c>
      <c r="D807" s="8" t="s">
        <v>571</v>
      </c>
      <c r="E807" s="9">
        <v>76.75</v>
      </c>
      <c r="F807" s="9">
        <v>75.400000000000006</v>
      </c>
      <c r="G807" s="9">
        <v>78.09</v>
      </c>
    </row>
    <row r="808" spans="1:7" ht="15.75">
      <c r="A808" s="8" t="s">
        <v>587</v>
      </c>
      <c r="B808" s="8" t="s">
        <v>547</v>
      </c>
      <c r="C808" s="8">
        <v>2</v>
      </c>
      <c r="D808" s="8" t="s">
        <v>574</v>
      </c>
      <c r="E808" s="9">
        <v>82.89</v>
      </c>
      <c r="F808" s="9">
        <v>81.77</v>
      </c>
      <c r="G808" s="9">
        <v>84.02</v>
      </c>
    </row>
    <row r="809" spans="1:7" ht="15.75">
      <c r="A809" s="8" t="s">
        <v>587</v>
      </c>
      <c r="B809" s="8" t="s">
        <v>540</v>
      </c>
      <c r="C809" s="8">
        <v>1</v>
      </c>
      <c r="D809" s="8" t="s">
        <v>571</v>
      </c>
      <c r="E809" s="9">
        <v>77.44</v>
      </c>
      <c r="F809" s="9">
        <v>76.88</v>
      </c>
      <c r="G809" s="9">
        <v>77.989999999999995</v>
      </c>
    </row>
    <row r="810" spans="1:7" ht="15.75">
      <c r="A810" s="8" t="s">
        <v>587</v>
      </c>
      <c r="B810" s="8" t="s">
        <v>540</v>
      </c>
      <c r="C810" s="8">
        <v>2</v>
      </c>
      <c r="D810" s="8" t="s">
        <v>574</v>
      </c>
      <c r="E810" s="9">
        <v>80.900000000000006</v>
      </c>
      <c r="F810" s="9">
        <v>80.39</v>
      </c>
      <c r="G810" s="9">
        <v>81.400000000000006</v>
      </c>
    </row>
    <row r="811" spans="1:7" ht="15.75">
      <c r="A811" s="8" t="s">
        <v>587</v>
      </c>
      <c r="B811" s="8" t="s">
        <v>543</v>
      </c>
      <c r="C811" s="8">
        <v>1</v>
      </c>
      <c r="D811" s="8" t="s">
        <v>571</v>
      </c>
      <c r="E811" s="9">
        <v>77.849999999999994</v>
      </c>
      <c r="F811" s="9">
        <v>77.39</v>
      </c>
      <c r="G811" s="9">
        <v>78.319999999999993</v>
      </c>
    </row>
    <row r="812" spans="1:7" ht="15.75">
      <c r="A812" s="8" t="s">
        <v>587</v>
      </c>
      <c r="B812" s="8" t="s">
        <v>543</v>
      </c>
      <c r="C812" s="8">
        <v>2</v>
      </c>
      <c r="D812" s="8" t="s">
        <v>574</v>
      </c>
      <c r="E812" s="9">
        <v>82.64</v>
      </c>
      <c r="F812" s="9">
        <v>82.23</v>
      </c>
      <c r="G812" s="9">
        <v>83.05</v>
      </c>
    </row>
    <row r="813" spans="1:7" ht="15.75">
      <c r="A813" s="8" t="s">
        <v>587</v>
      </c>
      <c r="B813" s="8" t="s">
        <v>544</v>
      </c>
      <c r="C813" s="8">
        <v>1</v>
      </c>
      <c r="D813" s="8" t="s">
        <v>571</v>
      </c>
      <c r="E813" s="9">
        <v>75.44</v>
      </c>
      <c r="F813" s="9">
        <v>74.67</v>
      </c>
      <c r="G813" s="9">
        <v>76.209999999999994</v>
      </c>
    </row>
    <row r="814" spans="1:7" ht="15.75">
      <c r="A814" s="8" t="s">
        <v>587</v>
      </c>
      <c r="B814" s="8" t="s">
        <v>544</v>
      </c>
      <c r="C814" s="8">
        <v>2</v>
      </c>
      <c r="D814" s="8" t="s">
        <v>574</v>
      </c>
      <c r="E814" s="9">
        <v>80.42</v>
      </c>
      <c r="F814" s="9">
        <v>79.72</v>
      </c>
      <c r="G814" s="9">
        <v>81.11</v>
      </c>
    </row>
    <row r="815" spans="1:7" ht="15.75">
      <c r="A815" s="8" t="s">
        <v>587</v>
      </c>
      <c r="B815" s="8" t="s">
        <v>545</v>
      </c>
      <c r="C815" s="8">
        <v>1</v>
      </c>
      <c r="D815" s="8" t="s">
        <v>571</v>
      </c>
      <c r="E815" s="9">
        <v>77.349999999999994</v>
      </c>
      <c r="F815" s="9">
        <v>76.599999999999994</v>
      </c>
      <c r="G815" s="9">
        <v>78.09</v>
      </c>
    </row>
    <row r="816" spans="1:7" ht="15.75">
      <c r="A816" s="8" t="s">
        <v>587</v>
      </c>
      <c r="B816" s="8" t="s">
        <v>545</v>
      </c>
      <c r="C816" s="8">
        <v>2</v>
      </c>
      <c r="D816" s="8" t="s">
        <v>574</v>
      </c>
      <c r="E816" s="9">
        <v>81.48</v>
      </c>
      <c r="F816" s="9">
        <v>80.84</v>
      </c>
      <c r="G816" s="9">
        <v>82.12</v>
      </c>
    </row>
    <row r="817" spans="1:7" ht="15.75">
      <c r="A817" s="8" t="s">
        <v>587</v>
      </c>
      <c r="B817" s="8" t="s">
        <v>546</v>
      </c>
      <c r="C817" s="8">
        <v>1</v>
      </c>
      <c r="D817" s="8" t="s">
        <v>571</v>
      </c>
      <c r="E817" s="9">
        <v>78.75</v>
      </c>
      <c r="F817" s="9">
        <v>78.06</v>
      </c>
      <c r="G817" s="9">
        <v>79.430000000000007</v>
      </c>
    </row>
    <row r="818" spans="1:7" ht="15.75">
      <c r="A818" s="8" t="s">
        <v>587</v>
      </c>
      <c r="B818" s="8" t="s">
        <v>546</v>
      </c>
      <c r="C818" s="8">
        <v>2</v>
      </c>
      <c r="D818" s="8" t="s">
        <v>574</v>
      </c>
      <c r="E818" s="9">
        <v>81.7</v>
      </c>
      <c r="F818" s="9">
        <v>81.02</v>
      </c>
      <c r="G818" s="9">
        <v>82.38</v>
      </c>
    </row>
    <row r="819" spans="1:7" ht="15.75">
      <c r="A819" s="8" t="s">
        <v>587</v>
      </c>
      <c r="B819" s="8" t="s">
        <v>548</v>
      </c>
      <c r="C819" s="8">
        <v>1</v>
      </c>
      <c r="D819" s="8" t="s">
        <v>571</v>
      </c>
      <c r="E819" s="9">
        <v>76.12</v>
      </c>
      <c r="F819" s="9">
        <v>75.52</v>
      </c>
      <c r="G819" s="9">
        <v>76.73</v>
      </c>
    </row>
    <row r="820" spans="1:7" ht="15.75">
      <c r="A820" s="8" t="s">
        <v>587</v>
      </c>
      <c r="B820" s="8" t="s">
        <v>548</v>
      </c>
      <c r="C820" s="8">
        <v>2</v>
      </c>
      <c r="D820" s="8" t="s">
        <v>574</v>
      </c>
      <c r="E820" s="9">
        <v>80.790000000000006</v>
      </c>
      <c r="F820" s="9">
        <v>80.28</v>
      </c>
      <c r="G820" s="9">
        <v>81.3</v>
      </c>
    </row>
    <row r="821" spans="1:7" ht="15.75">
      <c r="A821" s="8" t="s">
        <v>587</v>
      </c>
      <c r="B821" s="8" t="s">
        <v>550</v>
      </c>
      <c r="C821" s="8">
        <v>1</v>
      </c>
      <c r="D821" s="8" t="s">
        <v>571</v>
      </c>
      <c r="E821" s="9">
        <v>78.790000000000006</v>
      </c>
      <c r="F821" s="9">
        <v>77.290000000000006</v>
      </c>
      <c r="G821" s="9">
        <v>80.3</v>
      </c>
    </row>
    <row r="822" spans="1:7" ht="15.75">
      <c r="A822" s="8" t="s">
        <v>587</v>
      </c>
      <c r="B822" s="8" t="s">
        <v>550</v>
      </c>
      <c r="C822" s="8">
        <v>2</v>
      </c>
      <c r="D822" s="8" t="s">
        <v>574</v>
      </c>
      <c r="E822" s="9">
        <v>82.81</v>
      </c>
      <c r="F822" s="9">
        <v>81.349999999999994</v>
      </c>
      <c r="G822" s="9">
        <v>84.27</v>
      </c>
    </row>
    <row r="823" spans="1:7" ht="15.75">
      <c r="A823" s="8" t="s">
        <v>587</v>
      </c>
      <c r="B823" s="8" t="s">
        <v>553</v>
      </c>
      <c r="C823" s="8">
        <v>1</v>
      </c>
      <c r="D823" s="8" t="s">
        <v>571</v>
      </c>
      <c r="E823" s="9">
        <v>78.81</v>
      </c>
      <c r="F823" s="9">
        <v>78.2</v>
      </c>
      <c r="G823" s="9">
        <v>79.430000000000007</v>
      </c>
    </row>
    <row r="824" spans="1:7" ht="15.75">
      <c r="A824" s="8" t="s">
        <v>587</v>
      </c>
      <c r="B824" s="8" t="s">
        <v>553</v>
      </c>
      <c r="C824" s="8">
        <v>2</v>
      </c>
      <c r="D824" s="8" t="s">
        <v>574</v>
      </c>
      <c r="E824" s="9">
        <v>82.53</v>
      </c>
      <c r="F824" s="9">
        <v>81.97</v>
      </c>
      <c r="G824" s="9">
        <v>83.1</v>
      </c>
    </row>
    <row r="825" spans="1:7" ht="15.75">
      <c r="A825" s="8" t="s">
        <v>587</v>
      </c>
      <c r="B825" s="8" t="s">
        <v>554</v>
      </c>
      <c r="C825" s="8">
        <v>1</v>
      </c>
      <c r="D825" s="8" t="s">
        <v>571</v>
      </c>
      <c r="E825" s="9">
        <v>77.62</v>
      </c>
      <c r="F825" s="9">
        <v>76.260000000000005</v>
      </c>
      <c r="G825" s="9">
        <v>78.989999999999995</v>
      </c>
    </row>
    <row r="826" spans="1:7" ht="15.75">
      <c r="A826" s="8" t="s">
        <v>587</v>
      </c>
      <c r="B826" s="8" t="s">
        <v>554</v>
      </c>
      <c r="C826" s="8">
        <v>2</v>
      </c>
      <c r="D826" s="8" t="s">
        <v>574</v>
      </c>
      <c r="E826" s="9">
        <v>81.93</v>
      </c>
      <c r="F826" s="9">
        <v>80.64</v>
      </c>
      <c r="G826" s="9">
        <v>83.22</v>
      </c>
    </row>
    <row r="827" spans="1:7" ht="15.75">
      <c r="A827" s="8" t="s">
        <v>587</v>
      </c>
      <c r="B827" s="8" t="s">
        <v>555</v>
      </c>
      <c r="C827" s="8">
        <v>1</v>
      </c>
      <c r="D827" s="8" t="s">
        <v>571</v>
      </c>
      <c r="E827" s="9">
        <v>77.739999999999995</v>
      </c>
      <c r="F827" s="9">
        <v>77.08</v>
      </c>
      <c r="G827" s="9">
        <v>78.41</v>
      </c>
    </row>
    <row r="828" spans="1:7" ht="15.75">
      <c r="A828" s="8" t="s">
        <v>587</v>
      </c>
      <c r="B828" s="8" t="s">
        <v>555</v>
      </c>
      <c r="C828" s="8">
        <v>2</v>
      </c>
      <c r="D828" s="8" t="s">
        <v>574</v>
      </c>
      <c r="E828" s="9">
        <v>81.03</v>
      </c>
      <c r="F828" s="9">
        <v>80.44</v>
      </c>
      <c r="G828" s="9">
        <v>81.62</v>
      </c>
    </row>
    <row r="829" spans="1:7" ht="15.75">
      <c r="A829" s="8" t="s">
        <v>587</v>
      </c>
      <c r="B829" s="8" t="s">
        <v>556</v>
      </c>
      <c r="C829" s="8">
        <v>1</v>
      </c>
      <c r="D829" s="8" t="s">
        <v>571</v>
      </c>
      <c r="E829" s="9">
        <v>76.97</v>
      </c>
      <c r="F829" s="9">
        <v>76.58</v>
      </c>
      <c r="G829" s="9">
        <v>77.349999999999994</v>
      </c>
    </row>
    <row r="830" spans="1:7" ht="15.75">
      <c r="A830" s="8" t="s">
        <v>587</v>
      </c>
      <c r="B830" s="8" t="s">
        <v>556</v>
      </c>
      <c r="C830" s="8">
        <v>2</v>
      </c>
      <c r="D830" s="8" t="s">
        <v>574</v>
      </c>
      <c r="E830" s="9">
        <v>80.81</v>
      </c>
      <c r="F830" s="9">
        <v>80.48</v>
      </c>
      <c r="G830" s="9">
        <v>81.14</v>
      </c>
    </row>
    <row r="831" spans="1:7" ht="15.75">
      <c r="A831" s="8" t="s">
        <v>587</v>
      </c>
      <c r="B831" s="8" t="s">
        <v>254</v>
      </c>
      <c r="C831" s="8">
        <v>1</v>
      </c>
      <c r="D831" s="8" t="s">
        <v>571</v>
      </c>
      <c r="E831" s="9">
        <v>78.540000000000006</v>
      </c>
      <c r="F831" s="9">
        <v>77.86</v>
      </c>
      <c r="G831" s="9">
        <v>79.23</v>
      </c>
    </row>
    <row r="832" spans="1:7" ht="15.75">
      <c r="A832" s="8" t="s">
        <v>587</v>
      </c>
      <c r="B832" s="8" t="s">
        <v>254</v>
      </c>
      <c r="C832" s="8">
        <v>2</v>
      </c>
      <c r="D832" s="8" t="s">
        <v>574</v>
      </c>
      <c r="E832" s="9">
        <v>82.03</v>
      </c>
      <c r="F832" s="9">
        <v>81.42</v>
      </c>
      <c r="G832" s="9">
        <v>82.65</v>
      </c>
    </row>
    <row r="833" spans="1:7" ht="15.75">
      <c r="A833" s="8" t="s">
        <v>587</v>
      </c>
      <c r="B833" s="8" t="s">
        <v>528</v>
      </c>
      <c r="C833" s="8">
        <v>1</v>
      </c>
      <c r="D833" s="8" t="s">
        <v>571</v>
      </c>
      <c r="E833" s="9">
        <v>76.569999999999993</v>
      </c>
      <c r="F833" s="9">
        <v>76.099999999999994</v>
      </c>
      <c r="G833" s="9">
        <v>77.040000000000006</v>
      </c>
    </row>
    <row r="834" spans="1:7" ht="15.75">
      <c r="A834" s="8" t="s">
        <v>587</v>
      </c>
      <c r="B834" s="8" t="s">
        <v>528</v>
      </c>
      <c r="C834" s="8">
        <v>2</v>
      </c>
      <c r="D834" s="8" t="s">
        <v>574</v>
      </c>
      <c r="E834" s="9">
        <v>80.95</v>
      </c>
      <c r="F834" s="9">
        <v>80.510000000000005</v>
      </c>
      <c r="G834" s="9">
        <v>81.39</v>
      </c>
    </row>
    <row r="835" spans="1:7" ht="15.75">
      <c r="A835" s="8" t="s">
        <v>587</v>
      </c>
      <c r="B835" s="8" t="s">
        <v>529</v>
      </c>
      <c r="C835" s="8">
        <v>1</v>
      </c>
      <c r="D835" s="8" t="s">
        <v>571</v>
      </c>
      <c r="E835" s="9">
        <v>79.150000000000006</v>
      </c>
      <c r="F835" s="9">
        <v>78.739999999999995</v>
      </c>
      <c r="G835" s="9">
        <v>79.56</v>
      </c>
    </row>
    <row r="836" spans="1:7" ht="15.75">
      <c r="A836" s="8" t="s">
        <v>587</v>
      </c>
      <c r="B836" s="8" t="s">
        <v>529</v>
      </c>
      <c r="C836" s="8">
        <v>2</v>
      </c>
      <c r="D836" s="8" t="s">
        <v>574</v>
      </c>
      <c r="E836" s="9">
        <v>82.24</v>
      </c>
      <c r="F836" s="9">
        <v>81.86</v>
      </c>
      <c r="G836" s="9">
        <v>82.63</v>
      </c>
    </row>
    <row r="837" spans="1:7" ht="15.75">
      <c r="A837" s="8" t="s">
        <v>587</v>
      </c>
      <c r="B837" s="8" t="s">
        <v>531</v>
      </c>
      <c r="C837" s="8">
        <v>1</v>
      </c>
      <c r="D837" s="8" t="s">
        <v>571</v>
      </c>
      <c r="E837" s="9">
        <v>78.209999999999994</v>
      </c>
      <c r="F837" s="9">
        <v>77.489999999999995</v>
      </c>
      <c r="G837" s="9">
        <v>78.930000000000007</v>
      </c>
    </row>
    <row r="838" spans="1:7" ht="15.75">
      <c r="A838" s="8" t="s">
        <v>587</v>
      </c>
      <c r="B838" s="8" t="s">
        <v>531</v>
      </c>
      <c r="C838" s="8">
        <v>2</v>
      </c>
      <c r="D838" s="8" t="s">
        <v>574</v>
      </c>
      <c r="E838" s="9">
        <v>82.23</v>
      </c>
      <c r="F838" s="9">
        <v>81.599999999999994</v>
      </c>
      <c r="G838" s="9">
        <v>82.87</v>
      </c>
    </row>
    <row r="839" spans="1:7" ht="15.75">
      <c r="A839" s="8" t="s">
        <v>587</v>
      </c>
      <c r="B839" s="8" t="s">
        <v>532</v>
      </c>
      <c r="C839" s="8">
        <v>1</v>
      </c>
      <c r="D839" s="8" t="s">
        <v>571</v>
      </c>
      <c r="E839" s="9">
        <v>77.959999999999994</v>
      </c>
      <c r="F839" s="9">
        <v>77.64</v>
      </c>
      <c r="G839" s="9">
        <v>78.28</v>
      </c>
    </row>
    <row r="840" spans="1:7" ht="15.75">
      <c r="A840" s="8" t="s">
        <v>587</v>
      </c>
      <c r="B840" s="8" t="s">
        <v>532</v>
      </c>
      <c r="C840" s="8">
        <v>2</v>
      </c>
      <c r="D840" s="8" t="s">
        <v>574</v>
      </c>
      <c r="E840" s="9">
        <v>82.19</v>
      </c>
      <c r="F840" s="9">
        <v>81.89</v>
      </c>
      <c r="G840" s="9">
        <v>82.49</v>
      </c>
    </row>
    <row r="841" spans="1:7" ht="15.75">
      <c r="A841" s="8" t="s">
        <v>587</v>
      </c>
      <c r="B841" s="8" t="s">
        <v>552</v>
      </c>
      <c r="C841" s="8">
        <v>1</v>
      </c>
      <c r="D841" s="8" t="s">
        <v>571</v>
      </c>
      <c r="E841" s="9">
        <v>76.3</v>
      </c>
      <c r="F841" s="9">
        <v>75.790000000000006</v>
      </c>
      <c r="G841" s="9">
        <v>76.819999999999993</v>
      </c>
    </row>
    <row r="842" spans="1:7" ht="15.75">
      <c r="A842" s="8" t="s">
        <v>587</v>
      </c>
      <c r="B842" s="8" t="s">
        <v>552</v>
      </c>
      <c r="C842" s="8">
        <v>2</v>
      </c>
      <c r="D842" s="8" t="s">
        <v>574</v>
      </c>
      <c r="E842" s="9">
        <v>80.599999999999994</v>
      </c>
      <c r="F842" s="9">
        <v>80.13</v>
      </c>
      <c r="G842" s="9">
        <v>81.06</v>
      </c>
    </row>
    <row r="843" spans="1:7" ht="15.75">
      <c r="A843" s="8" t="s">
        <v>587</v>
      </c>
      <c r="B843" s="8" t="s">
        <v>557</v>
      </c>
      <c r="C843" s="8">
        <v>1</v>
      </c>
      <c r="D843" s="8" t="s">
        <v>571</v>
      </c>
      <c r="E843" s="9">
        <v>74.75</v>
      </c>
      <c r="F843" s="9">
        <v>74.010000000000005</v>
      </c>
      <c r="G843" s="9">
        <v>75.489999999999995</v>
      </c>
    </row>
    <row r="844" spans="1:7" ht="15.75">
      <c r="A844" s="8" t="s">
        <v>587</v>
      </c>
      <c r="B844" s="8" t="s">
        <v>557</v>
      </c>
      <c r="C844" s="8">
        <v>2</v>
      </c>
      <c r="D844" s="8" t="s">
        <v>574</v>
      </c>
      <c r="E844" s="9">
        <v>78.739999999999995</v>
      </c>
      <c r="F844" s="9">
        <v>78.03</v>
      </c>
      <c r="G844" s="9">
        <v>79.44</v>
      </c>
    </row>
    <row r="845" spans="1:7" ht="15.75">
      <c r="A845" s="8" t="s">
        <v>587</v>
      </c>
      <c r="B845" s="8" t="s">
        <v>558</v>
      </c>
      <c r="C845" s="8">
        <v>1</v>
      </c>
      <c r="D845" s="8" t="s">
        <v>571</v>
      </c>
      <c r="E845" s="9">
        <v>78.209999999999994</v>
      </c>
      <c r="F845" s="9">
        <v>77.7</v>
      </c>
      <c r="G845" s="9">
        <v>78.709999999999994</v>
      </c>
    </row>
    <row r="846" spans="1:7" ht="15.75">
      <c r="A846" s="8" t="s">
        <v>587</v>
      </c>
      <c r="B846" s="8" t="s">
        <v>558</v>
      </c>
      <c r="C846" s="8">
        <v>2</v>
      </c>
      <c r="D846" s="8" t="s">
        <v>574</v>
      </c>
      <c r="E846" s="9">
        <v>80.8</v>
      </c>
      <c r="F846" s="9">
        <v>80.31</v>
      </c>
      <c r="G846" s="9">
        <v>81.290000000000006</v>
      </c>
    </row>
    <row r="847" spans="1:7" ht="15.75">
      <c r="A847" s="8" t="s">
        <v>587</v>
      </c>
      <c r="B847" s="8" t="s">
        <v>530</v>
      </c>
      <c r="C847" s="8">
        <v>1</v>
      </c>
      <c r="D847" s="8" t="s">
        <v>571</v>
      </c>
      <c r="E847" s="9">
        <v>78.569999999999993</v>
      </c>
      <c r="F847" s="9">
        <v>77.94</v>
      </c>
      <c r="G847" s="9">
        <v>79.19</v>
      </c>
    </row>
    <row r="848" spans="1:7" ht="15.75">
      <c r="A848" s="8" t="s">
        <v>587</v>
      </c>
      <c r="B848" s="8" t="s">
        <v>530</v>
      </c>
      <c r="C848" s="8">
        <v>2</v>
      </c>
      <c r="D848" s="8" t="s">
        <v>574</v>
      </c>
      <c r="E848" s="9">
        <v>81.94</v>
      </c>
      <c r="F848" s="9">
        <v>81.34</v>
      </c>
      <c r="G848" s="9">
        <v>82.53</v>
      </c>
    </row>
    <row r="849" spans="1:7" ht="15.75">
      <c r="A849" s="8" t="s">
        <v>587</v>
      </c>
      <c r="B849" s="8" t="s">
        <v>535</v>
      </c>
      <c r="C849" s="8">
        <v>1</v>
      </c>
      <c r="D849" s="8" t="s">
        <v>571</v>
      </c>
      <c r="E849" s="9">
        <v>75.12</v>
      </c>
      <c r="F849" s="9">
        <v>74.5</v>
      </c>
      <c r="G849" s="9">
        <v>75.739999999999995</v>
      </c>
    </row>
    <row r="850" spans="1:7" ht="15.75">
      <c r="A850" s="8" t="s">
        <v>587</v>
      </c>
      <c r="B850" s="8" t="s">
        <v>535</v>
      </c>
      <c r="C850" s="8">
        <v>2</v>
      </c>
      <c r="D850" s="8" t="s">
        <v>574</v>
      </c>
      <c r="E850" s="9">
        <v>80.06</v>
      </c>
      <c r="F850" s="9">
        <v>79.48</v>
      </c>
      <c r="G850" s="9">
        <v>80.63</v>
      </c>
    </row>
    <row r="851" spans="1:7" ht="15.75">
      <c r="A851" s="8" t="s">
        <v>587</v>
      </c>
      <c r="B851" s="8" t="s">
        <v>537</v>
      </c>
      <c r="C851" s="8">
        <v>1</v>
      </c>
      <c r="D851" s="8" t="s">
        <v>571</v>
      </c>
      <c r="E851" s="9">
        <v>80.48</v>
      </c>
      <c r="F851" s="9">
        <v>79.83</v>
      </c>
      <c r="G851" s="9">
        <v>81.14</v>
      </c>
    </row>
    <row r="852" spans="1:7" ht="15.75">
      <c r="A852" s="8" t="s">
        <v>587</v>
      </c>
      <c r="B852" s="8" t="s">
        <v>537</v>
      </c>
      <c r="C852" s="8">
        <v>2</v>
      </c>
      <c r="D852" s="8" t="s">
        <v>574</v>
      </c>
      <c r="E852" s="9">
        <v>83.53</v>
      </c>
      <c r="F852" s="9">
        <v>82.96</v>
      </c>
      <c r="G852" s="9">
        <v>84.1</v>
      </c>
    </row>
    <row r="853" spans="1:7" ht="15.75">
      <c r="A853" s="8" t="s">
        <v>587</v>
      </c>
      <c r="B853" s="8" t="s">
        <v>541</v>
      </c>
      <c r="C853" s="8">
        <v>1</v>
      </c>
      <c r="D853" s="8" t="s">
        <v>571</v>
      </c>
      <c r="E853" s="9">
        <v>77.66</v>
      </c>
      <c r="F853" s="9">
        <v>77.290000000000006</v>
      </c>
      <c r="G853" s="9">
        <v>78.02</v>
      </c>
    </row>
    <row r="854" spans="1:7" ht="15.75">
      <c r="A854" s="8" t="s">
        <v>587</v>
      </c>
      <c r="B854" s="8" t="s">
        <v>541</v>
      </c>
      <c r="C854" s="8">
        <v>2</v>
      </c>
      <c r="D854" s="8" t="s">
        <v>574</v>
      </c>
      <c r="E854" s="9">
        <v>81.459999999999994</v>
      </c>
      <c r="F854" s="9">
        <v>81.13</v>
      </c>
      <c r="G854" s="9">
        <v>81.8</v>
      </c>
    </row>
    <row r="855" spans="1:7" ht="15.75">
      <c r="A855" s="8" t="s">
        <v>587</v>
      </c>
      <c r="B855" s="8" t="s">
        <v>551</v>
      </c>
      <c r="C855" s="8">
        <v>1</v>
      </c>
      <c r="D855" s="8" t="s">
        <v>571</v>
      </c>
      <c r="E855" s="9">
        <v>79.760000000000005</v>
      </c>
      <c r="F855" s="9">
        <v>79.2</v>
      </c>
      <c r="G855" s="9">
        <v>80.31</v>
      </c>
    </row>
    <row r="856" spans="1:7" ht="15.75">
      <c r="A856" s="8" t="s">
        <v>587</v>
      </c>
      <c r="B856" s="8" t="s">
        <v>551</v>
      </c>
      <c r="C856" s="8">
        <v>2</v>
      </c>
      <c r="D856" s="8" t="s">
        <v>574</v>
      </c>
      <c r="E856" s="9">
        <v>82.64</v>
      </c>
      <c r="F856" s="9">
        <v>82.11</v>
      </c>
      <c r="G856" s="9">
        <v>83.17</v>
      </c>
    </row>
    <row r="857" spans="1:7" ht="15.75">
      <c r="A857" s="8" t="s">
        <v>587</v>
      </c>
      <c r="B857" s="8" t="s">
        <v>542</v>
      </c>
      <c r="C857" s="8">
        <v>1</v>
      </c>
      <c r="D857" s="8" t="s">
        <v>571</v>
      </c>
      <c r="E857" s="9">
        <v>73.36</v>
      </c>
      <c r="F857" s="9">
        <v>73.069999999999993</v>
      </c>
      <c r="G857" s="9">
        <v>73.650000000000006</v>
      </c>
    </row>
    <row r="858" spans="1:7" ht="15.75">
      <c r="A858" s="8" t="s">
        <v>587</v>
      </c>
      <c r="B858" s="8" t="s">
        <v>542</v>
      </c>
      <c r="C858" s="8">
        <v>2</v>
      </c>
      <c r="D858" s="8" t="s">
        <v>574</v>
      </c>
      <c r="E858" s="9">
        <v>78.849999999999994</v>
      </c>
      <c r="F858" s="9">
        <v>78.569999999999993</v>
      </c>
      <c r="G858" s="9">
        <v>79.12</v>
      </c>
    </row>
    <row r="859" spans="1:7" ht="15.75">
      <c r="A859" s="8" t="s">
        <v>587</v>
      </c>
      <c r="B859" s="8" t="s">
        <v>549</v>
      </c>
      <c r="C859" s="8">
        <v>1</v>
      </c>
      <c r="D859" s="8" t="s">
        <v>571</v>
      </c>
      <c r="E859" s="9">
        <v>75.34</v>
      </c>
      <c r="F859" s="9">
        <v>74.97</v>
      </c>
      <c r="G859" s="9">
        <v>75.72</v>
      </c>
    </row>
    <row r="860" spans="1:7" ht="15.75">
      <c r="A860" s="8" t="s">
        <v>587</v>
      </c>
      <c r="B860" s="8" t="s">
        <v>549</v>
      </c>
      <c r="C860" s="8">
        <v>2</v>
      </c>
      <c r="D860" s="8" t="s">
        <v>574</v>
      </c>
      <c r="E860" s="9">
        <v>79.58</v>
      </c>
      <c r="F860" s="9">
        <v>79.239999999999995</v>
      </c>
      <c r="G860" s="9">
        <v>79.92</v>
      </c>
    </row>
    <row r="861" spans="1:7" ht="15.75">
      <c r="A861" s="8" t="s">
        <v>588</v>
      </c>
      <c r="B861" s="8" t="s">
        <v>253</v>
      </c>
      <c r="C861" s="8">
        <v>1</v>
      </c>
      <c r="D861" s="8" t="s">
        <v>571</v>
      </c>
      <c r="E861" s="9">
        <v>77.09</v>
      </c>
      <c r="F861" s="9">
        <v>76.989999999999995</v>
      </c>
      <c r="G861" s="9">
        <v>77.180000000000007</v>
      </c>
    </row>
    <row r="862" spans="1:7" ht="15.75">
      <c r="A862" s="8" t="s">
        <v>588</v>
      </c>
      <c r="B862" s="8" t="s">
        <v>253</v>
      </c>
      <c r="C862" s="8">
        <v>2</v>
      </c>
      <c r="D862" s="8" t="s">
        <v>574</v>
      </c>
      <c r="E862" s="9">
        <v>81.14</v>
      </c>
      <c r="F862" s="9">
        <v>81.05</v>
      </c>
      <c r="G862" s="9">
        <v>81.23</v>
      </c>
    </row>
    <row r="863" spans="1:7" ht="15.75">
      <c r="A863" s="8" t="s">
        <v>588</v>
      </c>
      <c r="B863" s="8" t="s">
        <v>252</v>
      </c>
      <c r="C863" s="8">
        <v>1</v>
      </c>
      <c r="D863" s="8" t="s">
        <v>571</v>
      </c>
      <c r="E863" s="9">
        <v>76.72</v>
      </c>
      <c r="F863" s="9">
        <v>75.709999999999994</v>
      </c>
      <c r="G863" s="9">
        <v>77.739999999999995</v>
      </c>
    </row>
    <row r="864" spans="1:7" ht="15.75">
      <c r="A864" s="8" t="s">
        <v>588</v>
      </c>
      <c r="B864" s="8" t="s">
        <v>252</v>
      </c>
      <c r="C864" s="8">
        <v>2</v>
      </c>
      <c r="D864" s="8" t="s">
        <v>574</v>
      </c>
      <c r="E864" s="9">
        <v>80.59</v>
      </c>
      <c r="F864" s="9">
        <v>79.7</v>
      </c>
      <c r="G864" s="9">
        <v>81.48</v>
      </c>
    </row>
    <row r="865" spans="1:7" ht="15.75">
      <c r="A865" s="8" t="s">
        <v>588</v>
      </c>
      <c r="B865" s="8" t="s">
        <v>534</v>
      </c>
      <c r="C865" s="8">
        <v>1</v>
      </c>
      <c r="D865" s="8" t="s">
        <v>571</v>
      </c>
      <c r="E865" s="9">
        <v>77.84</v>
      </c>
      <c r="F865" s="9">
        <v>77.25</v>
      </c>
      <c r="G865" s="9">
        <v>78.430000000000007</v>
      </c>
    </row>
    <row r="866" spans="1:7" ht="15.75">
      <c r="A866" s="8" t="s">
        <v>588</v>
      </c>
      <c r="B866" s="8" t="s">
        <v>534</v>
      </c>
      <c r="C866" s="8">
        <v>2</v>
      </c>
      <c r="D866" s="8" t="s">
        <v>574</v>
      </c>
      <c r="E866" s="9">
        <v>81.819999999999993</v>
      </c>
      <c r="F866" s="9">
        <v>81.290000000000006</v>
      </c>
      <c r="G866" s="9">
        <v>82.34</v>
      </c>
    </row>
    <row r="867" spans="1:7" ht="15.75">
      <c r="A867" s="8" t="s">
        <v>588</v>
      </c>
      <c r="B867" s="8" t="s">
        <v>536</v>
      </c>
      <c r="C867" s="8">
        <v>1</v>
      </c>
      <c r="D867" s="8" t="s">
        <v>571</v>
      </c>
      <c r="E867" s="9">
        <v>76.47</v>
      </c>
      <c r="F867" s="9">
        <v>75.84</v>
      </c>
      <c r="G867" s="9">
        <v>77.099999999999994</v>
      </c>
    </row>
    <row r="868" spans="1:7" ht="15.75">
      <c r="A868" s="8" t="s">
        <v>588</v>
      </c>
      <c r="B868" s="8" t="s">
        <v>536</v>
      </c>
      <c r="C868" s="8">
        <v>2</v>
      </c>
      <c r="D868" s="8" t="s">
        <v>574</v>
      </c>
      <c r="E868" s="9">
        <v>79.84</v>
      </c>
      <c r="F868" s="9">
        <v>79.3</v>
      </c>
      <c r="G868" s="9">
        <v>80.37</v>
      </c>
    </row>
    <row r="869" spans="1:7" ht="15.75">
      <c r="A869" s="8" t="s">
        <v>588</v>
      </c>
      <c r="B869" s="8" t="s">
        <v>538</v>
      </c>
      <c r="C869" s="8">
        <v>1</v>
      </c>
      <c r="D869" s="8" t="s">
        <v>571</v>
      </c>
      <c r="E869" s="9">
        <v>78.260000000000005</v>
      </c>
      <c r="F869" s="9">
        <v>77.55</v>
      </c>
      <c r="G869" s="9">
        <v>78.97</v>
      </c>
    </row>
    <row r="870" spans="1:7" ht="15.75">
      <c r="A870" s="8" t="s">
        <v>588</v>
      </c>
      <c r="B870" s="8" t="s">
        <v>538</v>
      </c>
      <c r="C870" s="8">
        <v>2</v>
      </c>
      <c r="D870" s="8" t="s">
        <v>574</v>
      </c>
      <c r="E870" s="9">
        <v>82.69</v>
      </c>
      <c r="F870" s="9">
        <v>82.1</v>
      </c>
      <c r="G870" s="9">
        <v>83.28</v>
      </c>
    </row>
    <row r="871" spans="1:7" ht="15.75">
      <c r="A871" s="8" t="s">
        <v>588</v>
      </c>
      <c r="B871" s="8" t="s">
        <v>539</v>
      </c>
      <c r="C871" s="8">
        <v>1</v>
      </c>
      <c r="D871" s="8" t="s">
        <v>571</v>
      </c>
      <c r="E871" s="9">
        <v>80.12</v>
      </c>
      <c r="F871" s="9">
        <v>79.44</v>
      </c>
      <c r="G871" s="9">
        <v>80.8</v>
      </c>
    </row>
    <row r="872" spans="1:7" ht="15.75">
      <c r="A872" s="8" t="s">
        <v>588</v>
      </c>
      <c r="B872" s="8" t="s">
        <v>539</v>
      </c>
      <c r="C872" s="8">
        <v>2</v>
      </c>
      <c r="D872" s="8" t="s">
        <v>574</v>
      </c>
      <c r="E872" s="9">
        <v>83.54</v>
      </c>
      <c r="F872" s="9">
        <v>82.9</v>
      </c>
      <c r="G872" s="9">
        <v>84.18</v>
      </c>
    </row>
    <row r="873" spans="1:7" ht="15.75">
      <c r="A873" s="8" t="s">
        <v>588</v>
      </c>
      <c r="B873" s="8" t="s">
        <v>547</v>
      </c>
      <c r="C873" s="8">
        <v>1</v>
      </c>
      <c r="D873" s="8" t="s">
        <v>571</v>
      </c>
      <c r="E873" s="9">
        <v>76.64</v>
      </c>
      <c r="F873" s="9">
        <v>75.3</v>
      </c>
      <c r="G873" s="9">
        <v>77.97</v>
      </c>
    </row>
    <row r="874" spans="1:7" ht="15.75">
      <c r="A874" s="8" t="s">
        <v>588</v>
      </c>
      <c r="B874" s="8" t="s">
        <v>547</v>
      </c>
      <c r="C874" s="8">
        <v>2</v>
      </c>
      <c r="D874" s="8" t="s">
        <v>574</v>
      </c>
      <c r="E874" s="9">
        <v>82.69</v>
      </c>
      <c r="F874" s="9">
        <v>81.52</v>
      </c>
      <c r="G874" s="9">
        <v>83.87</v>
      </c>
    </row>
    <row r="875" spans="1:7" ht="15.75">
      <c r="A875" s="8" t="s">
        <v>588</v>
      </c>
      <c r="B875" s="8" t="s">
        <v>540</v>
      </c>
      <c r="C875" s="8">
        <v>1</v>
      </c>
      <c r="D875" s="8" t="s">
        <v>571</v>
      </c>
      <c r="E875" s="9">
        <v>77.25</v>
      </c>
      <c r="F875" s="9">
        <v>76.7</v>
      </c>
      <c r="G875" s="9">
        <v>77.81</v>
      </c>
    </row>
    <row r="876" spans="1:7" ht="15.75">
      <c r="A876" s="8" t="s">
        <v>588</v>
      </c>
      <c r="B876" s="8" t="s">
        <v>540</v>
      </c>
      <c r="C876" s="8">
        <v>2</v>
      </c>
      <c r="D876" s="8" t="s">
        <v>574</v>
      </c>
      <c r="E876" s="9">
        <v>80.61</v>
      </c>
      <c r="F876" s="9">
        <v>80.099999999999994</v>
      </c>
      <c r="G876" s="9">
        <v>81.13</v>
      </c>
    </row>
    <row r="877" spans="1:7" ht="15.75">
      <c r="A877" s="8" t="s">
        <v>588</v>
      </c>
      <c r="B877" s="8" t="s">
        <v>543</v>
      </c>
      <c r="C877" s="8">
        <v>1</v>
      </c>
      <c r="D877" s="8" t="s">
        <v>571</v>
      </c>
      <c r="E877" s="9">
        <v>77.94</v>
      </c>
      <c r="F877" s="9">
        <v>77.48</v>
      </c>
      <c r="G877" s="9">
        <v>78.400000000000006</v>
      </c>
    </row>
    <row r="878" spans="1:7" ht="15.75">
      <c r="A878" s="8" t="s">
        <v>588</v>
      </c>
      <c r="B878" s="8" t="s">
        <v>543</v>
      </c>
      <c r="C878" s="8">
        <v>2</v>
      </c>
      <c r="D878" s="8" t="s">
        <v>574</v>
      </c>
      <c r="E878" s="9">
        <v>82.87</v>
      </c>
      <c r="F878" s="9">
        <v>82.46</v>
      </c>
      <c r="G878" s="9">
        <v>83.28</v>
      </c>
    </row>
    <row r="879" spans="1:7" ht="15.75">
      <c r="A879" s="8" t="s">
        <v>588</v>
      </c>
      <c r="B879" s="8" t="s">
        <v>544</v>
      </c>
      <c r="C879" s="8">
        <v>1</v>
      </c>
      <c r="D879" s="8" t="s">
        <v>571</v>
      </c>
      <c r="E879" s="9">
        <v>75.64</v>
      </c>
      <c r="F879" s="9">
        <v>74.87</v>
      </c>
      <c r="G879" s="9">
        <v>76.41</v>
      </c>
    </row>
    <row r="880" spans="1:7" ht="15.75">
      <c r="A880" s="8" t="s">
        <v>588</v>
      </c>
      <c r="B880" s="8" t="s">
        <v>544</v>
      </c>
      <c r="C880" s="8">
        <v>2</v>
      </c>
      <c r="D880" s="8" t="s">
        <v>574</v>
      </c>
      <c r="E880" s="9">
        <v>80.08</v>
      </c>
      <c r="F880" s="9">
        <v>79.38</v>
      </c>
      <c r="G880" s="9">
        <v>80.790000000000006</v>
      </c>
    </row>
    <row r="881" spans="1:7" ht="15.75">
      <c r="A881" s="8" t="s">
        <v>588</v>
      </c>
      <c r="B881" s="8" t="s">
        <v>545</v>
      </c>
      <c r="C881" s="8">
        <v>1</v>
      </c>
      <c r="D881" s="8" t="s">
        <v>571</v>
      </c>
      <c r="E881" s="9">
        <v>77.86</v>
      </c>
      <c r="F881" s="9">
        <v>77.16</v>
      </c>
      <c r="G881" s="9">
        <v>78.569999999999993</v>
      </c>
    </row>
    <row r="882" spans="1:7" ht="15.75">
      <c r="A882" s="8" t="s">
        <v>588</v>
      </c>
      <c r="B882" s="8" t="s">
        <v>545</v>
      </c>
      <c r="C882" s="8">
        <v>2</v>
      </c>
      <c r="D882" s="8" t="s">
        <v>574</v>
      </c>
      <c r="E882" s="9">
        <v>81.42</v>
      </c>
      <c r="F882" s="9">
        <v>80.760000000000005</v>
      </c>
      <c r="G882" s="9">
        <v>82.08</v>
      </c>
    </row>
    <row r="883" spans="1:7" ht="15.75">
      <c r="A883" s="8" t="s">
        <v>588</v>
      </c>
      <c r="B883" s="8" t="s">
        <v>546</v>
      </c>
      <c r="C883" s="8">
        <v>1</v>
      </c>
      <c r="D883" s="8" t="s">
        <v>571</v>
      </c>
      <c r="E883" s="9">
        <v>78.67</v>
      </c>
      <c r="F883" s="9">
        <v>77.98</v>
      </c>
      <c r="G883" s="9">
        <v>79.36</v>
      </c>
    </row>
    <row r="884" spans="1:7" ht="15.75">
      <c r="A884" s="8" t="s">
        <v>588</v>
      </c>
      <c r="B884" s="8" t="s">
        <v>546</v>
      </c>
      <c r="C884" s="8">
        <v>2</v>
      </c>
      <c r="D884" s="8" t="s">
        <v>574</v>
      </c>
      <c r="E884" s="9">
        <v>82.15</v>
      </c>
      <c r="F884" s="9">
        <v>81.5</v>
      </c>
      <c r="G884" s="9">
        <v>82.79</v>
      </c>
    </row>
    <row r="885" spans="1:7" ht="15.75">
      <c r="A885" s="8" t="s">
        <v>588</v>
      </c>
      <c r="B885" s="8" t="s">
        <v>548</v>
      </c>
      <c r="C885" s="8">
        <v>1</v>
      </c>
      <c r="D885" s="8" t="s">
        <v>571</v>
      </c>
      <c r="E885" s="9">
        <v>75.92</v>
      </c>
      <c r="F885" s="9">
        <v>75.3</v>
      </c>
      <c r="G885" s="9">
        <v>76.55</v>
      </c>
    </row>
    <row r="886" spans="1:7" ht="15.75">
      <c r="A886" s="8" t="s">
        <v>588</v>
      </c>
      <c r="B886" s="8" t="s">
        <v>548</v>
      </c>
      <c r="C886" s="8">
        <v>2</v>
      </c>
      <c r="D886" s="8" t="s">
        <v>574</v>
      </c>
      <c r="E886" s="9">
        <v>80.52</v>
      </c>
      <c r="F886" s="9">
        <v>79.97</v>
      </c>
      <c r="G886" s="9">
        <v>81.069999999999993</v>
      </c>
    </row>
    <row r="887" spans="1:7" ht="15.75">
      <c r="A887" s="8" t="s">
        <v>588</v>
      </c>
      <c r="B887" s="8" t="s">
        <v>550</v>
      </c>
      <c r="C887" s="8">
        <v>1</v>
      </c>
      <c r="D887" s="8" t="s">
        <v>571</v>
      </c>
      <c r="E887" s="9">
        <v>80.349999999999994</v>
      </c>
      <c r="F887" s="9">
        <v>78.91</v>
      </c>
      <c r="G887" s="9">
        <v>81.790000000000006</v>
      </c>
    </row>
    <row r="888" spans="1:7" ht="15.75">
      <c r="A888" s="8" t="s">
        <v>588</v>
      </c>
      <c r="B888" s="8" t="s">
        <v>550</v>
      </c>
      <c r="C888" s="8">
        <v>2</v>
      </c>
      <c r="D888" s="8" t="s">
        <v>574</v>
      </c>
      <c r="E888" s="9">
        <v>82.7</v>
      </c>
      <c r="F888" s="9">
        <v>81.239999999999995</v>
      </c>
      <c r="G888" s="9">
        <v>84.16</v>
      </c>
    </row>
    <row r="889" spans="1:7" ht="15.75">
      <c r="A889" s="8" t="s">
        <v>588</v>
      </c>
      <c r="B889" s="8" t="s">
        <v>553</v>
      </c>
      <c r="C889" s="8">
        <v>1</v>
      </c>
      <c r="D889" s="8" t="s">
        <v>571</v>
      </c>
      <c r="E889" s="9">
        <v>78.64</v>
      </c>
      <c r="F889" s="9">
        <v>78.02</v>
      </c>
      <c r="G889" s="9">
        <v>79.27</v>
      </c>
    </row>
    <row r="890" spans="1:7" ht="15.75">
      <c r="A890" s="8" t="s">
        <v>588</v>
      </c>
      <c r="B890" s="8" t="s">
        <v>553</v>
      </c>
      <c r="C890" s="8">
        <v>2</v>
      </c>
      <c r="D890" s="8" t="s">
        <v>574</v>
      </c>
      <c r="E890" s="9">
        <v>82.6</v>
      </c>
      <c r="F890" s="9">
        <v>82.05</v>
      </c>
      <c r="G890" s="9">
        <v>83.15</v>
      </c>
    </row>
    <row r="891" spans="1:7" ht="15.75">
      <c r="A891" s="8" t="s">
        <v>588</v>
      </c>
      <c r="B891" s="8" t="s">
        <v>554</v>
      </c>
      <c r="C891" s="8">
        <v>1</v>
      </c>
      <c r="D891" s="8" t="s">
        <v>571</v>
      </c>
      <c r="E891" s="9">
        <v>77.599999999999994</v>
      </c>
      <c r="F891" s="9">
        <v>76.28</v>
      </c>
      <c r="G891" s="9">
        <v>78.92</v>
      </c>
    </row>
    <row r="892" spans="1:7" ht="15.75">
      <c r="A892" s="8" t="s">
        <v>588</v>
      </c>
      <c r="B892" s="8" t="s">
        <v>554</v>
      </c>
      <c r="C892" s="8">
        <v>2</v>
      </c>
      <c r="D892" s="8" t="s">
        <v>574</v>
      </c>
      <c r="E892" s="9">
        <v>82.03</v>
      </c>
      <c r="F892" s="9">
        <v>80.790000000000006</v>
      </c>
      <c r="G892" s="9">
        <v>83.27</v>
      </c>
    </row>
    <row r="893" spans="1:7" ht="15.75">
      <c r="A893" s="8" t="s">
        <v>588</v>
      </c>
      <c r="B893" s="8" t="s">
        <v>555</v>
      </c>
      <c r="C893" s="8">
        <v>1</v>
      </c>
      <c r="D893" s="8" t="s">
        <v>571</v>
      </c>
      <c r="E893" s="9">
        <v>77.540000000000006</v>
      </c>
      <c r="F893" s="9">
        <v>76.86</v>
      </c>
      <c r="G893" s="9">
        <v>78.22</v>
      </c>
    </row>
    <row r="894" spans="1:7" ht="15.75">
      <c r="A894" s="8" t="s">
        <v>588</v>
      </c>
      <c r="B894" s="8" t="s">
        <v>555</v>
      </c>
      <c r="C894" s="8">
        <v>2</v>
      </c>
      <c r="D894" s="8" t="s">
        <v>574</v>
      </c>
      <c r="E894" s="9">
        <v>80.760000000000005</v>
      </c>
      <c r="F894" s="9">
        <v>80.13</v>
      </c>
      <c r="G894" s="9">
        <v>81.400000000000006</v>
      </c>
    </row>
    <row r="895" spans="1:7" ht="15.75">
      <c r="A895" s="8" t="s">
        <v>588</v>
      </c>
      <c r="B895" s="8" t="s">
        <v>556</v>
      </c>
      <c r="C895" s="8">
        <v>1</v>
      </c>
      <c r="D895" s="8" t="s">
        <v>571</v>
      </c>
      <c r="E895" s="9">
        <v>76.81</v>
      </c>
      <c r="F895" s="9">
        <v>76.42</v>
      </c>
      <c r="G895" s="9">
        <v>77.19</v>
      </c>
    </row>
    <row r="896" spans="1:7" ht="15.75">
      <c r="A896" s="8" t="s">
        <v>588</v>
      </c>
      <c r="B896" s="8" t="s">
        <v>556</v>
      </c>
      <c r="C896" s="8">
        <v>2</v>
      </c>
      <c r="D896" s="8" t="s">
        <v>574</v>
      </c>
      <c r="E896" s="9">
        <v>80.67</v>
      </c>
      <c r="F896" s="9">
        <v>80.33</v>
      </c>
      <c r="G896" s="9">
        <v>81.02</v>
      </c>
    </row>
    <row r="897" spans="1:7" ht="15.75">
      <c r="A897" s="8" t="s">
        <v>588</v>
      </c>
      <c r="B897" s="8" t="s">
        <v>254</v>
      </c>
      <c r="C897" s="8">
        <v>1</v>
      </c>
      <c r="D897" s="8" t="s">
        <v>571</v>
      </c>
      <c r="E897" s="9">
        <v>78.650000000000006</v>
      </c>
      <c r="F897" s="9">
        <v>77.989999999999995</v>
      </c>
      <c r="G897" s="9">
        <v>79.319999999999993</v>
      </c>
    </row>
    <row r="898" spans="1:7" ht="15.75">
      <c r="A898" s="8" t="s">
        <v>588</v>
      </c>
      <c r="B898" s="8" t="s">
        <v>254</v>
      </c>
      <c r="C898" s="8">
        <v>2</v>
      </c>
      <c r="D898" s="8" t="s">
        <v>574</v>
      </c>
      <c r="E898" s="9">
        <v>82.25</v>
      </c>
      <c r="F898" s="9">
        <v>81.67</v>
      </c>
      <c r="G898" s="9">
        <v>82.84</v>
      </c>
    </row>
    <row r="899" spans="1:7" ht="15.75">
      <c r="A899" s="8" t="s">
        <v>588</v>
      </c>
      <c r="B899" s="8" t="s">
        <v>528</v>
      </c>
      <c r="C899" s="8">
        <v>1</v>
      </c>
      <c r="D899" s="8" t="s">
        <v>571</v>
      </c>
      <c r="E899" s="9">
        <v>76.400000000000006</v>
      </c>
      <c r="F899" s="9">
        <v>75.930000000000007</v>
      </c>
      <c r="G899" s="9">
        <v>76.88</v>
      </c>
    </row>
    <row r="900" spans="1:7" ht="15.75">
      <c r="A900" s="8" t="s">
        <v>588</v>
      </c>
      <c r="B900" s="8" t="s">
        <v>528</v>
      </c>
      <c r="C900" s="8">
        <v>2</v>
      </c>
      <c r="D900" s="8" t="s">
        <v>574</v>
      </c>
      <c r="E900" s="9">
        <v>80.84</v>
      </c>
      <c r="F900" s="9">
        <v>80.400000000000006</v>
      </c>
      <c r="G900" s="9">
        <v>81.28</v>
      </c>
    </row>
    <row r="901" spans="1:7" ht="15.75">
      <c r="A901" s="8" t="s">
        <v>588</v>
      </c>
      <c r="B901" s="8" t="s">
        <v>529</v>
      </c>
      <c r="C901" s="8">
        <v>1</v>
      </c>
      <c r="D901" s="8" t="s">
        <v>571</v>
      </c>
      <c r="E901" s="9">
        <v>79.239999999999995</v>
      </c>
      <c r="F901" s="9">
        <v>78.84</v>
      </c>
      <c r="G901" s="9">
        <v>79.650000000000006</v>
      </c>
    </row>
    <row r="902" spans="1:7" ht="15.75">
      <c r="A902" s="8" t="s">
        <v>588</v>
      </c>
      <c r="B902" s="8" t="s">
        <v>529</v>
      </c>
      <c r="C902" s="8">
        <v>2</v>
      </c>
      <c r="D902" s="8" t="s">
        <v>574</v>
      </c>
      <c r="E902" s="9">
        <v>82.45</v>
      </c>
      <c r="F902" s="9">
        <v>82.07</v>
      </c>
      <c r="G902" s="9">
        <v>82.83</v>
      </c>
    </row>
    <row r="903" spans="1:7" ht="15.75">
      <c r="A903" s="8" t="s">
        <v>588</v>
      </c>
      <c r="B903" s="8" t="s">
        <v>531</v>
      </c>
      <c r="C903" s="8">
        <v>1</v>
      </c>
      <c r="D903" s="8" t="s">
        <v>571</v>
      </c>
      <c r="E903" s="9">
        <v>77.37</v>
      </c>
      <c r="F903" s="9">
        <v>76.63</v>
      </c>
      <c r="G903" s="9">
        <v>78.11</v>
      </c>
    </row>
    <row r="904" spans="1:7" ht="15.75">
      <c r="A904" s="8" t="s">
        <v>588</v>
      </c>
      <c r="B904" s="8" t="s">
        <v>531</v>
      </c>
      <c r="C904" s="8">
        <v>2</v>
      </c>
      <c r="D904" s="8" t="s">
        <v>574</v>
      </c>
      <c r="E904" s="9">
        <v>82.45</v>
      </c>
      <c r="F904" s="9">
        <v>81.84</v>
      </c>
      <c r="G904" s="9">
        <v>83.06</v>
      </c>
    </row>
    <row r="905" spans="1:7" ht="15.75">
      <c r="A905" s="8" t="s">
        <v>588</v>
      </c>
      <c r="B905" s="8" t="s">
        <v>532</v>
      </c>
      <c r="C905" s="8">
        <v>1</v>
      </c>
      <c r="D905" s="8" t="s">
        <v>571</v>
      </c>
      <c r="E905" s="9">
        <v>77.989999999999995</v>
      </c>
      <c r="F905" s="9">
        <v>77.66</v>
      </c>
      <c r="G905" s="9">
        <v>78.31</v>
      </c>
    </row>
    <row r="906" spans="1:7" ht="15.75">
      <c r="A906" s="8" t="s">
        <v>588</v>
      </c>
      <c r="B906" s="8" t="s">
        <v>532</v>
      </c>
      <c r="C906" s="8">
        <v>2</v>
      </c>
      <c r="D906" s="8" t="s">
        <v>574</v>
      </c>
      <c r="E906" s="9">
        <v>82.24</v>
      </c>
      <c r="F906" s="9">
        <v>81.95</v>
      </c>
      <c r="G906" s="9">
        <v>82.54</v>
      </c>
    </row>
    <row r="907" spans="1:7" ht="15.75">
      <c r="A907" s="8" t="s">
        <v>588</v>
      </c>
      <c r="B907" s="8" t="s">
        <v>552</v>
      </c>
      <c r="C907" s="8">
        <v>1</v>
      </c>
      <c r="D907" s="8" t="s">
        <v>571</v>
      </c>
      <c r="E907" s="9">
        <v>76.400000000000006</v>
      </c>
      <c r="F907" s="9">
        <v>75.900000000000006</v>
      </c>
      <c r="G907" s="9">
        <v>76.89</v>
      </c>
    </row>
    <row r="908" spans="1:7" ht="15.75">
      <c r="A908" s="8" t="s">
        <v>588</v>
      </c>
      <c r="B908" s="8" t="s">
        <v>552</v>
      </c>
      <c r="C908" s="8">
        <v>2</v>
      </c>
      <c r="D908" s="8" t="s">
        <v>574</v>
      </c>
      <c r="E908" s="9">
        <v>80.17</v>
      </c>
      <c r="F908" s="9">
        <v>79.69</v>
      </c>
      <c r="G908" s="9">
        <v>80.66</v>
      </c>
    </row>
    <row r="909" spans="1:7" ht="15.75">
      <c r="A909" s="8" t="s">
        <v>588</v>
      </c>
      <c r="B909" s="8" t="s">
        <v>557</v>
      </c>
      <c r="C909" s="8">
        <v>1</v>
      </c>
      <c r="D909" s="8" t="s">
        <v>571</v>
      </c>
      <c r="E909" s="9">
        <v>74.73</v>
      </c>
      <c r="F909" s="9">
        <v>73.97</v>
      </c>
      <c r="G909" s="9">
        <v>75.489999999999995</v>
      </c>
    </row>
    <row r="910" spans="1:7" ht="15.75">
      <c r="A910" s="8" t="s">
        <v>588</v>
      </c>
      <c r="B910" s="8" t="s">
        <v>557</v>
      </c>
      <c r="C910" s="8">
        <v>2</v>
      </c>
      <c r="D910" s="8" t="s">
        <v>574</v>
      </c>
      <c r="E910" s="9">
        <v>78.849999999999994</v>
      </c>
      <c r="F910" s="9">
        <v>78.150000000000006</v>
      </c>
      <c r="G910" s="9">
        <v>79.55</v>
      </c>
    </row>
    <row r="911" spans="1:7" ht="15.75">
      <c r="A911" s="8" t="s">
        <v>588</v>
      </c>
      <c r="B911" s="8" t="s">
        <v>558</v>
      </c>
      <c r="C911" s="8">
        <v>1</v>
      </c>
      <c r="D911" s="8" t="s">
        <v>571</v>
      </c>
      <c r="E911" s="9">
        <v>78.28</v>
      </c>
      <c r="F911" s="9">
        <v>77.760000000000005</v>
      </c>
      <c r="G911" s="9">
        <v>78.8</v>
      </c>
    </row>
    <row r="912" spans="1:7" ht="15.75">
      <c r="A912" s="8" t="s">
        <v>588</v>
      </c>
      <c r="B912" s="8" t="s">
        <v>558</v>
      </c>
      <c r="C912" s="8">
        <v>2</v>
      </c>
      <c r="D912" s="8" t="s">
        <v>574</v>
      </c>
      <c r="E912" s="9">
        <v>80.78</v>
      </c>
      <c r="F912" s="9">
        <v>80.290000000000006</v>
      </c>
      <c r="G912" s="9">
        <v>81.27</v>
      </c>
    </row>
    <row r="913" spans="1:7" ht="15.75">
      <c r="A913" s="8" t="s">
        <v>588</v>
      </c>
      <c r="B913" s="8" t="s">
        <v>530</v>
      </c>
      <c r="C913" s="8">
        <v>1</v>
      </c>
      <c r="D913" s="8" t="s">
        <v>571</v>
      </c>
      <c r="E913" s="9">
        <v>78.510000000000005</v>
      </c>
      <c r="F913" s="9">
        <v>77.91</v>
      </c>
      <c r="G913" s="9">
        <v>79.12</v>
      </c>
    </row>
    <row r="914" spans="1:7" ht="15.75">
      <c r="A914" s="8" t="s">
        <v>588</v>
      </c>
      <c r="B914" s="8" t="s">
        <v>530</v>
      </c>
      <c r="C914" s="8">
        <v>2</v>
      </c>
      <c r="D914" s="8" t="s">
        <v>574</v>
      </c>
      <c r="E914" s="9">
        <v>81.78</v>
      </c>
      <c r="F914" s="9">
        <v>81.17</v>
      </c>
      <c r="G914" s="9">
        <v>82.4</v>
      </c>
    </row>
    <row r="915" spans="1:7" ht="15.75">
      <c r="A915" s="8" t="s">
        <v>588</v>
      </c>
      <c r="B915" s="8" t="s">
        <v>535</v>
      </c>
      <c r="C915" s="8">
        <v>1</v>
      </c>
      <c r="D915" s="8" t="s">
        <v>571</v>
      </c>
      <c r="E915" s="9">
        <v>74.5</v>
      </c>
      <c r="F915" s="9">
        <v>73.86</v>
      </c>
      <c r="G915" s="9">
        <v>75.13</v>
      </c>
    </row>
    <row r="916" spans="1:7" ht="15.75">
      <c r="A916" s="8" t="s">
        <v>588</v>
      </c>
      <c r="B916" s="8" t="s">
        <v>535</v>
      </c>
      <c r="C916" s="8">
        <v>2</v>
      </c>
      <c r="D916" s="8" t="s">
        <v>574</v>
      </c>
      <c r="E916" s="9">
        <v>79.63</v>
      </c>
      <c r="F916" s="9">
        <v>79.03</v>
      </c>
      <c r="G916" s="9">
        <v>80.22</v>
      </c>
    </row>
    <row r="917" spans="1:7" ht="15.75">
      <c r="A917" s="8" t="s">
        <v>588</v>
      </c>
      <c r="B917" s="8" t="s">
        <v>537</v>
      </c>
      <c r="C917" s="8">
        <v>1</v>
      </c>
      <c r="D917" s="8" t="s">
        <v>571</v>
      </c>
      <c r="E917" s="9">
        <v>80.08</v>
      </c>
      <c r="F917" s="9">
        <v>79.42</v>
      </c>
      <c r="G917" s="9">
        <v>80.75</v>
      </c>
    </row>
    <row r="918" spans="1:7" ht="15.75">
      <c r="A918" s="8" t="s">
        <v>588</v>
      </c>
      <c r="B918" s="8" t="s">
        <v>537</v>
      </c>
      <c r="C918" s="8">
        <v>2</v>
      </c>
      <c r="D918" s="8" t="s">
        <v>574</v>
      </c>
      <c r="E918" s="9">
        <v>83.48</v>
      </c>
      <c r="F918" s="9">
        <v>82.9</v>
      </c>
      <c r="G918" s="9">
        <v>84.06</v>
      </c>
    </row>
    <row r="919" spans="1:7" ht="15.75">
      <c r="A919" s="8" t="s">
        <v>588</v>
      </c>
      <c r="B919" s="8" t="s">
        <v>541</v>
      </c>
      <c r="C919" s="8">
        <v>1</v>
      </c>
      <c r="D919" s="8" t="s">
        <v>571</v>
      </c>
      <c r="E919" s="9">
        <v>77.61</v>
      </c>
      <c r="F919" s="9">
        <v>77.239999999999995</v>
      </c>
      <c r="G919" s="9">
        <v>77.98</v>
      </c>
    </row>
    <row r="920" spans="1:7" ht="15.75">
      <c r="A920" s="8" t="s">
        <v>588</v>
      </c>
      <c r="B920" s="8" t="s">
        <v>541</v>
      </c>
      <c r="C920" s="8">
        <v>2</v>
      </c>
      <c r="D920" s="8" t="s">
        <v>574</v>
      </c>
      <c r="E920" s="9">
        <v>81.209999999999994</v>
      </c>
      <c r="F920" s="9">
        <v>80.86</v>
      </c>
      <c r="G920" s="9">
        <v>81.55</v>
      </c>
    </row>
    <row r="921" spans="1:7" ht="15.75">
      <c r="A921" s="8" t="s">
        <v>588</v>
      </c>
      <c r="B921" s="8" t="s">
        <v>551</v>
      </c>
      <c r="C921" s="8">
        <v>1</v>
      </c>
      <c r="D921" s="8" t="s">
        <v>571</v>
      </c>
      <c r="E921" s="9">
        <v>79.900000000000006</v>
      </c>
      <c r="F921" s="9">
        <v>79.319999999999993</v>
      </c>
      <c r="G921" s="9">
        <v>80.48</v>
      </c>
    </row>
    <row r="922" spans="1:7" ht="15.75">
      <c r="A922" s="8" t="s">
        <v>588</v>
      </c>
      <c r="B922" s="8" t="s">
        <v>551</v>
      </c>
      <c r="C922" s="8">
        <v>2</v>
      </c>
      <c r="D922" s="8" t="s">
        <v>574</v>
      </c>
      <c r="E922" s="9">
        <v>82.59</v>
      </c>
      <c r="F922" s="9">
        <v>82.04</v>
      </c>
      <c r="G922" s="9">
        <v>83.13</v>
      </c>
    </row>
    <row r="923" spans="1:7" ht="15.75">
      <c r="A923" s="8" t="s">
        <v>588</v>
      </c>
      <c r="B923" s="8" t="s">
        <v>542</v>
      </c>
      <c r="C923" s="8">
        <v>1</v>
      </c>
      <c r="D923" s="8" t="s">
        <v>571</v>
      </c>
      <c r="E923" s="9">
        <v>73.37</v>
      </c>
      <c r="F923" s="9">
        <v>73.08</v>
      </c>
      <c r="G923" s="9">
        <v>73.66</v>
      </c>
    </row>
    <row r="924" spans="1:7" ht="15.75">
      <c r="A924" s="8" t="s">
        <v>588</v>
      </c>
      <c r="B924" s="8" t="s">
        <v>542</v>
      </c>
      <c r="C924" s="8">
        <v>2</v>
      </c>
      <c r="D924" s="8" t="s">
        <v>574</v>
      </c>
      <c r="E924" s="9">
        <v>78.930000000000007</v>
      </c>
      <c r="F924" s="9">
        <v>78.66</v>
      </c>
      <c r="G924" s="9">
        <v>79.2</v>
      </c>
    </row>
    <row r="925" spans="1:7" ht="15.75">
      <c r="A925" s="8" t="s">
        <v>588</v>
      </c>
      <c r="B925" s="8" t="s">
        <v>549</v>
      </c>
      <c r="C925" s="8">
        <v>1</v>
      </c>
      <c r="D925" s="8" t="s">
        <v>571</v>
      </c>
      <c r="E925" s="9">
        <v>75.37</v>
      </c>
      <c r="F925" s="9">
        <v>74.989999999999995</v>
      </c>
      <c r="G925" s="9">
        <v>75.75</v>
      </c>
    </row>
    <row r="926" spans="1:7" ht="15.75">
      <c r="A926" s="8" t="s">
        <v>588</v>
      </c>
      <c r="B926" s="8" t="s">
        <v>549</v>
      </c>
      <c r="C926" s="8">
        <v>2</v>
      </c>
      <c r="D926" s="8" t="s">
        <v>574</v>
      </c>
      <c r="E926" s="9">
        <v>79.599999999999994</v>
      </c>
      <c r="F926" s="9">
        <v>79.260000000000005</v>
      </c>
      <c r="G926" s="9">
        <v>79.94</v>
      </c>
    </row>
    <row r="927" spans="1:7" ht="15.75">
      <c r="A927" s="8" t="s">
        <v>589</v>
      </c>
      <c r="B927" s="8" t="s">
        <v>253</v>
      </c>
      <c r="C927" s="8">
        <v>1</v>
      </c>
      <c r="D927" s="8" t="s">
        <v>571</v>
      </c>
      <c r="E927" s="9">
        <v>77.02</v>
      </c>
      <c r="F927" s="9">
        <v>76.930000000000007</v>
      </c>
      <c r="G927" s="9">
        <v>77.12</v>
      </c>
    </row>
    <row r="928" spans="1:7" ht="15.75">
      <c r="A928" s="8" t="s">
        <v>589</v>
      </c>
      <c r="B928" s="8" t="s">
        <v>253</v>
      </c>
      <c r="C928" s="8">
        <v>2</v>
      </c>
      <c r="D928" s="8" t="s">
        <v>574</v>
      </c>
      <c r="E928" s="9">
        <v>81.08</v>
      </c>
      <c r="F928" s="9">
        <v>80.989999999999995</v>
      </c>
      <c r="G928" s="9">
        <v>81.16</v>
      </c>
    </row>
    <row r="929" spans="1:7" ht="15.75">
      <c r="A929" s="8" t="s">
        <v>589</v>
      </c>
      <c r="B929" s="8" t="s">
        <v>252</v>
      </c>
      <c r="C929" s="8">
        <v>1</v>
      </c>
      <c r="D929" s="8" t="s">
        <v>571</v>
      </c>
      <c r="E929" s="9">
        <v>76.67</v>
      </c>
      <c r="F929" s="9">
        <v>75.62</v>
      </c>
      <c r="G929" s="9">
        <v>77.73</v>
      </c>
    </row>
    <row r="930" spans="1:7" ht="15.75">
      <c r="A930" s="8" t="s">
        <v>589</v>
      </c>
      <c r="B930" s="8" t="s">
        <v>252</v>
      </c>
      <c r="C930" s="8">
        <v>2</v>
      </c>
      <c r="D930" s="8" t="s">
        <v>574</v>
      </c>
      <c r="E930" s="9">
        <v>80.2</v>
      </c>
      <c r="F930" s="9">
        <v>79.349999999999994</v>
      </c>
      <c r="G930" s="9">
        <v>81.05</v>
      </c>
    </row>
    <row r="931" spans="1:7" ht="15.75">
      <c r="A931" s="8" t="s">
        <v>589</v>
      </c>
      <c r="B931" s="8" t="s">
        <v>534</v>
      </c>
      <c r="C931" s="8">
        <v>1</v>
      </c>
      <c r="D931" s="8" t="s">
        <v>571</v>
      </c>
      <c r="E931" s="9">
        <v>77.849999999999994</v>
      </c>
      <c r="F931" s="9">
        <v>77.260000000000005</v>
      </c>
      <c r="G931" s="9">
        <v>78.44</v>
      </c>
    </row>
    <row r="932" spans="1:7" ht="15.75">
      <c r="A932" s="8" t="s">
        <v>589</v>
      </c>
      <c r="B932" s="8" t="s">
        <v>534</v>
      </c>
      <c r="C932" s="8">
        <v>2</v>
      </c>
      <c r="D932" s="8" t="s">
        <v>574</v>
      </c>
      <c r="E932" s="9">
        <v>81.77</v>
      </c>
      <c r="F932" s="9">
        <v>81.239999999999995</v>
      </c>
      <c r="G932" s="9">
        <v>82.29</v>
      </c>
    </row>
    <row r="933" spans="1:7" ht="15.75">
      <c r="A933" s="8" t="s">
        <v>589</v>
      </c>
      <c r="B933" s="8" t="s">
        <v>536</v>
      </c>
      <c r="C933" s="8">
        <v>1</v>
      </c>
      <c r="D933" s="8" t="s">
        <v>571</v>
      </c>
      <c r="E933" s="9">
        <v>76.42</v>
      </c>
      <c r="F933" s="9">
        <v>75.790000000000006</v>
      </c>
      <c r="G933" s="9">
        <v>77.05</v>
      </c>
    </row>
    <row r="934" spans="1:7" ht="15.75">
      <c r="A934" s="8" t="s">
        <v>589</v>
      </c>
      <c r="B934" s="8" t="s">
        <v>536</v>
      </c>
      <c r="C934" s="8">
        <v>2</v>
      </c>
      <c r="D934" s="8" t="s">
        <v>574</v>
      </c>
      <c r="E934" s="9">
        <v>79.959999999999994</v>
      </c>
      <c r="F934" s="9">
        <v>79.41</v>
      </c>
      <c r="G934" s="9">
        <v>80.510000000000005</v>
      </c>
    </row>
    <row r="935" spans="1:7" ht="15.75">
      <c r="A935" s="8" t="s">
        <v>589</v>
      </c>
      <c r="B935" s="8" t="s">
        <v>538</v>
      </c>
      <c r="C935" s="8">
        <v>1</v>
      </c>
      <c r="D935" s="8" t="s">
        <v>571</v>
      </c>
      <c r="E935" s="9">
        <v>78.28</v>
      </c>
      <c r="F935" s="9">
        <v>77.58</v>
      </c>
      <c r="G935" s="9">
        <v>78.98</v>
      </c>
    </row>
    <row r="936" spans="1:7" ht="15.75">
      <c r="A936" s="8" t="s">
        <v>589</v>
      </c>
      <c r="B936" s="8" t="s">
        <v>538</v>
      </c>
      <c r="C936" s="8">
        <v>2</v>
      </c>
      <c r="D936" s="8" t="s">
        <v>574</v>
      </c>
      <c r="E936" s="9">
        <v>82.52</v>
      </c>
      <c r="F936" s="9">
        <v>81.95</v>
      </c>
      <c r="G936" s="9">
        <v>83.08</v>
      </c>
    </row>
    <row r="937" spans="1:7" ht="15.75">
      <c r="A937" s="8" t="s">
        <v>589</v>
      </c>
      <c r="B937" s="8" t="s">
        <v>539</v>
      </c>
      <c r="C937" s="8">
        <v>1</v>
      </c>
      <c r="D937" s="8" t="s">
        <v>571</v>
      </c>
      <c r="E937" s="9">
        <v>80.5</v>
      </c>
      <c r="F937" s="9">
        <v>79.819999999999993</v>
      </c>
      <c r="G937" s="9">
        <v>81.180000000000007</v>
      </c>
    </row>
    <row r="938" spans="1:7" ht="15.75">
      <c r="A938" s="8" t="s">
        <v>589</v>
      </c>
      <c r="B938" s="8" t="s">
        <v>539</v>
      </c>
      <c r="C938" s="8">
        <v>2</v>
      </c>
      <c r="D938" s="8" t="s">
        <v>574</v>
      </c>
      <c r="E938" s="9">
        <v>83.75</v>
      </c>
      <c r="F938" s="9">
        <v>83.16</v>
      </c>
      <c r="G938" s="9">
        <v>84.34</v>
      </c>
    </row>
    <row r="939" spans="1:7" ht="15.75">
      <c r="A939" s="8" t="s">
        <v>589</v>
      </c>
      <c r="B939" s="8" t="s">
        <v>547</v>
      </c>
      <c r="C939" s="8">
        <v>1</v>
      </c>
      <c r="D939" s="8" t="s">
        <v>571</v>
      </c>
      <c r="E939" s="9">
        <v>76.81</v>
      </c>
      <c r="F939" s="9">
        <v>75.39</v>
      </c>
      <c r="G939" s="9">
        <v>78.23</v>
      </c>
    </row>
    <row r="940" spans="1:7" ht="15.75">
      <c r="A940" s="8" t="s">
        <v>589</v>
      </c>
      <c r="B940" s="8" t="s">
        <v>547</v>
      </c>
      <c r="C940" s="8">
        <v>2</v>
      </c>
      <c r="D940" s="8" t="s">
        <v>574</v>
      </c>
      <c r="E940" s="9">
        <v>82.77</v>
      </c>
      <c r="F940" s="9">
        <v>81.69</v>
      </c>
      <c r="G940" s="9">
        <v>83.86</v>
      </c>
    </row>
    <row r="941" spans="1:7" ht="15.75">
      <c r="A941" s="8" t="s">
        <v>589</v>
      </c>
      <c r="B941" s="8" t="s">
        <v>540</v>
      </c>
      <c r="C941" s="8">
        <v>1</v>
      </c>
      <c r="D941" s="8" t="s">
        <v>571</v>
      </c>
      <c r="E941" s="9">
        <v>77.19</v>
      </c>
      <c r="F941" s="9">
        <v>76.64</v>
      </c>
      <c r="G941" s="9">
        <v>77.739999999999995</v>
      </c>
    </row>
    <row r="942" spans="1:7" ht="15.75">
      <c r="A942" s="8" t="s">
        <v>589</v>
      </c>
      <c r="B942" s="8" t="s">
        <v>540</v>
      </c>
      <c r="C942" s="8">
        <v>2</v>
      </c>
      <c r="D942" s="8" t="s">
        <v>574</v>
      </c>
      <c r="E942" s="9">
        <v>80.510000000000005</v>
      </c>
      <c r="F942" s="9">
        <v>80</v>
      </c>
      <c r="G942" s="9">
        <v>81.03</v>
      </c>
    </row>
    <row r="943" spans="1:7" ht="15.75">
      <c r="A943" s="8" t="s">
        <v>589</v>
      </c>
      <c r="B943" s="8" t="s">
        <v>543</v>
      </c>
      <c r="C943" s="8">
        <v>1</v>
      </c>
      <c r="D943" s="8" t="s">
        <v>571</v>
      </c>
      <c r="E943" s="9">
        <v>77.760000000000005</v>
      </c>
      <c r="F943" s="9">
        <v>77.3</v>
      </c>
      <c r="G943" s="9">
        <v>78.23</v>
      </c>
    </row>
    <row r="944" spans="1:7" ht="15.75">
      <c r="A944" s="8" t="s">
        <v>589</v>
      </c>
      <c r="B944" s="8" t="s">
        <v>543</v>
      </c>
      <c r="C944" s="8">
        <v>2</v>
      </c>
      <c r="D944" s="8" t="s">
        <v>574</v>
      </c>
      <c r="E944" s="9">
        <v>82.6</v>
      </c>
      <c r="F944" s="9">
        <v>82.18</v>
      </c>
      <c r="G944" s="9">
        <v>83.01</v>
      </c>
    </row>
    <row r="945" spans="1:7" ht="15.75">
      <c r="A945" s="8" t="s">
        <v>589</v>
      </c>
      <c r="B945" s="8" t="s">
        <v>544</v>
      </c>
      <c r="C945" s="8">
        <v>1</v>
      </c>
      <c r="D945" s="8" t="s">
        <v>571</v>
      </c>
      <c r="E945" s="9">
        <v>75.16</v>
      </c>
      <c r="F945" s="9">
        <v>74.41</v>
      </c>
      <c r="G945" s="9">
        <v>75.91</v>
      </c>
    </row>
    <row r="946" spans="1:7" ht="15.75">
      <c r="A946" s="8" t="s">
        <v>589</v>
      </c>
      <c r="B946" s="8" t="s">
        <v>544</v>
      </c>
      <c r="C946" s="8">
        <v>2</v>
      </c>
      <c r="D946" s="8" t="s">
        <v>574</v>
      </c>
      <c r="E946" s="9">
        <v>79.680000000000007</v>
      </c>
      <c r="F946" s="9">
        <v>78.95</v>
      </c>
      <c r="G946" s="9">
        <v>80.42</v>
      </c>
    </row>
    <row r="947" spans="1:7" ht="15.75">
      <c r="A947" s="8" t="s">
        <v>589</v>
      </c>
      <c r="B947" s="8" t="s">
        <v>545</v>
      </c>
      <c r="C947" s="8">
        <v>1</v>
      </c>
      <c r="D947" s="8" t="s">
        <v>571</v>
      </c>
      <c r="E947" s="9">
        <v>77.88</v>
      </c>
      <c r="F947" s="9">
        <v>77.180000000000007</v>
      </c>
      <c r="G947" s="9">
        <v>78.58</v>
      </c>
    </row>
    <row r="948" spans="1:7" ht="15.75">
      <c r="A948" s="8" t="s">
        <v>589</v>
      </c>
      <c r="B948" s="8" t="s">
        <v>545</v>
      </c>
      <c r="C948" s="8">
        <v>2</v>
      </c>
      <c r="D948" s="8" t="s">
        <v>574</v>
      </c>
      <c r="E948" s="9">
        <v>81.63</v>
      </c>
      <c r="F948" s="9">
        <v>81</v>
      </c>
      <c r="G948" s="9">
        <v>82.26</v>
      </c>
    </row>
    <row r="949" spans="1:7" ht="15.75">
      <c r="A949" s="8" t="s">
        <v>589</v>
      </c>
      <c r="B949" s="8" t="s">
        <v>546</v>
      </c>
      <c r="C949" s="8">
        <v>1</v>
      </c>
      <c r="D949" s="8" t="s">
        <v>571</v>
      </c>
      <c r="E949" s="9">
        <v>78.69</v>
      </c>
      <c r="F949" s="9">
        <v>78</v>
      </c>
      <c r="G949" s="9">
        <v>79.38</v>
      </c>
    </row>
    <row r="950" spans="1:7" ht="15.75">
      <c r="A950" s="8" t="s">
        <v>589</v>
      </c>
      <c r="B950" s="8" t="s">
        <v>546</v>
      </c>
      <c r="C950" s="8">
        <v>2</v>
      </c>
      <c r="D950" s="8" t="s">
        <v>574</v>
      </c>
      <c r="E950" s="9">
        <v>81.93</v>
      </c>
      <c r="F950" s="9">
        <v>81.27</v>
      </c>
      <c r="G950" s="9">
        <v>82.59</v>
      </c>
    </row>
    <row r="951" spans="1:7" ht="15.75">
      <c r="A951" s="8" t="s">
        <v>589</v>
      </c>
      <c r="B951" s="8" t="s">
        <v>548</v>
      </c>
      <c r="C951" s="8">
        <v>1</v>
      </c>
      <c r="D951" s="8" t="s">
        <v>571</v>
      </c>
      <c r="E951" s="9">
        <v>76.06</v>
      </c>
      <c r="F951" s="9">
        <v>75.430000000000007</v>
      </c>
      <c r="G951" s="9">
        <v>76.680000000000007</v>
      </c>
    </row>
    <row r="952" spans="1:7" ht="15.75">
      <c r="A952" s="8" t="s">
        <v>589</v>
      </c>
      <c r="B952" s="8" t="s">
        <v>548</v>
      </c>
      <c r="C952" s="8">
        <v>2</v>
      </c>
      <c r="D952" s="8" t="s">
        <v>574</v>
      </c>
      <c r="E952" s="9">
        <v>80.16</v>
      </c>
      <c r="F952" s="9">
        <v>79.59</v>
      </c>
      <c r="G952" s="9">
        <v>80.739999999999995</v>
      </c>
    </row>
    <row r="953" spans="1:7" ht="15.75">
      <c r="A953" s="8" t="s">
        <v>589</v>
      </c>
      <c r="B953" s="8" t="s">
        <v>550</v>
      </c>
      <c r="C953" s="8">
        <v>1</v>
      </c>
      <c r="D953" s="8" t="s">
        <v>571</v>
      </c>
      <c r="E953" s="9">
        <v>79.52</v>
      </c>
      <c r="F953" s="9">
        <v>78.03</v>
      </c>
      <c r="G953" s="9">
        <v>81.010000000000005</v>
      </c>
    </row>
    <row r="954" spans="1:7" ht="15.75">
      <c r="A954" s="8" t="s">
        <v>589</v>
      </c>
      <c r="B954" s="8" t="s">
        <v>550</v>
      </c>
      <c r="C954" s="8">
        <v>2</v>
      </c>
      <c r="D954" s="8" t="s">
        <v>574</v>
      </c>
      <c r="E954" s="9">
        <v>81.69</v>
      </c>
      <c r="F954" s="9">
        <v>80.3</v>
      </c>
      <c r="G954" s="9">
        <v>83.08</v>
      </c>
    </row>
    <row r="955" spans="1:7" ht="15.75">
      <c r="A955" s="8" t="s">
        <v>589</v>
      </c>
      <c r="B955" s="8" t="s">
        <v>553</v>
      </c>
      <c r="C955" s="8">
        <v>1</v>
      </c>
      <c r="D955" s="8" t="s">
        <v>571</v>
      </c>
      <c r="E955" s="9">
        <v>78.95</v>
      </c>
      <c r="F955" s="9">
        <v>78.31</v>
      </c>
      <c r="G955" s="9">
        <v>79.59</v>
      </c>
    </row>
    <row r="956" spans="1:7" ht="15.75">
      <c r="A956" s="8" t="s">
        <v>589</v>
      </c>
      <c r="B956" s="8" t="s">
        <v>553</v>
      </c>
      <c r="C956" s="8">
        <v>2</v>
      </c>
      <c r="D956" s="8" t="s">
        <v>574</v>
      </c>
      <c r="E956" s="9">
        <v>82.36</v>
      </c>
      <c r="F956" s="9">
        <v>81.77</v>
      </c>
      <c r="G956" s="9">
        <v>82.94</v>
      </c>
    </row>
    <row r="957" spans="1:7" ht="15.75">
      <c r="A957" s="8" t="s">
        <v>589</v>
      </c>
      <c r="B957" s="8" t="s">
        <v>554</v>
      </c>
      <c r="C957" s="8">
        <v>1</v>
      </c>
      <c r="D957" s="8" t="s">
        <v>571</v>
      </c>
      <c r="E957" s="9">
        <v>78.290000000000006</v>
      </c>
      <c r="F957" s="9">
        <v>76.98</v>
      </c>
      <c r="G957" s="9">
        <v>79.599999999999994</v>
      </c>
    </row>
    <row r="958" spans="1:7" ht="15.75">
      <c r="A958" s="8" t="s">
        <v>589</v>
      </c>
      <c r="B958" s="8" t="s">
        <v>554</v>
      </c>
      <c r="C958" s="8">
        <v>2</v>
      </c>
      <c r="D958" s="8" t="s">
        <v>574</v>
      </c>
      <c r="E958" s="9">
        <v>83.19</v>
      </c>
      <c r="F958" s="9">
        <v>82.11</v>
      </c>
      <c r="G958" s="9">
        <v>84.26</v>
      </c>
    </row>
    <row r="959" spans="1:7" ht="15.75">
      <c r="A959" s="8" t="s">
        <v>589</v>
      </c>
      <c r="B959" s="8" t="s">
        <v>555</v>
      </c>
      <c r="C959" s="8">
        <v>1</v>
      </c>
      <c r="D959" s="8" t="s">
        <v>571</v>
      </c>
      <c r="E959" s="9">
        <v>77.180000000000007</v>
      </c>
      <c r="F959" s="9">
        <v>76.48</v>
      </c>
      <c r="G959" s="9">
        <v>77.89</v>
      </c>
    </row>
    <row r="960" spans="1:7" ht="15.75">
      <c r="A960" s="8" t="s">
        <v>589</v>
      </c>
      <c r="B960" s="8" t="s">
        <v>555</v>
      </c>
      <c r="C960" s="8">
        <v>2</v>
      </c>
      <c r="D960" s="8" t="s">
        <v>574</v>
      </c>
      <c r="E960" s="9">
        <v>81.14</v>
      </c>
      <c r="F960" s="9">
        <v>80.5</v>
      </c>
      <c r="G960" s="9">
        <v>81.78</v>
      </c>
    </row>
    <row r="961" spans="1:7" ht="15.75">
      <c r="A961" s="8" t="s">
        <v>589</v>
      </c>
      <c r="B961" s="8" t="s">
        <v>556</v>
      </c>
      <c r="C961" s="8">
        <v>1</v>
      </c>
      <c r="D961" s="8" t="s">
        <v>571</v>
      </c>
      <c r="E961" s="9">
        <v>76.8</v>
      </c>
      <c r="F961" s="9">
        <v>76.41</v>
      </c>
      <c r="G961" s="9">
        <v>77.180000000000007</v>
      </c>
    </row>
    <row r="962" spans="1:7" ht="15.75">
      <c r="A962" s="8" t="s">
        <v>589</v>
      </c>
      <c r="B962" s="8" t="s">
        <v>556</v>
      </c>
      <c r="C962" s="8">
        <v>2</v>
      </c>
      <c r="D962" s="8" t="s">
        <v>574</v>
      </c>
      <c r="E962" s="9">
        <v>80.7</v>
      </c>
      <c r="F962" s="9">
        <v>80.36</v>
      </c>
      <c r="G962" s="9">
        <v>81.040000000000006</v>
      </c>
    </row>
    <row r="963" spans="1:7" ht="15.75">
      <c r="A963" s="8" t="s">
        <v>589</v>
      </c>
      <c r="B963" s="8" t="s">
        <v>254</v>
      </c>
      <c r="C963" s="8">
        <v>1</v>
      </c>
      <c r="D963" s="8" t="s">
        <v>571</v>
      </c>
      <c r="E963" s="9">
        <v>78.83</v>
      </c>
      <c r="F963" s="9">
        <v>78.13</v>
      </c>
      <c r="G963" s="9">
        <v>79.53</v>
      </c>
    </row>
    <row r="964" spans="1:7" ht="15.75">
      <c r="A964" s="8" t="s">
        <v>589</v>
      </c>
      <c r="B964" s="8" t="s">
        <v>254</v>
      </c>
      <c r="C964" s="8">
        <v>2</v>
      </c>
      <c r="D964" s="8" t="s">
        <v>574</v>
      </c>
      <c r="E964" s="9">
        <v>82.57</v>
      </c>
      <c r="F964" s="9">
        <v>81.93</v>
      </c>
      <c r="G964" s="9">
        <v>83.2</v>
      </c>
    </row>
    <row r="965" spans="1:7" ht="15.75">
      <c r="A965" s="8" t="s">
        <v>589</v>
      </c>
      <c r="B965" s="8" t="s">
        <v>528</v>
      </c>
      <c r="C965" s="8">
        <v>1</v>
      </c>
      <c r="D965" s="8" t="s">
        <v>571</v>
      </c>
      <c r="E965" s="9">
        <v>76.900000000000006</v>
      </c>
      <c r="F965" s="9">
        <v>76.44</v>
      </c>
      <c r="G965" s="9">
        <v>77.36</v>
      </c>
    </row>
    <row r="966" spans="1:7" ht="15.75">
      <c r="A966" s="8" t="s">
        <v>589</v>
      </c>
      <c r="B966" s="8" t="s">
        <v>528</v>
      </c>
      <c r="C966" s="8">
        <v>2</v>
      </c>
      <c r="D966" s="8" t="s">
        <v>574</v>
      </c>
      <c r="E966" s="9">
        <v>81.05</v>
      </c>
      <c r="F966" s="9">
        <v>80.61</v>
      </c>
      <c r="G966" s="9">
        <v>81.489999999999995</v>
      </c>
    </row>
    <row r="967" spans="1:7" ht="15.75">
      <c r="A967" s="8" t="s">
        <v>589</v>
      </c>
      <c r="B967" s="8" t="s">
        <v>529</v>
      </c>
      <c r="C967" s="8">
        <v>1</v>
      </c>
      <c r="D967" s="8" t="s">
        <v>571</v>
      </c>
      <c r="E967" s="9">
        <v>79.14</v>
      </c>
      <c r="F967" s="9">
        <v>78.739999999999995</v>
      </c>
      <c r="G967" s="9">
        <v>79.540000000000006</v>
      </c>
    </row>
    <row r="968" spans="1:7" ht="15.75">
      <c r="A968" s="8" t="s">
        <v>589</v>
      </c>
      <c r="B968" s="8" t="s">
        <v>529</v>
      </c>
      <c r="C968" s="8">
        <v>2</v>
      </c>
      <c r="D968" s="8" t="s">
        <v>574</v>
      </c>
      <c r="E968" s="9">
        <v>82.57</v>
      </c>
      <c r="F968" s="9">
        <v>82.2</v>
      </c>
      <c r="G968" s="9">
        <v>82.94</v>
      </c>
    </row>
    <row r="969" spans="1:7" ht="15.75">
      <c r="A969" s="8" t="s">
        <v>589</v>
      </c>
      <c r="B969" s="8" t="s">
        <v>531</v>
      </c>
      <c r="C969" s="8">
        <v>1</v>
      </c>
      <c r="D969" s="8" t="s">
        <v>571</v>
      </c>
      <c r="E969" s="9">
        <v>77.36</v>
      </c>
      <c r="F969" s="9">
        <v>76.650000000000006</v>
      </c>
      <c r="G969" s="9">
        <v>78.08</v>
      </c>
    </row>
    <row r="970" spans="1:7" ht="15.75">
      <c r="A970" s="8" t="s">
        <v>589</v>
      </c>
      <c r="B970" s="8" t="s">
        <v>531</v>
      </c>
      <c r="C970" s="8">
        <v>2</v>
      </c>
      <c r="D970" s="8" t="s">
        <v>574</v>
      </c>
      <c r="E970" s="9">
        <v>82.24</v>
      </c>
      <c r="F970" s="9">
        <v>81.599999999999994</v>
      </c>
      <c r="G970" s="9">
        <v>82.88</v>
      </c>
    </row>
    <row r="971" spans="1:7" ht="15.75">
      <c r="A971" s="8" t="s">
        <v>589</v>
      </c>
      <c r="B971" s="8" t="s">
        <v>532</v>
      </c>
      <c r="C971" s="8">
        <v>1</v>
      </c>
      <c r="D971" s="8" t="s">
        <v>571</v>
      </c>
      <c r="E971" s="9">
        <v>77.97</v>
      </c>
      <c r="F971" s="9">
        <v>77.64</v>
      </c>
      <c r="G971" s="9">
        <v>78.3</v>
      </c>
    </row>
    <row r="972" spans="1:7" ht="15.75">
      <c r="A972" s="8" t="s">
        <v>589</v>
      </c>
      <c r="B972" s="8" t="s">
        <v>532</v>
      </c>
      <c r="C972" s="8">
        <v>2</v>
      </c>
      <c r="D972" s="8" t="s">
        <v>574</v>
      </c>
      <c r="E972" s="9">
        <v>82.33</v>
      </c>
      <c r="F972" s="9">
        <v>82.04</v>
      </c>
      <c r="G972" s="9">
        <v>82.62</v>
      </c>
    </row>
    <row r="973" spans="1:7" ht="15.75">
      <c r="A973" s="8" t="s">
        <v>589</v>
      </c>
      <c r="B973" s="8" t="s">
        <v>552</v>
      </c>
      <c r="C973" s="8">
        <v>1</v>
      </c>
      <c r="D973" s="8" t="s">
        <v>571</v>
      </c>
      <c r="E973" s="9">
        <v>76.17</v>
      </c>
      <c r="F973" s="9">
        <v>75.67</v>
      </c>
      <c r="G973" s="9">
        <v>76.680000000000007</v>
      </c>
    </row>
    <row r="974" spans="1:7" ht="15.75">
      <c r="A974" s="8" t="s">
        <v>589</v>
      </c>
      <c r="B974" s="8" t="s">
        <v>552</v>
      </c>
      <c r="C974" s="8">
        <v>2</v>
      </c>
      <c r="D974" s="8" t="s">
        <v>574</v>
      </c>
      <c r="E974" s="9">
        <v>80.22</v>
      </c>
      <c r="F974" s="9">
        <v>79.75</v>
      </c>
      <c r="G974" s="9">
        <v>80.69</v>
      </c>
    </row>
    <row r="975" spans="1:7" ht="15.75">
      <c r="A975" s="8" t="s">
        <v>589</v>
      </c>
      <c r="B975" s="8" t="s">
        <v>557</v>
      </c>
      <c r="C975" s="8">
        <v>1</v>
      </c>
      <c r="D975" s="8" t="s">
        <v>571</v>
      </c>
      <c r="E975" s="9">
        <v>75.040000000000006</v>
      </c>
      <c r="F975" s="9">
        <v>74.290000000000006</v>
      </c>
      <c r="G975" s="9">
        <v>75.8</v>
      </c>
    </row>
    <row r="976" spans="1:7" ht="15.75">
      <c r="A976" s="8" t="s">
        <v>589</v>
      </c>
      <c r="B976" s="8" t="s">
        <v>557</v>
      </c>
      <c r="C976" s="8">
        <v>2</v>
      </c>
      <c r="D976" s="8" t="s">
        <v>574</v>
      </c>
      <c r="E976" s="9">
        <v>79.09</v>
      </c>
      <c r="F976" s="9">
        <v>78.41</v>
      </c>
      <c r="G976" s="9">
        <v>79.77</v>
      </c>
    </row>
    <row r="977" spans="1:7" ht="15.75">
      <c r="A977" s="8" t="s">
        <v>589</v>
      </c>
      <c r="B977" s="8" t="s">
        <v>558</v>
      </c>
      <c r="C977" s="8">
        <v>1</v>
      </c>
      <c r="D977" s="8" t="s">
        <v>571</v>
      </c>
      <c r="E977" s="9">
        <v>78.08</v>
      </c>
      <c r="F977" s="9">
        <v>77.569999999999993</v>
      </c>
      <c r="G977" s="9">
        <v>78.58</v>
      </c>
    </row>
    <row r="978" spans="1:7" ht="15.75">
      <c r="A978" s="8" t="s">
        <v>589</v>
      </c>
      <c r="B978" s="8" t="s">
        <v>558</v>
      </c>
      <c r="C978" s="8">
        <v>2</v>
      </c>
      <c r="D978" s="8" t="s">
        <v>574</v>
      </c>
      <c r="E978" s="9">
        <v>80.97</v>
      </c>
      <c r="F978" s="9">
        <v>80.489999999999995</v>
      </c>
      <c r="G978" s="9">
        <v>81.44</v>
      </c>
    </row>
    <row r="979" spans="1:7" ht="15.75">
      <c r="A979" s="8" t="s">
        <v>589</v>
      </c>
      <c r="B979" s="8" t="s">
        <v>530</v>
      </c>
      <c r="C979" s="8">
        <v>1</v>
      </c>
      <c r="D979" s="8" t="s">
        <v>571</v>
      </c>
      <c r="E979" s="9">
        <v>78.16</v>
      </c>
      <c r="F979" s="9">
        <v>77.53</v>
      </c>
      <c r="G979" s="9">
        <v>78.790000000000006</v>
      </c>
    </row>
    <row r="980" spans="1:7" ht="15.75">
      <c r="A980" s="8" t="s">
        <v>589</v>
      </c>
      <c r="B980" s="8" t="s">
        <v>530</v>
      </c>
      <c r="C980" s="8">
        <v>2</v>
      </c>
      <c r="D980" s="8" t="s">
        <v>574</v>
      </c>
      <c r="E980" s="9">
        <v>81.63</v>
      </c>
      <c r="F980" s="9">
        <v>81.02</v>
      </c>
      <c r="G980" s="9">
        <v>82.25</v>
      </c>
    </row>
    <row r="981" spans="1:7" ht="15.75">
      <c r="A981" s="8" t="s">
        <v>589</v>
      </c>
      <c r="B981" s="8" t="s">
        <v>535</v>
      </c>
      <c r="C981" s="8">
        <v>1</v>
      </c>
      <c r="D981" s="8" t="s">
        <v>571</v>
      </c>
      <c r="E981" s="9">
        <v>73.94</v>
      </c>
      <c r="F981" s="9">
        <v>73.31</v>
      </c>
      <c r="G981" s="9">
        <v>74.58</v>
      </c>
    </row>
    <row r="982" spans="1:7" ht="15.75">
      <c r="A982" s="8" t="s">
        <v>589</v>
      </c>
      <c r="B982" s="8" t="s">
        <v>535</v>
      </c>
      <c r="C982" s="8">
        <v>2</v>
      </c>
      <c r="D982" s="8" t="s">
        <v>574</v>
      </c>
      <c r="E982" s="9">
        <v>79.36</v>
      </c>
      <c r="F982" s="9">
        <v>78.77</v>
      </c>
      <c r="G982" s="9">
        <v>79.94</v>
      </c>
    </row>
    <row r="983" spans="1:7" ht="15.75">
      <c r="A983" s="8" t="s">
        <v>589</v>
      </c>
      <c r="B983" s="8" t="s">
        <v>537</v>
      </c>
      <c r="C983" s="8">
        <v>1</v>
      </c>
      <c r="D983" s="8" t="s">
        <v>571</v>
      </c>
      <c r="E983" s="9">
        <v>80.08</v>
      </c>
      <c r="F983" s="9">
        <v>79.42</v>
      </c>
      <c r="G983" s="9">
        <v>80.73</v>
      </c>
    </row>
    <row r="984" spans="1:7" ht="15.75">
      <c r="A984" s="8" t="s">
        <v>589</v>
      </c>
      <c r="B984" s="8" t="s">
        <v>537</v>
      </c>
      <c r="C984" s="8">
        <v>2</v>
      </c>
      <c r="D984" s="8" t="s">
        <v>574</v>
      </c>
      <c r="E984" s="9">
        <v>83.33</v>
      </c>
      <c r="F984" s="9">
        <v>82.77</v>
      </c>
      <c r="G984" s="9">
        <v>83.9</v>
      </c>
    </row>
    <row r="985" spans="1:7" ht="15.75">
      <c r="A985" s="8" t="s">
        <v>589</v>
      </c>
      <c r="B985" s="8" t="s">
        <v>541</v>
      </c>
      <c r="C985" s="8">
        <v>1</v>
      </c>
      <c r="D985" s="8" t="s">
        <v>571</v>
      </c>
      <c r="E985" s="9">
        <v>77.19</v>
      </c>
      <c r="F985" s="9">
        <v>76.819999999999993</v>
      </c>
      <c r="G985" s="9">
        <v>77.56</v>
      </c>
    </row>
    <row r="986" spans="1:7" ht="15.75">
      <c r="A986" s="8" t="s">
        <v>589</v>
      </c>
      <c r="B986" s="8" t="s">
        <v>541</v>
      </c>
      <c r="C986" s="8">
        <v>2</v>
      </c>
      <c r="D986" s="8" t="s">
        <v>574</v>
      </c>
      <c r="E986" s="9">
        <v>80.81</v>
      </c>
      <c r="F986" s="9">
        <v>80.47</v>
      </c>
      <c r="G986" s="9">
        <v>81.150000000000006</v>
      </c>
    </row>
    <row r="987" spans="1:7" ht="15.75">
      <c r="A987" s="8" t="s">
        <v>589</v>
      </c>
      <c r="B987" s="8" t="s">
        <v>551</v>
      </c>
      <c r="C987" s="8">
        <v>1</v>
      </c>
      <c r="D987" s="8" t="s">
        <v>571</v>
      </c>
      <c r="E987" s="9">
        <v>79.33</v>
      </c>
      <c r="F987" s="9">
        <v>78.739999999999995</v>
      </c>
      <c r="G987" s="9">
        <v>79.930000000000007</v>
      </c>
    </row>
    <row r="988" spans="1:7" ht="15.75">
      <c r="A988" s="8" t="s">
        <v>589</v>
      </c>
      <c r="B988" s="8" t="s">
        <v>551</v>
      </c>
      <c r="C988" s="8">
        <v>2</v>
      </c>
      <c r="D988" s="8" t="s">
        <v>574</v>
      </c>
      <c r="E988" s="9">
        <v>82.46</v>
      </c>
      <c r="F988" s="9">
        <v>81.92</v>
      </c>
      <c r="G988" s="9">
        <v>83</v>
      </c>
    </row>
    <row r="989" spans="1:7" ht="15.75">
      <c r="A989" s="8" t="s">
        <v>589</v>
      </c>
      <c r="B989" s="8" t="s">
        <v>542</v>
      </c>
      <c r="C989" s="8">
        <v>1</v>
      </c>
      <c r="D989" s="8" t="s">
        <v>571</v>
      </c>
      <c r="E989" s="9">
        <v>73.349999999999994</v>
      </c>
      <c r="F989" s="9">
        <v>73.06</v>
      </c>
      <c r="G989" s="9">
        <v>73.63</v>
      </c>
    </row>
    <row r="990" spans="1:7" ht="15.75">
      <c r="A990" s="8" t="s">
        <v>589</v>
      </c>
      <c r="B990" s="8" t="s">
        <v>542</v>
      </c>
      <c r="C990" s="8">
        <v>2</v>
      </c>
      <c r="D990" s="8" t="s">
        <v>574</v>
      </c>
      <c r="E990" s="9">
        <v>78.73</v>
      </c>
      <c r="F990" s="9">
        <v>78.45</v>
      </c>
      <c r="G990" s="9">
        <v>79</v>
      </c>
    </row>
    <row r="991" spans="1:7" ht="15.75">
      <c r="A991" s="8" t="s">
        <v>589</v>
      </c>
      <c r="B991" s="8" t="s">
        <v>549</v>
      </c>
      <c r="C991" s="8">
        <v>1</v>
      </c>
      <c r="D991" s="8" t="s">
        <v>571</v>
      </c>
      <c r="E991" s="9">
        <v>75.290000000000006</v>
      </c>
      <c r="F991" s="9">
        <v>74.91</v>
      </c>
      <c r="G991" s="9">
        <v>75.66</v>
      </c>
    </row>
    <row r="992" spans="1:7" ht="15.75">
      <c r="A992" s="8" t="s">
        <v>589</v>
      </c>
      <c r="B992" s="8" t="s">
        <v>549</v>
      </c>
      <c r="C992" s="8">
        <v>2</v>
      </c>
      <c r="D992" s="8" t="s">
        <v>574</v>
      </c>
      <c r="E992" s="9">
        <v>79.42</v>
      </c>
      <c r="F992" s="9">
        <v>79.08</v>
      </c>
      <c r="G992" s="9">
        <v>79.760000000000005</v>
      </c>
    </row>
    <row r="993" spans="1:7" ht="15.75">
      <c r="A993" s="8" t="s">
        <v>590</v>
      </c>
      <c r="B993" s="8" t="s">
        <v>253</v>
      </c>
      <c r="C993" s="8">
        <v>1</v>
      </c>
      <c r="D993" s="8" t="s">
        <v>571</v>
      </c>
      <c r="E993" s="9">
        <v>77.06</v>
      </c>
      <c r="F993" s="9">
        <v>76.959999999999994</v>
      </c>
      <c r="G993" s="9">
        <v>77.150000000000006</v>
      </c>
    </row>
    <row r="994" spans="1:7" ht="15.75">
      <c r="A994" s="8" t="s">
        <v>590</v>
      </c>
      <c r="B994" s="8" t="s">
        <v>253</v>
      </c>
      <c r="C994" s="8">
        <v>2</v>
      </c>
      <c r="D994" s="8" t="s">
        <v>574</v>
      </c>
      <c r="E994" s="9">
        <v>81.08</v>
      </c>
      <c r="F994" s="9">
        <v>80.989999999999995</v>
      </c>
      <c r="G994" s="9">
        <v>81.17</v>
      </c>
    </row>
    <row r="995" spans="1:7" ht="15.75">
      <c r="A995" s="8" t="s">
        <v>590</v>
      </c>
      <c r="B995" s="8" t="s">
        <v>252</v>
      </c>
      <c r="C995" s="8">
        <v>1</v>
      </c>
      <c r="D995" s="8" t="s">
        <v>571</v>
      </c>
      <c r="E995" s="9">
        <v>76.900000000000006</v>
      </c>
      <c r="F995" s="9">
        <v>75.83</v>
      </c>
      <c r="G995" s="9">
        <v>77.98</v>
      </c>
    </row>
    <row r="996" spans="1:7" ht="15.75">
      <c r="A996" s="8" t="s">
        <v>590</v>
      </c>
      <c r="B996" s="8" t="s">
        <v>252</v>
      </c>
      <c r="C996" s="8">
        <v>2</v>
      </c>
      <c r="D996" s="8" t="s">
        <v>574</v>
      </c>
      <c r="E996" s="9">
        <v>80.67</v>
      </c>
      <c r="F996" s="9">
        <v>79.849999999999994</v>
      </c>
      <c r="G996" s="9">
        <v>81.489999999999995</v>
      </c>
    </row>
    <row r="997" spans="1:7" ht="15.75">
      <c r="A997" s="8" t="s">
        <v>590</v>
      </c>
      <c r="B997" s="8" t="s">
        <v>534</v>
      </c>
      <c r="C997" s="8">
        <v>1</v>
      </c>
      <c r="D997" s="8" t="s">
        <v>571</v>
      </c>
      <c r="E997" s="9">
        <v>77.92</v>
      </c>
      <c r="F997" s="9">
        <v>77.319999999999993</v>
      </c>
      <c r="G997" s="9">
        <v>78.52</v>
      </c>
    </row>
    <row r="998" spans="1:7" ht="15.75">
      <c r="A998" s="8" t="s">
        <v>590</v>
      </c>
      <c r="B998" s="8" t="s">
        <v>534</v>
      </c>
      <c r="C998" s="8">
        <v>2</v>
      </c>
      <c r="D998" s="8" t="s">
        <v>574</v>
      </c>
      <c r="E998" s="9">
        <v>81.760000000000005</v>
      </c>
      <c r="F998" s="9">
        <v>81.239999999999995</v>
      </c>
      <c r="G998" s="9">
        <v>82.28</v>
      </c>
    </row>
    <row r="999" spans="1:7" ht="15.75">
      <c r="A999" s="8" t="s">
        <v>590</v>
      </c>
      <c r="B999" s="8" t="s">
        <v>536</v>
      </c>
      <c r="C999" s="8">
        <v>1</v>
      </c>
      <c r="D999" s="8" t="s">
        <v>571</v>
      </c>
      <c r="E999" s="9">
        <v>76.010000000000005</v>
      </c>
      <c r="F999" s="9">
        <v>75.38</v>
      </c>
      <c r="G999" s="9">
        <v>76.64</v>
      </c>
    </row>
    <row r="1000" spans="1:7" ht="15.75">
      <c r="A1000" s="8" t="s">
        <v>590</v>
      </c>
      <c r="B1000" s="8" t="s">
        <v>536</v>
      </c>
      <c r="C1000" s="8">
        <v>2</v>
      </c>
      <c r="D1000" s="8" t="s">
        <v>574</v>
      </c>
      <c r="E1000" s="9">
        <v>79.959999999999994</v>
      </c>
      <c r="F1000" s="9">
        <v>79.400000000000006</v>
      </c>
      <c r="G1000" s="9">
        <v>80.52</v>
      </c>
    </row>
    <row r="1001" spans="1:7" ht="15.75">
      <c r="A1001" s="8" t="s">
        <v>590</v>
      </c>
      <c r="B1001" s="8" t="s">
        <v>538</v>
      </c>
      <c r="C1001" s="8">
        <v>1</v>
      </c>
      <c r="D1001" s="8" t="s">
        <v>571</v>
      </c>
      <c r="E1001" s="9">
        <v>78.64</v>
      </c>
      <c r="F1001" s="9">
        <v>77.94</v>
      </c>
      <c r="G1001" s="9">
        <v>79.34</v>
      </c>
    </row>
    <row r="1002" spans="1:7" ht="15.75">
      <c r="A1002" s="8" t="s">
        <v>590</v>
      </c>
      <c r="B1002" s="8" t="s">
        <v>538</v>
      </c>
      <c r="C1002" s="8">
        <v>2</v>
      </c>
      <c r="D1002" s="8" t="s">
        <v>574</v>
      </c>
      <c r="E1002" s="9">
        <v>82.37</v>
      </c>
      <c r="F1002" s="9">
        <v>81.790000000000006</v>
      </c>
      <c r="G1002" s="9">
        <v>82.95</v>
      </c>
    </row>
    <row r="1003" spans="1:7" ht="15.75">
      <c r="A1003" s="8" t="s">
        <v>590</v>
      </c>
      <c r="B1003" s="8" t="s">
        <v>539</v>
      </c>
      <c r="C1003" s="8">
        <v>1</v>
      </c>
      <c r="D1003" s="8" t="s">
        <v>571</v>
      </c>
      <c r="E1003" s="9">
        <v>80.680000000000007</v>
      </c>
      <c r="F1003" s="9">
        <v>80</v>
      </c>
      <c r="G1003" s="9">
        <v>81.36</v>
      </c>
    </row>
    <row r="1004" spans="1:7" ht="15.75">
      <c r="A1004" s="8" t="s">
        <v>590</v>
      </c>
      <c r="B1004" s="8" t="s">
        <v>539</v>
      </c>
      <c r="C1004" s="8">
        <v>2</v>
      </c>
      <c r="D1004" s="8" t="s">
        <v>574</v>
      </c>
      <c r="E1004" s="9">
        <v>83.57</v>
      </c>
      <c r="F1004" s="9">
        <v>82.93</v>
      </c>
      <c r="G1004" s="9">
        <v>84.2</v>
      </c>
    </row>
    <row r="1005" spans="1:7" ht="15.75">
      <c r="A1005" s="8" t="s">
        <v>590</v>
      </c>
      <c r="B1005" s="8" t="s">
        <v>547</v>
      </c>
      <c r="C1005" s="8">
        <v>1</v>
      </c>
      <c r="D1005" s="8" t="s">
        <v>571</v>
      </c>
      <c r="E1005" s="9">
        <v>77.44</v>
      </c>
      <c r="F1005" s="9">
        <v>76.08</v>
      </c>
      <c r="G1005" s="9">
        <v>78.81</v>
      </c>
    </row>
    <row r="1006" spans="1:7" ht="15.75">
      <c r="A1006" s="8" t="s">
        <v>590</v>
      </c>
      <c r="B1006" s="8" t="s">
        <v>547</v>
      </c>
      <c r="C1006" s="8">
        <v>2</v>
      </c>
      <c r="D1006" s="8" t="s">
        <v>574</v>
      </c>
      <c r="E1006" s="9">
        <v>82.75</v>
      </c>
      <c r="F1006" s="9">
        <v>81.64</v>
      </c>
      <c r="G1006" s="9">
        <v>83.86</v>
      </c>
    </row>
    <row r="1007" spans="1:7" ht="15.75">
      <c r="A1007" s="8" t="s">
        <v>590</v>
      </c>
      <c r="B1007" s="8" t="s">
        <v>540</v>
      </c>
      <c r="C1007" s="8">
        <v>1</v>
      </c>
      <c r="D1007" s="8" t="s">
        <v>571</v>
      </c>
      <c r="E1007" s="9">
        <v>77.099999999999994</v>
      </c>
      <c r="F1007" s="9">
        <v>76.540000000000006</v>
      </c>
      <c r="G1007" s="9">
        <v>77.66</v>
      </c>
    </row>
    <row r="1008" spans="1:7" ht="15.75">
      <c r="A1008" s="8" t="s">
        <v>590</v>
      </c>
      <c r="B1008" s="8" t="s">
        <v>540</v>
      </c>
      <c r="C1008" s="8">
        <v>2</v>
      </c>
      <c r="D1008" s="8" t="s">
        <v>574</v>
      </c>
      <c r="E1008" s="9">
        <v>80.3</v>
      </c>
      <c r="F1008" s="9">
        <v>79.790000000000006</v>
      </c>
      <c r="G1008" s="9">
        <v>80.819999999999993</v>
      </c>
    </row>
    <row r="1009" spans="1:7" ht="15.75">
      <c r="A1009" s="8" t="s">
        <v>590</v>
      </c>
      <c r="B1009" s="8" t="s">
        <v>543</v>
      </c>
      <c r="C1009" s="8">
        <v>1</v>
      </c>
      <c r="D1009" s="8" t="s">
        <v>571</v>
      </c>
      <c r="E1009" s="9">
        <v>77.75</v>
      </c>
      <c r="F1009" s="9">
        <v>77.28</v>
      </c>
      <c r="G1009" s="9">
        <v>78.23</v>
      </c>
    </row>
    <row r="1010" spans="1:7" ht="15.75">
      <c r="A1010" s="8" t="s">
        <v>590</v>
      </c>
      <c r="B1010" s="8" t="s">
        <v>543</v>
      </c>
      <c r="C1010" s="8">
        <v>2</v>
      </c>
      <c r="D1010" s="8" t="s">
        <v>574</v>
      </c>
      <c r="E1010" s="9">
        <v>82.35</v>
      </c>
      <c r="F1010" s="9">
        <v>81.93</v>
      </c>
      <c r="G1010" s="9">
        <v>82.78</v>
      </c>
    </row>
    <row r="1011" spans="1:7" ht="15.75">
      <c r="A1011" s="8" t="s">
        <v>590</v>
      </c>
      <c r="B1011" s="8" t="s">
        <v>544</v>
      </c>
      <c r="C1011" s="8">
        <v>1</v>
      </c>
      <c r="D1011" s="8" t="s">
        <v>571</v>
      </c>
      <c r="E1011" s="9">
        <v>75.16</v>
      </c>
      <c r="F1011" s="9">
        <v>74.42</v>
      </c>
      <c r="G1011" s="9">
        <v>75.91</v>
      </c>
    </row>
    <row r="1012" spans="1:7" ht="15.75">
      <c r="A1012" s="8" t="s">
        <v>590</v>
      </c>
      <c r="B1012" s="8" t="s">
        <v>544</v>
      </c>
      <c r="C1012" s="8">
        <v>2</v>
      </c>
      <c r="D1012" s="8" t="s">
        <v>574</v>
      </c>
      <c r="E1012" s="9">
        <v>79.599999999999994</v>
      </c>
      <c r="F1012" s="9">
        <v>78.87</v>
      </c>
      <c r="G1012" s="9">
        <v>80.33</v>
      </c>
    </row>
    <row r="1013" spans="1:7" ht="15.75">
      <c r="A1013" s="8" t="s">
        <v>590</v>
      </c>
      <c r="B1013" s="8" t="s">
        <v>545</v>
      </c>
      <c r="C1013" s="8">
        <v>1</v>
      </c>
      <c r="D1013" s="8" t="s">
        <v>571</v>
      </c>
      <c r="E1013" s="9">
        <v>77.92</v>
      </c>
      <c r="F1013" s="9">
        <v>77.2</v>
      </c>
      <c r="G1013" s="9">
        <v>78.64</v>
      </c>
    </row>
    <row r="1014" spans="1:7" ht="15.75">
      <c r="A1014" s="8" t="s">
        <v>590</v>
      </c>
      <c r="B1014" s="8" t="s">
        <v>545</v>
      </c>
      <c r="C1014" s="8">
        <v>2</v>
      </c>
      <c r="D1014" s="8" t="s">
        <v>574</v>
      </c>
      <c r="E1014" s="9">
        <v>81.680000000000007</v>
      </c>
      <c r="F1014" s="9">
        <v>81.03</v>
      </c>
      <c r="G1014" s="9">
        <v>82.33</v>
      </c>
    </row>
    <row r="1015" spans="1:7" ht="15.75">
      <c r="A1015" s="8" t="s">
        <v>590</v>
      </c>
      <c r="B1015" s="8" t="s">
        <v>546</v>
      </c>
      <c r="C1015" s="8">
        <v>1</v>
      </c>
      <c r="D1015" s="8" t="s">
        <v>571</v>
      </c>
      <c r="E1015" s="9">
        <v>78.97</v>
      </c>
      <c r="F1015" s="9">
        <v>78.27</v>
      </c>
      <c r="G1015" s="9">
        <v>79.67</v>
      </c>
    </row>
    <row r="1016" spans="1:7" ht="15.75">
      <c r="A1016" s="8" t="s">
        <v>590</v>
      </c>
      <c r="B1016" s="8" t="s">
        <v>546</v>
      </c>
      <c r="C1016" s="8">
        <v>2</v>
      </c>
      <c r="D1016" s="8" t="s">
        <v>574</v>
      </c>
      <c r="E1016" s="9">
        <v>81.680000000000007</v>
      </c>
      <c r="F1016" s="9">
        <v>80.989999999999995</v>
      </c>
      <c r="G1016" s="9">
        <v>82.36</v>
      </c>
    </row>
    <row r="1017" spans="1:7" ht="15.75">
      <c r="A1017" s="8" t="s">
        <v>590</v>
      </c>
      <c r="B1017" s="8" t="s">
        <v>548</v>
      </c>
      <c r="C1017" s="8">
        <v>1</v>
      </c>
      <c r="D1017" s="8" t="s">
        <v>571</v>
      </c>
      <c r="E1017" s="9">
        <v>76.34</v>
      </c>
      <c r="F1017" s="9">
        <v>75.709999999999994</v>
      </c>
      <c r="G1017" s="9">
        <v>76.97</v>
      </c>
    </row>
    <row r="1018" spans="1:7" ht="15.75">
      <c r="A1018" s="8" t="s">
        <v>590</v>
      </c>
      <c r="B1018" s="8" t="s">
        <v>548</v>
      </c>
      <c r="C1018" s="8">
        <v>2</v>
      </c>
      <c r="D1018" s="8" t="s">
        <v>574</v>
      </c>
      <c r="E1018" s="9">
        <v>79.88</v>
      </c>
      <c r="F1018" s="9">
        <v>79.260000000000005</v>
      </c>
      <c r="G1018" s="9">
        <v>80.489999999999995</v>
      </c>
    </row>
    <row r="1019" spans="1:7" ht="15.75">
      <c r="A1019" s="8" t="s">
        <v>590</v>
      </c>
      <c r="B1019" s="8" t="s">
        <v>550</v>
      </c>
      <c r="C1019" s="8">
        <v>1</v>
      </c>
      <c r="D1019" s="8" t="s">
        <v>571</v>
      </c>
      <c r="E1019" s="9">
        <v>79.09</v>
      </c>
      <c r="F1019" s="9">
        <v>77.58</v>
      </c>
      <c r="G1019" s="9">
        <v>80.59</v>
      </c>
    </row>
    <row r="1020" spans="1:7" ht="15.75">
      <c r="A1020" s="8" t="s">
        <v>590</v>
      </c>
      <c r="B1020" s="8" t="s">
        <v>550</v>
      </c>
      <c r="C1020" s="8">
        <v>2</v>
      </c>
      <c r="D1020" s="8" t="s">
        <v>574</v>
      </c>
      <c r="E1020" s="9">
        <v>82.07</v>
      </c>
      <c r="F1020" s="9">
        <v>80.73</v>
      </c>
      <c r="G1020" s="9">
        <v>83.41</v>
      </c>
    </row>
    <row r="1021" spans="1:7" ht="15.75">
      <c r="A1021" s="8" t="s">
        <v>590</v>
      </c>
      <c r="B1021" s="8" t="s">
        <v>553</v>
      </c>
      <c r="C1021" s="8">
        <v>1</v>
      </c>
      <c r="D1021" s="8" t="s">
        <v>571</v>
      </c>
      <c r="E1021" s="9">
        <v>78.83</v>
      </c>
      <c r="F1021" s="9">
        <v>78.17</v>
      </c>
      <c r="G1021" s="9">
        <v>79.5</v>
      </c>
    </row>
    <row r="1022" spans="1:7" ht="15.75">
      <c r="A1022" s="8" t="s">
        <v>590</v>
      </c>
      <c r="B1022" s="8" t="s">
        <v>553</v>
      </c>
      <c r="C1022" s="8">
        <v>2</v>
      </c>
      <c r="D1022" s="8" t="s">
        <v>574</v>
      </c>
      <c r="E1022" s="9">
        <v>82.09</v>
      </c>
      <c r="F1022" s="9">
        <v>81.5</v>
      </c>
      <c r="G1022" s="9">
        <v>82.68</v>
      </c>
    </row>
    <row r="1023" spans="1:7" ht="15.75">
      <c r="A1023" s="8" t="s">
        <v>590</v>
      </c>
      <c r="B1023" s="8" t="s">
        <v>554</v>
      </c>
      <c r="C1023" s="8">
        <v>1</v>
      </c>
      <c r="D1023" s="8" t="s">
        <v>571</v>
      </c>
      <c r="E1023" s="9">
        <v>79.48</v>
      </c>
      <c r="F1023" s="9">
        <v>78.16</v>
      </c>
      <c r="G1023" s="9">
        <v>80.8</v>
      </c>
    </row>
    <row r="1024" spans="1:7" ht="15.75">
      <c r="A1024" s="8" t="s">
        <v>590</v>
      </c>
      <c r="B1024" s="8" t="s">
        <v>554</v>
      </c>
      <c r="C1024" s="8">
        <v>2</v>
      </c>
      <c r="D1024" s="8" t="s">
        <v>574</v>
      </c>
      <c r="E1024" s="9">
        <v>83.37</v>
      </c>
      <c r="F1024" s="9">
        <v>82.27</v>
      </c>
      <c r="G1024" s="9">
        <v>84.47</v>
      </c>
    </row>
    <row r="1025" spans="1:7" ht="15.75">
      <c r="A1025" s="8" t="s">
        <v>590</v>
      </c>
      <c r="B1025" s="8" t="s">
        <v>555</v>
      </c>
      <c r="C1025" s="8">
        <v>1</v>
      </c>
      <c r="D1025" s="8" t="s">
        <v>571</v>
      </c>
      <c r="E1025" s="9">
        <v>77.3</v>
      </c>
      <c r="F1025" s="9">
        <v>76.59</v>
      </c>
      <c r="G1025" s="9">
        <v>78.010000000000005</v>
      </c>
    </row>
    <row r="1026" spans="1:7" ht="15.75">
      <c r="A1026" s="8" t="s">
        <v>590</v>
      </c>
      <c r="B1026" s="8" t="s">
        <v>555</v>
      </c>
      <c r="C1026" s="8">
        <v>2</v>
      </c>
      <c r="D1026" s="8" t="s">
        <v>574</v>
      </c>
      <c r="E1026" s="9">
        <v>81.260000000000005</v>
      </c>
      <c r="F1026" s="9">
        <v>80.63</v>
      </c>
      <c r="G1026" s="9">
        <v>81.88</v>
      </c>
    </row>
    <row r="1027" spans="1:7" ht="15.75">
      <c r="A1027" s="8" t="s">
        <v>590</v>
      </c>
      <c r="B1027" s="8" t="s">
        <v>556</v>
      </c>
      <c r="C1027" s="8">
        <v>1</v>
      </c>
      <c r="D1027" s="8" t="s">
        <v>571</v>
      </c>
      <c r="E1027" s="9">
        <v>76.83</v>
      </c>
      <c r="F1027" s="9">
        <v>76.44</v>
      </c>
      <c r="G1027" s="9">
        <v>77.209999999999994</v>
      </c>
    </row>
    <row r="1028" spans="1:7" ht="15.75">
      <c r="A1028" s="8" t="s">
        <v>590</v>
      </c>
      <c r="B1028" s="8" t="s">
        <v>556</v>
      </c>
      <c r="C1028" s="8">
        <v>2</v>
      </c>
      <c r="D1028" s="8" t="s">
        <v>574</v>
      </c>
      <c r="E1028" s="9">
        <v>80.63</v>
      </c>
      <c r="F1028" s="9">
        <v>80.28</v>
      </c>
      <c r="G1028" s="9">
        <v>80.98</v>
      </c>
    </row>
    <row r="1029" spans="1:7" ht="15.75">
      <c r="A1029" s="8" t="s">
        <v>590</v>
      </c>
      <c r="B1029" s="8" t="s">
        <v>254</v>
      </c>
      <c r="C1029" s="8">
        <v>1</v>
      </c>
      <c r="D1029" s="8" t="s">
        <v>571</v>
      </c>
      <c r="E1029" s="9">
        <v>78.680000000000007</v>
      </c>
      <c r="F1029" s="9">
        <v>77.98</v>
      </c>
      <c r="G1029" s="9">
        <v>79.38</v>
      </c>
    </row>
    <row r="1030" spans="1:7" ht="15.75">
      <c r="A1030" s="8" t="s">
        <v>590</v>
      </c>
      <c r="B1030" s="8" t="s">
        <v>254</v>
      </c>
      <c r="C1030" s="8">
        <v>2</v>
      </c>
      <c r="D1030" s="8" t="s">
        <v>574</v>
      </c>
      <c r="E1030" s="9">
        <v>82.83</v>
      </c>
      <c r="F1030" s="9">
        <v>82.16</v>
      </c>
      <c r="G1030" s="9">
        <v>83.5</v>
      </c>
    </row>
    <row r="1031" spans="1:7" ht="15.75">
      <c r="A1031" s="8" t="s">
        <v>590</v>
      </c>
      <c r="B1031" s="8" t="s">
        <v>528</v>
      </c>
      <c r="C1031" s="8">
        <v>1</v>
      </c>
      <c r="D1031" s="8" t="s">
        <v>571</v>
      </c>
      <c r="E1031" s="9">
        <v>76.900000000000006</v>
      </c>
      <c r="F1031" s="9">
        <v>76.44</v>
      </c>
      <c r="G1031" s="9">
        <v>77.36</v>
      </c>
    </row>
    <row r="1032" spans="1:7" ht="15.75">
      <c r="A1032" s="8" t="s">
        <v>590</v>
      </c>
      <c r="B1032" s="8" t="s">
        <v>528</v>
      </c>
      <c r="C1032" s="8">
        <v>2</v>
      </c>
      <c r="D1032" s="8" t="s">
        <v>574</v>
      </c>
      <c r="E1032" s="9">
        <v>81.14</v>
      </c>
      <c r="F1032" s="9">
        <v>80.7</v>
      </c>
      <c r="G1032" s="9">
        <v>81.58</v>
      </c>
    </row>
    <row r="1033" spans="1:7" ht="15.75">
      <c r="A1033" s="8" t="s">
        <v>590</v>
      </c>
      <c r="B1033" s="8" t="s">
        <v>529</v>
      </c>
      <c r="C1033" s="8">
        <v>1</v>
      </c>
      <c r="D1033" s="8" t="s">
        <v>571</v>
      </c>
      <c r="E1033" s="9">
        <v>79.23</v>
      </c>
      <c r="F1033" s="9">
        <v>78.83</v>
      </c>
      <c r="G1033" s="9">
        <v>79.62</v>
      </c>
    </row>
    <row r="1034" spans="1:7" ht="15.75">
      <c r="A1034" s="8" t="s">
        <v>590</v>
      </c>
      <c r="B1034" s="8" t="s">
        <v>529</v>
      </c>
      <c r="C1034" s="8">
        <v>2</v>
      </c>
      <c r="D1034" s="8" t="s">
        <v>574</v>
      </c>
      <c r="E1034" s="9">
        <v>82.9</v>
      </c>
      <c r="F1034" s="9">
        <v>82.53</v>
      </c>
      <c r="G1034" s="9">
        <v>83.27</v>
      </c>
    </row>
    <row r="1035" spans="1:7" ht="15.75">
      <c r="A1035" s="8" t="s">
        <v>590</v>
      </c>
      <c r="B1035" s="8" t="s">
        <v>531</v>
      </c>
      <c r="C1035" s="8">
        <v>1</v>
      </c>
      <c r="D1035" s="8" t="s">
        <v>571</v>
      </c>
      <c r="E1035" s="9">
        <v>77.88</v>
      </c>
      <c r="F1035" s="9">
        <v>77.16</v>
      </c>
      <c r="G1035" s="9">
        <v>78.61</v>
      </c>
    </row>
    <row r="1036" spans="1:7" ht="15.75">
      <c r="A1036" s="8" t="s">
        <v>590</v>
      </c>
      <c r="B1036" s="8" t="s">
        <v>531</v>
      </c>
      <c r="C1036" s="8">
        <v>2</v>
      </c>
      <c r="D1036" s="8" t="s">
        <v>574</v>
      </c>
      <c r="E1036" s="9">
        <v>81.84</v>
      </c>
      <c r="F1036" s="9">
        <v>81.150000000000006</v>
      </c>
      <c r="G1036" s="9">
        <v>82.54</v>
      </c>
    </row>
    <row r="1037" spans="1:7" ht="15.75">
      <c r="A1037" s="8" t="s">
        <v>590</v>
      </c>
      <c r="B1037" s="8" t="s">
        <v>532</v>
      </c>
      <c r="C1037" s="8">
        <v>1</v>
      </c>
      <c r="D1037" s="8" t="s">
        <v>571</v>
      </c>
      <c r="E1037" s="9">
        <v>78.08</v>
      </c>
      <c r="F1037" s="9">
        <v>77.75</v>
      </c>
      <c r="G1037" s="9">
        <v>78.41</v>
      </c>
    </row>
    <row r="1038" spans="1:7" ht="15.75">
      <c r="A1038" s="8" t="s">
        <v>590</v>
      </c>
      <c r="B1038" s="8" t="s">
        <v>532</v>
      </c>
      <c r="C1038" s="8">
        <v>2</v>
      </c>
      <c r="D1038" s="8" t="s">
        <v>574</v>
      </c>
      <c r="E1038" s="9">
        <v>82.29</v>
      </c>
      <c r="F1038" s="9">
        <v>82</v>
      </c>
      <c r="G1038" s="9">
        <v>82.59</v>
      </c>
    </row>
    <row r="1039" spans="1:7" ht="15.75">
      <c r="A1039" s="8" t="s">
        <v>590</v>
      </c>
      <c r="B1039" s="8" t="s">
        <v>552</v>
      </c>
      <c r="C1039" s="8">
        <v>1</v>
      </c>
      <c r="D1039" s="8" t="s">
        <v>571</v>
      </c>
      <c r="E1039" s="9">
        <v>75.819999999999993</v>
      </c>
      <c r="F1039" s="9">
        <v>75.290000000000006</v>
      </c>
      <c r="G1039" s="9">
        <v>76.349999999999994</v>
      </c>
    </row>
    <row r="1040" spans="1:7" ht="15.75">
      <c r="A1040" s="8" t="s">
        <v>590</v>
      </c>
      <c r="B1040" s="8" t="s">
        <v>552</v>
      </c>
      <c r="C1040" s="8">
        <v>2</v>
      </c>
      <c r="D1040" s="8" t="s">
        <v>574</v>
      </c>
      <c r="E1040" s="9">
        <v>80.41</v>
      </c>
      <c r="F1040" s="9">
        <v>79.94</v>
      </c>
      <c r="G1040" s="9">
        <v>80.88</v>
      </c>
    </row>
    <row r="1041" spans="1:7" ht="15.75">
      <c r="A1041" s="8" t="s">
        <v>590</v>
      </c>
      <c r="B1041" s="8" t="s">
        <v>557</v>
      </c>
      <c r="C1041" s="8">
        <v>1</v>
      </c>
      <c r="D1041" s="8" t="s">
        <v>571</v>
      </c>
      <c r="E1041" s="9">
        <v>74.989999999999995</v>
      </c>
      <c r="F1041" s="9">
        <v>74.260000000000005</v>
      </c>
      <c r="G1041" s="9">
        <v>75.72</v>
      </c>
    </row>
    <row r="1042" spans="1:7" ht="15.75">
      <c r="A1042" s="8" t="s">
        <v>590</v>
      </c>
      <c r="B1042" s="8" t="s">
        <v>557</v>
      </c>
      <c r="C1042" s="8">
        <v>2</v>
      </c>
      <c r="D1042" s="8" t="s">
        <v>574</v>
      </c>
      <c r="E1042" s="9">
        <v>79.2</v>
      </c>
      <c r="F1042" s="9">
        <v>78.53</v>
      </c>
      <c r="G1042" s="9">
        <v>79.87</v>
      </c>
    </row>
    <row r="1043" spans="1:7" ht="15.75">
      <c r="A1043" s="8" t="s">
        <v>590</v>
      </c>
      <c r="B1043" s="8" t="s">
        <v>558</v>
      </c>
      <c r="C1043" s="8">
        <v>1</v>
      </c>
      <c r="D1043" s="8" t="s">
        <v>571</v>
      </c>
      <c r="E1043" s="9">
        <v>77.790000000000006</v>
      </c>
      <c r="F1043" s="9">
        <v>77.28</v>
      </c>
      <c r="G1043" s="9">
        <v>78.3</v>
      </c>
    </row>
    <row r="1044" spans="1:7" ht="15.75">
      <c r="A1044" s="8" t="s">
        <v>590</v>
      </c>
      <c r="B1044" s="8" t="s">
        <v>558</v>
      </c>
      <c r="C1044" s="8">
        <v>2</v>
      </c>
      <c r="D1044" s="8" t="s">
        <v>574</v>
      </c>
      <c r="E1044" s="9">
        <v>80.78</v>
      </c>
      <c r="F1044" s="9">
        <v>80.3</v>
      </c>
      <c r="G1044" s="9">
        <v>81.260000000000005</v>
      </c>
    </row>
    <row r="1045" spans="1:7" ht="15.75">
      <c r="A1045" s="8" t="s">
        <v>590</v>
      </c>
      <c r="B1045" s="8" t="s">
        <v>530</v>
      </c>
      <c r="C1045" s="8">
        <v>1</v>
      </c>
      <c r="D1045" s="8" t="s">
        <v>571</v>
      </c>
      <c r="E1045" s="9">
        <v>78.349999999999994</v>
      </c>
      <c r="F1045" s="9">
        <v>77.72</v>
      </c>
      <c r="G1045" s="9">
        <v>78.989999999999995</v>
      </c>
    </row>
    <row r="1046" spans="1:7" ht="15.75">
      <c r="A1046" s="8" t="s">
        <v>590</v>
      </c>
      <c r="B1046" s="8" t="s">
        <v>530</v>
      </c>
      <c r="C1046" s="8">
        <v>2</v>
      </c>
      <c r="D1046" s="8" t="s">
        <v>574</v>
      </c>
      <c r="E1046" s="9">
        <v>81.760000000000005</v>
      </c>
      <c r="F1046" s="9">
        <v>81.14</v>
      </c>
      <c r="G1046" s="9">
        <v>82.37</v>
      </c>
    </row>
    <row r="1047" spans="1:7" ht="15.75">
      <c r="A1047" s="8" t="s">
        <v>590</v>
      </c>
      <c r="B1047" s="8" t="s">
        <v>535</v>
      </c>
      <c r="C1047" s="8">
        <v>1</v>
      </c>
      <c r="D1047" s="8" t="s">
        <v>571</v>
      </c>
      <c r="E1047" s="9">
        <v>73.95</v>
      </c>
      <c r="F1047" s="9">
        <v>73.31</v>
      </c>
      <c r="G1047" s="9">
        <v>74.599999999999994</v>
      </c>
    </row>
    <row r="1048" spans="1:7" ht="15.75">
      <c r="A1048" s="8" t="s">
        <v>590</v>
      </c>
      <c r="B1048" s="8" t="s">
        <v>535</v>
      </c>
      <c r="C1048" s="8">
        <v>2</v>
      </c>
      <c r="D1048" s="8" t="s">
        <v>574</v>
      </c>
      <c r="E1048" s="9">
        <v>79.23</v>
      </c>
      <c r="F1048" s="9">
        <v>78.63</v>
      </c>
      <c r="G1048" s="9">
        <v>79.819999999999993</v>
      </c>
    </row>
    <row r="1049" spans="1:7" ht="15.75">
      <c r="A1049" s="8" t="s">
        <v>590</v>
      </c>
      <c r="B1049" s="8" t="s">
        <v>537</v>
      </c>
      <c r="C1049" s="8">
        <v>1</v>
      </c>
      <c r="D1049" s="8" t="s">
        <v>571</v>
      </c>
      <c r="E1049" s="9">
        <v>80.37</v>
      </c>
      <c r="F1049" s="9">
        <v>79.739999999999995</v>
      </c>
      <c r="G1049" s="9">
        <v>81</v>
      </c>
    </row>
    <row r="1050" spans="1:7" ht="15.75">
      <c r="A1050" s="8" t="s">
        <v>590</v>
      </c>
      <c r="B1050" s="8" t="s">
        <v>537</v>
      </c>
      <c r="C1050" s="8">
        <v>2</v>
      </c>
      <c r="D1050" s="8" t="s">
        <v>574</v>
      </c>
      <c r="E1050" s="9">
        <v>83.38</v>
      </c>
      <c r="F1050" s="9">
        <v>82.77</v>
      </c>
      <c r="G1050" s="9">
        <v>83.99</v>
      </c>
    </row>
    <row r="1051" spans="1:7" ht="15.75">
      <c r="A1051" s="8" t="s">
        <v>590</v>
      </c>
      <c r="B1051" s="8" t="s">
        <v>541</v>
      </c>
      <c r="C1051" s="8">
        <v>1</v>
      </c>
      <c r="D1051" s="8" t="s">
        <v>571</v>
      </c>
      <c r="E1051" s="9">
        <v>77.23</v>
      </c>
      <c r="F1051" s="9">
        <v>76.86</v>
      </c>
      <c r="G1051" s="9">
        <v>77.599999999999994</v>
      </c>
    </row>
    <row r="1052" spans="1:7" ht="15.75">
      <c r="A1052" s="8" t="s">
        <v>590</v>
      </c>
      <c r="B1052" s="8" t="s">
        <v>541</v>
      </c>
      <c r="C1052" s="8">
        <v>2</v>
      </c>
      <c r="D1052" s="8" t="s">
        <v>574</v>
      </c>
      <c r="E1052" s="9">
        <v>81</v>
      </c>
      <c r="F1052" s="9">
        <v>80.66</v>
      </c>
      <c r="G1052" s="9">
        <v>81.34</v>
      </c>
    </row>
    <row r="1053" spans="1:7" ht="15.75">
      <c r="A1053" s="8" t="s">
        <v>590</v>
      </c>
      <c r="B1053" s="8" t="s">
        <v>551</v>
      </c>
      <c r="C1053" s="8">
        <v>1</v>
      </c>
      <c r="D1053" s="8" t="s">
        <v>571</v>
      </c>
      <c r="E1053" s="9">
        <v>79.13</v>
      </c>
      <c r="F1053" s="9">
        <v>78.52</v>
      </c>
      <c r="G1053" s="9">
        <v>79.73</v>
      </c>
    </row>
    <row r="1054" spans="1:7" ht="15.75">
      <c r="A1054" s="8" t="s">
        <v>590</v>
      </c>
      <c r="B1054" s="8" t="s">
        <v>551</v>
      </c>
      <c r="C1054" s="8">
        <v>2</v>
      </c>
      <c r="D1054" s="8" t="s">
        <v>574</v>
      </c>
      <c r="E1054" s="9">
        <v>82.81</v>
      </c>
      <c r="F1054" s="9">
        <v>82.28</v>
      </c>
      <c r="G1054" s="9">
        <v>83.34</v>
      </c>
    </row>
    <row r="1055" spans="1:7" ht="15.75">
      <c r="A1055" s="8" t="s">
        <v>590</v>
      </c>
      <c r="B1055" s="8" t="s">
        <v>542</v>
      </c>
      <c r="C1055" s="8">
        <v>1</v>
      </c>
      <c r="D1055" s="8" t="s">
        <v>571</v>
      </c>
      <c r="E1055" s="9">
        <v>73.36</v>
      </c>
      <c r="F1055" s="9">
        <v>73.069999999999993</v>
      </c>
      <c r="G1055" s="9">
        <v>73.650000000000006</v>
      </c>
    </row>
    <row r="1056" spans="1:7" ht="15.75">
      <c r="A1056" s="8" t="s">
        <v>590</v>
      </c>
      <c r="B1056" s="8" t="s">
        <v>542</v>
      </c>
      <c r="C1056" s="8">
        <v>2</v>
      </c>
      <c r="D1056" s="8" t="s">
        <v>574</v>
      </c>
      <c r="E1056" s="9">
        <v>78.66</v>
      </c>
      <c r="F1056" s="9">
        <v>78.38</v>
      </c>
      <c r="G1056" s="9">
        <v>78.94</v>
      </c>
    </row>
    <row r="1057" spans="1:7" ht="15.75">
      <c r="A1057" s="8" t="s">
        <v>590</v>
      </c>
      <c r="B1057" s="8" t="s">
        <v>549</v>
      </c>
      <c r="C1057" s="8">
        <v>1</v>
      </c>
      <c r="D1057" s="8" t="s">
        <v>571</v>
      </c>
      <c r="E1057" s="9">
        <v>75.23</v>
      </c>
      <c r="F1057" s="9">
        <v>74.849999999999994</v>
      </c>
      <c r="G1057" s="9">
        <v>75.62</v>
      </c>
    </row>
    <row r="1058" spans="1:7" ht="15.75">
      <c r="A1058" s="8" t="s">
        <v>590</v>
      </c>
      <c r="B1058" s="8" t="s">
        <v>549</v>
      </c>
      <c r="C1058" s="8">
        <v>2</v>
      </c>
      <c r="D1058" s="8" t="s">
        <v>574</v>
      </c>
      <c r="E1058" s="9">
        <v>79.61</v>
      </c>
      <c r="F1058" s="9">
        <v>79.28</v>
      </c>
      <c r="G1058" s="9">
        <v>79.95</v>
      </c>
    </row>
    <row r="1059" spans="1:7" ht="15.75">
      <c r="A1059" s="8" t="s">
        <v>591</v>
      </c>
      <c r="B1059" s="8" t="s">
        <v>253</v>
      </c>
      <c r="C1059" s="8">
        <v>1</v>
      </c>
      <c r="D1059" s="8" t="s">
        <v>571</v>
      </c>
      <c r="E1059" s="9">
        <v>77.16</v>
      </c>
      <c r="F1059" s="9">
        <v>77.06</v>
      </c>
      <c r="G1059" s="9">
        <v>77.25</v>
      </c>
    </row>
    <row r="1060" spans="1:7" ht="15.75">
      <c r="A1060" s="8" t="s">
        <v>591</v>
      </c>
      <c r="B1060" s="8" t="s">
        <v>253</v>
      </c>
      <c r="C1060" s="8">
        <v>2</v>
      </c>
      <c r="D1060" s="8" t="s">
        <v>574</v>
      </c>
      <c r="E1060" s="9">
        <v>81.14</v>
      </c>
      <c r="F1060" s="9">
        <v>81.05</v>
      </c>
      <c r="G1060" s="9">
        <v>81.23</v>
      </c>
    </row>
    <row r="1061" spans="1:7" ht="15.75">
      <c r="A1061" s="8" t="s">
        <v>591</v>
      </c>
      <c r="B1061" s="8" t="s">
        <v>252</v>
      </c>
      <c r="C1061" s="8">
        <v>1</v>
      </c>
      <c r="D1061" s="8" t="s">
        <v>571</v>
      </c>
      <c r="E1061" s="9">
        <v>76.599999999999994</v>
      </c>
      <c r="F1061" s="9">
        <v>75.55</v>
      </c>
      <c r="G1061" s="9">
        <v>77.64</v>
      </c>
    </row>
    <row r="1062" spans="1:7" ht="15.75">
      <c r="A1062" s="8" t="s">
        <v>591</v>
      </c>
      <c r="B1062" s="8" t="s">
        <v>252</v>
      </c>
      <c r="C1062" s="8">
        <v>2</v>
      </c>
      <c r="D1062" s="8" t="s">
        <v>574</v>
      </c>
      <c r="E1062" s="9">
        <v>80.7</v>
      </c>
      <c r="F1062" s="9">
        <v>79.849999999999994</v>
      </c>
      <c r="G1062" s="9">
        <v>81.540000000000006</v>
      </c>
    </row>
    <row r="1063" spans="1:7" ht="15.75">
      <c r="A1063" s="8" t="s">
        <v>591</v>
      </c>
      <c r="B1063" s="8" t="s">
        <v>534</v>
      </c>
      <c r="C1063" s="8">
        <v>1</v>
      </c>
      <c r="D1063" s="8" t="s">
        <v>571</v>
      </c>
      <c r="E1063" s="9">
        <v>78.19</v>
      </c>
      <c r="F1063" s="9">
        <v>77.59</v>
      </c>
      <c r="G1063" s="9">
        <v>78.8</v>
      </c>
    </row>
    <row r="1064" spans="1:7" ht="15.75">
      <c r="A1064" s="8" t="s">
        <v>591</v>
      </c>
      <c r="B1064" s="8" t="s">
        <v>534</v>
      </c>
      <c r="C1064" s="8">
        <v>2</v>
      </c>
      <c r="D1064" s="8" t="s">
        <v>574</v>
      </c>
      <c r="E1064" s="9">
        <v>81.44</v>
      </c>
      <c r="F1064" s="9">
        <v>80.92</v>
      </c>
      <c r="G1064" s="9">
        <v>81.95</v>
      </c>
    </row>
    <row r="1065" spans="1:7" ht="15.75">
      <c r="A1065" s="8" t="s">
        <v>591</v>
      </c>
      <c r="B1065" s="8" t="s">
        <v>536</v>
      </c>
      <c r="C1065" s="8">
        <v>1</v>
      </c>
      <c r="D1065" s="8" t="s">
        <v>571</v>
      </c>
      <c r="E1065" s="9">
        <v>75.88</v>
      </c>
      <c r="F1065" s="9">
        <v>75.239999999999995</v>
      </c>
      <c r="G1065" s="9">
        <v>76.52</v>
      </c>
    </row>
    <row r="1066" spans="1:7" ht="15.75">
      <c r="A1066" s="8" t="s">
        <v>591</v>
      </c>
      <c r="B1066" s="8" t="s">
        <v>536</v>
      </c>
      <c r="C1066" s="8">
        <v>2</v>
      </c>
      <c r="D1066" s="8" t="s">
        <v>574</v>
      </c>
      <c r="E1066" s="9">
        <v>79.81</v>
      </c>
      <c r="F1066" s="9">
        <v>79.23</v>
      </c>
      <c r="G1066" s="9">
        <v>80.39</v>
      </c>
    </row>
    <row r="1067" spans="1:7" ht="15.75">
      <c r="A1067" s="8" t="s">
        <v>591</v>
      </c>
      <c r="B1067" s="8" t="s">
        <v>538</v>
      </c>
      <c r="C1067" s="8">
        <v>1</v>
      </c>
      <c r="D1067" s="8" t="s">
        <v>571</v>
      </c>
      <c r="E1067" s="9">
        <v>79.09</v>
      </c>
      <c r="F1067" s="9">
        <v>78.42</v>
      </c>
      <c r="G1067" s="9">
        <v>79.760000000000005</v>
      </c>
    </row>
    <row r="1068" spans="1:7" ht="15.75">
      <c r="A1068" s="8" t="s">
        <v>591</v>
      </c>
      <c r="B1068" s="8" t="s">
        <v>538</v>
      </c>
      <c r="C1068" s="8">
        <v>2</v>
      </c>
      <c r="D1068" s="8" t="s">
        <v>574</v>
      </c>
      <c r="E1068" s="9">
        <v>82.72</v>
      </c>
      <c r="F1068" s="9">
        <v>82.15</v>
      </c>
      <c r="G1068" s="9">
        <v>83.29</v>
      </c>
    </row>
    <row r="1069" spans="1:7" ht="15.75">
      <c r="A1069" s="8" t="s">
        <v>591</v>
      </c>
      <c r="B1069" s="8" t="s">
        <v>539</v>
      </c>
      <c r="C1069" s="8">
        <v>1</v>
      </c>
      <c r="D1069" s="8" t="s">
        <v>571</v>
      </c>
      <c r="E1069" s="9">
        <v>80.33</v>
      </c>
      <c r="F1069" s="9">
        <v>79.63</v>
      </c>
      <c r="G1069" s="9">
        <v>81.03</v>
      </c>
    </row>
    <row r="1070" spans="1:7" ht="15.75">
      <c r="A1070" s="8" t="s">
        <v>591</v>
      </c>
      <c r="B1070" s="8" t="s">
        <v>539</v>
      </c>
      <c r="C1070" s="8">
        <v>2</v>
      </c>
      <c r="D1070" s="8" t="s">
        <v>574</v>
      </c>
      <c r="E1070" s="9">
        <v>83.96</v>
      </c>
      <c r="F1070" s="9">
        <v>83.35</v>
      </c>
      <c r="G1070" s="9">
        <v>84.57</v>
      </c>
    </row>
    <row r="1071" spans="1:7" ht="15.75">
      <c r="A1071" s="8" t="s">
        <v>591</v>
      </c>
      <c r="B1071" s="8" t="s">
        <v>547</v>
      </c>
      <c r="C1071" s="8">
        <v>1</v>
      </c>
      <c r="D1071" s="8" t="s">
        <v>571</v>
      </c>
      <c r="E1071" s="9">
        <v>77.84</v>
      </c>
      <c r="F1071" s="9">
        <v>76.45</v>
      </c>
      <c r="G1071" s="9">
        <v>79.22</v>
      </c>
    </row>
    <row r="1072" spans="1:7" ht="15.75">
      <c r="A1072" s="8" t="s">
        <v>591</v>
      </c>
      <c r="B1072" s="8" t="s">
        <v>547</v>
      </c>
      <c r="C1072" s="8">
        <v>2</v>
      </c>
      <c r="D1072" s="8" t="s">
        <v>574</v>
      </c>
      <c r="E1072" s="9">
        <v>83.39</v>
      </c>
      <c r="F1072" s="9">
        <v>82.36</v>
      </c>
      <c r="G1072" s="9">
        <v>84.42</v>
      </c>
    </row>
    <row r="1073" spans="1:7" ht="15.75">
      <c r="A1073" s="8" t="s">
        <v>591</v>
      </c>
      <c r="B1073" s="8" t="s">
        <v>540</v>
      </c>
      <c r="C1073" s="8">
        <v>1</v>
      </c>
      <c r="D1073" s="8" t="s">
        <v>571</v>
      </c>
      <c r="E1073" s="9">
        <v>77.33</v>
      </c>
      <c r="F1073" s="9">
        <v>76.790000000000006</v>
      </c>
      <c r="G1073" s="9">
        <v>77.87</v>
      </c>
    </row>
    <row r="1074" spans="1:7" ht="15.75">
      <c r="A1074" s="8" t="s">
        <v>591</v>
      </c>
      <c r="B1074" s="8" t="s">
        <v>540</v>
      </c>
      <c r="C1074" s="8">
        <v>2</v>
      </c>
      <c r="D1074" s="8" t="s">
        <v>574</v>
      </c>
      <c r="E1074" s="9">
        <v>80.459999999999994</v>
      </c>
      <c r="F1074" s="9">
        <v>79.959999999999994</v>
      </c>
      <c r="G1074" s="9">
        <v>80.97</v>
      </c>
    </row>
    <row r="1075" spans="1:7" ht="15.75">
      <c r="A1075" s="8" t="s">
        <v>591</v>
      </c>
      <c r="B1075" s="8" t="s">
        <v>543</v>
      </c>
      <c r="C1075" s="8">
        <v>1</v>
      </c>
      <c r="D1075" s="8" t="s">
        <v>571</v>
      </c>
      <c r="E1075" s="9">
        <v>77.8</v>
      </c>
      <c r="F1075" s="9">
        <v>77.31</v>
      </c>
      <c r="G1075" s="9">
        <v>78.3</v>
      </c>
    </row>
    <row r="1076" spans="1:7" ht="15.75">
      <c r="A1076" s="8" t="s">
        <v>591</v>
      </c>
      <c r="B1076" s="8" t="s">
        <v>543</v>
      </c>
      <c r="C1076" s="8">
        <v>2</v>
      </c>
      <c r="D1076" s="8" t="s">
        <v>574</v>
      </c>
      <c r="E1076" s="9">
        <v>81.91</v>
      </c>
      <c r="F1076" s="9">
        <v>81.48</v>
      </c>
      <c r="G1076" s="9">
        <v>82.34</v>
      </c>
    </row>
    <row r="1077" spans="1:7" ht="15.75">
      <c r="A1077" s="8" t="s">
        <v>591</v>
      </c>
      <c r="B1077" s="8" t="s">
        <v>544</v>
      </c>
      <c r="C1077" s="8">
        <v>1</v>
      </c>
      <c r="D1077" s="8" t="s">
        <v>571</v>
      </c>
      <c r="E1077" s="9">
        <v>74.87</v>
      </c>
      <c r="F1077" s="9">
        <v>74.09</v>
      </c>
      <c r="G1077" s="9">
        <v>75.650000000000006</v>
      </c>
    </row>
    <row r="1078" spans="1:7" ht="15.75">
      <c r="A1078" s="8" t="s">
        <v>591</v>
      </c>
      <c r="B1078" s="8" t="s">
        <v>544</v>
      </c>
      <c r="C1078" s="8">
        <v>2</v>
      </c>
      <c r="D1078" s="8" t="s">
        <v>574</v>
      </c>
      <c r="E1078" s="9">
        <v>79.010000000000005</v>
      </c>
      <c r="F1078" s="9">
        <v>78.23</v>
      </c>
      <c r="G1078" s="9">
        <v>79.78</v>
      </c>
    </row>
    <row r="1079" spans="1:7" ht="15.75">
      <c r="A1079" s="8" t="s">
        <v>591</v>
      </c>
      <c r="B1079" s="8" t="s">
        <v>545</v>
      </c>
      <c r="C1079" s="8">
        <v>1</v>
      </c>
      <c r="D1079" s="8" t="s">
        <v>571</v>
      </c>
      <c r="E1079" s="9">
        <v>77.709999999999994</v>
      </c>
      <c r="F1079" s="9">
        <v>76.98</v>
      </c>
      <c r="G1079" s="9">
        <v>78.430000000000007</v>
      </c>
    </row>
    <row r="1080" spans="1:7" ht="15.75">
      <c r="A1080" s="8" t="s">
        <v>591</v>
      </c>
      <c r="B1080" s="8" t="s">
        <v>545</v>
      </c>
      <c r="C1080" s="8">
        <v>2</v>
      </c>
      <c r="D1080" s="8" t="s">
        <v>574</v>
      </c>
      <c r="E1080" s="9">
        <v>81.5</v>
      </c>
      <c r="F1080" s="9">
        <v>80.88</v>
      </c>
      <c r="G1080" s="9">
        <v>82.13</v>
      </c>
    </row>
    <row r="1081" spans="1:7" ht="15.75">
      <c r="A1081" s="8" t="s">
        <v>591</v>
      </c>
      <c r="B1081" s="8" t="s">
        <v>546</v>
      </c>
      <c r="C1081" s="8">
        <v>1</v>
      </c>
      <c r="D1081" s="8" t="s">
        <v>571</v>
      </c>
      <c r="E1081" s="9">
        <v>79.14</v>
      </c>
      <c r="F1081" s="9">
        <v>78.430000000000007</v>
      </c>
      <c r="G1081" s="9">
        <v>79.84</v>
      </c>
    </row>
    <row r="1082" spans="1:7" ht="15.75">
      <c r="A1082" s="8" t="s">
        <v>591</v>
      </c>
      <c r="B1082" s="8" t="s">
        <v>546</v>
      </c>
      <c r="C1082" s="8">
        <v>2</v>
      </c>
      <c r="D1082" s="8" t="s">
        <v>574</v>
      </c>
      <c r="E1082" s="9">
        <v>81.47</v>
      </c>
      <c r="F1082" s="9">
        <v>80.77</v>
      </c>
      <c r="G1082" s="9">
        <v>82.16</v>
      </c>
    </row>
    <row r="1083" spans="1:7" ht="15.75">
      <c r="A1083" s="8" t="s">
        <v>591</v>
      </c>
      <c r="B1083" s="8" t="s">
        <v>548</v>
      </c>
      <c r="C1083" s="8">
        <v>1</v>
      </c>
      <c r="D1083" s="8" t="s">
        <v>571</v>
      </c>
      <c r="E1083" s="9">
        <v>76.069999999999993</v>
      </c>
      <c r="F1083" s="9">
        <v>75.430000000000007</v>
      </c>
      <c r="G1083" s="9">
        <v>76.709999999999994</v>
      </c>
    </row>
    <row r="1084" spans="1:7" ht="15.75">
      <c r="A1084" s="8" t="s">
        <v>591</v>
      </c>
      <c r="B1084" s="8" t="s">
        <v>548</v>
      </c>
      <c r="C1084" s="8">
        <v>2</v>
      </c>
      <c r="D1084" s="8" t="s">
        <v>574</v>
      </c>
      <c r="E1084" s="9">
        <v>79.98</v>
      </c>
      <c r="F1084" s="9">
        <v>79.400000000000006</v>
      </c>
      <c r="G1084" s="9">
        <v>80.569999999999993</v>
      </c>
    </row>
    <row r="1085" spans="1:7" ht="15.75">
      <c r="A1085" s="8" t="s">
        <v>591</v>
      </c>
      <c r="B1085" s="8" t="s">
        <v>550</v>
      </c>
      <c r="C1085" s="8">
        <v>1</v>
      </c>
      <c r="D1085" s="8" t="s">
        <v>571</v>
      </c>
      <c r="E1085" s="9">
        <v>79.040000000000006</v>
      </c>
      <c r="F1085" s="9">
        <v>77.569999999999993</v>
      </c>
      <c r="G1085" s="9">
        <v>80.510000000000005</v>
      </c>
    </row>
    <row r="1086" spans="1:7" ht="15.75">
      <c r="A1086" s="8" t="s">
        <v>591</v>
      </c>
      <c r="B1086" s="8" t="s">
        <v>550</v>
      </c>
      <c r="C1086" s="8">
        <v>2</v>
      </c>
      <c r="D1086" s="8" t="s">
        <v>574</v>
      </c>
      <c r="E1086" s="9">
        <v>82.26</v>
      </c>
      <c r="F1086" s="9">
        <v>80.84</v>
      </c>
      <c r="G1086" s="9">
        <v>83.68</v>
      </c>
    </row>
    <row r="1087" spans="1:7" ht="15.75">
      <c r="A1087" s="8" t="s">
        <v>591</v>
      </c>
      <c r="B1087" s="8" t="s">
        <v>553</v>
      </c>
      <c r="C1087" s="8">
        <v>1</v>
      </c>
      <c r="D1087" s="8" t="s">
        <v>571</v>
      </c>
      <c r="E1087" s="9">
        <v>79.150000000000006</v>
      </c>
      <c r="F1087" s="9">
        <v>78.489999999999995</v>
      </c>
      <c r="G1087" s="9">
        <v>79.81</v>
      </c>
    </row>
    <row r="1088" spans="1:7" ht="15.75">
      <c r="A1088" s="8" t="s">
        <v>591</v>
      </c>
      <c r="B1088" s="8" t="s">
        <v>553</v>
      </c>
      <c r="C1088" s="8">
        <v>2</v>
      </c>
      <c r="D1088" s="8" t="s">
        <v>574</v>
      </c>
      <c r="E1088" s="9">
        <v>81.93</v>
      </c>
      <c r="F1088" s="9">
        <v>81.319999999999993</v>
      </c>
      <c r="G1088" s="9">
        <v>82.54</v>
      </c>
    </row>
    <row r="1089" spans="1:7" ht="15.75">
      <c r="A1089" s="8" t="s">
        <v>591</v>
      </c>
      <c r="B1089" s="8" t="s">
        <v>554</v>
      </c>
      <c r="C1089" s="8">
        <v>1</v>
      </c>
      <c r="D1089" s="8" t="s">
        <v>571</v>
      </c>
      <c r="E1089" s="9">
        <v>80.16</v>
      </c>
      <c r="F1089" s="9">
        <v>78.760000000000005</v>
      </c>
      <c r="G1089" s="9">
        <v>81.56</v>
      </c>
    </row>
    <row r="1090" spans="1:7" ht="15.75">
      <c r="A1090" s="8" t="s">
        <v>591</v>
      </c>
      <c r="B1090" s="8" t="s">
        <v>554</v>
      </c>
      <c r="C1090" s="8">
        <v>2</v>
      </c>
      <c r="D1090" s="8" t="s">
        <v>574</v>
      </c>
      <c r="E1090" s="9">
        <v>83.21</v>
      </c>
      <c r="F1090" s="9">
        <v>81.94</v>
      </c>
      <c r="G1090" s="9">
        <v>84.49</v>
      </c>
    </row>
    <row r="1091" spans="1:7" ht="15.75">
      <c r="A1091" s="8" t="s">
        <v>591</v>
      </c>
      <c r="B1091" s="8" t="s">
        <v>555</v>
      </c>
      <c r="C1091" s="8">
        <v>1</v>
      </c>
      <c r="D1091" s="8" t="s">
        <v>571</v>
      </c>
      <c r="E1091" s="9">
        <v>77.28</v>
      </c>
      <c r="F1091" s="9">
        <v>76.56</v>
      </c>
      <c r="G1091" s="9">
        <v>77.989999999999995</v>
      </c>
    </row>
    <row r="1092" spans="1:7" ht="15.75">
      <c r="A1092" s="8" t="s">
        <v>591</v>
      </c>
      <c r="B1092" s="8" t="s">
        <v>555</v>
      </c>
      <c r="C1092" s="8">
        <v>2</v>
      </c>
      <c r="D1092" s="8" t="s">
        <v>574</v>
      </c>
      <c r="E1092" s="9">
        <v>81.64</v>
      </c>
      <c r="F1092" s="9">
        <v>81.040000000000006</v>
      </c>
      <c r="G1092" s="9">
        <v>82.24</v>
      </c>
    </row>
    <row r="1093" spans="1:7" ht="15.75">
      <c r="A1093" s="8" t="s">
        <v>591</v>
      </c>
      <c r="B1093" s="8" t="s">
        <v>556</v>
      </c>
      <c r="C1093" s="8">
        <v>1</v>
      </c>
      <c r="D1093" s="8" t="s">
        <v>571</v>
      </c>
      <c r="E1093" s="9">
        <v>76.92</v>
      </c>
      <c r="F1093" s="9">
        <v>76.53</v>
      </c>
      <c r="G1093" s="9">
        <v>77.31</v>
      </c>
    </row>
    <row r="1094" spans="1:7" ht="15.75">
      <c r="A1094" s="8" t="s">
        <v>591</v>
      </c>
      <c r="B1094" s="8" t="s">
        <v>556</v>
      </c>
      <c r="C1094" s="8">
        <v>2</v>
      </c>
      <c r="D1094" s="8" t="s">
        <v>574</v>
      </c>
      <c r="E1094" s="9">
        <v>81.06</v>
      </c>
      <c r="F1094" s="9">
        <v>80.72</v>
      </c>
      <c r="G1094" s="9">
        <v>81.39</v>
      </c>
    </row>
    <row r="1095" spans="1:7" ht="15.75">
      <c r="A1095" s="8" t="s">
        <v>591</v>
      </c>
      <c r="B1095" s="8" t="s">
        <v>254</v>
      </c>
      <c r="C1095" s="8">
        <v>1</v>
      </c>
      <c r="D1095" s="8" t="s">
        <v>571</v>
      </c>
      <c r="E1095" s="9">
        <v>78.3</v>
      </c>
      <c r="F1095" s="9">
        <v>77.569999999999993</v>
      </c>
      <c r="G1095" s="9">
        <v>79.03</v>
      </c>
    </row>
    <row r="1096" spans="1:7" ht="15.75">
      <c r="A1096" s="8" t="s">
        <v>591</v>
      </c>
      <c r="B1096" s="8" t="s">
        <v>254</v>
      </c>
      <c r="C1096" s="8">
        <v>2</v>
      </c>
      <c r="D1096" s="8" t="s">
        <v>574</v>
      </c>
      <c r="E1096" s="9">
        <v>82.56</v>
      </c>
      <c r="F1096" s="9">
        <v>81.86</v>
      </c>
      <c r="G1096" s="9">
        <v>83.26</v>
      </c>
    </row>
    <row r="1097" spans="1:7" ht="15.75">
      <c r="A1097" s="8" t="s">
        <v>591</v>
      </c>
      <c r="B1097" s="8" t="s">
        <v>528</v>
      </c>
      <c r="C1097" s="8">
        <v>1</v>
      </c>
      <c r="D1097" s="8" t="s">
        <v>571</v>
      </c>
      <c r="E1097" s="9">
        <v>77.069999999999993</v>
      </c>
      <c r="F1097" s="9">
        <v>76.62</v>
      </c>
      <c r="G1097" s="9">
        <v>77.52</v>
      </c>
    </row>
    <row r="1098" spans="1:7" ht="15.75">
      <c r="A1098" s="8" t="s">
        <v>591</v>
      </c>
      <c r="B1098" s="8" t="s">
        <v>528</v>
      </c>
      <c r="C1098" s="8">
        <v>2</v>
      </c>
      <c r="D1098" s="8" t="s">
        <v>574</v>
      </c>
      <c r="E1098" s="9">
        <v>81.400000000000006</v>
      </c>
      <c r="F1098" s="9">
        <v>80.97</v>
      </c>
      <c r="G1098" s="9">
        <v>81.84</v>
      </c>
    </row>
    <row r="1099" spans="1:7" ht="15.75">
      <c r="A1099" s="8" t="s">
        <v>591</v>
      </c>
      <c r="B1099" s="8" t="s">
        <v>529</v>
      </c>
      <c r="C1099" s="8">
        <v>1</v>
      </c>
      <c r="D1099" s="8" t="s">
        <v>571</v>
      </c>
      <c r="E1099" s="9">
        <v>79.290000000000006</v>
      </c>
      <c r="F1099" s="9">
        <v>78.900000000000006</v>
      </c>
      <c r="G1099" s="9">
        <v>79.680000000000007</v>
      </c>
    </row>
    <row r="1100" spans="1:7" ht="15.75">
      <c r="A1100" s="8" t="s">
        <v>591</v>
      </c>
      <c r="B1100" s="8" t="s">
        <v>529</v>
      </c>
      <c r="C1100" s="8">
        <v>2</v>
      </c>
      <c r="D1100" s="8" t="s">
        <v>574</v>
      </c>
      <c r="E1100" s="9">
        <v>82.52</v>
      </c>
      <c r="F1100" s="9">
        <v>82.13</v>
      </c>
      <c r="G1100" s="9">
        <v>82.91</v>
      </c>
    </row>
    <row r="1101" spans="1:7" ht="15.75">
      <c r="A1101" s="8" t="s">
        <v>591</v>
      </c>
      <c r="B1101" s="8" t="s">
        <v>531</v>
      </c>
      <c r="C1101" s="8">
        <v>1</v>
      </c>
      <c r="D1101" s="8" t="s">
        <v>571</v>
      </c>
      <c r="E1101" s="9">
        <v>78.34</v>
      </c>
      <c r="F1101" s="9">
        <v>77.61</v>
      </c>
      <c r="G1101" s="9">
        <v>79.06</v>
      </c>
    </row>
    <row r="1102" spans="1:7" ht="15.75">
      <c r="A1102" s="8" t="s">
        <v>591</v>
      </c>
      <c r="B1102" s="8" t="s">
        <v>531</v>
      </c>
      <c r="C1102" s="8">
        <v>2</v>
      </c>
      <c r="D1102" s="8" t="s">
        <v>574</v>
      </c>
      <c r="E1102" s="9">
        <v>81.69</v>
      </c>
      <c r="F1102" s="9">
        <v>80.98</v>
      </c>
      <c r="G1102" s="9">
        <v>82.39</v>
      </c>
    </row>
    <row r="1103" spans="1:7" ht="15.75">
      <c r="A1103" s="8" t="s">
        <v>591</v>
      </c>
      <c r="B1103" s="8" t="s">
        <v>532</v>
      </c>
      <c r="C1103" s="8">
        <v>1</v>
      </c>
      <c r="D1103" s="8" t="s">
        <v>571</v>
      </c>
      <c r="E1103" s="9">
        <v>78.38</v>
      </c>
      <c r="F1103" s="9">
        <v>78.06</v>
      </c>
      <c r="G1103" s="9">
        <v>78.709999999999994</v>
      </c>
    </row>
    <row r="1104" spans="1:7" ht="15.75">
      <c r="A1104" s="8" t="s">
        <v>591</v>
      </c>
      <c r="B1104" s="8" t="s">
        <v>532</v>
      </c>
      <c r="C1104" s="8">
        <v>2</v>
      </c>
      <c r="D1104" s="8" t="s">
        <v>574</v>
      </c>
      <c r="E1104" s="9">
        <v>82.5</v>
      </c>
      <c r="F1104" s="9">
        <v>82.21</v>
      </c>
      <c r="G1104" s="9">
        <v>82.8</v>
      </c>
    </row>
    <row r="1105" spans="1:7" ht="15.75">
      <c r="A1105" s="8" t="s">
        <v>591</v>
      </c>
      <c r="B1105" s="8" t="s">
        <v>552</v>
      </c>
      <c r="C1105" s="8">
        <v>1</v>
      </c>
      <c r="D1105" s="8" t="s">
        <v>571</v>
      </c>
      <c r="E1105" s="9">
        <v>75.88</v>
      </c>
      <c r="F1105" s="9">
        <v>75.33</v>
      </c>
      <c r="G1105" s="9">
        <v>76.44</v>
      </c>
    </row>
    <row r="1106" spans="1:7" ht="15.75">
      <c r="A1106" s="8" t="s">
        <v>591</v>
      </c>
      <c r="B1106" s="8" t="s">
        <v>552</v>
      </c>
      <c r="C1106" s="8">
        <v>2</v>
      </c>
      <c r="D1106" s="8" t="s">
        <v>574</v>
      </c>
      <c r="E1106" s="9">
        <v>80.7</v>
      </c>
      <c r="F1106" s="9">
        <v>80.239999999999995</v>
      </c>
      <c r="G1106" s="9">
        <v>81.16</v>
      </c>
    </row>
    <row r="1107" spans="1:7" ht="15.75">
      <c r="A1107" s="8" t="s">
        <v>591</v>
      </c>
      <c r="B1107" s="8" t="s">
        <v>557</v>
      </c>
      <c r="C1107" s="8">
        <v>1</v>
      </c>
      <c r="D1107" s="8" t="s">
        <v>571</v>
      </c>
      <c r="E1107" s="9">
        <v>75.06</v>
      </c>
      <c r="F1107" s="9">
        <v>74.31</v>
      </c>
      <c r="G1107" s="9">
        <v>75.819999999999993</v>
      </c>
    </row>
    <row r="1108" spans="1:7" ht="15.75">
      <c r="A1108" s="8" t="s">
        <v>591</v>
      </c>
      <c r="B1108" s="8" t="s">
        <v>557</v>
      </c>
      <c r="C1108" s="8">
        <v>2</v>
      </c>
      <c r="D1108" s="8" t="s">
        <v>574</v>
      </c>
      <c r="E1108" s="9">
        <v>79.209999999999994</v>
      </c>
      <c r="F1108" s="9">
        <v>78.52</v>
      </c>
      <c r="G1108" s="9">
        <v>79.89</v>
      </c>
    </row>
    <row r="1109" spans="1:7" ht="15.75">
      <c r="A1109" s="8" t="s">
        <v>591</v>
      </c>
      <c r="B1109" s="8" t="s">
        <v>558</v>
      </c>
      <c r="C1109" s="8">
        <v>1</v>
      </c>
      <c r="D1109" s="8" t="s">
        <v>571</v>
      </c>
      <c r="E1109" s="9">
        <v>77.87</v>
      </c>
      <c r="F1109" s="9">
        <v>77.349999999999994</v>
      </c>
      <c r="G1109" s="9">
        <v>78.400000000000006</v>
      </c>
    </row>
    <row r="1110" spans="1:7" ht="15.75">
      <c r="A1110" s="8" t="s">
        <v>591</v>
      </c>
      <c r="B1110" s="8" t="s">
        <v>558</v>
      </c>
      <c r="C1110" s="8">
        <v>2</v>
      </c>
      <c r="D1110" s="8" t="s">
        <v>574</v>
      </c>
      <c r="E1110" s="9">
        <v>80.97</v>
      </c>
      <c r="F1110" s="9">
        <v>80.5</v>
      </c>
      <c r="G1110" s="9">
        <v>81.45</v>
      </c>
    </row>
    <row r="1111" spans="1:7" ht="15.75">
      <c r="A1111" s="8" t="s">
        <v>591</v>
      </c>
      <c r="B1111" s="8" t="s">
        <v>530</v>
      </c>
      <c r="C1111" s="8">
        <v>1</v>
      </c>
      <c r="D1111" s="8" t="s">
        <v>571</v>
      </c>
      <c r="E1111" s="9">
        <v>78.33</v>
      </c>
      <c r="F1111" s="9">
        <v>77.69</v>
      </c>
      <c r="G1111" s="9">
        <v>78.98</v>
      </c>
    </row>
    <row r="1112" spans="1:7" ht="15.75">
      <c r="A1112" s="8" t="s">
        <v>591</v>
      </c>
      <c r="B1112" s="8" t="s">
        <v>530</v>
      </c>
      <c r="C1112" s="8">
        <v>2</v>
      </c>
      <c r="D1112" s="8" t="s">
        <v>574</v>
      </c>
      <c r="E1112" s="9">
        <v>82.26</v>
      </c>
      <c r="F1112" s="9">
        <v>81.66</v>
      </c>
      <c r="G1112" s="9">
        <v>82.86</v>
      </c>
    </row>
    <row r="1113" spans="1:7" ht="15.75">
      <c r="A1113" s="8" t="s">
        <v>591</v>
      </c>
      <c r="B1113" s="8" t="s">
        <v>535</v>
      </c>
      <c r="C1113" s="8">
        <v>1</v>
      </c>
      <c r="D1113" s="8" t="s">
        <v>571</v>
      </c>
      <c r="E1113" s="9">
        <v>73.92</v>
      </c>
      <c r="F1113" s="9">
        <v>73.27</v>
      </c>
      <c r="G1113" s="9">
        <v>74.569999999999993</v>
      </c>
    </row>
    <row r="1114" spans="1:7" ht="15.75">
      <c r="A1114" s="8" t="s">
        <v>591</v>
      </c>
      <c r="B1114" s="8" t="s">
        <v>535</v>
      </c>
      <c r="C1114" s="8">
        <v>2</v>
      </c>
      <c r="D1114" s="8" t="s">
        <v>574</v>
      </c>
      <c r="E1114" s="9">
        <v>79.48</v>
      </c>
      <c r="F1114" s="9">
        <v>78.89</v>
      </c>
      <c r="G1114" s="9">
        <v>80.08</v>
      </c>
    </row>
    <row r="1115" spans="1:7" ht="15.75">
      <c r="A1115" s="8" t="s">
        <v>591</v>
      </c>
      <c r="B1115" s="8" t="s">
        <v>537</v>
      </c>
      <c r="C1115" s="8">
        <v>1</v>
      </c>
      <c r="D1115" s="8" t="s">
        <v>571</v>
      </c>
      <c r="E1115" s="9">
        <v>80.540000000000006</v>
      </c>
      <c r="F1115" s="9">
        <v>79.91</v>
      </c>
      <c r="G1115" s="9">
        <v>81.17</v>
      </c>
    </row>
    <row r="1116" spans="1:7" ht="15.75">
      <c r="A1116" s="8" t="s">
        <v>591</v>
      </c>
      <c r="B1116" s="8" t="s">
        <v>537</v>
      </c>
      <c r="C1116" s="8">
        <v>2</v>
      </c>
      <c r="D1116" s="8" t="s">
        <v>574</v>
      </c>
      <c r="E1116" s="9">
        <v>83.65</v>
      </c>
      <c r="F1116" s="9">
        <v>83.06</v>
      </c>
      <c r="G1116" s="9">
        <v>84.24</v>
      </c>
    </row>
    <row r="1117" spans="1:7" ht="15.75">
      <c r="A1117" s="8" t="s">
        <v>591</v>
      </c>
      <c r="B1117" s="8" t="s">
        <v>541</v>
      </c>
      <c r="C1117" s="8">
        <v>1</v>
      </c>
      <c r="D1117" s="8" t="s">
        <v>571</v>
      </c>
      <c r="E1117" s="9">
        <v>77.3</v>
      </c>
      <c r="F1117" s="9">
        <v>76.930000000000007</v>
      </c>
      <c r="G1117" s="9">
        <v>77.67</v>
      </c>
    </row>
    <row r="1118" spans="1:7" ht="15.75">
      <c r="A1118" s="8" t="s">
        <v>591</v>
      </c>
      <c r="B1118" s="8" t="s">
        <v>541</v>
      </c>
      <c r="C1118" s="8">
        <v>2</v>
      </c>
      <c r="D1118" s="8" t="s">
        <v>574</v>
      </c>
      <c r="E1118" s="9">
        <v>81.150000000000006</v>
      </c>
      <c r="F1118" s="9">
        <v>80.8</v>
      </c>
      <c r="G1118" s="9">
        <v>81.489999999999995</v>
      </c>
    </row>
    <row r="1119" spans="1:7" ht="15.75">
      <c r="A1119" s="8" t="s">
        <v>591</v>
      </c>
      <c r="B1119" s="8" t="s">
        <v>551</v>
      </c>
      <c r="C1119" s="8">
        <v>1</v>
      </c>
      <c r="D1119" s="8" t="s">
        <v>571</v>
      </c>
      <c r="E1119" s="9">
        <v>79.05</v>
      </c>
      <c r="F1119" s="9">
        <v>78.45</v>
      </c>
      <c r="G1119" s="9">
        <v>79.66</v>
      </c>
    </row>
    <row r="1120" spans="1:7" ht="15.75">
      <c r="A1120" s="8" t="s">
        <v>591</v>
      </c>
      <c r="B1120" s="8" t="s">
        <v>551</v>
      </c>
      <c r="C1120" s="8">
        <v>2</v>
      </c>
      <c r="D1120" s="8" t="s">
        <v>574</v>
      </c>
      <c r="E1120" s="9">
        <v>83.26</v>
      </c>
      <c r="F1120" s="9">
        <v>82.77</v>
      </c>
      <c r="G1120" s="9">
        <v>83.75</v>
      </c>
    </row>
    <row r="1121" spans="1:7" ht="15.75">
      <c r="A1121" s="8" t="s">
        <v>591</v>
      </c>
      <c r="B1121" s="8" t="s">
        <v>542</v>
      </c>
      <c r="C1121" s="8">
        <v>1</v>
      </c>
      <c r="D1121" s="8" t="s">
        <v>571</v>
      </c>
      <c r="E1121" s="9">
        <v>73.599999999999994</v>
      </c>
      <c r="F1121" s="9">
        <v>73.31</v>
      </c>
      <c r="G1121" s="9">
        <v>73.89</v>
      </c>
    </row>
    <row r="1122" spans="1:7" ht="15.75">
      <c r="A1122" s="8" t="s">
        <v>591</v>
      </c>
      <c r="B1122" s="8" t="s">
        <v>542</v>
      </c>
      <c r="C1122" s="8">
        <v>2</v>
      </c>
      <c r="D1122" s="8" t="s">
        <v>574</v>
      </c>
      <c r="E1122" s="9">
        <v>78.5</v>
      </c>
      <c r="F1122" s="9">
        <v>78.22</v>
      </c>
      <c r="G1122" s="9">
        <v>78.78</v>
      </c>
    </row>
    <row r="1123" spans="1:7" ht="15.75">
      <c r="A1123" s="8" t="s">
        <v>591</v>
      </c>
      <c r="B1123" s="8" t="s">
        <v>549</v>
      </c>
      <c r="C1123" s="8">
        <v>1</v>
      </c>
      <c r="D1123" s="8" t="s">
        <v>571</v>
      </c>
      <c r="E1123" s="9">
        <v>75.2</v>
      </c>
      <c r="F1123" s="9">
        <v>74.8</v>
      </c>
      <c r="G1123" s="9">
        <v>75.59</v>
      </c>
    </row>
    <row r="1124" spans="1:7" ht="15.75">
      <c r="A1124" s="8" t="s">
        <v>591</v>
      </c>
      <c r="B1124" s="8" t="s">
        <v>549</v>
      </c>
      <c r="C1124" s="8">
        <v>2</v>
      </c>
      <c r="D1124" s="8" t="s">
        <v>574</v>
      </c>
      <c r="E1124" s="9">
        <v>79.599999999999994</v>
      </c>
      <c r="F1124" s="9">
        <v>79.260000000000005</v>
      </c>
      <c r="G1124" s="9">
        <v>79.94</v>
      </c>
    </row>
    <row r="1125" spans="1:7" ht="15.75">
      <c r="A1125" s="8" t="s">
        <v>592</v>
      </c>
      <c r="B1125" s="8" t="s">
        <v>253</v>
      </c>
      <c r="C1125" s="8">
        <v>1</v>
      </c>
      <c r="D1125" s="8" t="s">
        <v>571</v>
      </c>
      <c r="E1125" s="9">
        <v>76.81</v>
      </c>
      <c r="F1125" s="9">
        <v>76.709999999999994</v>
      </c>
      <c r="G1125" s="9">
        <v>76.900000000000006</v>
      </c>
    </row>
    <row r="1126" spans="1:7" ht="15.75">
      <c r="A1126" s="8" t="s">
        <v>592</v>
      </c>
      <c r="B1126" s="8" t="s">
        <v>253</v>
      </c>
      <c r="C1126" s="8">
        <v>2</v>
      </c>
      <c r="D1126" s="8" t="s">
        <v>574</v>
      </c>
      <c r="E1126" s="9">
        <v>80.98</v>
      </c>
      <c r="F1126" s="9">
        <v>80.89</v>
      </c>
      <c r="G1126" s="9">
        <v>81.06</v>
      </c>
    </row>
    <row r="1127" spans="1:7" ht="15.75">
      <c r="A1127" s="8" t="s">
        <v>592</v>
      </c>
      <c r="B1127" s="8" t="s">
        <v>252</v>
      </c>
      <c r="C1127" s="8">
        <v>1</v>
      </c>
      <c r="D1127" s="8" t="s">
        <v>571</v>
      </c>
      <c r="E1127" s="9">
        <v>76.17</v>
      </c>
      <c r="F1127" s="9">
        <v>75.16</v>
      </c>
      <c r="G1127" s="9">
        <v>77.180000000000007</v>
      </c>
    </row>
    <row r="1128" spans="1:7" ht="15.75">
      <c r="A1128" s="8" t="s">
        <v>592</v>
      </c>
      <c r="B1128" s="8" t="s">
        <v>252</v>
      </c>
      <c r="C1128" s="8">
        <v>2</v>
      </c>
      <c r="D1128" s="8" t="s">
        <v>574</v>
      </c>
      <c r="E1128" s="9">
        <v>80.62</v>
      </c>
      <c r="F1128" s="9">
        <v>79.78</v>
      </c>
      <c r="G1128" s="9">
        <v>81.459999999999994</v>
      </c>
    </row>
    <row r="1129" spans="1:7" ht="15.75">
      <c r="A1129" s="8" t="s">
        <v>592</v>
      </c>
      <c r="B1129" s="8" t="s">
        <v>534</v>
      </c>
      <c r="C1129" s="8">
        <v>1</v>
      </c>
      <c r="D1129" s="8" t="s">
        <v>571</v>
      </c>
      <c r="E1129" s="9">
        <v>78.03</v>
      </c>
      <c r="F1129" s="9">
        <v>77.430000000000007</v>
      </c>
      <c r="G1129" s="9">
        <v>78.64</v>
      </c>
    </row>
    <row r="1130" spans="1:7" ht="15.75">
      <c r="A1130" s="8" t="s">
        <v>592</v>
      </c>
      <c r="B1130" s="8" t="s">
        <v>534</v>
      </c>
      <c r="C1130" s="8">
        <v>2</v>
      </c>
      <c r="D1130" s="8" t="s">
        <v>574</v>
      </c>
      <c r="E1130" s="9">
        <v>81.47</v>
      </c>
      <c r="F1130" s="9">
        <v>80.95</v>
      </c>
      <c r="G1130" s="9">
        <v>81.98</v>
      </c>
    </row>
    <row r="1131" spans="1:7" ht="15.75">
      <c r="A1131" s="8" t="s">
        <v>592</v>
      </c>
      <c r="B1131" s="8" t="s">
        <v>536</v>
      </c>
      <c r="C1131" s="8">
        <v>1</v>
      </c>
      <c r="D1131" s="8" t="s">
        <v>571</v>
      </c>
      <c r="E1131" s="9">
        <v>75.23</v>
      </c>
      <c r="F1131" s="9">
        <v>74.59</v>
      </c>
      <c r="G1131" s="9">
        <v>75.87</v>
      </c>
    </row>
    <row r="1132" spans="1:7" ht="15.75">
      <c r="A1132" s="8" t="s">
        <v>592</v>
      </c>
      <c r="B1132" s="8" t="s">
        <v>536</v>
      </c>
      <c r="C1132" s="8">
        <v>2</v>
      </c>
      <c r="D1132" s="8" t="s">
        <v>574</v>
      </c>
      <c r="E1132" s="9">
        <v>79.81</v>
      </c>
      <c r="F1132" s="9">
        <v>79.23</v>
      </c>
      <c r="G1132" s="9">
        <v>80.39</v>
      </c>
    </row>
    <row r="1133" spans="1:7" ht="15.75">
      <c r="A1133" s="8" t="s">
        <v>592</v>
      </c>
      <c r="B1133" s="8" t="s">
        <v>538</v>
      </c>
      <c r="C1133" s="8">
        <v>1</v>
      </c>
      <c r="D1133" s="8" t="s">
        <v>571</v>
      </c>
      <c r="E1133" s="9">
        <v>79.28</v>
      </c>
      <c r="F1133" s="9">
        <v>78.61</v>
      </c>
      <c r="G1133" s="9">
        <v>79.95</v>
      </c>
    </row>
    <row r="1134" spans="1:7" ht="15.75">
      <c r="A1134" s="8" t="s">
        <v>592</v>
      </c>
      <c r="B1134" s="8" t="s">
        <v>538</v>
      </c>
      <c r="C1134" s="8">
        <v>2</v>
      </c>
      <c r="D1134" s="8" t="s">
        <v>574</v>
      </c>
      <c r="E1134" s="9">
        <v>82.86</v>
      </c>
      <c r="F1134" s="9">
        <v>82.28</v>
      </c>
      <c r="G1134" s="9">
        <v>83.44</v>
      </c>
    </row>
    <row r="1135" spans="1:7" ht="15.75">
      <c r="A1135" s="8" t="s">
        <v>592</v>
      </c>
      <c r="B1135" s="8" t="s">
        <v>539</v>
      </c>
      <c r="C1135" s="8">
        <v>1</v>
      </c>
      <c r="D1135" s="8" t="s">
        <v>571</v>
      </c>
      <c r="E1135" s="9">
        <v>79.53</v>
      </c>
      <c r="F1135" s="9">
        <v>78.84</v>
      </c>
      <c r="G1135" s="9">
        <v>80.23</v>
      </c>
    </row>
    <row r="1136" spans="1:7" ht="15.75">
      <c r="A1136" s="8" t="s">
        <v>592</v>
      </c>
      <c r="B1136" s="8" t="s">
        <v>539</v>
      </c>
      <c r="C1136" s="8">
        <v>2</v>
      </c>
      <c r="D1136" s="8" t="s">
        <v>574</v>
      </c>
      <c r="E1136" s="9">
        <v>83.96</v>
      </c>
      <c r="F1136" s="9">
        <v>83.33</v>
      </c>
      <c r="G1136" s="9">
        <v>84.59</v>
      </c>
    </row>
    <row r="1137" spans="1:7" ht="15.75">
      <c r="A1137" s="8" t="s">
        <v>592</v>
      </c>
      <c r="B1137" s="8" t="s">
        <v>547</v>
      </c>
      <c r="C1137" s="8">
        <v>1</v>
      </c>
      <c r="D1137" s="8" t="s">
        <v>571</v>
      </c>
      <c r="E1137" s="9">
        <v>78.58</v>
      </c>
      <c r="F1137" s="9">
        <v>77.34</v>
      </c>
      <c r="G1137" s="9">
        <v>79.819999999999993</v>
      </c>
    </row>
    <row r="1138" spans="1:7" ht="15.75">
      <c r="A1138" s="8" t="s">
        <v>592</v>
      </c>
      <c r="B1138" s="8" t="s">
        <v>547</v>
      </c>
      <c r="C1138" s="8">
        <v>2</v>
      </c>
      <c r="D1138" s="8" t="s">
        <v>574</v>
      </c>
      <c r="E1138" s="9">
        <v>83.03</v>
      </c>
      <c r="F1138" s="9">
        <v>81.86</v>
      </c>
      <c r="G1138" s="9">
        <v>84.21</v>
      </c>
    </row>
    <row r="1139" spans="1:7" ht="15.75">
      <c r="A1139" s="8" t="s">
        <v>592</v>
      </c>
      <c r="B1139" s="8" t="s">
        <v>540</v>
      </c>
      <c r="C1139" s="8">
        <v>1</v>
      </c>
      <c r="D1139" s="8" t="s">
        <v>571</v>
      </c>
      <c r="E1139" s="9">
        <v>76.58</v>
      </c>
      <c r="F1139" s="9">
        <v>76.06</v>
      </c>
      <c r="G1139" s="9">
        <v>77.11</v>
      </c>
    </row>
    <row r="1140" spans="1:7" ht="15.75">
      <c r="A1140" s="8" t="s">
        <v>592</v>
      </c>
      <c r="B1140" s="8" t="s">
        <v>540</v>
      </c>
      <c r="C1140" s="8">
        <v>2</v>
      </c>
      <c r="D1140" s="8" t="s">
        <v>574</v>
      </c>
      <c r="E1140" s="9">
        <v>80.36</v>
      </c>
      <c r="F1140" s="9">
        <v>79.86</v>
      </c>
      <c r="G1140" s="9">
        <v>80.849999999999994</v>
      </c>
    </row>
    <row r="1141" spans="1:7" ht="15.75">
      <c r="A1141" s="8" t="s">
        <v>592</v>
      </c>
      <c r="B1141" s="8" t="s">
        <v>543</v>
      </c>
      <c r="C1141" s="8">
        <v>1</v>
      </c>
      <c r="D1141" s="8" t="s">
        <v>571</v>
      </c>
      <c r="E1141" s="9">
        <v>77.5</v>
      </c>
      <c r="F1141" s="9">
        <v>77</v>
      </c>
      <c r="G1141" s="9">
        <v>78.010000000000005</v>
      </c>
    </row>
    <row r="1142" spans="1:7" ht="15.75">
      <c r="A1142" s="8" t="s">
        <v>592</v>
      </c>
      <c r="B1142" s="8" t="s">
        <v>543</v>
      </c>
      <c r="C1142" s="8">
        <v>2</v>
      </c>
      <c r="D1142" s="8" t="s">
        <v>574</v>
      </c>
      <c r="E1142" s="9">
        <v>81.86</v>
      </c>
      <c r="F1142" s="9">
        <v>81.42</v>
      </c>
      <c r="G1142" s="9">
        <v>82.31</v>
      </c>
    </row>
    <row r="1143" spans="1:7" ht="15.75">
      <c r="A1143" s="8" t="s">
        <v>592</v>
      </c>
      <c r="B1143" s="8" t="s">
        <v>544</v>
      </c>
      <c r="C1143" s="8">
        <v>1</v>
      </c>
      <c r="D1143" s="8" t="s">
        <v>571</v>
      </c>
      <c r="E1143" s="9">
        <v>74.3</v>
      </c>
      <c r="F1143" s="9">
        <v>73.47</v>
      </c>
      <c r="G1143" s="9">
        <v>75.14</v>
      </c>
    </row>
    <row r="1144" spans="1:7" ht="15.75">
      <c r="A1144" s="8" t="s">
        <v>592</v>
      </c>
      <c r="B1144" s="8" t="s">
        <v>544</v>
      </c>
      <c r="C1144" s="8">
        <v>2</v>
      </c>
      <c r="D1144" s="8" t="s">
        <v>574</v>
      </c>
      <c r="E1144" s="9">
        <v>78.59</v>
      </c>
      <c r="F1144" s="9">
        <v>77.83</v>
      </c>
      <c r="G1144" s="9">
        <v>79.349999999999994</v>
      </c>
    </row>
    <row r="1145" spans="1:7" ht="15.75">
      <c r="A1145" s="8" t="s">
        <v>592</v>
      </c>
      <c r="B1145" s="8" t="s">
        <v>545</v>
      </c>
      <c r="C1145" s="8">
        <v>1</v>
      </c>
      <c r="D1145" s="8" t="s">
        <v>571</v>
      </c>
      <c r="E1145" s="9">
        <v>77.44</v>
      </c>
      <c r="F1145" s="9">
        <v>76.7</v>
      </c>
      <c r="G1145" s="9">
        <v>78.19</v>
      </c>
    </row>
    <row r="1146" spans="1:7" ht="15.75">
      <c r="A1146" s="8" t="s">
        <v>592</v>
      </c>
      <c r="B1146" s="8" t="s">
        <v>545</v>
      </c>
      <c r="C1146" s="8">
        <v>2</v>
      </c>
      <c r="D1146" s="8" t="s">
        <v>574</v>
      </c>
      <c r="E1146" s="9">
        <v>81.17</v>
      </c>
      <c r="F1146" s="9">
        <v>80.540000000000006</v>
      </c>
      <c r="G1146" s="9">
        <v>81.81</v>
      </c>
    </row>
    <row r="1147" spans="1:7" ht="15.75">
      <c r="A1147" s="8" t="s">
        <v>592</v>
      </c>
      <c r="B1147" s="8" t="s">
        <v>546</v>
      </c>
      <c r="C1147" s="8">
        <v>1</v>
      </c>
      <c r="D1147" s="8" t="s">
        <v>571</v>
      </c>
      <c r="E1147" s="9">
        <v>78.930000000000007</v>
      </c>
      <c r="F1147" s="9">
        <v>78.19</v>
      </c>
      <c r="G1147" s="9">
        <v>79.66</v>
      </c>
    </row>
    <row r="1148" spans="1:7" ht="15.75">
      <c r="A1148" s="8" t="s">
        <v>592</v>
      </c>
      <c r="B1148" s="8" t="s">
        <v>546</v>
      </c>
      <c r="C1148" s="8">
        <v>2</v>
      </c>
      <c r="D1148" s="8" t="s">
        <v>574</v>
      </c>
      <c r="E1148" s="9">
        <v>81.819999999999993</v>
      </c>
      <c r="F1148" s="9">
        <v>81.150000000000006</v>
      </c>
      <c r="G1148" s="9">
        <v>82.49</v>
      </c>
    </row>
    <row r="1149" spans="1:7" ht="15.75">
      <c r="A1149" s="8" t="s">
        <v>592</v>
      </c>
      <c r="B1149" s="8" t="s">
        <v>548</v>
      </c>
      <c r="C1149" s="8">
        <v>1</v>
      </c>
      <c r="D1149" s="8" t="s">
        <v>571</v>
      </c>
      <c r="E1149" s="9">
        <v>75.3</v>
      </c>
      <c r="F1149" s="9">
        <v>74.650000000000006</v>
      </c>
      <c r="G1149" s="9">
        <v>75.94</v>
      </c>
    </row>
    <row r="1150" spans="1:7" ht="15.75">
      <c r="A1150" s="8" t="s">
        <v>592</v>
      </c>
      <c r="B1150" s="8" t="s">
        <v>548</v>
      </c>
      <c r="C1150" s="8">
        <v>2</v>
      </c>
      <c r="D1150" s="8" t="s">
        <v>574</v>
      </c>
      <c r="E1150" s="9">
        <v>80.099999999999994</v>
      </c>
      <c r="F1150" s="9">
        <v>79.540000000000006</v>
      </c>
      <c r="G1150" s="9">
        <v>80.66</v>
      </c>
    </row>
    <row r="1151" spans="1:7" ht="15.75">
      <c r="A1151" s="8" t="s">
        <v>592</v>
      </c>
      <c r="B1151" s="8" t="s">
        <v>550</v>
      </c>
      <c r="C1151" s="8">
        <v>1</v>
      </c>
      <c r="D1151" s="8" t="s">
        <v>571</v>
      </c>
      <c r="E1151" s="9">
        <v>80.12</v>
      </c>
      <c r="F1151" s="9">
        <v>78.739999999999995</v>
      </c>
      <c r="G1151" s="9">
        <v>81.489999999999995</v>
      </c>
    </row>
    <row r="1152" spans="1:7" ht="15.75">
      <c r="A1152" s="8" t="s">
        <v>592</v>
      </c>
      <c r="B1152" s="8" t="s">
        <v>550</v>
      </c>
      <c r="C1152" s="8">
        <v>2</v>
      </c>
      <c r="D1152" s="8" t="s">
        <v>574</v>
      </c>
      <c r="E1152" s="9">
        <v>83.49</v>
      </c>
      <c r="F1152" s="9">
        <v>82.09</v>
      </c>
      <c r="G1152" s="9">
        <v>84.89</v>
      </c>
    </row>
    <row r="1153" spans="1:7" ht="15.75">
      <c r="A1153" s="8" t="s">
        <v>592</v>
      </c>
      <c r="B1153" s="8" t="s">
        <v>553</v>
      </c>
      <c r="C1153" s="8">
        <v>1</v>
      </c>
      <c r="D1153" s="8" t="s">
        <v>571</v>
      </c>
      <c r="E1153" s="9">
        <v>78.63</v>
      </c>
      <c r="F1153" s="9">
        <v>77.95</v>
      </c>
      <c r="G1153" s="9">
        <v>79.31</v>
      </c>
    </row>
    <row r="1154" spans="1:7" ht="15.75">
      <c r="A1154" s="8" t="s">
        <v>592</v>
      </c>
      <c r="B1154" s="8" t="s">
        <v>553</v>
      </c>
      <c r="C1154" s="8">
        <v>2</v>
      </c>
      <c r="D1154" s="8" t="s">
        <v>574</v>
      </c>
      <c r="E1154" s="9">
        <v>82.1</v>
      </c>
      <c r="F1154" s="9">
        <v>81.52</v>
      </c>
      <c r="G1154" s="9">
        <v>82.69</v>
      </c>
    </row>
    <row r="1155" spans="1:7" ht="15.75">
      <c r="A1155" s="8" t="s">
        <v>592</v>
      </c>
      <c r="B1155" s="8" t="s">
        <v>554</v>
      </c>
      <c r="C1155" s="8">
        <v>1</v>
      </c>
      <c r="D1155" s="8" t="s">
        <v>571</v>
      </c>
      <c r="E1155" s="9">
        <v>80.599999999999994</v>
      </c>
      <c r="F1155" s="9">
        <v>79.31</v>
      </c>
      <c r="G1155" s="9">
        <v>81.88</v>
      </c>
    </row>
    <row r="1156" spans="1:7" ht="15.75">
      <c r="A1156" s="8" t="s">
        <v>592</v>
      </c>
      <c r="B1156" s="8" t="s">
        <v>554</v>
      </c>
      <c r="C1156" s="8">
        <v>2</v>
      </c>
      <c r="D1156" s="8" t="s">
        <v>574</v>
      </c>
      <c r="E1156" s="9">
        <v>83.21</v>
      </c>
      <c r="F1156" s="9">
        <v>81.849999999999994</v>
      </c>
      <c r="G1156" s="9">
        <v>84.56</v>
      </c>
    </row>
    <row r="1157" spans="1:7" ht="15.75">
      <c r="A1157" s="8" t="s">
        <v>592</v>
      </c>
      <c r="B1157" s="8" t="s">
        <v>555</v>
      </c>
      <c r="C1157" s="8">
        <v>1</v>
      </c>
      <c r="D1157" s="8" t="s">
        <v>571</v>
      </c>
      <c r="E1157" s="9">
        <v>76.650000000000006</v>
      </c>
      <c r="F1157" s="9">
        <v>75.959999999999994</v>
      </c>
      <c r="G1157" s="9">
        <v>77.34</v>
      </c>
    </row>
    <row r="1158" spans="1:7" ht="15.75">
      <c r="A1158" s="8" t="s">
        <v>592</v>
      </c>
      <c r="B1158" s="8" t="s">
        <v>555</v>
      </c>
      <c r="C1158" s="8">
        <v>2</v>
      </c>
      <c r="D1158" s="8" t="s">
        <v>574</v>
      </c>
      <c r="E1158" s="9">
        <v>81.14</v>
      </c>
      <c r="F1158" s="9">
        <v>80.53</v>
      </c>
      <c r="G1158" s="9">
        <v>81.739999999999995</v>
      </c>
    </row>
    <row r="1159" spans="1:7" ht="15.95">
      <c r="A1159" s="8" t="s">
        <v>592</v>
      </c>
      <c r="B1159" s="8" t="s">
        <v>556</v>
      </c>
      <c r="C1159" s="8">
        <v>1</v>
      </c>
      <c r="D1159" s="8" t="s">
        <v>571</v>
      </c>
      <c r="E1159" s="9">
        <v>76.39</v>
      </c>
      <c r="F1159" s="9">
        <v>76.010000000000005</v>
      </c>
      <c r="G1159" s="9">
        <v>76.78</v>
      </c>
    </row>
    <row r="1160" spans="1:7" ht="15.95">
      <c r="A1160" s="8" t="s">
        <v>592</v>
      </c>
      <c r="B1160" s="8" t="s">
        <v>556</v>
      </c>
      <c r="C1160" s="8">
        <v>2</v>
      </c>
      <c r="D1160" s="8" t="s">
        <v>574</v>
      </c>
      <c r="E1160" s="9">
        <v>80.48</v>
      </c>
      <c r="F1160" s="9">
        <v>80.14</v>
      </c>
      <c r="G1160" s="9">
        <v>80.819999999999993</v>
      </c>
    </row>
    <row r="1161" spans="1:7" ht="15.95">
      <c r="A1161" s="8" t="s">
        <v>592</v>
      </c>
      <c r="B1161" s="8" t="s">
        <v>254</v>
      </c>
      <c r="C1161" s="8">
        <v>1</v>
      </c>
      <c r="D1161" s="8" t="s">
        <v>571</v>
      </c>
      <c r="E1161" s="9">
        <v>77.61</v>
      </c>
      <c r="F1161" s="9">
        <v>76.87</v>
      </c>
      <c r="G1161" s="9">
        <v>78.34</v>
      </c>
    </row>
    <row r="1162" spans="1:7" ht="15.95">
      <c r="A1162" s="8" t="s">
        <v>592</v>
      </c>
      <c r="B1162" s="8" t="s">
        <v>254</v>
      </c>
      <c r="C1162" s="8">
        <v>2</v>
      </c>
      <c r="D1162" s="8" t="s">
        <v>574</v>
      </c>
      <c r="E1162" s="9">
        <v>81.92</v>
      </c>
      <c r="F1162" s="9">
        <v>81.2</v>
      </c>
      <c r="G1162" s="9">
        <v>82.63</v>
      </c>
    </row>
    <row r="1163" spans="1:7" ht="15.95">
      <c r="A1163" s="8" t="s">
        <v>592</v>
      </c>
      <c r="B1163" s="8" t="s">
        <v>528</v>
      </c>
      <c r="C1163" s="8">
        <v>1</v>
      </c>
      <c r="D1163" s="8" t="s">
        <v>571</v>
      </c>
      <c r="E1163" s="9">
        <v>76.930000000000007</v>
      </c>
      <c r="F1163" s="9">
        <v>76.48</v>
      </c>
      <c r="G1163" s="9">
        <v>77.39</v>
      </c>
    </row>
    <row r="1164" spans="1:7" ht="15.95">
      <c r="A1164" s="8" t="s">
        <v>592</v>
      </c>
      <c r="B1164" s="8" t="s">
        <v>528</v>
      </c>
      <c r="C1164" s="8">
        <v>2</v>
      </c>
      <c r="D1164" s="8" t="s">
        <v>574</v>
      </c>
      <c r="E1164" s="9">
        <v>81.260000000000005</v>
      </c>
      <c r="F1164" s="9">
        <v>80.819999999999993</v>
      </c>
      <c r="G1164" s="9">
        <v>81.7</v>
      </c>
    </row>
    <row r="1165" spans="1:7" ht="15.95">
      <c r="A1165" s="8" t="s">
        <v>592</v>
      </c>
      <c r="B1165" s="8" t="s">
        <v>529</v>
      </c>
      <c r="C1165" s="8">
        <v>1</v>
      </c>
      <c r="D1165" s="8" t="s">
        <v>571</v>
      </c>
      <c r="E1165" s="9">
        <v>78.94</v>
      </c>
      <c r="F1165" s="9">
        <v>78.52</v>
      </c>
      <c r="G1165" s="9">
        <v>79.349999999999994</v>
      </c>
    </row>
    <row r="1166" spans="1:7" ht="15.95">
      <c r="A1166" s="8" t="s">
        <v>592</v>
      </c>
      <c r="B1166" s="8" t="s">
        <v>529</v>
      </c>
      <c r="C1166" s="8">
        <v>2</v>
      </c>
      <c r="D1166" s="8" t="s">
        <v>574</v>
      </c>
      <c r="E1166" s="9">
        <v>82.44</v>
      </c>
      <c r="F1166" s="9">
        <v>82.05</v>
      </c>
      <c r="G1166" s="9">
        <v>82.83</v>
      </c>
    </row>
    <row r="1167" spans="1:7" ht="15.95">
      <c r="A1167" s="8" t="s">
        <v>592</v>
      </c>
      <c r="B1167" s="8" t="s">
        <v>531</v>
      </c>
      <c r="C1167" s="8">
        <v>1</v>
      </c>
      <c r="D1167" s="8" t="s">
        <v>571</v>
      </c>
      <c r="E1167" s="9">
        <v>78.010000000000005</v>
      </c>
      <c r="F1167" s="9">
        <v>77.27</v>
      </c>
      <c r="G1167" s="9">
        <v>78.75</v>
      </c>
    </row>
    <row r="1168" spans="1:7" ht="15.95">
      <c r="A1168" s="8" t="s">
        <v>592</v>
      </c>
      <c r="B1168" s="8" t="s">
        <v>531</v>
      </c>
      <c r="C1168" s="8">
        <v>2</v>
      </c>
      <c r="D1168" s="8" t="s">
        <v>574</v>
      </c>
      <c r="E1168" s="9">
        <v>81.569999999999993</v>
      </c>
      <c r="F1168" s="9">
        <v>80.88</v>
      </c>
      <c r="G1168" s="9">
        <v>82.26</v>
      </c>
    </row>
    <row r="1169" spans="1:7" ht="15.95">
      <c r="A1169" s="8" t="s">
        <v>592</v>
      </c>
      <c r="B1169" s="8" t="s">
        <v>532</v>
      </c>
      <c r="C1169" s="8">
        <v>1</v>
      </c>
      <c r="D1169" s="8" t="s">
        <v>571</v>
      </c>
      <c r="E1169" s="9">
        <v>78.150000000000006</v>
      </c>
      <c r="F1169" s="9">
        <v>77.84</v>
      </c>
      <c r="G1169" s="9">
        <v>78.47</v>
      </c>
    </row>
    <row r="1170" spans="1:7" ht="15.95">
      <c r="A1170" s="8" t="s">
        <v>592</v>
      </c>
      <c r="B1170" s="8" t="s">
        <v>532</v>
      </c>
      <c r="C1170" s="8">
        <v>2</v>
      </c>
      <c r="D1170" s="8" t="s">
        <v>574</v>
      </c>
      <c r="E1170" s="9">
        <v>82.36</v>
      </c>
      <c r="F1170" s="9">
        <v>82.06</v>
      </c>
      <c r="G1170" s="9">
        <v>82.65</v>
      </c>
    </row>
    <row r="1171" spans="1:7" ht="15.95">
      <c r="A1171" s="8" t="s">
        <v>592</v>
      </c>
      <c r="B1171" s="8" t="s">
        <v>552</v>
      </c>
      <c r="C1171" s="8">
        <v>1</v>
      </c>
      <c r="D1171" s="8" t="s">
        <v>571</v>
      </c>
      <c r="E1171" s="9">
        <v>75.709999999999994</v>
      </c>
      <c r="F1171" s="9">
        <v>75.180000000000007</v>
      </c>
      <c r="G1171" s="9">
        <v>76.25</v>
      </c>
    </row>
    <row r="1172" spans="1:7" ht="15.95">
      <c r="A1172" s="8" t="s">
        <v>592</v>
      </c>
      <c r="B1172" s="8" t="s">
        <v>552</v>
      </c>
      <c r="C1172" s="8">
        <v>2</v>
      </c>
      <c r="D1172" s="8" t="s">
        <v>574</v>
      </c>
      <c r="E1172" s="9">
        <v>80.400000000000006</v>
      </c>
      <c r="F1172" s="9">
        <v>79.94</v>
      </c>
      <c r="G1172" s="9">
        <v>80.86</v>
      </c>
    </row>
    <row r="1173" spans="1:7" ht="15.95">
      <c r="A1173" s="8" t="s">
        <v>592</v>
      </c>
      <c r="B1173" s="8" t="s">
        <v>557</v>
      </c>
      <c r="C1173" s="8">
        <v>1</v>
      </c>
      <c r="D1173" s="8" t="s">
        <v>571</v>
      </c>
      <c r="E1173" s="9">
        <v>74.099999999999994</v>
      </c>
      <c r="F1173" s="9">
        <v>73.34</v>
      </c>
      <c r="G1173" s="9">
        <v>74.86</v>
      </c>
    </row>
    <row r="1174" spans="1:7" ht="15.95">
      <c r="A1174" s="8" t="s">
        <v>592</v>
      </c>
      <c r="B1174" s="8" t="s">
        <v>557</v>
      </c>
      <c r="C1174" s="8">
        <v>2</v>
      </c>
      <c r="D1174" s="8" t="s">
        <v>574</v>
      </c>
      <c r="E1174" s="9">
        <v>78.83</v>
      </c>
      <c r="F1174" s="9">
        <v>78.17</v>
      </c>
      <c r="G1174" s="9">
        <v>79.489999999999995</v>
      </c>
    </row>
    <row r="1175" spans="1:7" ht="15.95">
      <c r="A1175" s="8" t="s">
        <v>592</v>
      </c>
      <c r="B1175" s="8" t="s">
        <v>558</v>
      </c>
      <c r="C1175" s="8">
        <v>1</v>
      </c>
      <c r="D1175" s="8" t="s">
        <v>571</v>
      </c>
      <c r="E1175" s="9">
        <v>77.53</v>
      </c>
      <c r="F1175" s="9">
        <v>77</v>
      </c>
      <c r="G1175" s="9">
        <v>78.06</v>
      </c>
    </row>
    <row r="1176" spans="1:7" ht="15.95">
      <c r="A1176" s="8" t="s">
        <v>592</v>
      </c>
      <c r="B1176" s="8" t="s">
        <v>558</v>
      </c>
      <c r="C1176" s="8">
        <v>2</v>
      </c>
      <c r="D1176" s="8" t="s">
        <v>574</v>
      </c>
      <c r="E1176" s="9">
        <v>80.47</v>
      </c>
      <c r="F1176" s="9">
        <v>79.989999999999995</v>
      </c>
      <c r="G1176" s="9">
        <v>80.95</v>
      </c>
    </row>
    <row r="1177" spans="1:7" ht="15.95">
      <c r="A1177" s="8" t="s">
        <v>592</v>
      </c>
      <c r="B1177" s="8" t="s">
        <v>530</v>
      </c>
      <c r="C1177" s="8">
        <v>1</v>
      </c>
      <c r="D1177" s="8" t="s">
        <v>571</v>
      </c>
      <c r="E1177" s="9">
        <v>78.45</v>
      </c>
      <c r="F1177" s="9">
        <v>77.8</v>
      </c>
      <c r="G1177" s="9">
        <v>79.11</v>
      </c>
    </row>
    <row r="1178" spans="1:7" ht="15.95">
      <c r="A1178" s="8" t="s">
        <v>592</v>
      </c>
      <c r="B1178" s="8" t="s">
        <v>530</v>
      </c>
      <c r="C1178" s="8">
        <v>2</v>
      </c>
      <c r="D1178" s="8" t="s">
        <v>574</v>
      </c>
      <c r="E1178" s="9">
        <v>82.27</v>
      </c>
      <c r="F1178" s="9">
        <v>81.680000000000007</v>
      </c>
      <c r="G1178" s="9">
        <v>82.86</v>
      </c>
    </row>
    <row r="1179" spans="1:7" ht="15.95">
      <c r="A1179" s="8" t="s">
        <v>592</v>
      </c>
      <c r="B1179" s="8" t="s">
        <v>535</v>
      </c>
      <c r="C1179" s="8">
        <v>1</v>
      </c>
      <c r="D1179" s="8" t="s">
        <v>571</v>
      </c>
      <c r="E1179" s="9">
        <v>73.8</v>
      </c>
      <c r="F1179" s="9">
        <v>73.16</v>
      </c>
      <c r="G1179" s="9">
        <v>74.44</v>
      </c>
    </row>
    <row r="1180" spans="1:7" ht="15.95">
      <c r="A1180" s="8" t="s">
        <v>592</v>
      </c>
      <c r="B1180" s="8" t="s">
        <v>535</v>
      </c>
      <c r="C1180" s="8">
        <v>2</v>
      </c>
      <c r="D1180" s="8" t="s">
        <v>574</v>
      </c>
      <c r="E1180" s="9">
        <v>79.38</v>
      </c>
      <c r="F1180" s="9">
        <v>78.8</v>
      </c>
      <c r="G1180" s="9">
        <v>79.959999999999994</v>
      </c>
    </row>
    <row r="1181" spans="1:7" ht="15.95">
      <c r="A1181" s="8" t="s">
        <v>592</v>
      </c>
      <c r="B1181" s="8" t="s">
        <v>537</v>
      </c>
      <c r="C1181" s="8">
        <v>1</v>
      </c>
      <c r="D1181" s="8" t="s">
        <v>571</v>
      </c>
      <c r="E1181" s="9">
        <v>80.16</v>
      </c>
      <c r="F1181" s="9">
        <v>79.52</v>
      </c>
      <c r="G1181" s="9">
        <v>80.790000000000006</v>
      </c>
    </row>
    <row r="1182" spans="1:7" ht="15.95">
      <c r="A1182" s="8" t="s">
        <v>592</v>
      </c>
      <c r="B1182" s="8" t="s">
        <v>537</v>
      </c>
      <c r="C1182" s="8">
        <v>2</v>
      </c>
      <c r="D1182" s="8" t="s">
        <v>574</v>
      </c>
      <c r="E1182" s="9">
        <v>83.43</v>
      </c>
      <c r="F1182" s="9">
        <v>82.83</v>
      </c>
      <c r="G1182" s="9">
        <v>84.03</v>
      </c>
    </row>
    <row r="1183" spans="1:7" ht="15.95">
      <c r="A1183" s="8" t="s">
        <v>592</v>
      </c>
      <c r="B1183" s="8" t="s">
        <v>541</v>
      </c>
      <c r="C1183" s="8">
        <v>1</v>
      </c>
      <c r="D1183" s="8" t="s">
        <v>571</v>
      </c>
      <c r="E1183" s="9">
        <v>77.150000000000006</v>
      </c>
      <c r="F1183" s="9">
        <v>76.77</v>
      </c>
      <c r="G1183" s="9">
        <v>77.540000000000006</v>
      </c>
    </row>
    <row r="1184" spans="1:7" ht="15.95">
      <c r="A1184" s="8" t="s">
        <v>592</v>
      </c>
      <c r="B1184" s="8" t="s">
        <v>541</v>
      </c>
      <c r="C1184" s="8">
        <v>2</v>
      </c>
      <c r="D1184" s="8" t="s">
        <v>574</v>
      </c>
      <c r="E1184" s="9">
        <v>81.41</v>
      </c>
      <c r="F1184" s="9">
        <v>81.08</v>
      </c>
      <c r="G1184" s="9">
        <v>81.75</v>
      </c>
    </row>
    <row r="1185" spans="1:7" ht="15.95">
      <c r="A1185" s="8" t="s">
        <v>592</v>
      </c>
      <c r="B1185" s="8" t="s">
        <v>551</v>
      </c>
      <c r="C1185" s="8">
        <v>1</v>
      </c>
      <c r="D1185" s="8" t="s">
        <v>571</v>
      </c>
      <c r="E1185" s="9">
        <v>78.989999999999995</v>
      </c>
      <c r="F1185" s="9">
        <v>78.400000000000006</v>
      </c>
      <c r="G1185" s="9">
        <v>79.58</v>
      </c>
    </row>
    <row r="1186" spans="1:7" ht="15.95">
      <c r="A1186" s="8" t="s">
        <v>592</v>
      </c>
      <c r="B1186" s="8" t="s">
        <v>551</v>
      </c>
      <c r="C1186" s="8">
        <v>2</v>
      </c>
      <c r="D1186" s="8" t="s">
        <v>574</v>
      </c>
      <c r="E1186" s="9">
        <v>82.88</v>
      </c>
      <c r="F1186" s="9">
        <v>82.36</v>
      </c>
      <c r="G1186" s="9">
        <v>83.39</v>
      </c>
    </row>
    <row r="1187" spans="1:7" ht="15.95">
      <c r="A1187" s="8" t="s">
        <v>592</v>
      </c>
      <c r="B1187" s="8" t="s">
        <v>542</v>
      </c>
      <c r="C1187" s="8">
        <v>1</v>
      </c>
      <c r="D1187" s="8" t="s">
        <v>571</v>
      </c>
      <c r="E1187" s="9">
        <v>73.14</v>
      </c>
      <c r="F1187" s="9">
        <v>72.849999999999994</v>
      </c>
      <c r="G1187" s="9">
        <v>73.430000000000007</v>
      </c>
    </row>
    <row r="1188" spans="1:7" ht="15.95">
      <c r="A1188" s="8" t="s">
        <v>592</v>
      </c>
      <c r="B1188" s="8" t="s">
        <v>542</v>
      </c>
      <c r="C1188" s="8">
        <v>2</v>
      </c>
      <c r="D1188" s="8" t="s">
        <v>574</v>
      </c>
      <c r="E1188" s="9">
        <v>78.28</v>
      </c>
      <c r="F1188" s="9">
        <v>78</v>
      </c>
      <c r="G1188" s="9">
        <v>78.55</v>
      </c>
    </row>
    <row r="1189" spans="1:7" ht="15.95">
      <c r="A1189" s="8" t="s">
        <v>592</v>
      </c>
      <c r="B1189" s="8" t="s">
        <v>549</v>
      </c>
      <c r="C1189" s="8">
        <v>1</v>
      </c>
      <c r="D1189" s="8" t="s">
        <v>571</v>
      </c>
      <c r="E1189" s="9">
        <v>74.52</v>
      </c>
      <c r="F1189" s="9">
        <v>74.12</v>
      </c>
      <c r="G1189" s="9">
        <v>74.91</v>
      </c>
    </row>
    <row r="1190" spans="1:7" ht="15.95">
      <c r="A1190" s="8" t="s">
        <v>592</v>
      </c>
      <c r="B1190" s="8" t="s">
        <v>549</v>
      </c>
      <c r="C1190" s="8">
        <v>2</v>
      </c>
      <c r="D1190" s="8" t="s">
        <v>574</v>
      </c>
      <c r="E1190" s="9">
        <v>79.209999999999994</v>
      </c>
      <c r="F1190" s="9">
        <v>78.86</v>
      </c>
      <c r="G1190" s="9">
        <v>79.569999999999993</v>
      </c>
    </row>
  </sheetData>
  <mergeCells count="1">
    <mergeCell ref="L1:P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935260-0AFC-474D-B9AF-E4843E552AD9}">
  <dimension ref="A1:J242"/>
  <sheetViews>
    <sheetView tabSelected="1" workbookViewId="0">
      <selection activeCell="B28" sqref="B28"/>
    </sheetView>
  </sheetViews>
  <sheetFormatPr defaultColWidth="8.85546875" defaultRowHeight="15"/>
  <cols>
    <col min="1" max="1" width="11.85546875" bestFit="1" customWidth="1"/>
    <col min="2" max="3" width="9.140625"/>
    <col min="4" max="4" width="10.140625" bestFit="1" customWidth="1"/>
  </cols>
  <sheetData>
    <row r="1" spans="1:4">
      <c r="A1" t="s">
        <v>520</v>
      </c>
      <c r="B1" t="s">
        <v>253</v>
      </c>
      <c r="C1" t="s">
        <v>254</v>
      </c>
      <c r="D1" t="s">
        <v>593</v>
      </c>
    </row>
    <row r="2" spans="1:4">
      <c r="A2" s="13">
        <v>2000</v>
      </c>
      <c r="B2" s="11">
        <v>23986.458460894264</v>
      </c>
      <c r="C2" s="11">
        <v>17757.660167130918</v>
      </c>
      <c r="D2" s="11">
        <v>11168.777247249325</v>
      </c>
    </row>
    <row r="3" spans="1:4">
      <c r="A3" s="13">
        <v>2001</v>
      </c>
      <c r="B3" s="11">
        <v>24669.83926385214</v>
      </c>
      <c r="C3" s="11">
        <v>18921.113689095127</v>
      </c>
      <c r="D3" s="11">
        <v>11275.223632203037</v>
      </c>
    </row>
    <row r="4" spans="1:4">
      <c r="A4" s="13">
        <v>2002</v>
      </c>
      <c r="B4" s="11">
        <v>24997.828661666008</v>
      </c>
      <c r="C4" s="11">
        <v>19658.316980260879</v>
      </c>
      <c r="D4" s="11">
        <v>11902.783547985044</v>
      </c>
    </row>
    <row r="5" spans="1:4">
      <c r="A5" s="13">
        <v>2003</v>
      </c>
      <c r="B5" s="11">
        <v>25711.157147084938</v>
      </c>
      <c r="C5" s="11">
        <v>21391.66379607303</v>
      </c>
      <c r="D5" s="11">
        <v>12692.147901952638</v>
      </c>
    </row>
    <row r="6" spans="1:4">
      <c r="A6" s="13">
        <v>2004</v>
      </c>
      <c r="B6" s="11">
        <v>26408.74850028519</v>
      </c>
      <c r="C6" s="11">
        <v>22618.499769903359</v>
      </c>
      <c r="D6" s="11">
        <v>13414.133114215283</v>
      </c>
    </row>
    <row r="7" spans="1:4">
      <c r="A7" s="13">
        <v>2005</v>
      </c>
      <c r="B7" s="11">
        <v>27245.900356150443</v>
      </c>
      <c r="C7" s="11">
        <v>24237.230030853618</v>
      </c>
      <c r="D7" s="11">
        <v>14198.53539462978</v>
      </c>
    </row>
    <row r="8" spans="1:4">
      <c r="A8" s="13">
        <v>2006</v>
      </c>
      <c r="B8" s="11">
        <v>27925.774400935126</v>
      </c>
      <c r="C8" s="11">
        <v>24497.672834600977</v>
      </c>
      <c r="D8" s="11">
        <v>15240.20993136859</v>
      </c>
    </row>
    <row r="9" spans="1:4">
      <c r="A9" s="13">
        <v>2007</v>
      </c>
      <c r="B9" s="11">
        <v>28351.64410058027</v>
      </c>
      <c r="C9" s="11">
        <v>26913.943231934863</v>
      </c>
      <c r="D9" s="11">
        <v>15988.142292490118</v>
      </c>
    </row>
    <row r="10" spans="1:4">
      <c r="A10" s="13">
        <v>2008</v>
      </c>
      <c r="B10" s="11">
        <v>28480.847219819716</v>
      </c>
      <c r="C10" s="11">
        <v>26383.55545516151</v>
      </c>
      <c r="D10" s="11">
        <v>16292.24457901934</v>
      </c>
    </row>
    <row r="11" spans="1:4">
      <c r="A11" s="13">
        <v>2009</v>
      </c>
      <c r="B11" s="11">
        <v>27135.648617137176</v>
      </c>
      <c r="C11" s="11">
        <v>26034.502198669525</v>
      </c>
      <c r="D11" s="11">
        <v>15773.055176447651</v>
      </c>
    </row>
    <row r="12" spans="1:4">
      <c r="A12" s="13">
        <v>2010</v>
      </c>
      <c r="B12" s="11">
        <v>27564.706776633346</v>
      </c>
      <c r="C12" s="11">
        <v>25326.633165829146</v>
      </c>
      <c r="D12" s="11">
        <v>15858.172608610948</v>
      </c>
    </row>
    <row r="13" spans="1:4">
      <c r="A13" s="13">
        <v>2011</v>
      </c>
      <c r="B13" s="11">
        <v>28011.660597369762</v>
      </c>
      <c r="C13" s="11">
        <v>25827.521310749475</v>
      </c>
      <c r="D13" s="11">
        <v>16446.601941747573</v>
      </c>
    </row>
    <row r="14" spans="1:4">
      <c r="A14" s="13">
        <v>2012</v>
      </c>
      <c r="B14" s="11">
        <v>28289.671785606744</v>
      </c>
      <c r="C14" s="11">
        <v>26700.362597516756</v>
      </c>
      <c r="D14" s="11">
        <v>17199.687987519501</v>
      </c>
    </row>
    <row r="15" spans="1:4">
      <c r="A15" s="13">
        <v>2013</v>
      </c>
      <c r="B15" s="11">
        <v>28906.469958894082</v>
      </c>
      <c r="C15" s="11">
        <v>28170.557930505318</v>
      </c>
      <c r="D15" s="11">
        <v>16965.678627145087</v>
      </c>
    </row>
    <row r="16" spans="1:4">
      <c r="A16" s="13">
        <v>2014</v>
      </c>
      <c r="B16" s="11">
        <v>29700.239359712767</v>
      </c>
      <c r="C16" s="11">
        <v>28321.678321678322</v>
      </c>
      <c r="D16" s="11">
        <v>18812.268021097872</v>
      </c>
    </row>
    <row r="17" spans="1:10">
      <c r="A17" s="13">
        <v>2015</v>
      </c>
      <c r="B17" s="11">
        <v>29877.16359575656</v>
      </c>
      <c r="C17" s="11">
        <v>28029.731767747497</v>
      </c>
      <c r="D17" s="11">
        <v>19879.283489096571</v>
      </c>
    </row>
    <row r="18" spans="1:10">
      <c r="A18" s="13">
        <v>2016</v>
      </c>
      <c r="B18" s="11">
        <v>29791.847836142617</v>
      </c>
      <c r="C18" s="11">
        <v>27754.666666666668</v>
      </c>
      <c r="D18" s="11">
        <v>20642.648490749758</v>
      </c>
    </row>
    <row r="19" spans="1:10">
      <c r="A19" s="13">
        <v>2017</v>
      </c>
      <c r="B19" s="11">
        <v>30480.202035098067</v>
      </c>
      <c r="C19" s="11">
        <v>29542.553191489362</v>
      </c>
      <c r="D19" s="11">
        <v>21243.926141885324</v>
      </c>
    </row>
    <row r="20" spans="1:10">
      <c r="A20" s="13">
        <v>2018</v>
      </c>
      <c r="B20" s="11">
        <v>30524.447877015871</v>
      </c>
      <c r="C20" s="11">
        <v>28940.951977101664</v>
      </c>
      <c r="D20" s="11">
        <v>22840.466926070039</v>
      </c>
      <c r="E20">
        <f>D20+C20</f>
        <v>51781.418903171703</v>
      </c>
    </row>
    <row r="21" spans="1:10">
      <c r="A21" s="13">
        <v>2019</v>
      </c>
      <c r="B21" s="11">
        <v>30726.667032745776</v>
      </c>
      <c r="C21" s="11">
        <v>30909.669886423948</v>
      </c>
      <c r="D21" s="11">
        <v>24097.788125727591</v>
      </c>
    </row>
    <row r="22" spans="1:10">
      <c r="A22" s="13">
        <v>2020</v>
      </c>
      <c r="B22" s="11">
        <v>27087.998536406878</v>
      </c>
      <c r="C22" s="11"/>
      <c r="D22" s="11"/>
    </row>
    <row r="23" spans="1:10">
      <c r="A23" s="13">
        <v>2021</v>
      </c>
      <c r="B23" s="11">
        <v>29035.01888720597</v>
      </c>
      <c r="C23" s="11"/>
      <c r="D23" s="11"/>
    </row>
    <row r="27" spans="1:10">
      <c r="A27" t="s">
        <v>594</v>
      </c>
      <c r="B27" s="86">
        <f>(B21-B17)/B17</f>
        <v>2.84332023107398E-2</v>
      </c>
      <c r="C27" s="86">
        <f>(C21-C17)/C17</f>
        <v>0.10274583226623173</v>
      </c>
      <c r="D27" s="86">
        <f>(D21-D17)/D17</f>
        <v>0.21220607065364269</v>
      </c>
    </row>
    <row r="30" spans="1:10" ht="91.5">
      <c r="H30" s="1" t="s">
        <v>595</v>
      </c>
      <c r="I30" t="s">
        <v>254</v>
      </c>
      <c r="J30" t="s">
        <v>593</v>
      </c>
    </row>
    <row r="31" spans="1:10">
      <c r="H31">
        <v>2008</v>
      </c>
      <c r="I31">
        <v>16.41</v>
      </c>
      <c r="J31">
        <v>11.66</v>
      </c>
    </row>
    <row r="32" spans="1:10">
      <c r="H32">
        <v>2009</v>
      </c>
      <c r="I32">
        <v>17.36</v>
      </c>
      <c r="J32">
        <v>11.92</v>
      </c>
    </row>
    <row r="33" spans="8:10">
      <c r="H33">
        <v>2010</v>
      </c>
      <c r="I33">
        <v>17.09</v>
      </c>
      <c r="J33">
        <v>12.67</v>
      </c>
    </row>
    <row r="34" spans="8:10">
      <c r="H34">
        <v>2011</v>
      </c>
      <c r="I34">
        <v>17.850000000000001</v>
      </c>
      <c r="J34">
        <v>13.23</v>
      </c>
    </row>
    <row r="35" spans="8:10">
      <c r="H35">
        <v>2012</v>
      </c>
      <c r="I35">
        <v>18.5</v>
      </c>
      <c r="J35">
        <v>12.7</v>
      </c>
    </row>
    <row r="36" spans="8:10">
      <c r="H36">
        <v>2013</v>
      </c>
      <c r="I36">
        <v>17.739999999999998</v>
      </c>
      <c r="J36">
        <v>13.19</v>
      </c>
    </row>
    <row r="37" spans="8:10">
      <c r="H37">
        <v>2014</v>
      </c>
      <c r="I37">
        <v>17.88</v>
      </c>
      <c r="J37">
        <v>13.12</v>
      </c>
    </row>
    <row r="38" spans="8:10">
      <c r="H38">
        <v>2015</v>
      </c>
      <c r="I38">
        <v>18.420000000000002</v>
      </c>
      <c r="J38">
        <v>14.15</v>
      </c>
    </row>
    <row r="39" spans="8:10">
      <c r="H39">
        <v>2016</v>
      </c>
      <c r="I39">
        <v>20.25</v>
      </c>
      <c r="J39">
        <v>13.92</v>
      </c>
    </row>
    <row r="40" spans="8:10">
      <c r="H40">
        <v>2017</v>
      </c>
      <c r="I40">
        <v>21.37</v>
      </c>
      <c r="J40">
        <v>14.44</v>
      </c>
    </row>
    <row r="41" spans="8:10">
      <c r="H41">
        <v>2018</v>
      </c>
      <c r="I41">
        <v>19.36</v>
      </c>
      <c r="J41">
        <v>14.16</v>
      </c>
    </row>
    <row r="42" spans="8:10">
      <c r="H42">
        <v>2019</v>
      </c>
      <c r="I42">
        <v>21.23</v>
      </c>
      <c r="J42">
        <v>15.86</v>
      </c>
    </row>
    <row r="43" spans="8:10">
      <c r="H43">
        <v>2020</v>
      </c>
      <c r="I43">
        <v>18.79</v>
      </c>
      <c r="J43">
        <v>16.14</v>
      </c>
    </row>
    <row r="44" spans="8:10">
      <c r="H44">
        <v>2021</v>
      </c>
      <c r="I44">
        <v>20.67</v>
      </c>
      <c r="J44">
        <v>16.850000000000001</v>
      </c>
    </row>
    <row r="45" spans="8:10">
      <c r="H45">
        <v>2022</v>
      </c>
      <c r="I45">
        <v>20.79</v>
      </c>
      <c r="J45">
        <v>18.46</v>
      </c>
    </row>
    <row r="47" spans="8:10">
      <c r="H47" t="s">
        <v>596</v>
      </c>
      <c r="I47" s="86">
        <f>(I42-I38)/I38</f>
        <v>0.15255157437567854</v>
      </c>
      <c r="J47" s="86">
        <f>(J42-J38)/J38</f>
        <v>0.1208480565371024</v>
      </c>
    </row>
    <row r="48" spans="8:10">
      <c r="H48" t="s">
        <v>597</v>
      </c>
      <c r="I48" s="86">
        <f>(I45-I44)/I44</f>
        <v>5.8055152394773796E-3</v>
      </c>
      <c r="J48" s="86">
        <f>(J45-J44)/J44</f>
        <v>9.5548961424332307E-2</v>
      </c>
    </row>
    <row r="49" spans="8:10">
      <c r="I49" s="86"/>
      <c r="J49" s="86"/>
    </row>
    <row r="50" spans="8:10" ht="91.5">
      <c r="H50" s="1" t="s">
        <v>598</v>
      </c>
      <c r="I50" t="s">
        <v>254</v>
      </c>
      <c r="J50" t="s">
        <v>593</v>
      </c>
    </row>
    <row r="51" spans="8:10">
      <c r="H51">
        <v>2008</v>
      </c>
      <c r="I51">
        <v>12.35</v>
      </c>
      <c r="J51">
        <v>11.5</v>
      </c>
    </row>
    <row r="52" spans="8:10">
      <c r="H52">
        <v>2009</v>
      </c>
      <c r="I52">
        <v>12.81</v>
      </c>
      <c r="J52">
        <v>12.37</v>
      </c>
    </row>
    <row r="53" spans="8:10">
      <c r="H53">
        <v>2010</v>
      </c>
      <c r="I53">
        <v>13.03</v>
      </c>
      <c r="J53">
        <v>12.74</v>
      </c>
    </row>
    <row r="54" spans="8:10">
      <c r="H54">
        <v>2011</v>
      </c>
      <c r="I54">
        <v>12.55</v>
      </c>
      <c r="J54">
        <v>12.62</v>
      </c>
    </row>
    <row r="55" spans="8:10">
      <c r="H55">
        <v>2012</v>
      </c>
      <c r="I55">
        <v>13.4</v>
      </c>
      <c r="J55">
        <v>11.67</v>
      </c>
    </row>
    <row r="56" spans="8:10">
      <c r="H56">
        <v>2013</v>
      </c>
      <c r="I56">
        <v>14.11</v>
      </c>
      <c r="J56">
        <v>12.81</v>
      </c>
    </row>
    <row r="57" spans="8:10">
      <c r="H57">
        <v>2014</v>
      </c>
      <c r="I57">
        <v>14.06</v>
      </c>
      <c r="J57">
        <v>12.91</v>
      </c>
    </row>
    <row r="58" spans="8:10">
      <c r="H58">
        <v>2015</v>
      </c>
      <c r="I58">
        <v>13.6</v>
      </c>
      <c r="J58">
        <v>13.27</v>
      </c>
    </row>
    <row r="59" spans="8:10">
      <c r="H59">
        <v>2016</v>
      </c>
      <c r="I59">
        <v>15.02</v>
      </c>
      <c r="J59">
        <v>13.41</v>
      </c>
    </row>
    <row r="60" spans="8:10">
      <c r="H60">
        <v>2017</v>
      </c>
      <c r="I60">
        <v>15.16</v>
      </c>
      <c r="J60">
        <v>14.22</v>
      </c>
    </row>
    <row r="61" spans="8:10">
      <c r="H61">
        <v>2018</v>
      </c>
      <c r="I61">
        <v>15.53</v>
      </c>
      <c r="J61">
        <v>14.09</v>
      </c>
    </row>
    <row r="62" spans="8:10">
      <c r="H62">
        <v>2019</v>
      </c>
      <c r="I62">
        <v>16.21</v>
      </c>
      <c r="J62">
        <v>14</v>
      </c>
    </row>
    <row r="63" spans="8:10">
      <c r="H63">
        <v>2020</v>
      </c>
      <c r="I63">
        <v>17.239999999999998</v>
      </c>
      <c r="J63">
        <v>14.75</v>
      </c>
    </row>
    <row r="64" spans="8:10">
      <c r="H64">
        <v>2021</v>
      </c>
      <c r="I64">
        <v>17.63</v>
      </c>
      <c r="J64">
        <v>15.28</v>
      </c>
    </row>
    <row r="65" spans="1:10">
      <c r="H65">
        <v>2022</v>
      </c>
      <c r="I65">
        <v>17.5</v>
      </c>
      <c r="J65">
        <v>14.9</v>
      </c>
    </row>
    <row r="67" spans="1:10">
      <c r="H67" t="s">
        <v>596</v>
      </c>
      <c r="I67" s="86">
        <f>(I62-I58)/I58</f>
        <v>0.19191176470588245</v>
      </c>
      <c r="J67" s="86">
        <f>(J62-J58)/J58</f>
        <v>5.50113036925396E-2</v>
      </c>
    </row>
    <row r="68" spans="1:10">
      <c r="H68" t="s">
        <v>597</v>
      </c>
      <c r="I68" s="86">
        <f>(I65-I64)/I64</f>
        <v>-7.3737946681791842E-3</v>
      </c>
      <c r="J68" s="86">
        <f>(J65-J64)/J64</f>
        <v>-2.4869109947643915E-2</v>
      </c>
    </row>
    <row r="70" spans="1:10" ht="30.75">
      <c r="A70" s="1" t="s">
        <v>599</v>
      </c>
      <c r="B70" t="s">
        <v>253</v>
      </c>
      <c r="C70" t="s">
        <v>254</v>
      </c>
      <c r="D70" t="s">
        <v>593</v>
      </c>
    </row>
    <row r="71" spans="1:10">
      <c r="A71">
        <v>2000</v>
      </c>
      <c r="B71">
        <v>25.3</v>
      </c>
      <c r="C71">
        <v>0</v>
      </c>
      <c r="D71">
        <v>33.9</v>
      </c>
    </row>
    <row r="72" spans="1:10">
      <c r="A72">
        <v>2001</v>
      </c>
      <c r="B72">
        <v>25</v>
      </c>
      <c r="C72">
        <v>0</v>
      </c>
      <c r="D72">
        <v>0</v>
      </c>
    </row>
    <row r="73" spans="1:10">
      <c r="A73">
        <v>2002</v>
      </c>
      <c r="B73">
        <v>25</v>
      </c>
      <c r="C73">
        <v>22.8</v>
      </c>
      <c r="D73">
        <v>0</v>
      </c>
    </row>
    <row r="74" spans="1:10">
      <c r="A74">
        <v>2003</v>
      </c>
      <c r="B74">
        <v>22.2</v>
      </c>
      <c r="C74">
        <v>28.9</v>
      </c>
      <c r="D74">
        <v>0</v>
      </c>
    </row>
    <row r="75" spans="1:10">
      <c r="A75">
        <v>2004</v>
      </c>
      <c r="B75">
        <v>21.3</v>
      </c>
      <c r="C75">
        <v>13.5</v>
      </c>
      <c r="D75">
        <v>20.3</v>
      </c>
    </row>
    <row r="76" spans="1:10">
      <c r="A76">
        <v>2005</v>
      </c>
      <c r="B76">
        <v>17.899999999999999</v>
      </c>
      <c r="C76">
        <v>23.1</v>
      </c>
      <c r="D76">
        <v>20.2</v>
      </c>
    </row>
    <row r="77" spans="1:10">
      <c r="A77">
        <v>2006</v>
      </c>
      <c r="B77">
        <v>19.8</v>
      </c>
      <c r="C77">
        <v>21.8</v>
      </c>
      <c r="D77">
        <v>19.5</v>
      </c>
    </row>
    <row r="78" spans="1:10">
      <c r="A78">
        <v>2007</v>
      </c>
      <c r="B78">
        <v>20.399999999999999</v>
      </c>
      <c r="C78">
        <v>17.899999999999999</v>
      </c>
      <c r="D78">
        <v>16.899999999999999</v>
      </c>
    </row>
    <row r="79" spans="1:10">
      <c r="A79">
        <v>2008</v>
      </c>
      <c r="B79">
        <v>17.7</v>
      </c>
      <c r="C79">
        <v>16.2</v>
      </c>
      <c r="D79">
        <v>18</v>
      </c>
    </row>
    <row r="80" spans="1:10">
      <c r="A80">
        <v>2009</v>
      </c>
      <c r="B80">
        <v>17.7</v>
      </c>
      <c r="C80">
        <v>21.9</v>
      </c>
      <c r="D80">
        <v>14</v>
      </c>
    </row>
    <row r="81" spans="1:4">
      <c r="A81">
        <v>2010</v>
      </c>
      <c r="B81">
        <v>17.3</v>
      </c>
      <c r="C81">
        <v>15.2</v>
      </c>
      <c r="D81">
        <v>24</v>
      </c>
    </row>
    <row r="82" spans="1:4">
      <c r="A82">
        <v>2011</v>
      </c>
      <c r="B82">
        <v>16.600000000000001</v>
      </c>
      <c r="C82">
        <v>25.7</v>
      </c>
      <c r="D82">
        <v>14.9</v>
      </c>
    </row>
    <row r="83" spans="1:4">
      <c r="A83">
        <v>2012</v>
      </c>
      <c r="B83">
        <v>17.600000000000001</v>
      </c>
      <c r="C83">
        <v>22.4</v>
      </c>
      <c r="D83">
        <v>18.899999999999999</v>
      </c>
    </row>
    <row r="84" spans="1:4">
      <c r="A84">
        <v>2013</v>
      </c>
      <c r="B84">
        <v>17.5</v>
      </c>
      <c r="C84">
        <v>12.5</v>
      </c>
      <c r="D84">
        <v>17.5</v>
      </c>
    </row>
    <row r="85" spans="1:4">
      <c r="A85">
        <v>2014</v>
      </c>
      <c r="B85">
        <v>17.600000000000001</v>
      </c>
      <c r="C85">
        <v>26.2</v>
      </c>
      <c r="D85">
        <v>14.8</v>
      </c>
    </row>
    <row r="86" spans="1:4">
      <c r="A86">
        <v>2015</v>
      </c>
      <c r="B86">
        <v>17.100000000000001</v>
      </c>
      <c r="C86">
        <v>26</v>
      </c>
      <c r="D86">
        <v>13.6</v>
      </c>
    </row>
    <row r="87" spans="1:4">
      <c r="A87">
        <v>2016</v>
      </c>
      <c r="B87">
        <v>15.6</v>
      </c>
      <c r="C87">
        <v>38.5</v>
      </c>
      <c r="D87">
        <v>13.3</v>
      </c>
    </row>
    <row r="88" spans="1:4">
      <c r="A88">
        <v>2017</v>
      </c>
      <c r="B88">
        <v>16</v>
      </c>
      <c r="C88">
        <v>30</v>
      </c>
      <c r="D88">
        <v>6.2</v>
      </c>
    </row>
    <row r="89" spans="1:4">
      <c r="A89">
        <v>2018</v>
      </c>
      <c r="B89">
        <v>15</v>
      </c>
      <c r="C89">
        <v>33</v>
      </c>
      <c r="D89">
        <v>6</v>
      </c>
    </row>
    <row r="90" spans="1:4">
      <c r="A90">
        <v>2019</v>
      </c>
      <c r="B90">
        <v>14.4</v>
      </c>
      <c r="C90">
        <v>36.4</v>
      </c>
      <c r="D90">
        <v>4.5999999999999996</v>
      </c>
    </row>
    <row r="91" spans="1:4">
      <c r="A91">
        <v>2020</v>
      </c>
      <c r="B91">
        <v>11.1</v>
      </c>
      <c r="C91">
        <v>21.3</v>
      </c>
      <c r="D91">
        <v>2.4</v>
      </c>
    </row>
    <row r="92" spans="1:4">
      <c r="A92">
        <v>2021</v>
      </c>
      <c r="B92">
        <v>11.2</v>
      </c>
      <c r="C92">
        <v>9.1999999999999904</v>
      </c>
      <c r="D92">
        <v>2.4</v>
      </c>
    </row>
    <row r="93" spans="1:4">
      <c r="A93">
        <v>2022</v>
      </c>
      <c r="B93">
        <v>12.2</v>
      </c>
      <c r="C93">
        <v>8.8000000000000007</v>
      </c>
      <c r="D93">
        <v>1</v>
      </c>
    </row>
    <row r="95" spans="1:4">
      <c r="A95" t="s">
        <v>596</v>
      </c>
      <c r="B95" s="86">
        <f>(B90-B86)/B86</f>
        <v>-0.15789473684210531</v>
      </c>
      <c r="C95" s="86">
        <f>(C90-C86)/C86</f>
        <v>0.39999999999999997</v>
      </c>
      <c r="D95" s="86">
        <f>(D90-D86)/D86</f>
        <v>-0.66176470588235292</v>
      </c>
    </row>
    <row r="96" spans="1:4">
      <c r="A96" t="s">
        <v>597</v>
      </c>
      <c r="B96" s="86">
        <f>(B93-B92)/B92</f>
        <v>8.9285714285714288E-2</v>
      </c>
      <c r="C96" s="86">
        <f>(C93-C92)/C92</f>
        <v>-4.3478260869564141E-2</v>
      </c>
      <c r="D96" s="86">
        <f>(D93-D92)/D92</f>
        <v>-0.58333333333333337</v>
      </c>
    </row>
    <row r="97" spans="1:4">
      <c r="B97" s="86"/>
      <c r="C97" s="86"/>
      <c r="D97" s="86"/>
    </row>
    <row r="99" spans="1:4" ht="30.75">
      <c r="A99" s="1" t="s">
        <v>135</v>
      </c>
      <c r="B99" t="s">
        <v>253</v>
      </c>
      <c r="C99" t="s">
        <v>254</v>
      </c>
      <c r="D99" t="s">
        <v>593</v>
      </c>
    </row>
    <row r="100" spans="1:4">
      <c r="A100">
        <v>2004</v>
      </c>
      <c r="B100">
        <v>5.4</v>
      </c>
      <c r="C100">
        <v>5</v>
      </c>
      <c r="D100">
        <v>6.9</v>
      </c>
    </row>
    <row r="101" spans="1:4">
      <c r="A101">
        <v>2005</v>
      </c>
      <c r="B101">
        <v>5.3</v>
      </c>
      <c r="C101">
        <v>4</v>
      </c>
      <c r="D101">
        <v>5.6</v>
      </c>
    </row>
    <row r="102" spans="1:4">
      <c r="A102">
        <v>2006</v>
      </c>
      <c r="B102">
        <v>5.2</v>
      </c>
      <c r="C102">
        <v>4.8</v>
      </c>
      <c r="D102">
        <v>6.3</v>
      </c>
    </row>
    <row r="103" spans="1:4">
      <c r="A103">
        <v>2007</v>
      </c>
      <c r="B103">
        <v>4.7</v>
      </c>
      <c r="C103">
        <v>4.8</v>
      </c>
      <c r="D103">
        <v>6.9</v>
      </c>
    </row>
    <row r="104" spans="1:4">
      <c r="A104">
        <v>2008</v>
      </c>
      <c r="B104">
        <v>4.9000000000000004</v>
      </c>
      <c r="C104">
        <v>5.4</v>
      </c>
      <c r="D104">
        <v>4.9000000000000004</v>
      </c>
    </row>
    <row r="105" spans="1:4">
      <c r="A105">
        <v>2009</v>
      </c>
      <c r="B105">
        <v>7</v>
      </c>
      <c r="C105">
        <v>8.3000000000000007</v>
      </c>
      <c r="D105">
        <v>6.7</v>
      </c>
    </row>
    <row r="106" spans="1:4">
      <c r="A106">
        <v>2010</v>
      </c>
      <c r="B106">
        <v>7.8</v>
      </c>
      <c r="C106">
        <v>7.7</v>
      </c>
      <c r="D106">
        <v>4.4000000000000004</v>
      </c>
    </row>
    <row r="107" spans="1:4">
      <c r="A107">
        <v>2011</v>
      </c>
      <c r="B107">
        <v>8.3000000000000007</v>
      </c>
      <c r="C107">
        <v>6</v>
      </c>
      <c r="D107">
        <v>10.3</v>
      </c>
    </row>
    <row r="108" spans="1:4">
      <c r="A108">
        <v>2012</v>
      </c>
      <c r="B108">
        <v>8.1</v>
      </c>
      <c r="C108">
        <v>9.1</v>
      </c>
      <c r="D108">
        <v>10.8</v>
      </c>
    </row>
    <row r="109" spans="1:4">
      <c r="A109">
        <v>2013</v>
      </c>
      <c r="B109">
        <v>7.9</v>
      </c>
      <c r="C109">
        <v>7.6</v>
      </c>
      <c r="D109">
        <v>10.8</v>
      </c>
    </row>
    <row r="110" spans="1:4">
      <c r="A110">
        <v>2014</v>
      </c>
      <c r="B110">
        <v>6.3</v>
      </c>
      <c r="C110">
        <v>4.5</v>
      </c>
      <c r="D110">
        <v>10.4</v>
      </c>
    </row>
    <row r="111" spans="1:4">
      <c r="A111">
        <v>2015</v>
      </c>
      <c r="B111">
        <v>5.9</v>
      </c>
      <c r="C111">
        <v>5.0999999999999996</v>
      </c>
      <c r="D111">
        <v>4.3</v>
      </c>
    </row>
    <row r="112" spans="1:4">
      <c r="A112">
        <v>2016</v>
      </c>
      <c r="B112">
        <v>4.9000000000000004</v>
      </c>
      <c r="C112">
        <v>4.2</v>
      </c>
      <c r="D112">
        <v>8.1</v>
      </c>
    </row>
    <row r="113" spans="1:4">
      <c r="A113">
        <v>2017</v>
      </c>
      <c r="B113">
        <v>4.0999999999999996</v>
      </c>
      <c r="C113">
        <v>3.3</v>
      </c>
      <c r="D113">
        <v>5.7</v>
      </c>
    </row>
    <row r="114" spans="1:4">
      <c r="A114">
        <v>2018</v>
      </c>
      <c r="B114">
        <v>4.3</v>
      </c>
      <c r="C114">
        <v>2.6</v>
      </c>
      <c r="D114">
        <v>3.5</v>
      </c>
    </row>
    <row r="115" spans="1:4">
      <c r="A115">
        <v>2019</v>
      </c>
      <c r="B115">
        <v>3.5</v>
      </c>
      <c r="C115">
        <v>4.3</v>
      </c>
      <c r="D115">
        <v>1</v>
      </c>
    </row>
    <row r="116" spans="1:4">
      <c r="A116">
        <v>2020</v>
      </c>
      <c r="B116">
        <v>4.4000000000000004</v>
      </c>
      <c r="C116">
        <v>3.2</v>
      </c>
      <c r="D116">
        <v>6.3</v>
      </c>
    </row>
    <row r="117" spans="1:4">
      <c r="A117">
        <v>2021</v>
      </c>
      <c r="B117">
        <v>4</v>
      </c>
      <c r="C117">
        <v>4</v>
      </c>
      <c r="D117">
        <v>0</v>
      </c>
    </row>
    <row r="118" spans="1:4">
      <c r="A118">
        <v>2022</v>
      </c>
      <c r="B118">
        <v>3.4</v>
      </c>
      <c r="C118">
        <v>3.7</v>
      </c>
      <c r="D118">
        <v>3.4</v>
      </c>
    </row>
    <row r="120" spans="1:4">
      <c r="A120" t="s">
        <v>596</v>
      </c>
      <c r="B120" s="86">
        <f>(B115-B111)/B111</f>
        <v>-0.40677966101694918</v>
      </c>
      <c r="C120" s="86">
        <f>(C115-C111)/C111</f>
        <v>-0.15686274509803919</v>
      </c>
      <c r="D120" s="86">
        <f>(D115-D111)/D111</f>
        <v>-0.76744186046511631</v>
      </c>
    </row>
    <row r="121" spans="1:4">
      <c r="A121" t="s">
        <v>597</v>
      </c>
      <c r="B121" s="86">
        <f>(B118-B117)/B117</f>
        <v>-0.15000000000000002</v>
      </c>
      <c r="C121" s="86">
        <f>(C118-C117)/C117</f>
        <v>-7.4999999999999956E-2</v>
      </c>
      <c r="D121" s="86" t="e">
        <f>(D118-D117)/D117</f>
        <v>#DIV/0!</v>
      </c>
    </row>
    <row r="122" spans="1:4">
      <c r="B122" s="86"/>
      <c r="C122" s="86"/>
      <c r="D122" s="86"/>
    </row>
    <row r="123" spans="1:4">
      <c r="B123" s="86"/>
      <c r="C123" s="86"/>
      <c r="D123" s="86"/>
    </row>
    <row r="125" spans="1:4">
      <c r="A125" t="s">
        <v>600</v>
      </c>
      <c r="B125" t="s">
        <v>253</v>
      </c>
      <c r="C125" t="s">
        <v>254</v>
      </c>
      <c r="D125" t="s">
        <v>593</v>
      </c>
    </row>
    <row r="126" spans="1:4">
      <c r="A126">
        <v>2004</v>
      </c>
      <c r="B126">
        <v>23.3</v>
      </c>
      <c r="C126">
        <v>21.6</v>
      </c>
      <c r="D126">
        <v>25.1</v>
      </c>
    </row>
    <row r="127" spans="1:4">
      <c r="A127">
        <v>2005</v>
      </c>
      <c r="B127">
        <v>22.9</v>
      </c>
      <c r="C127">
        <v>23.4</v>
      </c>
      <c r="D127">
        <v>25.3</v>
      </c>
    </row>
    <row r="128" spans="1:4">
      <c r="A128">
        <v>2006</v>
      </c>
      <c r="B128">
        <v>22.2</v>
      </c>
      <c r="C128">
        <v>22.8</v>
      </c>
      <c r="D128">
        <v>25</v>
      </c>
    </row>
    <row r="129" spans="1:4">
      <c r="A129">
        <v>2007</v>
      </c>
      <c r="B129">
        <v>22.4</v>
      </c>
      <c r="C129">
        <v>21.4</v>
      </c>
      <c r="D129">
        <v>27.7</v>
      </c>
    </row>
    <row r="130" spans="1:4">
      <c r="A130">
        <v>2008</v>
      </c>
      <c r="B130">
        <v>22.6</v>
      </c>
      <c r="C130">
        <v>21.6</v>
      </c>
      <c r="D130">
        <v>26.6</v>
      </c>
    </row>
    <row r="131" spans="1:4">
      <c r="A131">
        <v>2009</v>
      </c>
      <c r="B131">
        <v>22.6</v>
      </c>
      <c r="C131">
        <v>20.2</v>
      </c>
      <c r="D131">
        <v>25.3</v>
      </c>
    </row>
    <row r="132" spans="1:4">
      <c r="A132">
        <v>2010</v>
      </c>
      <c r="B132">
        <v>23</v>
      </c>
      <c r="C132">
        <v>24.1</v>
      </c>
      <c r="D132">
        <v>20.399999999999999</v>
      </c>
    </row>
    <row r="133" spans="1:4">
      <c r="A133">
        <v>2011</v>
      </c>
      <c r="B133">
        <v>23.1</v>
      </c>
      <c r="C133">
        <v>24.4</v>
      </c>
      <c r="D133">
        <v>26.6</v>
      </c>
    </row>
    <row r="134" spans="1:4">
      <c r="A134">
        <v>2012</v>
      </c>
      <c r="B134">
        <v>23.2</v>
      </c>
      <c r="C134">
        <v>25.9</v>
      </c>
      <c r="D134">
        <v>26.4</v>
      </c>
    </row>
    <row r="135" spans="1:4">
      <c r="A135">
        <v>2013</v>
      </c>
      <c r="B135">
        <v>23.1</v>
      </c>
      <c r="C135">
        <v>22.4</v>
      </c>
      <c r="D135">
        <v>25.7</v>
      </c>
    </row>
    <row r="136" spans="1:4">
      <c r="A136">
        <v>2014</v>
      </c>
      <c r="B136">
        <v>22.5</v>
      </c>
      <c r="C136">
        <v>21.1</v>
      </c>
      <c r="D136">
        <v>25.8</v>
      </c>
    </row>
    <row r="137" spans="1:4">
      <c r="A137">
        <v>2015</v>
      </c>
      <c r="B137">
        <v>22.3</v>
      </c>
      <c r="C137">
        <v>25.9</v>
      </c>
      <c r="D137">
        <v>24.7</v>
      </c>
    </row>
    <row r="138" spans="1:4">
      <c r="A138">
        <v>2016</v>
      </c>
      <c r="B138">
        <v>23.3</v>
      </c>
      <c r="C138">
        <v>23.8</v>
      </c>
      <c r="D138">
        <v>25.9</v>
      </c>
    </row>
    <row r="139" spans="1:4">
      <c r="A139">
        <v>2017</v>
      </c>
      <c r="B139">
        <v>22.6</v>
      </c>
      <c r="C139">
        <v>24.4</v>
      </c>
      <c r="D139">
        <v>23</v>
      </c>
    </row>
    <row r="140" spans="1:4">
      <c r="A140">
        <v>2018</v>
      </c>
      <c r="B140">
        <v>22.6</v>
      </c>
      <c r="C140">
        <v>26.2</v>
      </c>
      <c r="D140">
        <v>22.7</v>
      </c>
    </row>
    <row r="141" spans="1:4">
      <c r="A141">
        <v>2019</v>
      </c>
      <c r="B141">
        <v>22.5</v>
      </c>
      <c r="C141">
        <v>23.7</v>
      </c>
      <c r="D141">
        <v>24.8</v>
      </c>
    </row>
    <row r="142" spans="1:4">
      <c r="A142">
        <v>2020</v>
      </c>
      <c r="B142">
        <v>23.2</v>
      </c>
      <c r="C142">
        <v>23</v>
      </c>
      <c r="D142">
        <v>22.3</v>
      </c>
    </row>
    <row r="143" spans="1:4">
      <c r="A143">
        <v>2021</v>
      </c>
      <c r="B143">
        <v>23.8</v>
      </c>
      <c r="C143">
        <v>23.5</v>
      </c>
      <c r="D143">
        <v>27</v>
      </c>
    </row>
    <row r="144" spans="1:4">
      <c r="A144">
        <v>2022</v>
      </c>
      <c r="B144">
        <v>22.9</v>
      </c>
      <c r="C144">
        <v>20.6</v>
      </c>
      <c r="D144">
        <v>30.5</v>
      </c>
    </row>
    <row r="146" spans="1:4">
      <c r="A146" t="s">
        <v>596</v>
      </c>
      <c r="B146" s="86">
        <f>(B141-B137)/B137</f>
        <v>8.9686098654708207E-3</v>
      </c>
      <c r="C146" s="86">
        <f>(C141-C137)/C137</f>
        <v>-8.4942084942084925E-2</v>
      </c>
      <c r="D146" s="86">
        <f>(D141-D137)/D137</f>
        <v>4.0485829959514743E-3</v>
      </c>
    </row>
    <row r="147" spans="1:4">
      <c r="A147" t="s">
        <v>597</v>
      </c>
      <c r="B147" s="86">
        <f>(B144-B143)/B143</f>
        <v>-3.7815126050420256E-2</v>
      </c>
      <c r="C147" s="86">
        <f>(C144-C143)/C143</f>
        <v>-0.12340425531914888</v>
      </c>
      <c r="D147" s="86">
        <f>(D144-D143)/D143</f>
        <v>0.12962962962962962</v>
      </c>
    </row>
    <row r="149" spans="1:4" ht="45.75">
      <c r="A149" s="1" t="s">
        <v>601</v>
      </c>
      <c r="B149" t="s">
        <v>253</v>
      </c>
      <c r="C149" t="s">
        <v>254</v>
      </c>
      <c r="D149" t="s">
        <v>593</v>
      </c>
    </row>
    <row r="150" spans="1:4">
      <c r="A150">
        <v>2016</v>
      </c>
      <c r="B150">
        <v>4.0268667000000002</v>
      </c>
      <c r="C150">
        <v>4.3226274</v>
      </c>
      <c r="D150">
        <v>3.6589147</v>
      </c>
    </row>
    <row r="151" spans="1:4">
      <c r="A151">
        <v>2017</v>
      </c>
      <c r="B151">
        <v>3.6668352999999998</v>
      </c>
      <c r="C151">
        <v>2.6926877</v>
      </c>
      <c r="D151">
        <v>3.4056225000000002</v>
      </c>
    </row>
    <row r="152" spans="1:4">
      <c r="A152">
        <v>2018</v>
      </c>
      <c r="B152">
        <v>3.4280845000000002</v>
      </c>
      <c r="C152">
        <v>2.6666666999999999</v>
      </c>
      <c r="D152">
        <v>3.4418129</v>
      </c>
    </row>
    <row r="153" spans="1:4">
      <c r="A153">
        <v>2019</v>
      </c>
      <c r="B153">
        <v>3.116838</v>
      </c>
      <c r="C153">
        <v>1.7638037</v>
      </c>
      <c r="D153">
        <v>2.9982669</v>
      </c>
    </row>
    <row r="154" spans="1:4">
      <c r="A154">
        <v>2020</v>
      </c>
      <c r="B154">
        <v>2.7536520000000002</v>
      </c>
      <c r="C154">
        <v>2.5808068</v>
      </c>
      <c r="D154">
        <v>2.6012569999999999</v>
      </c>
    </row>
    <row r="155" spans="1:4">
      <c r="A155">
        <v>2021</v>
      </c>
      <c r="B155">
        <v>3.2250914000000002</v>
      </c>
      <c r="C155">
        <v>2.8210839000000001</v>
      </c>
      <c r="D155">
        <v>3.2246997999999998</v>
      </c>
    </row>
    <row r="156" spans="1:4">
      <c r="A156">
        <v>2022</v>
      </c>
      <c r="B156">
        <v>4.0041146000000003</v>
      </c>
      <c r="C156">
        <v>3.276319</v>
      </c>
      <c r="D156">
        <v>3.6692678000000001</v>
      </c>
    </row>
    <row r="157" spans="1:4">
      <c r="A157">
        <v>2023</v>
      </c>
      <c r="B157">
        <v>3.6397978000000002</v>
      </c>
      <c r="C157">
        <v>2.8900375999999999</v>
      </c>
      <c r="D157">
        <v>4.0514156000000003</v>
      </c>
    </row>
    <row r="158" spans="1:4">
      <c r="A158" t="s">
        <v>596</v>
      </c>
      <c r="B158" s="86">
        <f>(B153-B150)/B150</f>
        <v>-0.22598927846307904</v>
      </c>
      <c r="C158" s="86">
        <f>(C153-C150)/C150</f>
        <v>-0.59196027397596196</v>
      </c>
      <c r="D158" s="86">
        <f>(D153-D150)/D150</f>
        <v>-0.18055840438149598</v>
      </c>
    </row>
    <row r="159" spans="1:4">
      <c r="A159" t="s">
        <v>597</v>
      </c>
      <c r="B159" s="86">
        <f>(B157-B155)/B155</f>
        <v>0.12858748747399842</v>
      </c>
      <c r="C159" s="86">
        <f>(C157-C155)/C155</f>
        <v>2.444227199339934E-2</v>
      </c>
      <c r="D159" s="86">
        <f>(D157-D155)/D155</f>
        <v>0.25636984875305313</v>
      </c>
    </row>
    <row r="162" spans="1:4">
      <c r="A162" t="s">
        <v>602</v>
      </c>
      <c r="B162" t="s">
        <v>253</v>
      </c>
      <c r="C162" t="s">
        <v>254</v>
      </c>
      <c r="D162" t="s">
        <v>593</v>
      </c>
    </row>
    <row r="163" spans="1:4">
      <c r="A163" s="4">
        <v>2010</v>
      </c>
      <c r="B163">
        <v>357</v>
      </c>
      <c r="C163">
        <v>536</v>
      </c>
      <c r="D163">
        <v>282</v>
      </c>
    </row>
    <row r="164" spans="1:4">
      <c r="A164" s="4">
        <v>2011</v>
      </c>
      <c r="B164">
        <v>352</v>
      </c>
      <c r="C164">
        <v>530</v>
      </c>
      <c r="D164">
        <v>276</v>
      </c>
    </row>
    <row r="165" spans="1:4">
      <c r="A165" s="4">
        <v>2012</v>
      </c>
      <c r="B165">
        <v>363</v>
      </c>
      <c r="C165">
        <v>536</v>
      </c>
      <c r="D165">
        <v>280</v>
      </c>
    </row>
    <row r="166" spans="1:4">
      <c r="A166" s="4">
        <v>2013</v>
      </c>
      <c r="B166">
        <v>362</v>
      </c>
      <c r="C166">
        <v>529</v>
      </c>
      <c r="D166">
        <v>274</v>
      </c>
    </row>
    <row r="167" spans="1:4">
      <c r="A167" s="4">
        <v>2014</v>
      </c>
      <c r="B167">
        <v>375</v>
      </c>
      <c r="C167">
        <v>542</v>
      </c>
      <c r="D167">
        <v>290</v>
      </c>
    </row>
    <row r="168" spans="1:4">
      <c r="A168" s="4">
        <v>2015</v>
      </c>
      <c r="B168">
        <v>382</v>
      </c>
      <c r="C168">
        <v>544</v>
      </c>
      <c r="D168">
        <v>298</v>
      </c>
    </row>
    <row r="169" spans="1:4">
      <c r="A169" s="4">
        <v>2016</v>
      </c>
      <c r="B169">
        <v>388</v>
      </c>
      <c r="C169">
        <v>546</v>
      </c>
      <c r="D169">
        <v>304</v>
      </c>
    </row>
    <row r="170" spans="1:4">
      <c r="A170" s="4">
        <v>2017</v>
      </c>
      <c r="B170">
        <v>391</v>
      </c>
      <c r="C170">
        <v>541</v>
      </c>
      <c r="D170">
        <v>302</v>
      </c>
    </row>
    <row r="171" spans="1:4">
      <c r="A171" s="4">
        <v>2018</v>
      </c>
      <c r="B171">
        <v>390</v>
      </c>
      <c r="C171">
        <v>537</v>
      </c>
      <c r="D171">
        <v>299</v>
      </c>
    </row>
    <row r="172" spans="1:4">
      <c r="A172" s="4">
        <v>2019</v>
      </c>
      <c r="B172">
        <v>394</v>
      </c>
      <c r="C172">
        <v>542</v>
      </c>
      <c r="D172">
        <v>297</v>
      </c>
    </row>
    <row r="173" spans="1:4">
      <c r="A173" s="4">
        <v>2020</v>
      </c>
      <c r="B173">
        <v>394.48547000000002</v>
      </c>
      <c r="C173">
        <v>545.44072000000006</v>
      </c>
      <c r="D173">
        <v>294.86</v>
      </c>
    </row>
    <row r="174" spans="1:4">
      <c r="A174" s="4">
        <v>2021</v>
      </c>
      <c r="B174">
        <v>388</v>
      </c>
      <c r="C174">
        <v>543</v>
      </c>
      <c r="D174">
        <v>285</v>
      </c>
    </row>
    <row r="175" spans="1:4">
      <c r="A175" s="4">
        <v>2022</v>
      </c>
      <c r="B175">
        <v>383</v>
      </c>
      <c r="C175">
        <v>537</v>
      </c>
      <c r="D175">
        <v>284</v>
      </c>
    </row>
    <row r="177" spans="1:4">
      <c r="A177" t="s">
        <v>596</v>
      </c>
      <c r="B177" s="86">
        <f>(B172-B168)/B168</f>
        <v>3.1413612565445025E-2</v>
      </c>
      <c r="C177" s="86">
        <f>(C172-C168)/C168</f>
        <v>-3.6764705882352941E-3</v>
      </c>
      <c r="D177" s="86">
        <f>(D172-D168)/D168</f>
        <v>-3.3557046979865771E-3</v>
      </c>
    </row>
    <row r="178" spans="1:4">
      <c r="A178" t="s">
        <v>597</v>
      </c>
      <c r="B178" s="86">
        <f>(B175-B174)/B174</f>
        <v>-1.2886597938144329E-2</v>
      </c>
      <c r="C178" s="86">
        <f>(C175-C174)/C174</f>
        <v>-1.1049723756906077E-2</v>
      </c>
      <c r="D178" s="86">
        <f>(D175-D174)/D174</f>
        <v>-3.5087719298245615E-3</v>
      </c>
    </row>
    <row r="181" spans="1:4">
      <c r="A181" t="s">
        <v>603</v>
      </c>
      <c r="B181" t="s">
        <v>253</v>
      </c>
      <c r="C181" t="s">
        <v>254</v>
      </c>
      <c r="D181" t="s">
        <v>593</v>
      </c>
    </row>
    <row r="182" spans="1:4">
      <c r="A182">
        <v>2000</v>
      </c>
      <c r="B182">
        <v>0.76</v>
      </c>
      <c r="C182">
        <v>0.82</v>
      </c>
      <c r="D182">
        <v>0.51</v>
      </c>
    </row>
    <row r="183" spans="1:4">
      <c r="A183">
        <v>2001</v>
      </c>
      <c r="B183">
        <v>0.79</v>
      </c>
      <c r="C183">
        <v>0.86</v>
      </c>
      <c r="D183">
        <v>0.49</v>
      </c>
    </row>
    <row r="184" spans="1:4">
      <c r="A184">
        <v>2002</v>
      </c>
      <c r="B184">
        <v>0.78</v>
      </c>
      <c r="C184">
        <v>0.84</v>
      </c>
      <c r="D184">
        <v>0.48</v>
      </c>
    </row>
    <row r="185" spans="1:4">
      <c r="A185">
        <v>2003</v>
      </c>
      <c r="B185">
        <v>0.79</v>
      </c>
      <c r="C185">
        <v>0.83</v>
      </c>
      <c r="D185">
        <v>0.47</v>
      </c>
    </row>
    <row r="186" spans="1:4">
      <c r="A186">
        <v>2004</v>
      </c>
      <c r="B186">
        <v>0.79</v>
      </c>
      <c r="C186">
        <v>0.87</v>
      </c>
      <c r="D186">
        <v>0.49</v>
      </c>
    </row>
    <row r="187" spans="1:4">
      <c r="A187">
        <v>2005</v>
      </c>
      <c r="B187">
        <v>0.8</v>
      </c>
      <c r="C187">
        <v>0.9</v>
      </c>
      <c r="D187">
        <v>0.48</v>
      </c>
    </row>
    <row r="188" spans="1:4">
      <c r="A188">
        <v>2006</v>
      </c>
      <c r="B188">
        <v>0.79</v>
      </c>
      <c r="C188">
        <v>0.91</v>
      </c>
      <c r="D188">
        <v>0.46</v>
      </c>
    </row>
    <row r="189" spans="1:4">
      <c r="A189">
        <v>2007</v>
      </c>
      <c r="B189">
        <v>0.79</v>
      </c>
      <c r="C189">
        <v>0.94</v>
      </c>
      <c r="D189">
        <v>0.48</v>
      </c>
    </row>
    <row r="190" spans="1:4">
      <c r="A190">
        <v>2008</v>
      </c>
      <c r="B190">
        <v>0.8</v>
      </c>
      <c r="C190">
        <v>0.88</v>
      </c>
      <c r="D190">
        <v>0.46</v>
      </c>
    </row>
    <row r="191" spans="1:4">
      <c r="A191">
        <v>2009</v>
      </c>
      <c r="B191">
        <v>0.78</v>
      </c>
      <c r="C191">
        <v>0.88</v>
      </c>
      <c r="D191">
        <v>0.49</v>
      </c>
    </row>
    <row r="192" spans="1:4">
      <c r="A192">
        <v>2010</v>
      </c>
      <c r="B192">
        <v>0.75</v>
      </c>
      <c r="C192">
        <v>0.88</v>
      </c>
      <c r="D192">
        <v>0.47</v>
      </c>
    </row>
    <row r="193" spans="1:4">
      <c r="A193">
        <v>2011</v>
      </c>
      <c r="B193">
        <v>0.76</v>
      </c>
      <c r="C193">
        <v>0.79</v>
      </c>
      <c r="D193">
        <v>0.47</v>
      </c>
    </row>
    <row r="194" spans="1:4">
      <c r="A194">
        <v>2012</v>
      </c>
      <c r="B194">
        <v>0.76</v>
      </c>
      <c r="C194">
        <v>0.82</v>
      </c>
      <c r="D194">
        <v>0.47</v>
      </c>
    </row>
    <row r="195" spans="1:4">
      <c r="A195">
        <v>2013</v>
      </c>
      <c r="B195">
        <v>0.76</v>
      </c>
      <c r="C195">
        <v>0.85</v>
      </c>
      <c r="D195">
        <v>0.48</v>
      </c>
    </row>
    <row r="196" spans="1:4">
      <c r="A196">
        <v>2014</v>
      </c>
      <c r="B196">
        <v>0.79</v>
      </c>
      <c r="C196">
        <v>0.83</v>
      </c>
      <c r="D196">
        <v>0.51</v>
      </c>
    </row>
    <row r="197" spans="1:4">
      <c r="A197">
        <v>2015</v>
      </c>
      <c r="B197">
        <v>0.79</v>
      </c>
      <c r="C197">
        <v>0.82</v>
      </c>
      <c r="D197">
        <v>0.5</v>
      </c>
    </row>
    <row r="198" spans="1:4">
      <c r="A198">
        <v>2016</v>
      </c>
      <c r="B198">
        <v>0.82</v>
      </c>
      <c r="C198">
        <v>0.86</v>
      </c>
      <c r="D198">
        <v>0.52</v>
      </c>
    </row>
    <row r="199" spans="1:4">
      <c r="A199">
        <v>2017</v>
      </c>
      <c r="B199">
        <v>0.81</v>
      </c>
      <c r="C199">
        <v>0.89</v>
      </c>
      <c r="D199">
        <v>0.48</v>
      </c>
    </row>
    <row r="200" spans="1:4">
      <c r="A200">
        <v>2018</v>
      </c>
      <c r="B200">
        <v>0.82</v>
      </c>
      <c r="C200">
        <v>0.87</v>
      </c>
      <c r="D200">
        <v>0.53</v>
      </c>
    </row>
    <row r="201" spans="1:4">
      <c r="A201">
        <v>2019</v>
      </c>
      <c r="B201">
        <v>0.82</v>
      </c>
      <c r="C201">
        <v>0.91</v>
      </c>
      <c r="D201">
        <v>0.49</v>
      </c>
    </row>
    <row r="202" spans="1:4">
      <c r="A202">
        <v>2020</v>
      </c>
      <c r="B202">
        <v>0.8</v>
      </c>
      <c r="C202">
        <v>0.86</v>
      </c>
      <c r="D202">
        <v>0.51</v>
      </c>
    </row>
    <row r="203" spans="1:4">
      <c r="A203">
        <v>2021</v>
      </c>
      <c r="B203">
        <v>0.81</v>
      </c>
      <c r="C203">
        <v>0.86</v>
      </c>
      <c r="D203">
        <v>0.54</v>
      </c>
    </row>
    <row r="206" spans="1:4">
      <c r="A206" t="s">
        <v>596</v>
      </c>
      <c r="B206" s="86">
        <f>(B201-B197)/B197</f>
        <v>3.7974683544303688E-2</v>
      </c>
      <c r="C206" s="86">
        <f>(C201-C197)/C197</f>
        <v>0.10975609756097571</v>
      </c>
      <c r="D206" s="86">
        <f>(D201-D197)/D197</f>
        <v>-2.0000000000000018E-2</v>
      </c>
    </row>
    <row r="207" spans="1:4">
      <c r="A207" t="s">
        <v>597</v>
      </c>
      <c r="B207" s="86"/>
      <c r="C207" s="86"/>
      <c r="D207" s="86"/>
    </row>
    <row r="210" spans="1:5">
      <c r="B210" t="s">
        <v>253</v>
      </c>
      <c r="C210" t="s">
        <v>254</v>
      </c>
      <c r="D210" t="s">
        <v>593</v>
      </c>
    </row>
    <row r="211" spans="1:5">
      <c r="A211" s="4">
        <v>2016</v>
      </c>
      <c r="B211">
        <v>21440</v>
      </c>
      <c r="C211">
        <v>385</v>
      </c>
      <c r="D211">
        <v>135</v>
      </c>
    </row>
    <row r="212" spans="1:5">
      <c r="A212" s="4">
        <v>2017</v>
      </c>
      <c r="B212">
        <v>19845</v>
      </c>
      <c r="C212">
        <v>365</v>
      </c>
      <c r="D212">
        <v>140</v>
      </c>
    </row>
    <row r="213" spans="1:5">
      <c r="A213" s="4">
        <v>2018</v>
      </c>
      <c r="B213">
        <v>19620</v>
      </c>
      <c r="C213">
        <v>445</v>
      </c>
      <c r="D213">
        <v>130</v>
      </c>
    </row>
    <row r="214" spans="1:5">
      <c r="A214" s="4">
        <v>2019</v>
      </c>
      <c r="B214">
        <v>20680</v>
      </c>
      <c r="C214">
        <v>375</v>
      </c>
      <c r="D214">
        <v>135</v>
      </c>
    </row>
    <row r="215" spans="1:5">
      <c r="A215" s="4">
        <v>2020</v>
      </c>
      <c r="B215">
        <v>16850</v>
      </c>
      <c r="C215">
        <v>340</v>
      </c>
      <c r="D215">
        <v>125</v>
      </c>
    </row>
    <row r="216" spans="1:5">
      <c r="B216" s="86"/>
      <c r="C216" s="86"/>
      <c r="D216" s="86"/>
    </row>
    <row r="218" spans="1:5">
      <c r="A218" t="s">
        <v>604</v>
      </c>
      <c r="B218" s="86">
        <f>(B214-B211)/B214</f>
        <v>-3.6750483558994199E-2</v>
      </c>
      <c r="C218" s="86">
        <f>(C214-C211)/C214</f>
        <v>-2.6666666666666668E-2</v>
      </c>
      <c r="D218" s="86">
        <f>(D214-D211)/D214</f>
        <v>0</v>
      </c>
    </row>
    <row r="219" spans="1:5">
      <c r="A219" s="19"/>
      <c r="B219" s="87"/>
      <c r="C219" s="87"/>
      <c r="D219" s="87"/>
    </row>
    <row r="220" spans="1:5">
      <c r="A220" t="s">
        <v>605</v>
      </c>
      <c r="B220" t="s">
        <v>253</v>
      </c>
      <c r="C220" t="s">
        <v>254</v>
      </c>
      <c r="D220" t="s">
        <v>593</v>
      </c>
      <c r="E220" t="s">
        <v>606</v>
      </c>
    </row>
    <row r="221" spans="1:5">
      <c r="A221" s="13">
        <v>2000</v>
      </c>
      <c r="B221" s="11">
        <v>5062940</v>
      </c>
      <c r="C221" s="11">
        <v>86160</v>
      </c>
      <c r="D221" s="11">
        <v>48170</v>
      </c>
      <c r="E221">
        <f>C221+D221</f>
        <v>134330</v>
      </c>
    </row>
    <row r="222" spans="1:5">
      <c r="A222" s="13">
        <v>2001</v>
      </c>
      <c r="B222" s="11">
        <v>5064200</v>
      </c>
      <c r="C222" s="11">
        <v>86200</v>
      </c>
      <c r="D222" s="11">
        <v>48070</v>
      </c>
      <c r="E222">
        <f>C222+D222</f>
        <v>134270</v>
      </c>
    </row>
    <row r="223" spans="1:5">
      <c r="A223" s="13">
        <v>2002</v>
      </c>
      <c r="B223" s="11">
        <v>5066000</v>
      </c>
      <c r="C223" s="11">
        <v>86630</v>
      </c>
      <c r="D223" s="11">
        <v>48140</v>
      </c>
      <c r="E223">
        <f>C223+D223</f>
        <v>134770</v>
      </c>
    </row>
    <row r="224" spans="1:5">
      <c r="A224" s="13">
        <v>2003</v>
      </c>
      <c r="B224" s="11">
        <v>5068500</v>
      </c>
      <c r="C224" s="11">
        <v>87090</v>
      </c>
      <c r="D224" s="11">
        <v>48140</v>
      </c>
      <c r="E224">
        <f>C224+D224</f>
        <v>135230</v>
      </c>
    </row>
    <row r="225" spans="1:5">
      <c r="A225" s="13">
        <v>2004</v>
      </c>
      <c r="B225" s="11">
        <v>5084300</v>
      </c>
      <c r="C225" s="11">
        <v>86920</v>
      </c>
      <c r="D225" s="11">
        <v>48680</v>
      </c>
      <c r="E225">
        <f>C225+D225</f>
        <v>135600</v>
      </c>
    </row>
    <row r="226" spans="1:5">
      <c r="A226" s="13">
        <v>2005</v>
      </c>
      <c r="B226" s="11">
        <v>5110200</v>
      </c>
      <c r="C226" s="11">
        <v>87510</v>
      </c>
      <c r="D226" s="11">
        <v>49160</v>
      </c>
      <c r="E226">
        <f>C226+D226</f>
        <v>136670</v>
      </c>
    </row>
    <row r="227" spans="1:5">
      <c r="A227" s="13">
        <v>2006</v>
      </c>
      <c r="B227" s="11">
        <v>5133000</v>
      </c>
      <c r="C227" s="11">
        <v>88090</v>
      </c>
      <c r="D227" s="11">
        <v>49540</v>
      </c>
      <c r="E227">
        <f>C227+D227</f>
        <v>137630</v>
      </c>
    </row>
    <row r="228" spans="1:5">
      <c r="A228" s="13">
        <v>2007</v>
      </c>
      <c r="B228" s="11">
        <v>5170000</v>
      </c>
      <c r="C228" s="11">
        <v>88430</v>
      </c>
      <c r="D228" s="11">
        <v>50600</v>
      </c>
      <c r="E228">
        <f>C228+D228</f>
        <v>139030</v>
      </c>
    </row>
    <row r="229" spans="1:5">
      <c r="A229" s="13">
        <v>2008</v>
      </c>
      <c r="B229" s="11">
        <v>5202900</v>
      </c>
      <c r="C229" s="11">
        <v>88540</v>
      </c>
      <c r="D229" s="11">
        <v>51190</v>
      </c>
      <c r="E229">
        <f>C229+D229</f>
        <v>139730</v>
      </c>
    </row>
    <row r="230" spans="1:5">
      <c r="A230" s="13">
        <v>2009</v>
      </c>
      <c r="B230" s="11">
        <v>5231900</v>
      </c>
      <c r="C230" s="11">
        <v>88690</v>
      </c>
      <c r="D230" s="11">
        <v>51290</v>
      </c>
      <c r="E230">
        <f>C230+D230</f>
        <v>139980</v>
      </c>
    </row>
    <row r="231" spans="1:5">
      <c r="A231" s="13">
        <v>2010</v>
      </c>
      <c r="B231" s="11">
        <v>5262200</v>
      </c>
      <c r="C231" s="11">
        <v>89550</v>
      </c>
      <c r="D231" s="11">
        <v>51330</v>
      </c>
      <c r="E231">
        <f>C231+D231</f>
        <v>140880</v>
      </c>
    </row>
    <row r="232" spans="1:5">
      <c r="A232" s="13">
        <v>2011</v>
      </c>
      <c r="B232" s="11">
        <v>5299900</v>
      </c>
      <c r="C232" s="11">
        <v>90330</v>
      </c>
      <c r="D232" s="11">
        <v>51500</v>
      </c>
      <c r="E232">
        <f>C232+D232</f>
        <v>141830</v>
      </c>
    </row>
    <row r="233" spans="1:5">
      <c r="A233" s="13">
        <v>2012</v>
      </c>
      <c r="B233" s="11">
        <v>5313600</v>
      </c>
      <c r="C233" s="11">
        <v>91010</v>
      </c>
      <c r="D233" s="11">
        <v>51280</v>
      </c>
      <c r="E233">
        <f>C233+D233</f>
        <v>142290</v>
      </c>
    </row>
    <row r="234" spans="1:5">
      <c r="A234" s="13">
        <v>2013</v>
      </c>
      <c r="B234" s="11">
        <v>5327700</v>
      </c>
      <c r="C234" s="11">
        <v>91230</v>
      </c>
      <c r="D234" s="11">
        <v>51280</v>
      </c>
      <c r="E234">
        <f>C234+D234</f>
        <v>142510</v>
      </c>
    </row>
    <row r="235" spans="1:5">
      <c r="A235" s="13">
        <v>2014</v>
      </c>
      <c r="B235" s="11">
        <v>5347600</v>
      </c>
      <c r="C235" s="11">
        <v>91520</v>
      </c>
      <c r="D235" s="11">
        <v>51190</v>
      </c>
      <c r="E235">
        <f>C235+D235</f>
        <v>142710</v>
      </c>
    </row>
    <row r="236" spans="1:5">
      <c r="A236" s="13">
        <v>2015</v>
      </c>
      <c r="B236" s="11">
        <v>5373000</v>
      </c>
      <c r="C236" s="11">
        <v>92830</v>
      </c>
      <c r="D236" s="11">
        <v>51360</v>
      </c>
      <c r="E236">
        <f>C236+D236</f>
        <v>144190</v>
      </c>
    </row>
    <row r="237" spans="1:5">
      <c r="A237" s="13">
        <v>2016</v>
      </c>
      <c r="B237" s="11">
        <v>5404700</v>
      </c>
      <c r="C237" s="11">
        <v>93750</v>
      </c>
      <c r="D237" s="11">
        <v>51350</v>
      </c>
      <c r="E237">
        <f>C237+D237</f>
        <v>145100</v>
      </c>
    </row>
    <row r="238" spans="1:5">
      <c r="A238" s="13">
        <v>2017</v>
      </c>
      <c r="B238" s="11">
        <v>5424800</v>
      </c>
      <c r="C238" s="11">
        <v>94000</v>
      </c>
      <c r="D238" s="11">
        <v>51450</v>
      </c>
      <c r="E238">
        <f>C238+D238</f>
        <v>145450</v>
      </c>
    </row>
    <row r="239" spans="1:5">
      <c r="A239" s="13">
        <v>2018</v>
      </c>
      <c r="B239" s="11">
        <v>5438100</v>
      </c>
      <c r="C239" s="11">
        <v>94330</v>
      </c>
      <c r="D239" s="11">
        <v>51400</v>
      </c>
      <c r="E239">
        <f>C239+D239</f>
        <v>145730</v>
      </c>
    </row>
    <row r="240" spans="1:5">
      <c r="A240" s="13">
        <v>2019</v>
      </c>
      <c r="B240" s="11">
        <v>5463300</v>
      </c>
      <c r="C240" s="11">
        <v>94210</v>
      </c>
      <c r="D240" s="11">
        <v>51540</v>
      </c>
      <c r="E240">
        <f>C240+D240</f>
        <v>145750</v>
      </c>
    </row>
    <row r="241" spans="1:5">
      <c r="A241" s="13">
        <v>2020</v>
      </c>
      <c r="B241" s="11">
        <v>5466000</v>
      </c>
      <c r="C241" s="11">
        <v>94080</v>
      </c>
      <c r="D241" s="11">
        <v>51290</v>
      </c>
      <c r="E241">
        <f>C241+D241</f>
        <v>145370</v>
      </c>
    </row>
    <row r="242" spans="1:5">
      <c r="A242" s="13">
        <v>2021</v>
      </c>
      <c r="B242" s="11">
        <v>5479900</v>
      </c>
      <c r="C242" s="11">
        <v>93470</v>
      </c>
      <c r="D242" s="11">
        <v>51540</v>
      </c>
      <c r="E242">
        <f>C242+D242</f>
        <v>145010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809f2005-f55f-49e5-968d-422b87dae06a"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FFFBB1EB21970B4B8DB8A86C7AAD1FF9" ma:contentTypeVersion="18" ma:contentTypeDescription="Create a new document." ma:contentTypeScope="" ma:versionID="f477e32bbc533e2cc5f0333484c09deb">
  <xsd:schema xmlns:xsd="http://www.w3.org/2001/XMLSchema" xmlns:xs="http://www.w3.org/2001/XMLSchema" xmlns:p="http://schemas.microsoft.com/office/2006/metadata/properties" xmlns:ns3="809f2005-f55f-49e5-968d-422b87dae06a" xmlns:ns4="5cdef862-7d73-4bc5-8d55-c6efc220e570" targetNamespace="http://schemas.microsoft.com/office/2006/metadata/properties" ma:root="true" ma:fieldsID="3fd3c58b0ea8d841c4c268c2b2b3166d" ns3:_="" ns4:_="">
    <xsd:import namespace="809f2005-f55f-49e5-968d-422b87dae06a"/>
    <xsd:import namespace="5cdef862-7d73-4bc5-8d55-c6efc220e570"/>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4:SharedWithUsers" minOccurs="0"/>
                <xsd:element ref="ns4:SharedWithDetails" minOccurs="0"/>
                <xsd:element ref="ns4:SharingHintHash" minOccurs="0"/>
                <xsd:element ref="ns3:MediaServiceAutoTags" minOccurs="0"/>
                <xsd:element ref="ns3:MediaServiceGenerationTime" minOccurs="0"/>
                <xsd:element ref="ns3:MediaServiceEventHashCode" minOccurs="0"/>
                <xsd:element ref="ns3:MediaServiceObjectDetectorVersions" minOccurs="0"/>
                <xsd:element ref="ns3:_activity" minOccurs="0"/>
                <xsd:element ref="ns3:MediaServiceSystemTags" minOccurs="0"/>
                <xsd:element ref="ns3:MediaServiceSearchProperties" minOccurs="0"/>
                <xsd:element ref="ns3:MediaServiceDateTaken" minOccurs="0"/>
                <xsd:element ref="ns3:MediaLengthInSeconds" minOccurs="0"/>
                <xsd:element ref="ns3:MediaServiceOCR"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09f2005-f55f-49e5-968d-422b87dae06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bjectDetectorVersions" ma:index="18" nillable="true" ma:displayName="MediaServiceObjectDetectorVersions" ma:hidden="true" ma:indexed="true" ma:internalName="MediaServiceObjectDetectorVersions" ma:readOnly="true">
      <xsd:simpleType>
        <xsd:restriction base="dms:Text"/>
      </xsd:simpleType>
    </xsd:element>
    <xsd:element name="_activity" ma:index="19" nillable="true" ma:displayName="_activity" ma:hidden="true" ma:internalName="_activity">
      <xsd:simpleType>
        <xsd:restriction base="dms:Note"/>
      </xsd:simpleType>
    </xsd:element>
    <xsd:element name="MediaServiceSystemTags" ma:index="20" nillable="true" ma:displayName="MediaServiceSystemTags" ma:hidden="true" ma:internalName="MediaServiceSystemTags" ma:readOnly="true">
      <xsd:simpleType>
        <xsd:restriction base="dms:Note"/>
      </xsd:simpleType>
    </xsd:element>
    <xsd:element name="MediaServiceSearchProperties" ma:index="21" nillable="true" ma:displayName="MediaServiceSearchProperties" ma:hidden="true" ma:internalName="MediaServiceSearchProperties" ma:readOnly="true">
      <xsd:simpleType>
        <xsd:restriction base="dms:Note"/>
      </xsd:simpleType>
    </xsd:element>
    <xsd:element name="MediaServiceDateTaken" ma:index="22" nillable="true" ma:displayName="MediaServiceDateTaken" ma:hidden="true" ma:indexed="true" ma:internalName="MediaServiceDateTaken"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OCR" ma:index="24" nillable="true" ma:displayName="Extracted Text" ma:internalName="MediaServiceOCR" ma:readOnly="true">
      <xsd:simpleType>
        <xsd:restriction base="dms:Note">
          <xsd:maxLength value="255"/>
        </xsd:restriction>
      </xsd:simpleType>
    </xsd:element>
    <xsd:element name="MediaServiceLocation" ma:index="25"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cdef862-7d73-4bc5-8d55-c6efc220e570"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SharingHintHash" ma:index="14"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32B2446-6478-41C8-9103-24A0507AA9AB}"/>
</file>

<file path=customXml/itemProps2.xml><?xml version="1.0" encoding="utf-8"?>
<ds:datastoreItem xmlns:ds="http://schemas.openxmlformats.org/officeDocument/2006/customXml" ds:itemID="{16FED5DA-B457-4DFE-99A0-B068AE290BCE}"/>
</file>

<file path=customXml/itemProps3.xml><?xml version="1.0" encoding="utf-8"?>
<ds:datastoreItem xmlns:ds="http://schemas.openxmlformats.org/officeDocument/2006/customXml" ds:itemID="{4B0CEDFC-6A1E-4C62-8309-A68A1F2BB60E}"/>
</file>

<file path=docMetadata/LabelInfo.xml><?xml version="1.0" encoding="utf-8"?>
<clbl:labelList xmlns:clbl="http://schemas.microsoft.com/office/2020/mipLabelMetadata">
  <clbl:label id="{d6fa6db5-9f3a-4c93-9e38-61059ee07e95}" enabled="1" method="Standard" siteId="{4e8d09f7-cc79-4ccb-9149-a4238dd17422}" removed="0"/>
</clbl:labelList>
</file>

<file path=docProps/app.xml><?xml version="1.0" encoding="utf-8"?>
<Properties xmlns="http://schemas.openxmlformats.org/officeDocument/2006/extended-properties" xmlns:vt="http://schemas.openxmlformats.org/officeDocument/2006/docPropsVTypes">
  <Application>Microsoft Excel Online</Application>
  <Manager/>
  <Company>University Of Stirling</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Emma MacGregor</dc:creator>
  <cp:keywords/>
  <dc:description/>
  <cp:lastModifiedBy/>
  <cp:revision/>
  <dcterms:created xsi:type="dcterms:W3CDTF">2020-07-27T12:37:39Z</dcterms:created>
  <dcterms:modified xsi:type="dcterms:W3CDTF">2024-09-25T18:23:25Z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0x010100FFFBB1EB21970B4B8DB8A86C7AAD1FF9</vt:lpwstr>
  </property>
</Properties>
</file>