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omenic\IdeaProjects\HearthCapture\adapter\report-generator\excel-report-generator\src\main\resources\"/>
    </mc:Choice>
  </mc:AlternateContent>
  <xr:revisionPtr revIDLastSave="0" documentId="13_ncr:1_{EC5E0078-F5FF-469A-B918-E4666E5672F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6" i="1" l="1"/>
  <c r="B12" i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136637</author>
  </authors>
  <commentList>
    <comment ref="BC16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136637:</t>
        </r>
        <r>
          <rPr>
            <sz val="9"/>
            <color indexed="81"/>
            <rFont val="Tahoma"/>
            <family val="2"/>
          </rPr>
          <t xml:space="preserve">
Hämatokrit  [%]
</t>
        </r>
      </text>
    </comment>
    <comment ref="BD16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136637:</t>
        </r>
        <r>
          <rPr>
            <sz val="9"/>
            <color indexed="81"/>
            <rFont val="Tahoma"/>
            <family val="2"/>
          </rPr>
          <t xml:space="preserve">
Hämoglobin [g/dl]</t>
        </r>
      </text>
    </comment>
    <comment ref="BQ16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136637:</t>
        </r>
        <r>
          <rPr>
            <sz val="9"/>
            <color indexed="81"/>
            <rFont val="Tahoma"/>
            <family val="2"/>
          </rPr>
          <t xml:space="preserve">
Hämatokrit  [%]
</t>
        </r>
      </text>
    </comment>
    <comment ref="BR16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136637:</t>
        </r>
        <r>
          <rPr>
            <sz val="9"/>
            <color indexed="81"/>
            <rFont val="Tahoma"/>
            <family val="2"/>
          </rPr>
          <t xml:space="preserve">
Hämoglobin [g/dl]</t>
        </r>
      </text>
    </comment>
  </commentList>
</comments>
</file>

<file path=xl/sharedStrings.xml><?xml version="1.0" encoding="utf-8"?>
<sst xmlns="http://schemas.openxmlformats.org/spreadsheetml/2006/main" count="228" uniqueCount="198">
  <si>
    <t>Datum</t>
  </si>
  <si>
    <t>Saal</t>
  </si>
  <si>
    <t>Geschlecht</t>
  </si>
  <si>
    <t>Geburtsdatum</t>
  </si>
  <si>
    <t>Alter</t>
  </si>
  <si>
    <t>Größe</t>
  </si>
  <si>
    <t>Gewicht</t>
  </si>
  <si>
    <t>FiO2</t>
  </si>
  <si>
    <t>HLM-Setup</t>
  </si>
  <si>
    <t>Diagnose</t>
  </si>
  <si>
    <t>Operation</t>
  </si>
  <si>
    <t>Risikofaktoren</t>
  </si>
  <si>
    <t>Carotisstenose links</t>
  </si>
  <si>
    <t>Carotisstenose rechts</t>
  </si>
  <si>
    <t>Endokarditis</t>
  </si>
  <si>
    <t>Zeit</t>
  </si>
  <si>
    <t>BIS</t>
  </si>
  <si>
    <t>DO2</t>
  </si>
  <si>
    <t>Ejektionsfraktion</t>
  </si>
  <si>
    <t>TAPSE</t>
  </si>
  <si>
    <t>Reoperation</t>
  </si>
  <si>
    <t>KOD</t>
  </si>
  <si>
    <t>ACE Hemmer</t>
  </si>
  <si>
    <t>BetaBlocker</t>
  </si>
  <si>
    <t>Plättchenaggregationshemmer</t>
  </si>
  <si>
    <t>Vasopressin</t>
  </si>
  <si>
    <t>BMI</t>
  </si>
  <si>
    <t>art Pumpe</t>
  </si>
  <si>
    <t>Set geschlossen/offen</t>
  </si>
  <si>
    <t>Oxygenator</t>
  </si>
  <si>
    <t>Oberfläche Oxy</t>
  </si>
  <si>
    <t>Filter/DBT</t>
  </si>
  <si>
    <t>Kardioplegie-Art</t>
  </si>
  <si>
    <t>Oberfläche Set/Oxy</t>
  </si>
  <si>
    <t>Hämofilter</t>
  </si>
  <si>
    <t>NYHA-Klassifikation</t>
  </si>
  <si>
    <t>ASA</t>
  </si>
  <si>
    <t>Statine</t>
  </si>
  <si>
    <t>Diuretika</t>
  </si>
  <si>
    <t>KOF</t>
  </si>
  <si>
    <t>CI</t>
  </si>
  <si>
    <t>berechnetes HZV</t>
  </si>
  <si>
    <t>Suprarenin</t>
  </si>
  <si>
    <t>Oberfläche Hämofilter</t>
  </si>
  <si>
    <t>Cytokin-Adsorber</t>
  </si>
  <si>
    <t>Sauerstoff präoperativ</t>
  </si>
  <si>
    <t>COPD</t>
  </si>
  <si>
    <t>logistischer EuroScore</t>
  </si>
  <si>
    <t>Glasgow Coma Scale</t>
  </si>
  <si>
    <t>SOFA Score</t>
  </si>
  <si>
    <t>Antibiotika</t>
  </si>
  <si>
    <t>Nikotinabusus Pack Years</t>
  </si>
  <si>
    <t>Ex-Nikotinabusus Pack Years</t>
  </si>
  <si>
    <t>Dialyse</t>
  </si>
  <si>
    <t>Leukozyten</t>
  </si>
  <si>
    <t>Thrombozyten</t>
  </si>
  <si>
    <t>Erythrozyten</t>
  </si>
  <si>
    <t>Hämoglobin</t>
  </si>
  <si>
    <t>Hämatokrit</t>
  </si>
  <si>
    <t>MCV</t>
  </si>
  <si>
    <t>MCH</t>
  </si>
  <si>
    <t>MCHC</t>
  </si>
  <si>
    <t>RDW</t>
  </si>
  <si>
    <t>Quick</t>
  </si>
  <si>
    <t>INR</t>
  </si>
  <si>
    <t>PTT</t>
  </si>
  <si>
    <t>Natrium</t>
  </si>
  <si>
    <t>Kalium</t>
  </si>
  <si>
    <t>Kreatinin</t>
  </si>
  <si>
    <t>CK</t>
  </si>
  <si>
    <t>CRP</t>
  </si>
  <si>
    <t>TSH</t>
  </si>
  <si>
    <t>freies T3</t>
  </si>
  <si>
    <t>freies T4</t>
  </si>
  <si>
    <t>Harnstoff</t>
  </si>
  <si>
    <t>LDH</t>
  </si>
  <si>
    <t>CK-MB</t>
  </si>
  <si>
    <t>GOT</t>
  </si>
  <si>
    <t>GPT</t>
  </si>
  <si>
    <t>Gamma-GT</t>
  </si>
  <si>
    <t>Bilirubin gesamt</t>
  </si>
  <si>
    <t>Procalcitonin</t>
  </si>
  <si>
    <t>Albumin</t>
  </si>
  <si>
    <t>ECLS präoperativ</t>
  </si>
  <si>
    <t>IABP präoperativ</t>
  </si>
  <si>
    <t>Impella präoperativ</t>
  </si>
  <si>
    <t>0/1</t>
  </si>
  <si>
    <t>familiäre Disposition</t>
  </si>
  <si>
    <t>Hba1c</t>
  </si>
  <si>
    <t>Medikamente präoperativ</t>
  </si>
  <si>
    <t>Labor präoperativ</t>
  </si>
  <si>
    <t>Simdax</t>
  </si>
  <si>
    <t>Digitalis</t>
  </si>
  <si>
    <t>AT1-Rezeptorenblocker</t>
  </si>
  <si>
    <t>Alkoholabusus</t>
  </si>
  <si>
    <t>Drogenabusus</t>
  </si>
  <si>
    <t>ARNI</t>
  </si>
  <si>
    <t>Antidiabetika</t>
  </si>
  <si>
    <t>Zeitraum seit Vor-OP [Monate]</t>
  </si>
  <si>
    <t>l/min/m2</t>
  </si>
  <si>
    <t>l/min</t>
  </si>
  <si>
    <t>kg</t>
  </si>
  <si>
    <t>Jahre</t>
  </si>
  <si>
    <t>%</t>
  </si>
  <si>
    <t>mm</t>
  </si>
  <si>
    <t>h</t>
  </si>
  <si>
    <t>m2</t>
  </si>
  <si>
    <t>Priming Zusammensetzung</t>
  </si>
  <si>
    <t>Perfusor Arterenol</t>
  </si>
  <si>
    <t>Perfusor Vasopressin</t>
  </si>
  <si>
    <t>Perfusor Sufentanil</t>
  </si>
  <si>
    <t>Levelstand</t>
  </si>
  <si>
    <t>Dauer Beatmung präoperativ</t>
  </si>
  <si>
    <t>Dauer präoperativer Intensivaufhalt</t>
  </si>
  <si>
    <t>NIRS links (Kanal1)</t>
  </si>
  <si>
    <t>NIRS rechts (Kanal2)</t>
  </si>
  <si>
    <t>Heparin</t>
  </si>
  <si>
    <t>Kanüle arteriell</t>
  </si>
  <si>
    <t>Kanüle1 venös</t>
  </si>
  <si>
    <t>Kanüle2 venös</t>
  </si>
  <si>
    <t>Blutgruppe</t>
  </si>
  <si>
    <t>Rhesus Faktor</t>
  </si>
  <si>
    <t>PATTEMP1</t>
  </si>
  <si>
    <t>PATARTDRUCK</t>
  </si>
  <si>
    <t>PATPULDRUCK</t>
  </si>
  <si>
    <t>PATZVDRUCK</t>
  </si>
  <si>
    <t>PATHFREQ</t>
  </si>
  <si>
    <t>ARTFLOW</t>
  </si>
  <si>
    <t>FLOW2</t>
  </si>
  <si>
    <t>FLOW3</t>
  </si>
  <si>
    <t>DRUCK_1</t>
  </si>
  <si>
    <t>DRUCK_2</t>
  </si>
  <si>
    <t>TEMP_1</t>
  </si>
  <si>
    <t>TEMP_2</t>
  </si>
  <si>
    <t>TEMP_3</t>
  </si>
  <si>
    <t>PLEGIEFLOW_A</t>
  </si>
  <si>
    <t>PLEGIEFLOW_B</t>
  </si>
  <si>
    <t>PLEGIEDRUCK</t>
  </si>
  <si>
    <t>GASMIXFLOW</t>
  </si>
  <si>
    <t>GASFIO2</t>
  </si>
  <si>
    <t>BGTEMP_VEN</t>
  </si>
  <si>
    <t>O2SAT_VEN</t>
  </si>
  <si>
    <t>HCT</t>
  </si>
  <si>
    <t>FLOW_REL</t>
  </si>
  <si>
    <t>SVR</t>
  </si>
  <si>
    <t>GAS_BLOOD</t>
  </si>
  <si>
    <t>NARKOSEGAS</t>
  </si>
  <si>
    <t>Kardioplegie</t>
  </si>
  <si>
    <t>Jonosteril</t>
  </si>
  <si>
    <t>Nabi 8,4%</t>
  </si>
  <si>
    <t>CS-EK</t>
  </si>
  <si>
    <t>Restblut Perf,</t>
  </si>
  <si>
    <t>Maschinenblut</t>
  </si>
  <si>
    <t>Fremdblut</t>
  </si>
  <si>
    <t>Cell-Saver abgesaugt</t>
  </si>
  <si>
    <t>Hämofiltrat</t>
  </si>
  <si>
    <t>Defibrillation</t>
  </si>
  <si>
    <t>ACT</t>
  </si>
  <si>
    <t>Hämofiltration</t>
  </si>
  <si>
    <t>Cytokin-Adsorption</t>
  </si>
  <si>
    <t>Bypass</t>
  </si>
  <si>
    <t>Aorta</t>
  </si>
  <si>
    <t>Reperfusion</t>
  </si>
  <si>
    <t>Humanalbumin 5%</t>
  </si>
  <si>
    <t>Humanalbumin 20%</t>
  </si>
  <si>
    <t>HCT_OFL_art</t>
  </si>
  <si>
    <t>HB_OFL_art</t>
  </si>
  <si>
    <t>PH_OFL_art</t>
  </si>
  <si>
    <t>PCO2_OFL_art</t>
  </si>
  <si>
    <t>PO2_OFL_art</t>
  </si>
  <si>
    <t>HCO3_OFL_art</t>
  </si>
  <si>
    <t>TCO2_OFL_art</t>
  </si>
  <si>
    <t>BAVT_OFL_art</t>
  </si>
  <si>
    <t>SO2_OFL_art</t>
  </si>
  <si>
    <t>GLUCOSE_art</t>
  </si>
  <si>
    <t>NA_art</t>
  </si>
  <si>
    <t>K_art</t>
  </si>
  <si>
    <t>CA_art</t>
  </si>
  <si>
    <t>LACTAT_art</t>
  </si>
  <si>
    <t>HCT_OFL_ven</t>
  </si>
  <si>
    <t>HB_OFL_ven</t>
  </si>
  <si>
    <t>PH_OFL_ven</t>
  </si>
  <si>
    <t>PCO2_OFL_ven</t>
  </si>
  <si>
    <t>PO2_OFL_ven</t>
  </si>
  <si>
    <t>HCO3_OFL_ven</t>
  </si>
  <si>
    <t>TCO2_OFL_ven</t>
  </si>
  <si>
    <t>BAVT_OFL_ven</t>
  </si>
  <si>
    <t>SO2_OFL_ven</t>
  </si>
  <si>
    <t>GLUCOSE_ven</t>
  </si>
  <si>
    <t>NA_ven</t>
  </si>
  <si>
    <t>K_ven</t>
  </si>
  <si>
    <t>CA_ven</t>
  </si>
  <si>
    <t>LACTAT_ven</t>
  </si>
  <si>
    <t>Laufrate</t>
  </si>
  <si>
    <t>Medikamente prä-HLM</t>
  </si>
  <si>
    <t>Norepinephrin</t>
  </si>
  <si>
    <t>Milrinon</t>
  </si>
  <si>
    <t>NTG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</si>
</sst>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4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applyFill="1"/>
    <xf numFmtId="0" fontId="1" fillId="0" borderId="0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>
      <alignment horizontal="center" vertical="top"/>
    </xf>
  </cellXfs>
  <cellStyles count="42">
    <cellStyle name="20 % - Akzent1" xfId="18" builtinId="30" customBuiltin="1"/>
    <cellStyle name="20 % - Akzent2" xfId="21" builtinId="34" customBuiltin="1"/>
    <cellStyle name="20 % - Akzent3" xfId="24" builtinId="38" customBuiltin="1"/>
    <cellStyle name="20 % - Akzent4" xfId="27" builtinId="42" customBuiltin="1"/>
    <cellStyle name="20 % - Akzent5" xfId="30" builtinId="46" customBuiltin="1"/>
    <cellStyle name="20 % - Akzent6" xfId="33" builtinId="50" customBuiltin="1"/>
    <cellStyle name="40 % - Akzent1" xfId="19" builtinId="31" customBuiltin="1"/>
    <cellStyle name="40 % - Akzent2" xfId="22" builtinId="35" customBuiltin="1"/>
    <cellStyle name="40 % - Akzent3" xfId="25" builtinId="39" customBuiltin="1"/>
    <cellStyle name="40 % - Akzent4" xfId="28" builtinId="43" customBuiltin="1"/>
    <cellStyle name="40 % - Akzent5" xfId="31" builtinId="47" customBuiltin="1"/>
    <cellStyle name="40 % - Akzent6" xfId="34" builtinId="51" customBuiltin="1"/>
    <cellStyle name="60 % - Akzent1 2" xfId="36" xr:uid="{21B4B8FB-ADC3-428C-9818-760644A9C0CD}"/>
    <cellStyle name="60 % - Akzent2 2" xfId="37" xr:uid="{B075827A-A829-466F-9A19-D13C1E70D3BD}"/>
    <cellStyle name="60 % - Akzent3 2" xfId="38" xr:uid="{F17284C3-FE49-41DA-8145-1E840D458275}"/>
    <cellStyle name="60 % - Akzent4 2" xfId="39" xr:uid="{5291EF1B-D0EF-406C-B2E3-C61286204C7C}"/>
    <cellStyle name="60 % - Akzent5 2" xfId="40" xr:uid="{30F99F4C-437B-4273-96FB-DA4210AEE515}"/>
    <cellStyle name="60 % - Akzent6 2" xfId="41" xr:uid="{001BF949-4B26-4EBA-A19F-F64EBE0564FD}"/>
    <cellStyle name="Akzent1" xfId="17" builtinId="29" customBuiltin="1"/>
    <cellStyle name="Akzent2" xfId="20" builtinId="33" customBuiltin="1"/>
    <cellStyle name="Akzent3" xfId="23" builtinId="37" customBuiltin="1"/>
    <cellStyle name="Akzent4" xfId="26" builtinId="41" customBuiltin="1"/>
    <cellStyle name="Akzent5" xfId="29" builtinId="45" customBuiltin="1"/>
    <cellStyle name="Akzent6" xfId="32" builtinId="49" customBuiltin="1"/>
    <cellStyle name="Ausgabe" xfId="9" builtinId="21" customBuiltin="1"/>
    <cellStyle name="Berechnung" xfId="10" builtinId="22" customBuiltin="1"/>
    <cellStyle name="Eingabe" xfId="8" builtinId="20" customBuiltin="1"/>
    <cellStyle name="Ergebnis" xfId="16" builtinId="25" customBuiltin="1"/>
    <cellStyle name="Erklärender Text" xfId="15" builtinId="53" customBuiltin="1"/>
    <cellStyle name="Gut" xfId="6" builtinId="26" customBuiltin="1"/>
    <cellStyle name="Neutral 2" xfId="35" xr:uid="{DED05701-91D5-4A15-8684-8B1AE9BD94EC}"/>
    <cellStyle name="Notiz" xfId="14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1" builtinId="24" customBuiltin="1"/>
    <cellStyle name="Warnender Text" xfId="13" builtinId="11" customBuiltin="1"/>
    <cellStyle name="Zelle überprüfe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69"/>
  <sheetViews>
    <sheetView tabSelected="1" workbookViewId="0">
      <selection activeCell="B10" sqref="B10"/>
    </sheetView>
  </sheetViews>
  <sheetFormatPr baseColWidth="10" defaultRowHeight="15" x14ac:dyDescent="0.25"/>
  <cols>
    <col min="1" max="1" width="30.42578125" customWidth="1"/>
    <col min="2" max="2" width="18.7109375" bestFit="1" customWidth="1"/>
    <col min="3" max="3" width="15.85546875" bestFit="1" customWidth="1"/>
    <col min="4" max="4" width="17.42578125" bestFit="1" customWidth="1"/>
    <col min="5" max="5" width="16.140625" bestFit="1" customWidth="1"/>
    <col min="6" max="6" width="18.140625" bestFit="1" customWidth="1"/>
    <col min="7" max="7" width="16.5703125" bestFit="1" customWidth="1"/>
    <col min="8" max="8" width="17.42578125" bestFit="1" customWidth="1"/>
    <col min="9" max="9" width="16.140625" bestFit="1" customWidth="1"/>
    <col min="10" max="10" width="18.140625" bestFit="1" customWidth="1"/>
    <col min="11" max="11" width="16.5703125" bestFit="1" customWidth="1"/>
    <col min="45" max="46" width="16.28515625" bestFit="1" customWidth="1"/>
    <col min="50" max="50" width="17.85546875" bestFit="1" customWidth="1"/>
    <col min="52" max="52" width="7.85546875" customWidth="1"/>
    <col min="53" max="54" width="16.7109375" bestFit="1" customWidth="1"/>
  </cols>
  <sheetData>
    <row r="1" spans="1:3" x14ac:dyDescent="0.25">
      <c r="A1" t="s">
        <v>0</v>
      </c>
      <c r="B1" s="2"/>
    </row>
    <row r="2" spans="1:3" x14ac:dyDescent="0.25">
      <c r="A2" t="s">
        <v>1</v>
      </c>
    </row>
    <row r="4" spans="1:3" x14ac:dyDescent="0.25">
      <c r="A4" t="s">
        <v>2</v>
      </c>
    </row>
    <row r="5" spans="1:3" x14ac:dyDescent="0.25">
      <c r="A5" t="s">
        <v>3</v>
      </c>
      <c r="B5" s="2"/>
    </row>
    <row r="6" spans="1:3" x14ac:dyDescent="0.25">
      <c r="A6" t="s">
        <v>4</v>
      </c>
      <c r="B6" s="1">
        <f>(B1-B5)/365</f>
        <v>0</v>
      </c>
      <c r="C6" t="s">
        <v>102</v>
      </c>
    </row>
    <row r="7" spans="1:3" x14ac:dyDescent="0.25">
      <c r="A7" t="s">
        <v>5</v>
      </c>
    </row>
    <row r="8" spans="1:3" x14ac:dyDescent="0.25">
      <c r="A8" t="s">
        <v>6</v>
      </c>
      <c r="C8" t="s">
        <v>101</v>
      </c>
    </row>
    <row r="9" spans="1:3" x14ac:dyDescent="0.25">
      <c r="A9" t="s">
        <v>26</v>
      </c>
      <c r="B9" s="1" t="e">
        <f>B8/(B7/100*B7/100)</f>
        <v>#DIV/0!</v>
      </c>
    </row>
    <row r="10" spans="1:3" x14ac:dyDescent="0.25">
      <c r="A10" t="s">
        <v>39</v>
      </c>
      <c r="B10" s="1">
        <f>D10</f>
        <v>0</v>
      </c>
      <c r="C10" t="s">
        <v>106</v>
      </c>
    </row>
    <row r="11" spans="1:3" x14ac:dyDescent="0.25">
      <c r="A11" t="s">
        <v>40</v>
      </c>
      <c r="B11">
        <v>2.6</v>
      </c>
      <c r="C11" t="s">
        <v>99</v>
      </c>
    </row>
    <row r="12" spans="1:3" x14ac:dyDescent="0.25">
      <c r="A12" t="s">
        <v>41</v>
      </c>
      <c r="B12" s="1">
        <f>B10*B11</f>
        <v>0</v>
      </c>
      <c r="C12" t="s">
        <v>100</v>
      </c>
    </row>
    <row r="13" spans="1:3" x14ac:dyDescent="0.25">
      <c r="A13" t="s">
        <v>120</v>
      </c>
      <c r="B13" s="1"/>
    </row>
    <row r="14" spans="1:3" x14ac:dyDescent="0.25">
      <c r="A14" t="s">
        <v>121</v>
      </c>
      <c r="B14" s="1"/>
    </row>
    <row r="15" spans="1:3" x14ac:dyDescent="0.25">
      <c r="A15" t="s">
        <v>48</v>
      </c>
    </row>
    <row r="16" spans="1:3" x14ac:dyDescent="0.25">
      <c r="A16" t="s">
        <v>35</v>
      </c>
    </row>
    <row r="17" spans="1:3" x14ac:dyDescent="0.25">
      <c r="A17" t="s">
        <v>36</v>
      </c>
    </row>
    <row r="18" spans="1:3" x14ac:dyDescent="0.25">
      <c r="A18" t="s">
        <v>47</v>
      </c>
    </row>
    <row r="19" spans="1:3" x14ac:dyDescent="0.25">
      <c r="A19" t="s">
        <v>49</v>
      </c>
    </row>
    <row r="21" spans="1:3" x14ac:dyDescent="0.25">
      <c r="A21" t="s">
        <v>18</v>
      </c>
      <c r="C21" t="s">
        <v>103</v>
      </c>
    </row>
    <row r="22" spans="1:3" x14ac:dyDescent="0.25">
      <c r="A22" t="s">
        <v>19</v>
      </c>
      <c r="C22" t="s">
        <v>104</v>
      </c>
    </row>
    <row r="24" spans="1:3" x14ac:dyDescent="0.25">
      <c r="A24" t="s">
        <v>89</v>
      </c>
    </row>
    <row r="25" spans="1:3" x14ac:dyDescent="0.25">
      <c r="A25" t="s">
        <v>22</v>
      </c>
      <c r="B25" t="s">
        <v>86</v>
      </c>
    </row>
    <row r="26" spans="1:3" x14ac:dyDescent="0.25">
      <c r="A26" t="s">
        <v>93</v>
      </c>
    </row>
    <row r="27" spans="1:3" x14ac:dyDescent="0.25">
      <c r="A27" t="s">
        <v>96</v>
      </c>
    </row>
    <row r="28" spans="1:3" x14ac:dyDescent="0.25">
      <c r="A28" t="s">
        <v>23</v>
      </c>
    </row>
    <row r="29" spans="1:3" x14ac:dyDescent="0.25">
      <c r="A29" t="s">
        <v>24</v>
      </c>
    </row>
    <row r="30" spans="1:3" x14ac:dyDescent="0.25">
      <c r="A30" t="s">
        <v>50</v>
      </c>
    </row>
    <row r="31" spans="1:3" x14ac:dyDescent="0.25">
      <c r="A31" t="s">
        <v>37</v>
      </c>
    </row>
    <row r="32" spans="1:3" x14ac:dyDescent="0.25">
      <c r="A32" t="s">
        <v>38</v>
      </c>
    </row>
    <row r="33" spans="1:3" x14ac:dyDescent="0.25">
      <c r="A33" t="s">
        <v>92</v>
      </c>
    </row>
    <row r="34" spans="1:3" x14ac:dyDescent="0.25">
      <c r="A34" t="s">
        <v>97</v>
      </c>
    </row>
    <row r="39" spans="1:3" x14ac:dyDescent="0.25">
      <c r="A39" t="s">
        <v>113</v>
      </c>
      <c r="C39" t="s">
        <v>105</v>
      </c>
    </row>
    <row r="40" spans="1:3" x14ac:dyDescent="0.25">
      <c r="A40" t="s">
        <v>112</v>
      </c>
      <c r="C40" t="s">
        <v>105</v>
      </c>
    </row>
    <row r="41" spans="1:3" x14ac:dyDescent="0.25">
      <c r="A41" t="s">
        <v>7</v>
      </c>
      <c r="C41" t="s">
        <v>103</v>
      </c>
    </row>
    <row r="42" spans="1:3" x14ac:dyDescent="0.25">
      <c r="A42" t="s">
        <v>45</v>
      </c>
      <c r="B42" t="s">
        <v>86</v>
      </c>
    </row>
    <row r="44" spans="1:3" x14ac:dyDescent="0.25">
      <c r="A44" t="s">
        <v>83</v>
      </c>
      <c r="B44" t="s">
        <v>86</v>
      </c>
    </row>
    <row r="45" spans="1:3" x14ac:dyDescent="0.25">
      <c r="A45" t="s">
        <v>84</v>
      </c>
      <c r="B45" t="s">
        <v>86</v>
      </c>
    </row>
    <row r="46" spans="1:3" x14ac:dyDescent="0.25">
      <c r="A46" t="s">
        <v>85</v>
      </c>
      <c r="B46" t="s">
        <v>86</v>
      </c>
    </row>
    <row r="48" spans="1:3" x14ac:dyDescent="0.25">
      <c r="A48" t="s">
        <v>89</v>
      </c>
      <c r="B48" t="s">
        <v>193</v>
      </c>
    </row>
    <row r="49" spans="1:2" x14ac:dyDescent="0.25">
      <c r="A49" t="s">
        <v>42</v>
      </c>
    </row>
    <row r="50" spans="1:2" x14ac:dyDescent="0.25">
      <c r="A50" t="s">
        <v>195</v>
      </c>
    </row>
    <row r="51" spans="1:2" x14ac:dyDescent="0.25">
      <c r="A51" t="s">
        <v>25</v>
      </c>
    </row>
    <row r="52" spans="1:2" x14ac:dyDescent="0.25">
      <c r="A52" t="s">
        <v>196</v>
      </c>
    </row>
    <row r="53" spans="1:2" x14ac:dyDescent="0.25">
      <c r="A53" t="s">
        <v>197</v>
      </c>
    </row>
    <row r="54" spans="1:2" x14ac:dyDescent="0.25">
      <c r="A54" t="s">
        <v>91</v>
      </c>
    </row>
    <row r="55" spans="1:2" x14ac:dyDescent="0.25">
      <c r="A55" t="s">
        <v>116</v>
      </c>
    </row>
    <row r="58" spans="1:2" x14ac:dyDescent="0.25">
      <c r="A58" t="s">
        <v>20</v>
      </c>
      <c r="B58" t="s">
        <v>86</v>
      </c>
    </row>
    <row r="59" spans="1:2" x14ac:dyDescent="0.25">
      <c r="A59" t="s">
        <v>98</v>
      </c>
    </row>
    <row r="61" spans="1:2" x14ac:dyDescent="0.25">
      <c r="A61" t="s">
        <v>90</v>
      </c>
    </row>
    <row r="62" spans="1:2" x14ac:dyDescent="0.25">
      <c r="A62" t="s">
        <v>54</v>
      </c>
    </row>
    <row r="63" spans="1:2" x14ac:dyDescent="0.25">
      <c r="A63" t="s">
        <v>55</v>
      </c>
    </row>
    <row r="64" spans="1:2" x14ac:dyDescent="0.25">
      <c r="A64" t="s">
        <v>56</v>
      </c>
    </row>
    <row r="65" spans="1:1" x14ac:dyDescent="0.25">
      <c r="A65" t="s">
        <v>57</v>
      </c>
    </row>
    <row r="66" spans="1:1" x14ac:dyDescent="0.25">
      <c r="A66" t="s">
        <v>58</v>
      </c>
    </row>
    <row r="67" spans="1:1" x14ac:dyDescent="0.25">
      <c r="A67" t="s">
        <v>59</v>
      </c>
    </row>
    <row r="68" spans="1:1" x14ac:dyDescent="0.25">
      <c r="A68" t="s">
        <v>60</v>
      </c>
    </row>
    <row r="69" spans="1:1" x14ac:dyDescent="0.25">
      <c r="A69" t="s">
        <v>61</v>
      </c>
    </row>
    <row r="70" spans="1:1" x14ac:dyDescent="0.25">
      <c r="A70" t="s">
        <v>62</v>
      </c>
    </row>
    <row r="71" spans="1:1" x14ac:dyDescent="0.25">
      <c r="A71" t="s">
        <v>63</v>
      </c>
    </row>
    <row r="72" spans="1:1" x14ac:dyDescent="0.25">
      <c r="A72" t="s">
        <v>64</v>
      </c>
    </row>
    <row r="73" spans="1:1" x14ac:dyDescent="0.25">
      <c r="A73" t="s">
        <v>65</v>
      </c>
    </row>
    <row r="74" spans="1:1" x14ac:dyDescent="0.25">
      <c r="A74" t="s">
        <v>66</v>
      </c>
    </row>
    <row r="75" spans="1:1" x14ac:dyDescent="0.25">
      <c r="A75" t="s">
        <v>67</v>
      </c>
    </row>
    <row r="76" spans="1:1" x14ac:dyDescent="0.25">
      <c r="A76" t="s">
        <v>68</v>
      </c>
    </row>
    <row r="77" spans="1:1" x14ac:dyDescent="0.25">
      <c r="A77" t="s">
        <v>74</v>
      </c>
    </row>
    <row r="78" spans="1:1" x14ac:dyDescent="0.25">
      <c r="A78" t="s">
        <v>69</v>
      </c>
    </row>
    <row r="79" spans="1:1" x14ac:dyDescent="0.25">
      <c r="A79" t="s">
        <v>70</v>
      </c>
    </row>
    <row r="80" spans="1:1" x14ac:dyDescent="0.25">
      <c r="A80" t="s">
        <v>71</v>
      </c>
    </row>
    <row r="81" spans="1:2" x14ac:dyDescent="0.25">
      <c r="A81" t="s">
        <v>72</v>
      </c>
    </row>
    <row r="82" spans="1:2" x14ac:dyDescent="0.25">
      <c r="A82" t="s">
        <v>73</v>
      </c>
    </row>
    <row r="83" spans="1:2" x14ac:dyDescent="0.25">
      <c r="A83" t="s">
        <v>75</v>
      </c>
    </row>
    <row r="84" spans="1:2" x14ac:dyDescent="0.25">
      <c r="A84" t="s">
        <v>69</v>
      </c>
    </row>
    <row r="85" spans="1:2" x14ac:dyDescent="0.25">
      <c r="A85" t="s">
        <v>76</v>
      </c>
    </row>
    <row r="86" spans="1:2" x14ac:dyDescent="0.25">
      <c r="A86" t="s">
        <v>77</v>
      </c>
    </row>
    <row r="87" spans="1:2" x14ac:dyDescent="0.25">
      <c r="A87" t="s">
        <v>78</v>
      </c>
    </row>
    <row r="88" spans="1:2" x14ac:dyDescent="0.25">
      <c r="A88" t="s">
        <v>79</v>
      </c>
    </row>
    <row r="89" spans="1:2" x14ac:dyDescent="0.25">
      <c r="A89" t="s">
        <v>80</v>
      </c>
    </row>
    <row r="90" spans="1:2" x14ac:dyDescent="0.25">
      <c r="A90" t="s">
        <v>70</v>
      </c>
    </row>
    <row r="91" spans="1:2" x14ac:dyDescent="0.25">
      <c r="A91" t="s">
        <v>81</v>
      </c>
    </row>
    <row r="92" spans="1:2" x14ac:dyDescent="0.25">
      <c r="A92" t="s">
        <v>82</v>
      </c>
    </row>
    <row r="93" spans="1:2" x14ac:dyDescent="0.25">
      <c r="A93" t="s">
        <v>88</v>
      </c>
    </row>
    <row r="95" spans="1:2" x14ac:dyDescent="0.25">
      <c r="A95" t="s">
        <v>194</v>
      </c>
      <c r="B95" t="s">
        <v>193</v>
      </c>
    </row>
    <row r="96" spans="1:2" x14ac:dyDescent="0.25">
      <c r="A96" t="s">
        <v>42</v>
      </c>
    </row>
    <row r="97" spans="1:3" x14ac:dyDescent="0.25">
      <c r="A97" t="s">
        <v>195</v>
      </c>
    </row>
    <row r="98" spans="1:3" x14ac:dyDescent="0.25">
      <c r="A98" t="s">
        <v>25</v>
      </c>
    </row>
    <row r="99" spans="1:3" x14ac:dyDescent="0.25">
      <c r="A99" t="s">
        <v>196</v>
      </c>
    </row>
    <row r="100" spans="1:3" x14ac:dyDescent="0.25">
      <c r="A100" t="s">
        <v>197</v>
      </c>
    </row>
    <row r="101" spans="1:3" x14ac:dyDescent="0.25">
      <c r="A101" t="s">
        <v>91</v>
      </c>
    </row>
    <row r="102" spans="1:3" x14ac:dyDescent="0.25">
      <c r="A102" t="s">
        <v>9</v>
      </c>
    </row>
    <row r="107" spans="1:3" x14ac:dyDescent="0.25">
      <c r="A107" t="s">
        <v>11</v>
      </c>
    </row>
    <row r="108" spans="1:3" x14ac:dyDescent="0.25">
      <c r="A108" t="s">
        <v>51</v>
      </c>
    </row>
    <row r="109" spans="1:3" x14ac:dyDescent="0.25">
      <c r="A109" t="s">
        <v>52</v>
      </c>
    </row>
    <row r="110" spans="1:3" x14ac:dyDescent="0.25">
      <c r="A110" t="s">
        <v>12</v>
      </c>
      <c r="B110">
        <v>0</v>
      </c>
      <c r="C110" t="s">
        <v>103</v>
      </c>
    </row>
    <row r="111" spans="1:3" x14ac:dyDescent="0.25">
      <c r="A111" t="s">
        <v>13</v>
      </c>
      <c r="B111">
        <v>0</v>
      </c>
      <c r="C111" t="s">
        <v>103</v>
      </c>
    </row>
    <row r="112" spans="1:3" x14ac:dyDescent="0.25">
      <c r="A112" t="s">
        <v>46</v>
      </c>
      <c r="B112" t="s">
        <v>86</v>
      </c>
    </row>
    <row r="113" spans="1:2" x14ac:dyDescent="0.25">
      <c r="A113" t="s">
        <v>14</v>
      </c>
      <c r="B113" t="s">
        <v>86</v>
      </c>
    </row>
    <row r="114" spans="1:2" x14ac:dyDescent="0.25">
      <c r="A114" t="s">
        <v>53</v>
      </c>
      <c r="B114" t="s">
        <v>86</v>
      </c>
    </row>
    <row r="115" spans="1:2" x14ac:dyDescent="0.25">
      <c r="A115" t="s">
        <v>87</v>
      </c>
      <c r="B115" t="s">
        <v>86</v>
      </c>
    </row>
    <row r="116" spans="1:2" x14ac:dyDescent="0.25">
      <c r="A116" t="s">
        <v>94</v>
      </c>
      <c r="B116" t="s">
        <v>86</v>
      </c>
    </row>
    <row r="117" spans="1:2" x14ac:dyDescent="0.25">
      <c r="A117" t="s">
        <v>95</v>
      </c>
      <c r="B117" t="s">
        <v>86</v>
      </c>
    </row>
    <row r="124" spans="1:2" x14ac:dyDescent="0.25">
      <c r="A124" t="s">
        <v>10</v>
      </c>
    </row>
    <row r="134" spans="1:3" x14ac:dyDescent="0.25">
      <c r="A134" t="s">
        <v>8</v>
      </c>
    </row>
    <row r="135" spans="1:3" x14ac:dyDescent="0.25">
      <c r="A135" t="s">
        <v>27</v>
      </c>
    </row>
    <row r="136" spans="1:3" x14ac:dyDescent="0.25">
      <c r="A136" t="s">
        <v>28</v>
      </c>
    </row>
    <row r="137" spans="1:3" x14ac:dyDescent="0.25">
      <c r="A137" t="s">
        <v>29</v>
      </c>
    </row>
    <row r="138" spans="1:3" x14ac:dyDescent="0.25">
      <c r="A138" t="s">
        <v>30</v>
      </c>
      <c r="C138" t="s">
        <v>106</v>
      </c>
    </row>
    <row r="139" spans="1:3" x14ac:dyDescent="0.25">
      <c r="A139" t="s">
        <v>31</v>
      </c>
    </row>
    <row r="140" spans="1:3" x14ac:dyDescent="0.25">
      <c r="A140" t="s">
        <v>32</v>
      </c>
    </row>
    <row r="141" spans="1:3" x14ac:dyDescent="0.25">
      <c r="A141" t="s">
        <v>33</v>
      </c>
      <c r="C141" t="s">
        <v>106</v>
      </c>
    </row>
    <row r="142" spans="1:3" x14ac:dyDescent="0.25">
      <c r="A142" t="s">
        <v>34</v>
      </c>
    </row>
    <row r="143" spans="1:3" x14ac:dyDescent="0.25">
      <c r="A143" t="s">
        <v>43</v>
      </c>
      <c r="C143" t="s">
        <v>106</v>
      </c>
    </row>
    <row r="144" spans="1:3" x14ac:dyDescent="0.25">
      <c r="A144" t="s">
        <v>44</v>
      </c>
    </row>
    <row r="145" spans="1:1" x14ac:dyDescent="0.25">
      <c r="A145" t="s">
        <v>117</v>
      </c>
    </row>
    <row r="146" spans="1:1" x14ac:dyDescent="0.25">
      <c r="A146" t="s">
        <v>118</v>
      </c>
    </row>
    <row r="147" spans="1:1" x14ac:dyDescent="0.25">
      <c r="A147" t="s">
        <v>119</v>
      </c>
    </row>
    <row r="152" spans="1:1" x14ac:dyDescent="0.25">
      <c r="A152" t="s">
        <v>107</v>
      </c>
    </row>
    <row r="164" spans="1:83" x14ac:dyDescent="0.25">
      <c r="A164" s="3" t="s">
        <v>15</v>
      </c>
      <c r="B164" s="3" t="s">
        <v>126</v>
      </c>
      <c r="C164" s="3" t="s">
        <v>122</v>
      </c>
      <c r="D164" s="3" t="s">
        <v>123</v>
      </c>
      <c r="E164" s="3" t="s">
        <v>124</v>
      </c>
      <c r="F164" s="3" t="s">
        <v>125</v>
      </c>
      <c r="G164" s="3" t="s">
        <v>114</v>
      </c>
      <c r="H164" s="3" t="s">
        <v>115</v>
      </c>
      <c r="I164" s="3" t="s">
        <v>108</v>
      </c>
      <c r="J164" s="3" t="s">
        <v>109</v>
      </c>
      <c r="K164" s="3" t="s">
        <v>110</v>
      </c>
      <c r="L164" s="3" t="s">
        <v>16</v>
      </c>
      <c r="M164" s="3" t="s">
        <v>21</v>
      </c>
      <c r="N164" s="5" t="s">
        <v>160</v>
      </c>
      <c r="O164" s="5" t="s">
        <v>161</v>
      </c>
      <c r="P164" s="5" t="s">
        <v>162</v>
      </c>
      <c r="Q164" s="3" t="s">
        <v>127</v>
      </c>
      <c r="R164" s="3" t="s">
        <v>128</v>
      </c>
      <c r="S164" s="3" t="s">
        <v>129</v>
      </c>
      <c r="T164" s="3" t="s">
        <v>130</v>
      </c>
      <c r="U164" s="3" t="s">
        <v>131</v>
      </c>
      <c r="V164" s="3" t="s">
        <v>111</v>
      </c>
      <c r="W164" s="3" t="s">
        <v>132</v>
      </c>
      <c r="X164" s="3" t="s">
        <v>133</v>
      </c>
      <c r="Y164" s="3" t="s">
        <v>134</v>
      </c>
      <c r="Z164" s="3" t="s">
        <v>135</v>
      </c>
      <c r="AA164" s="3" t="s">
        <v>136</v>
      </c>
      <c r="AB164" s="3" t="s">
        <v>137</v>
      </c>
      <c r="AC164" s="3" t="s">
        <v>138</v>
      </c>
      <c r="AD164" s="3" t="s">
        <v>139</v>
      </c>
      <c r="AE164" s="3" t="s">
        <v>140</v>
      </c>
      <c r="AF164" s="3" t="s">
        <v>141</v>
      </c>
      <c r="AG164" s="3" t="s">
        <v>142</v>
      </c>
      <c r="AH164" s="3" t="s">
        <v>40</v>
      </c>
      <c r="AI164" s="3" t="s">
        <v>143</v>
      </c>
      <c r="AJ164" s="3" t="s">
        <v>144</v>
      </c>
      <c r="AK164" s="3" t="s">
        <v>145</v>
      </c>
      <c r="AL164" s="3" t="s">
        <v>146</v>
      </c>
      <c r="AM164" s="3" t="s">
        <v>147</v>
      </c>
      <c r="AN164" s="3" t="s">
        <v>148</v>
      </c>
      <c r="AO164" s="3" t="s">
        <v>116</v>
      </c>
      <c r="AP164" s="3" t="s">
        <v>149</v>
      </c>
      <c r="AQ164" s="3" t="s">
        <v>150</v>
      </c>
      <c r="AR164" s="3" t="s">
        <v>153</v>
      </c>
      <c r="AS164" s="3" t="s">
        <v>163</v>
      </c>
      <c r="AT164" s="3" t="s">
        <v>164</v>
      </c>
      <c r="AU164" s="3" t="s">
        <v>155</v>
      </c>
      <c r="AV164" s="3" t="s">
        <v>151</v>
      </c>
      <c r="AW164" s="3" t="s">
        <v>152</v>
      </c>
      <c r="AX164" s="3" t="s">
        <v>154</v>
      </c>
      <c r="AY164" s="3" t="s">
        <v>156</v>
      </c>
      <c r="AZ164" s="3" t="s">
        <v>157</v>
      </c>
      <c r="BA164" s="3" t="s">
        <v>158</v>
      </c>
      <c r="BB164" s="3" t="s">
        <v>159</v>
      </c>
      <c r="BC164" s="3" t="s">
        <v>165</v>
      </c>
      <c r="BD164" s="3" t="s">
        <v>166</v>
      </c>
      <c r="BE164" s="3" t="s">
        <v>167</v>
      </c>
      <c r="BF164" s="3" t="s">
        <v>168</v>
      </c>
      <c r="BG164" s="3" t="s">
        <v>169</v>
      </c>
      <c r="BH164" s="3" t="s">
        <v>170</v>
      </c>
      <c r="BI164" s="3" t="s">
        <v>171</v>
      </c>
      <c r="BJ164" s="3" t="s">
        <v>172</v>
      </c>
      <c r="BK164" s="3" t="s">
        <v>173</v>
      </c>
      <c r="BL164" s="3" t="s">
        <v>174</v>
      </c>
      <c r="BM164" s="3" t="s">
        <v>175</v>
      </c>
      <c r="BN164" s="3" t="s">
        <v>176</v>
      </c>
      <c r="BO164" s="3" t="s">
        <v>177</v>
      </c>
      <c r="BP164" s="3" t="s">
        <v>178</v>
      </c>
      <c r="BQ164" s="3" t="s">
        <v>179</v>
      </c>
      <c r="BR164" s="3" t="s">
        <v>180</v>
      </c>
      <c r="BS164" s="3" t="s">
        <v>181</v>
      </c>
      <c r="BT164" t="s">
        <v>182</v>
      </c>
      <c r="BU164" t="s">
        <v>183</v>
      </c>
      <c r="BV164" t="s">
        <v>184</v>
      </c>
      <c r="BW164" t="s">
        <v>185</v>
      </c>
      <c r="BX164" t="s">
        <v>186</v>
      </c>
      <c r="BY164" t="s">
        <v>187</v>
      </c>
      <c r="BZ164" t="s">
        <v>188</v>
      </c>
      <c r="CA164" t="s">
        <v>189</v>
      </c>
      <c r="CB164" t="s">
        <v>190</v>
      </c>
      <c r="CC164" t="s">
        <v>191</v>
      </c>
      <c r="CD164" t="s">
        <v>192</v>
      </c>
      <c r="CE164" t="s">
        <v>17</v>
      </c>
    </row>
    <row r="165" spans="1:8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9" spans="1:83" x14ac:dyDescent="0.25">
      <c r="AR169" s="4"/>
      <c r="AS169" s="4"/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Maier</dc:creator>
  <cp:lastModifiedBy>Domenic</cp:lastModifiedBy>
  <dcterms:created xsi:type="dcterms:W3CDTF">2020-08-30T09:30:04Z</dcterms:created>
  <dcterms:modified xsi:type="dcterms:W3CDTF">2020-12-20T20:09:45Z</dcterms:modified>
</cp:coreProperties>
</file>