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<sst xmlns="http://schemas.openxmlformats.org/spreadsheetml/2006/main" count="18" uniqueCount="14">
  <si>
    <t xml:space="preserve">qy / A-1</t>
  </si>
  <si>
    <t xml:space="preserve">qz / A-1</t>
  </si>
  <si>
    <t xml:space="preserve">q /A-1</t>
  </si>
  <si>
    <t xml:space="preserve">bct</t>
  </si>
  <si>
    <t xml:space="preserve">h</t>
  </si>
  <si>
    <t xml:space="preserve">k</t>
  </si>
  <si>
    <t xml:space="preserve">l</t>
  </si>
  <si>
    <t xml:space="preserve">a</t>
  </si>
  <si>
    <t xml:space="preserve">b</t>
  </si>
  <si>
    <t xml:space="preserve">c</t>
  </si>
  <si>
    <t xml:space="preserve">d</t>
  </si>
  <si>
    <t xml:space="preserve">q</t>
  </si>
  <si>
    <t xml:space="preserve">a=b=121</t>
  </si>
  <si>
    <t xml:space="preserve">ortho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</si>
</sst>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RowHeight="13.2" zeroHeight="false" outlineLevelRow="0" outlineLevelCol="0"/>
  <cols>
    <col collapsed="false" customWidth="false" hidden="false" outlineLevel="0" max="13" min="11" style="1" width="11.56"/>
    <col collapsed="false" customWidth="false" hidden="false" outlineLevel="0" max="15" min="14" style="2" width="11.56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2" hidden="false" customHeight="false" outlineLevel="0" collapsed="false">
      <c r="A2" s="3" t="n">
        <v>-0.135471</v>
      </c>
      <c r="B2" s="3" t="n">
        <v>0.0756149</v>
      </c>
      <c r="C2" s="3" t="n">
        <f aca="false">+SQRT(B2*B2+A2*A2)</f>
        <v>0.155145109310639</v>
      </c>
    </row>
    <row r="3" customFormat="false" ht="13.2" hidden="false" customHeight="false" outlineLevel="0" collapsed="false">
      <c r="A3" s="3" t="n">
        <v>-0.128223</v>
      </c>
      <c r="B3" s="3" t="n">
        <v>0.0667818</v>
      </c>
      <c r="C3" s="3" t="n">
        <f aca="false">+SQRT(B3*B3+A3*A3)</f>
        <v>0.144571596588818</v>
      </c>
    </row>
    <row r="4" customFormat="false" ht="13.2" hidden="false" customHeight="false" outlineLevel="0" collapsed="false">
      <c r="A4" s="3" t="n">
        <v>-0.0969674</v>
      </c>
      <c r="B4" s="3" t="n">
        <v>0.110948</v>
      </c>
      <c r="C4" s="3" t="n">
        <f aca="false">+SQRT(B4*B4+A4*A4)</f>
        <v>0.147350382988169</v>
      </c>
    </row>
    <row r="5" customFormat="false" ht="13.2" hidden="false" customHeight="false" outlineLevel="0" collapsed="false">
      <c r="A5" s="3" t="n">
        <v>-0.091811</v>
      </c>
      <c r="B5" s="3" t="n">
        <v>0.0495133</v>
      </c>
      <c r="C5" s="3" t="n">
        <f aca="false">+SQRT(B5*B5+A5*A5)</f>
        <v>0.104311200730746</v>
      </c>
    </row>
    <row r="6" customFormat="false" ht="13.2" hidden="false" customHeight="false" outlineLevel="0" collapsed="false">
      <c r="A6" s="3" t="n">
        <v>-0.0792092</v>
      </c>
      <c r="B6" s="3" t="n">
        <v>0.0719774</v>
      </c>
      <c r="C6" s="3" t="n">
        <f aca="false">+SQRT(B6*B6+A6*A6)</f>
        <v>0.107027302476518</v>
      </c>
    </row>
    <row r="7" customFormat="false" ht="13.2" hidden="false" customHeight="false" outlineLevel="0" collapsed="false">
      <c r="A7" s="3" t="n">
        <v>-0.0510239</v>
      </c>
      <c r="B7" s="3" t="n">
        <v>0.0123449</v>
      </c>
      <c r="C7" s="3" t="n">
        <f aca="false">+SQRT(B7*B7+A7*A7)</f>
        <v>0.0524960467770669</v>
      </c>
    </row>
    <row r="8" customFormat="false" ht="13.2" hidden="false" customHeight="false" outlineLevel="0" collapsed="false">
      <c r="A8" s="3" t="n">
        <v>-0.0479786</v>
      </c>
      <c r="B8" s="3" t="n">
        <v>0.0938937</v>
      </c>
      <c r="C8" s="3" t="n">
        <f aca="false">+SQRT(B8*B8+A8*A8)</f>
        <v>0.105441798911295</v>
      </c>
      <c r="F8" s="0" t="s">
        <v>3</v>
      </c>
      <c r="H8" s="0" t="s">
        <v>4</v>
      </c>
      <c r="I8" s="0" t="s">
        <v>5</v>
      </c>
      <c r="J8" s="0" t="s">
        <v>6</v>
      </c>
      <c r="K8" s="1" t="s">
        <v>7</v>
      </c>
      <c r="L8" s="1" t="s">
        <v>8</v>
      </c>
      <c r="M8" s="1" t="s">
        <v>9</v>
      </c>
      <c r="N8" s="2" t="s">
        <v>10</v>
      </c>
      <c r="O8" s="2" t="s">
        <v>11</v>
      </c>
      <c r="Q8" s="0" t="s">
        <v>12</v>
      </c>
    </row>
    <row r="9" customFormat="false" ht="13.2" hidden="false" customHeight="false" outlineLevel="0" collapsed="false">
      <c r="A9" s="3" t="n">
        <v>-0.0456882</v>
      </c>
      <c r="B9" s="3" t="n">
        <v>0.0361215</v>
      </c>
      <c r="C9" s="3" t="n">
        <f aca="false">+SQRT(B9*B9+A9*A9)</f>
        <v>0.0582423761662417</v>
      </c>
      <c r="E9" s="4" t="n">
        <f aca="false">+C7</f>
        <v>0.0524960467770669</v>
      </c>
      <c r="F9" s="0" t="n">
        <v>110</v>
      </c>
      <c r="H9" s="0" t="n">
        <v>1</v>
      </c>
      <c r="I9" s="0" t="n">
        <v>0</v>
      </c>
      <c r="J9" s="0" t="n">
        <v>0</v>
      </c>
      <c r="K9" s="5" t="n">
        <v>172</v>
      </c>
      <c r="L9" s="5" t="n">
        <f aca="false">2*K9</f>
        <v>344</v>
      </c>
      <c r="M9" s="5" t="n">
        <f aca="false">+SQRT(12)*K9</f>
        <v>595.825477803694</v>
      </c>
      <c r="N9" s="2" t="n">
        <f aca="false">1/SQRT(H9*H9/(K9*K9)+I9*I9/(L9*L9)+J9*J9/(M9*M9))</f>
        <v>172</v>
      </c>
      <c r="O9" s="6" t="n">
        <f aca="false">2*PI()/N9</f>
        <v>0.036530147134765</v>
      </c>
      <c r="Q9" s="0" t="n">
        <v>172</v>
      </c>
    </row>
    <row r="10" customFormat="false" ht="13.2" hidden="false" customHeight="false" outlineLevel="0" collapsed="false">
      <c r="A10" s="2" t="n">
        <v>-0.042131</v>
      </c>
      <c r="B10" s="2" t="n">
        <v>0.0314411</v>
      </c>
      <c r="C10" s="2" t="n">
        <f aca="false">+SQRT(B10*B10+A10*A10)</f>
        <v>0.0525696103296382</v>
      </c>
      <c r="E10" s="2" t="n">
        <f aca="false">+C9</f>
        <v>0.0582423761662417</v>
      </c>
      <c r="F10" s="0" t="n">
        <v>111</v>
      </c>
      <c r="H10" s="0" t="n">
        <v>1</v>
      </c>
      <c r="I10" s="0" t="n">
        <v>1</v>
      </c>
      <c r="J10" s="0" t="n">
        <v>0</v>
      </c>
      <c r="K10" s="1" t="n">
        <f aca="false">+K9</f>
        <v>172</v>
      </c>
      <c r="L10" s="1" t="n">
        <f aca="false">+L9</f>
        <v>344</v>
      </c>
      <c r="M10" s="1" t="n">
        <f aca="false">+M9</f>
        <v>595.825477803694</v>
      </c>
      <c r="N10" s="2" t="n">
        <f aca="false">1/SQRT(H10*H10/(K10*K10)+I10*I10/(L10*L10)+J10*J10/(M10*M10))</f>
        <v>153.841476851986</v>
      </c>
      <c r="O10" s="6" t="n">
        <f aca="false">2*PI()/N10</f>
        <v>0.0408419461107019</v>
      </c>
    </row>
    <row r="11" customFormat="false" ht="13.2" hidden="false" customHeight="false" outlineLevel="0" collapsed="false">
      <c r="A11" s="2" t="n">
        <v>-0.0405397</v>
      </c>
      <c r="B11" s="2" t="n">
        <v>0.0410828</v>
      </c>
      <c r="C11" s="2" t="n">
        <f aca="false">+SQRT(B11*B11+A11*A11)</f>
        <v>0.0577171008621362</v>
      </c>
      <c r="E11" s="2" t="n">
        <f aca="false">+C14</f>
        <v>0.0624497827173162</v>
      </c>
      <c r="H11" s="0" t="n">
        <v>2</v>
      </c>
      <c r="I11" s="0" t="n">
        <v>0</v>
      </c>
      <c r="J11" s="0" t="n">
        <v>0</v>
      </c>
      <c r="K11" s="1" t="n">
        <f aca="false">+K10</f>
        <v>172</v>
      </c>
      <c r="L11" s="1" t="n">
        <f aca="false">+L10</f>
        <v>344</v>
      </c>
      <c r="M11" s="1" t="n">
        <f aca="false">+M10</f>
        <v>595.825477803694</v>
      </c>
      <c r="N11" s="2" t="n">
        <f aca="false">1/SQRT(H11*H11/(K11*K11)+I11*I11/(L11*L11)+J11*J11/(M11*M11))</f>
        <v>86</v>
      </c>
      <c r="O11" s="6" t="n">
        <f aca="false">2*PI()/N11</f>
        <v>0.0730602942695301</v>
      </c>
      <c r="Q11" s="0" t="n">
        <f aca="false">+SQRT(2)*172</f>
        <v>243.244732728172</v>
      </c>
    </row>
    <row r="12" customFormat="false" ht="13.2" hidden="false" customHeight="false" outlineLevel="0" collapsed="false">
      <c r="A12" s="3" t="n">
        <v>-0.0332213</v>
      </c>
      <c r="B12" s="3" t="n">
        <v>0.0981627</v>
      </c>
      <c r="C12" s="3" t="n">
        <f aca="false">+SQRT(B12*B12+A12*A12)</f>
        <v>0.103631898781119</v>
      </c>
      <c r="E12" s="2" t="n">
        <f aca="false">+C19</f>
        <v>0.0691808200821586</v>
      </c>
      <c r="H12" s="0" t="n">
        <v>2</v>
      </c>
      <c r="I12" s="0" t="n">
        <v>1</v>
      </c>
      <c r="J12" s="0" t="n">
        <v>0</v>
      </c>
      <c r="K12" s="1" t="n">
        <f aca="false">+K11</f>
        <v>172</v>
      </c>
      <c r="L12" s="1" t="n">
        <f aca="false">+L11</f>
        <v>344</v>
      </c>
      <c r="M12" s="1" t="n">
        <f aca="false">+M11</f>
        <v>595.825477803694</v>
      </c>
      <c r="N12" s="2" t="n">
        <f aca="false">1/SQRT(H12*H12/(K12*K12)+I12*I12/(L12*L12)+J12*J12/(M12*M12))</f>
        <v>83.4322550124985</v>
      </c>
      <c r="O12" s="6" t="n">
        <f aca="false">2*PI()/N12</f>
        <v>0.0753088275779953</v>
      </c>
    </row>
    <row r="13" customFormat="false" ht="13.2" hidden="false" customHeight="false" outlineLevel="0" collapsed="false">
      <c r="A13" s="3" t="n">
        <v>-0.0187561</v>
      </c>
      <c r="B13" s="3" t="n">
        <v>0.102869</v>
      </c>
      <c r="C13" s="3" t="n">
        <f aca="false">+SQRT(B13*B13+A13*A13)</f>
        <v>0.104564919778145</v>
      </c>
      <c r="H13" s="0" t="n">
        <v>2</v>
      </c>
      <c r="I13" s="0" t="n">
        <v>2</v>
      </c>
      <c r="J13" s="0" t="n">
        <v>0</v>
      </c>
      <c r="K13" s="1" t="n">
        <f aca="false">+K12</f>
        <v>172</v>
      </c>
      <c r="L13" s="1" t="n">
        <f aca="false">+L12</f>
        <v>344</v>
      </c>
      <c r="M13" s="1" t="n">
        <f aca="false">+M12</f>
        <v>595.825477803694</v>
      </c>
      <c r="N13" s="2" t="n">
        <f aca="false">1/SQRT(H13*H13/(K13*K13)+I13*I13/(L13*L13)+J13*J13/(M13*M13))</f>
        <v>76.9207384259928</v>
      </c>
      <c r="O13" s="6" t="n">
        <f aca="false">2*PI()/N13</f>
        <v>0.0816838922214038</v>
      </c>
    </row>
    <row r="14" customFormat="false" ht="13.2" hidden="false" customHeight="false" outlineLevel="0" collapsed="false">
      <c r="A14" s="2" t="n">
        <v>-0.013096</v>
      </c>
      <c r="B14" s="2" t="n">
        <v>0.0610612</v>
      </c>
      <c r="C14" s="2" t="n">
        <f aca="false">+SQRT(B14*B14+A14*A14)</f>
        <v>0.0624497827173162</v>
      </c>
      <c r="E14" s="4" t="n">
        <f aca="false">+C13</f>
        <v>0.104564919778145</v>
      </c>
      <c r="F14" s="0" t="n">
        <v>220</v>
      </c>
      <c r="H14" s="0" t="n">
        <v>3</v>
      </c>
      <c r="I14" s="0" t="n">
        <v>0</v>
      </c>
      <c r="J14" s="0" t="n">
        <v>0</v>
      </c>
      <c r="K14" s="1" t="n">
        <f aca="false">+K13</f>
        <v>172</v>
      </c>
      <c r="L14" s="1" t="n">
        <f aca="false">+L13</f>
        <v>344</v>
      </c>
      <c r="M14" s="1" t="n">
        <f aca="false">+M13</f>
        <v>595.825477803694</v>
      </c>
      <c r="N14" s="2" t="n">
        <f aca="false">1/SQRT(H14*H14/(K14*K14)+I14*I14/(L14*L14)+J14*J14/(M14*M14))</f>
        <v>57.3333333333333</v>
      </c>
      <c r="O14" s="6" t="n">
        <f aca="false">2*PI()/N14</f>
        <v>0.109590441404295</v>
      </c>
      <c r="R14" s="0" t="s">
        <v>3</v>
      </c>
      <c r="S14" s="0" t="s">
        <v>13</v>
      </c>
    </row>
    <row r="15" customFormat="false" ht="13.2" hidden="false" customHeight="false" outlineLevel="0" collapsed="false">
      <c r="A15" s="2" t="n">
        <v>0.012535</v>
      </c>
      <c r="B15" s="2" t="n">
        <v>0.0608223</v>
      </c>
      <c r="C15" s="2" t="n">
        <f aca="false">+SQRT(B15*B15+A15*A15)</f>
        <v>0.0621005507406335</v>
      </c>
      <c r="H15" s="0" t="n">
        <v>3</v>
      </c>
      <c r="I15" s="0" t="n">
        <v>1</v>
      </c>
      <c r="J15" s="0" t="n">
        <v>0</v>
      </c>
      <c r="K15" s="1" t="n">
        <f aca="false">+K14</f>
        <v>172</v>
      </c>
      <c r="L15" s="1" t="n">
        <f aca="false">+L14</f>
        <v>344</v>
      </c>
      <c r="M15" s="1" t="n">
        <f aca="false">+M14</f>
        <v>595.825477803694</v>
      </c>
      <c r="N15" s="2" t="n">
        <f aca="false">1/SQRT(H15*H15/(K15*K15)+I15*I15/(L15*L15)+J15*J15/(M15*M15))</f>
        <v>56.5532516330429</v>
      </c>
      <c r="O15" s="6" t="n">
        <f aca="false">2*PI()/N15</f>
        <v>0.111102105108815</v>
      </c>
      <c r="Q15" s="0" t="s">
        <v>7</v>
      </c>
      <c r="R15" s="0" t="n">
        <v>172</v>
      </c>
      <c r="S15" s="0" t="n">
        <f aca="false">+R15</f>
        <v>172</v>
      </c>
    </row>
    <row r="16" customFormat="false" ht="13.2" hidden="false" customHeight="false" outlineLevel="0" collapsed="false">
      <c r="A16" s="7" t="n">
        <v>0.026763</v>
      </c>
      <c r="B16" s="7" t="n">
        <v>0.110369</v>
      </c>
      <c r="C16" s="7" t="n">
        <f aca="false">+SQRT(B16*B16+A16*A16)</f>
        <v>0.113567487997226</v>
      </c>
      <c r="E16" s="2" t="n">
        <f aca="false">+C16</f>
        <v>0.113567487997226</v>
      </c>
      <c r="F16" s="0" t="n">
        <v>310</v>
      </c>
      <c r="G16" s="0" t="n">
        <v>222</v>
      </c>
      <c r="H16" s="0" t="n">
        <v>3</v>
      </c>
      <c r="I16" s="0" t="n">
        <v>2</v>
      </c>
      <c r="J16" s="0" t="n">
        <v>0</v>
      </c>
      <c r="K16" s="1" t="n">
        <f aca="false">+K15</f>
        <v>172</v>
      </c>
      <c r="L16" s="1" t="n">
        <f aca="false">+L15</f>
        <v>344</v>
      </c>
      <c r="M16" s="1" t="n">
        <f aca="false">+M15</f>
        <v>595.825477803694</v>
      </c>
      <c r="N16" s="2" t="n">
        <f aca="false">1/SQRT(H16*H16/(K16*K16)+I16*I16/(L16*L16)+J16*J16/(M16*M16))</f>
        <v>54.3911757548961</v>
      </c>
      <c r="O16" s="6" t="n">
        <f aca="false">2*PI()/N16</f>
        <v>0.115518468206931</v>
      </c>
      <c r="Q16" s="0" t="s">
        <v>8</v>
      </c>
      <c r="R16" s="0" t="n">
        <v>172</v>
      </c>
      <c r="S16" s="0" t="n">
        <f aca="false">2*R16</f>
        <v>344</v>
      </c>
    </row>
    <row r="17" customFormat="false" ht="13.2" hidden="false" customHeight="false" outlineLevel="0" collapsed="false">
      <c r="A17" s="7" t="n">
        <v>0.0274326</v>
      </c>
      <c r="B17" s="7" t="n">
        <v>0.0564702</v>
      </c>
      <c r="C17" s="7" t="n">
        <f aca="false">+SQRT(B17*B17+A17*A17)</f>
        <v>0.0627808173791963</v>
      </c>
      <c r="H17" s="0" t="n">
        <v>3</v>
      </c>
      <c r="I17" s="0" t="n">
        <v>3</v>
      </c>
      <c r="J17" s="0" t="n">
        <v>0</v>
      </c>
      <c r="K17" s="1" t="n">
        <f aca="false">+K16</f>
        <v>172</v>
      </c>
      <c r="L17" s="1" t="n">
        <f aca="false">+L16</f>
        <v>344</v>
      </c>
      <c r="M17" s="1" t="n">
        <f aca="false">+M16</f>
        <v>595.825477803694</v>
      </c>
      <c r="N17" s="2" t="n">
        <f aca="false">1/SQRT(H17*H17/(K17*K17)+I17*I17/(L17*L17)+J17*J17/(M17*M17))</f>
        <v>51.2804922839952</v>
      </c>
      <c r="O17" s="6" t="n">
        <f aca="false">2*PI()/N17</f>
        <v>0.122525838332106</v>
      </c>
      <c r="Q17" s="0" t="s">
        <v>9</v>
      </c>
      <c r="R17" s="0" t="n">
        <v>300</v>
      </c>
      <c r="S17" s="0" t="n">
        <f aca="false">+SQRT(12)*R15</f>
        <v>595.825477803694</v>
      </c>
    </row>
    <row r="18" customFormat="false" ht="13.2" hidden="false" customHeight="false" outlineLevel="0" collapsed="false">
      <c r="A18" s="3" t="n">
        <v>0.0414932</v>
      </c>
      <c r="B18" s="3" t="n">
        <v>0.0378901</v>
      </c>
      <c r="C18" s="3" t="n">
        <f aca="false">+SQRT(B18*B18+A18*A18)</f>
        <v>0.0561902600478944</v>
      </c>
      <c r="H18" s="0" t="n">
        <v>4</v>
      </c>
      <c r="I18" s="0" t="n">
        <v>0</v>
      </c>
      <c r="J18" s="0" t="n">
        <v>0</v>
      </c>
      <c r="K18" s="1" t="n">
        <f aca="false">+K13</f>
        <v>172</v>
      </c>
      <c r="L18" s="1" t="n">
        <f aca="false">+L13</f>
        <v>344</v>
      </c>
      <c r="M18" s="1" t="n">
        <f aca="false">+M13</f>
        <v>595.825477803694</v>
      </c>
      <c r="N18" s="2" t="n">
        <f aca="false">1/SQRT(H18*H18/(K18*K18)+I18*I18/(L18*L18)+J18*J18/(M18*M18))</f>
        <v>43</v>
      </c>
      <c r="O18" s="6" t="n">
        <f aca="false">2*PI()/N18</f>
        <v>0.14612058853906</v>
      </c>
    </row>
    <row r="19" customFormat="false" ht="13.2" hidden="false" customHeight="false" outlineLevel="0" collapsed="false">
      <c r="A19" s="2" t="n">
        <v>0.0435018</v>
      </c>
      <c r="B19" s="2" t="n">
        <v>0.053792</v>
      </c>
      <c r="C19" s="2" t="n">
        <f aca="false">+SQRT(B19*B19+A19*A19)</f>
        <v>0.0691808200821586</v>
      </c>
      <c r="H19" s="0" t="n">
        <v>4</v>
      </c>
      <c r="I19" s="0" t="n">
        <v>1</v>
      </c>
      <c r="J19" s="0" t="n">
        <v>0</v>
      </c>
      <c r="K19" s="1" t="n">
        <f aca="false">+K14</f>
        <v>172</v>
      </c>
      <c r="L19" s="1" t="n">
        <f aca="false">+L14</f>
        <v>344</v>
      </c>
      <c r="M19" s="1" t="n">
        <f aca="false">+M14</f>
        <v>595.825477803694</v>
      </c>
      <c r="N19" s="2" t="n">
        <f aca="false">1/SQRT(H19*H19/(K19*K19)+I19*I19/(L19*L19)+J19*J19/(M19*M19))</f>
        <v>42.6679486986877</v>
      </c>
      <c r="O19" s="6" t="n">
        <f aca="false">2*PI()/N19</f>
        <v>0.147257730891873</v>
      </c>
    </row>
    <row r="20" customFormat="false" ht="13.2" hidden="false" customHeight="false" outlineLevel="0" collapsed="false">
      <c r="A20" s="3" t="n">
        <v>0.0472864</v>
      </c>
      <c r="B20" s="3" t="n">
        <v>0.0940856</v>
      </c>
      <c r="C20" s="3" t="n">
        <f aca="false">+SQRT(B20*B20+A20*A20)</f>
        <v>0.105300065300645</v>
      </c>
      <c r="E20" s="2" t="n">
        <f aca="false">+C27</f>
        <v>0.145359513111458</v>
      </c>
      <c r="F20" s="0" t="n">
        <v>400</v>
      </c>
      <c r="H20" s="0" t="n">
        <v>4</v>
      </c>
      <c r="I20" s="0" t="n">
        <v>2</v>
      </c>
      <c r="J20" s="0" t="n">
        <v>0</v>
      </c>
      <c r="K20" s="1" t="n">
        <f aca="false">+K15</f>
        <v>172</v>
      </c>
      <c r="L20" s="1" t="n">
        <f aca="false">+L15</f>
        <v>344</v>
      </c>
      <c r="M20" s="1" t="n">
        <f aca="false">+M15</f>
        <v>595.825477803694</v>
      </c>
      <c r="N20" s="2" t="n">
        <f aca="false">1/SQRT(H20*H20/(K20*K20)+I20*I20/(L20*L20)+J20*J20/(M20*M20))</f>
        <v>41.7161275062493</v>
      </c>
      <c r="O20" s="6" t="n">
        <f aca="false">2*PI()/N20</f>
        <v>0.150617655155991</v>
      </c>
      <c r="Q20" s="0" t="n">
        <f aca="false">+M20/K20</f>
        <v>3.46410161513775</v>
      </c>
    </row>
    <row r="21" customFormat="false" ht="13.2" hidden="false" customHeight="false" outlineLevel="0" collapsed="false">
      <c r="A21" s="7" t="n">
        <v>0.0503647</v>
      </c>
      <c r="B21" s="7" t="n">
        <v>0.0370532</v>
      </c>
      <c r="C21" s="7" t="n">
        <f aca="false">+SQRT(B21*B21+A21*A21)</f>
        <v>0.0625263355421538</v>
      </c>
      <c r="E21" s="2" t="n">
        <f aca="false">+C25</f>
        <v>0.148578297976656</v>
      </c>
      <c r="H21" s="0" t="n">
        <v>4</v>
      </c>
      <c r="I21" s="0" t="n">
        <v>3</v>
      </c>
      <c r="J21" s="0" t="n">
        <v>0</v>
      </c>
      <c r="K21" s="1" t="n">
        <f aca="false">+K16</f>
        <v>172</v>
      </c>
      <c r="L21" s="1" t="n">
        <f aca="false">+L16</f>
        <v>344</v>
      </c>
      <c r="M21" s="1" t="n">
        <f aca="false">+M16</f>
        <v>595.825477803694</v>
      </c>
      <c r="N21" s="2" t="n">
        <f aca="false">1/SQRT(H21*H21/(K21*K21)+I21*I21/(L21*L21)+J21*J21/(M21*M21))</f>
        <v>40.2621546354689</v>
      </c>
      <c r="O21" s="6" t="n">
        <f aca="false">2*PI()/N21</f>
        <v>0.156056856968217</v>
      </c>
    </row>
    <row r="22" customFormat="false" ht="13.2" hidden="false" customHeight="false" outlineLevel="0" collapsed="false">
      <c r="A22" s="3" t="n">
        <v>0.0630862</v>
      </c>
      <c r="B22" s="3" t="n">
        <v>0.0854283</v>
      </c>
      <c r="C22" s="3" t="n">
        <f aca="false">+SQRT(B22*B22+A22*A22)</f>
        <v>0.106197283728587</v>
      </c>
      <c r="H22" s="0" t="n">
        <v>4</v>
      </c>
      <c r="I22" s="0" t="n">
        <v>4</v>
      </c>
      <c r="J22" s="0" t="n">
        <v>0</v>
      </c>
      <c r="K22" s="1" t="n">
        <f aca="false">+K17</f>
        <v>172</v>
      </c>
      <c r="L22" s="1" t="n">
        <f aca="false">+L17</f>
        <v>344</v>
      </c>
      <c r="M22" s="1" t="n">
        <f aca="false">+M17</f>
        <v>595.825477803694</v>
      </c>
      <c r="N22" s="2" t="n">
        <f aca="false">1/SQRT(H22*H22/(K22*K22)+I22*I22/(L22*L22)+J22*J22/(M22*M22))</f>
        <v>38.4603692129964</v>
      </c>
      <c r="O22" s="6" t="n">
        <f aca="false">2*PI()/N22</f>
        <v>0.163367784442808</v>
      </c>
    </row>
    <row r="23" customFormat="false" ht="13.2" hidden="false" customHeight="false" outlineLevel="0" collapsed="false">
      <c r="A23" s="3" t="n">
        <v>0.0766848</v>
      </c>
      <c r="B23" s="3" t="n">
        <v>0.133232</v>
      </c>
      <c r="C23" s="3" t="n">
        <f aca="false">+SQRT(B23*B23+A23*A23)</f>
        <v>0.153724833306268</v>
      </c>
      <c r="E23" s="4" t="n">
        <f aca="false">+C26</f>
        <v>0.152886431319591</v>
      </c>
      <c r="F23" s="0" t="n">
        <v>330</v>
      </c>
      <c r="H23" s="0" t="n">
        <v>1</v>
      </c>
      <c r="I23" s="0" t="n">
        <v>1</v>
      </c>
      <c r="J23" s="0" t="n">
        <v>1</v>
      </c>
      <c r="K23" s="1" t="n">
        <f aca="false">+K18</f>
        <v>172</v>
      </c>
      <c r="L23" s="1" t="n">
        <f aca="false">+L18</f>
        <v>344</v>
      </c>
      <c r="M23" s="1" t="n">
        <f aca="false">+M18</f>
        <v>595.825477803694</v>
      </c>
      <c r="N23" s="2" t="n">
        <f aca="false">1/SQRT(H23*H23/(K23*K23)+I23*I23/(L23*L23)+J23*J23/(M23*M23))</f>
        <v>148.956369450923</v>
      </c>
      <c r="O23" s="2" t="n">
        <f aca="false">2*PI()/N23</f>
        <v>0.0421813805635865</v>
      </c>
    </row>
    <row r="24" customFormat="false" ht="13.2" hidden="false" customHeight="false" outlineLevel="0" collapsed="false">
      <c r="A24" s="2" t="n">
        <v>0.0840747</v>
      </c>
      <c r="B24" s="2" t="n">
        <v>0.0601875</v>
      </c>
      <c r="C24" s="2" t="n">
        <f aca="false">+SQRT(B24*B24+A24*A24)</f>
        <v>0.103397728874188</v>
      </c>
      <c r="H24" s="0" t="n">
        <v>2</v>
      </c>
      <c r="I24" s="0" t="n">
        <v>1</v>
      </c>
      <c r="J24" s="0" t="n">
        <v>1</v>
      </c>
      <c r="K24" s="1" t="n">
        <f aca="false">+K23</f>
        <v>172</v>
      </c>
      <c r="L24" s="1" t="n">
        <f aca="false">+L23</f>
        <v>344</v>
      </c>
      <c r="M24" s="1" t="n">
        <f aca="false">+M23</f>
        <v>595.825477803694</v>
      </c>
      <c r="N24" s="2" t="n">
        <f aca="false">1/SQRT(H24*H24/(K24*K24)+I24*I24/(L24*L24)+J24*J24/(M24*M24))</f>
        <v>82.626127363425</v>
      </c>
      <c r="O24" s="2" t="n">
        <f aca="false">2*PI()/N24</f>
        <v>0.0760435652459355</v>
      </c>
    </row>
    <row r="25" customFormat="false" ht="13.2" hidden="false" customHeight="false" outlineLevel="0" collapsed="false">
      <c r="A25" s="3" t="n">
        <v>0.0981308</v>
      </c>
      <c r="B25" s="3" t="n">
        <v>0.111561</v>
      </c>
      <c r="C25" s="3" t="n">
        <f aca="false">+SQRT(B25*B25+A25*A25)</f>
        <v>0.148578297976656</v>
      </c>
      <c r="H25" s="0" t="n">
        <v>2</v>
      </c>
      <c r="I25" s="0" t="n">
        <v>2</v>
      </c>
      <c r="J25" s="0" t="n">
        <v>1</v>
      </c>
      <c r="K25" s="1" t="n">
        <f aca="false">+K24</f>
        <v>172</v>
      </c>
      <c r="L25" s="1" t="n">
        <f aca="false">+L24</f>
        <v>344</v>
      </c>
      <c r="M25" s="1" t="n">
        <f aca="false">+M24</f>
        <v>595.825477803694</v>
      </c>
      <c r="N25" s="2" t="n">
        <f aca="false">1/SQRT(H25*H25/(K25*K25)+I25*I25/(L25*L25)+J25*J25/(M25*M25))</f>
        <v>76.2876351625119</v>
      </c>
      <c r="O25" s="2" t="n">
        <f aca="false">2*PI()/N25</f>
        <v>0.0823617784690116</v>
      </c>
    </row>
    <row r="26" customFormat="false" ht="13.2" hidden="false" customHeight="false" outlineLevel="0" collapsed="false">
      <c r="A26" s="3" t="n">
        <v>0.11976</v>
      </c>
      <c r="B26" s="3" t="n">
        <v>0.0950358</v>
      </c>
      <c r="C26" s="3" t="n">
        <f aca="false">+SQRT(B26*B26+A26*A26)</f>
        <v>0.152886431319591</v>
      </c>
      <c r="H26" s="0" t="n">
        <v>2</v>
      </c>
      <c r="I26" s="0" t="n">
        <v>2</v>
      </c>
      <c r="J26" s="0" t="n">
        <v>2</v>
      </c>
      <c r="K26" s="1" t="n">
        <f aca="false">+K25</f>
        <v>172</v>
      </c>
      <c r="L26" s="1" t="n">
        <f aca="false">+L25</f>
        <v>344</v>
      </c>
      <c r="M26" s="1" t="n">
        <f aca="false">+M25</f>
        <v>595.825477803694</v>
      </c>
      <c r="N26" s="2" t="n">
        <f aca="false">1/SQRT(H26*H26/(K26*K26)+I26*I26/(L26*L26)+J26*J26/(M26*M26))</f>
        <v>74.4781847254617</v>
      </c>
      <c r="O26" s="2" t="n">
        <f aca="false">2*PI()/N26</f>
        <v>0.0843627611271729</v>
      </c>
    </row>
    <row r="27" customFormat="false" ht="13.2" hidden="false" customHeight="false" outlineLevel="0" collapsed="false">
      <c r="A27" s="3" t="n">
        <v>0.128066</v>
      </c>
      <c r="B27" s="3" t="n">
        <v>0.068764</v>
      </c>
      <c r="C27" s="3" t="n">
        <f aca="false">+SQRT(B27*B27+A27*A27)</f>
        <v>0.145359513111458</v>
      </c>
      <c r="H27" s="0" t="n">
        <v>3</v>
      </c>
      <c r="I27" s="0" t="n">
        <v>1</v>
      </c>
      <c r="J27" s="0" t="n">
        <v>1</v>
      </c>
      <c r="K27" s="1" t="n">
        <f aca="false">+K26</f>
        <v>172</v>
      </c>
      <c r="L27" s="1" t="n">
        <f aca="false">+L26</f>
        <v>344</v>
      </c>
      <c r="M27" s="1" t="n">
        <f aca="false">+M26</f>
        <v>595.825477803694</v>
      </c>
      <c r="N27" s="2" t="n">
        <f aca="false">1/SQRT(H27*H27/(K27*K27)+I27*I27/(L27*L27)+J27*J27/(M27*M27))</f>
        <v>56.300215680886</v>
      </c>
      <c r="O27" s="2" t="n">
        <f aca="false">2*PI()/N27</f>
        <v>0.111601442928623</v>
      </c>
    </row>
    <row r="28" customFormat="false" ht="13.2" hidden="false" customHeight="false" outlineLevel="0" collapsed="false">
      <c r="H28" s="0" t="n">
        <v>3</v>
      </c>
      <c r="I28" s="0" t="n">
        <v>2</v>
      </c>
      <c r="J28" s="0" t="n">
        <v>1</v>
      </c>
      <c r="K28" s="1" t="n">
        <f aca="false">+K27</f>
        <v>172</v>
      </c>
      <c r="L28" s="1" t="n">
        <f aca="false">+L27</f>
        <v>344</v>
      </c>
      <c r="M28" s="1" t="n">
        <f aca="false">+M27</f>
        <v>595.825477803694</v>
      </c>
      <c r="N28" s="2" t="n">
        <f aca="false">1/SQRT(H28*H28/(K28*K28)+I28*I28/(L28*L28)+J28*J28/(M28*M28))</f>
        <v>54.1659525276085</v>
      </c>
      <c r="O28" s="2" t="n">
        <f aca="false">2*PI()/N28</f>
        <v>0.115998796549863</v>
      </c>
    </row>
    <row r="29" customFormat="false" ht="13.2" hidden="false" customHeight="false" outlineLevel="0" collapsed="false">
      <c r="H29" s="0" t="n">
        <v>3</v>
      </c>
      <c r="I29" s="0" t="n">
        <v>2</v>
      </c>
      <c r="J29" s="0" t="n">
        <v>2</v>
      </c>
      <c r="K29" s="1" t="n">
        <f aca="false">+K28</f>
        <v>172</v>
      </c>
      <c r="L29" s="1" t="n">
        <f aca="false">+L28</f>
        <v>344</v>
      </c>
      <c r="M29" s="1" t="n">
        <f aca="false">+M28</f>
        <v>595.825477803694</v>
      </c>
      <c r="N29" s="2" t="n">
        <f aca="false">1/SQRT(H29*H29/(K29*K29)+I29*I29/(L29*L29)+J29*J29/(M29*M29))</f>
        <v>53.5067074480899</v>
      </c>
      <c r="O29" s="2" t="n">
        <f aca="false">2*PI()/N29</f>
        <v>0.117427993738454</v>
      </c>
    </row>
    <row r="30" customFormat="false" ht="13.2" hidden="false" customHeight="false" outlineLevel="0" collapsed="false">
      <c r="H30" s="0" t="n">
        <v>3</v>
      </c>
      <c r="I30" s="0" t="n">
        <v>3</v>
      </c>
      <c r="J30" s="0" t="n">
        <v>1</v>
      </c>
      <c r="K30" s="1" t="n">
        <f aca="false">+K29</f>
        <v>172</v>
      </c>
      <c r="L30" s="1" t="n">
        <f aca="false">+L29</f>
        <v>344</v>
      </c>
      <c r="M30" s="1" t="n">
        <f aca="false">+M29</f>
        <v>595.825477803694</v>
      </c>
      <c r="N30" s="2" t="n">
        <f aca="false">1/SQRT(H30*H30/(K30*K30)+I30*I30/(L30*L30)+J30*J30/(M30*M30))</f>
        <v>51.0916132175964</v>
      </c>
      <c r="O30" s="2" t="n">
        <f aca="false">2*PI()/N30</f>
        <v>0.122978800462218</v>
      </c>
    </row>
    <row r="31" customFormat="false" ht="13.2" hidden="false" customHeight="false" outlineLevel="0" collapsed="false">
      <c r="H31" s="0" t="n">
        <v>3</v>
      </c>
      <c r="I31" s="0" t="n">
        <v>3</v>
      </c>
      <c r="J31" s="0" t="n">
        <v>2</v>
      </c>
      <c r="K31" s="1" t="n">
        <f aca="false">+K30</f>
        <v>172</v>
      </c>
      <c r="L31" s="1" t="n">
        <f aca="false">+L30</f>
        <v>344</v>
      </c>
      <c r="M31" s="1" t="n">
        <f aca="false">+M30</f>
        <v>595.825477803694</v>
      </c>
      <c r="N31" s="2" t="n">
        <f aca="false">1/SQRT(H31*H31/(K31*K31)+I31*I31/(L31*L31)+J31*J31/(M31*M31))</f>
        <v>50.5372574294372</v>
      </c>
      <c r="O31" s="2" t="n">
        <f aca="false">2*PI()/N31</f>
        <v>0.124327785613465</v>
      </c>
    </row>
    <row r="32" customFormat="false" ht="13.2" hidden="false" customHeight="false" outlineLevel="0" collapsed="false">
      <c r="H32" s="0" t="n">
        <v>3</v>
      </c>
      <c r="I32" s="0" t="n">
        <v>3</v>
      </c>
      <c r="J32" s="0" t="n">
        <v>3</v>
      </c>
      <c r="K32" s="1" t="n">
        <f aca="false">+K31</f>
        <v>172</v>
      </c>
      <c r="L32" s="1" t="n">
        <f aca="false">+L31</f>
        <v>344</v>
      </c>
      <c r="M32" s="1" t="n">
        <f aca="false">+M31</f>
        <v>595.825477803694</v>
      </c>
      <c r="N32" s="2" t="n">
        <f aca="false">1/SQRT(H32*H32/(K32*K32)+I32*I32/(L32*L32)+J32*J32/(M32*M32))</f>
        <v>49.6521231503078</v>
      </c>
      <c r="O32" s="2" t="n">
        <f aca="false">2*PI()/N32</f>
        <v>0.126544141690759</v>
      </c>
    </row>
    <row r="33" customFormat="false" ht="13.2" hidden="false" customHeight="false" outlineLevel="0" collapsed="false">
      <c r="H33" s="0" t="n">
        <v>4</v>
      </c>
      <c r="I33" s="0" t="n">
        <v>1</v>
      </c>
      <c r="J33" s="0" t="n">
        <v>1</v>
      </c>
      <c r="K33" s="1" t="n">
        <f aca="false">+K32</f>
        <v>172</v>
      </c>
      <c r="L33" s="1" t="n">
        <f aca="false">+L32</f>
        <v>344</v>
      </c>
      <c r="M33" s="1" t="n">
        <f aca="false">+M32</f>
        <v>595.825477803694</v>
      </c>
      <c r="N33" s="2" t="n">
        <f aca="false">1/SQRT(H33*H33/(K33*K33)+I33*I33/(L33*L33)+J33*J33/(M33*M33))</f>
        <v>42.5589627002638</v>
      </c>
      <c r="O33" s="2" t="n">
        <f aca="false">2*PI()/N33</f>
        <v>0.147634831972553</v>
      </c>
    </row>
    <row r="34" customFormat="false" ht="13.2" hidden="false" customHeight="false" outlineLevel="0" collapsed="false">
      <c r="H34" s="0" t="n">
        <v>4</v>
      </c>
      <c r="I34" s="0" t="n">
        <v>2</v>
      </c>
      <c r="J34" s="0" t="n">
        <v>1</v>
      </c>
      <c r="K34" s="1" t="n">
        <f aca="false">+K33</f>
        <v>172</v>
      </c>
      <c r="L34" s="1" t="n">
        <f aca="false">+L33</f>
        <v>344</v>
      </c>
      <c r="M34" s="1" t="n">
        <f aca="false">+M33</f>
        <v>595.825477803694</v>
      </c>
      <c r="N34" s="2" t="n">
        <f aca="false">1/SQRT(H34*H34/(K34*K34)+I34*I34/(L34*L34)+J34*J34/(M34*M34))</f>
        <v>41.6142564689484</v>
      </c>
      <c r="O34" s="2" t="n">
        <f aca="false">2*PI()/N34</f>
        <v>0.150986364777849</v>
      </c>
    </row>
    <row r="35" customFormat="false" ht="13.2" hidden="false" customHeight="false" outlineLevel="0" collapsed="false">
      <c r="H35" s="0" t="n">
        <v>4</v>
      </c>
      <c r="I35" s="0" t="n">
        <v>2</v>
      </c>
      <c r="J35" s="0" t="n">
        <v>2</v>
      </c>
      <c r="K35" s="1" t="n">
        <f aca="false">+K34</f>
        <v>172</v>
      </c>
      <c r="L35" s="1" t="n">
        <f aca="false">+L34</f>
        <v>344</v>
      </c>
      <c r="M35" s="1" t="n">
        <f aca="false">+M34</f>
        <v>595.825477803694</v>
      </c>
      <c r="N35" s="2" t="n">
        <f aca="false">1/SQRT(H35*H35/(K35*K35)+I35*I35/(L35*L35)+J35*J35/(M35*M35))</f>
        <v>41.3130636817125</v>
      </c>
      <c r="O35" s="2" t="n">
        <f aca="false">2*PI()/N35</f>
        <v>0.152087130491871</v>
      </c>
    </row>
    <row r="36" customFormat="false" ht="13.2" hidden="false" customHeight="false" outlineLevel="0" collapsed="false">
      <c r="H36" s="0" t="n">
        <v>4</v>
      </c>
      <c r="I36" s="0" t="n">
        <v>3</v>
      </c>
      <c r="J36" s="0" t="n">
        <v>1</v>
      </c>
      <c r="K36" s="1" t="n">
        <f aca="false">+K35</f>
        <v>172</v>
      </c>
      <c r="L36" s="1" t="n">
        <f aca="false">+L35</f>
        <v>344</v>
      </c>
      <c r="M36" s="1" t="n">
        <f aca="false">+M35</f>
        <v>595.825477803694</v>
      </c>
      <c r="N36" s="2" t="n">
        <f aca="false">1/SQRT(H36*H36/(K36*K36)+I36*I36/(L36*L36)+J36*J36/(M36*M36))</f>
        <v>40.1705455187346</v>
      </c>
      <c r="O36" s="2" t="n">
        <f aca="false">2*PI()/N36</f>
        <v>0.156412745359638</v>
      </c>
    </row>
    <row r="37" customFormat="false" ht="13.2" hidden="false" customHeight="false" outlineLevel="0" collapsed="false">
      <c r="H37" s="0" t="n">
        <v>4</v>
      </c>
      <c r="I37" s="0" t="n">
        <v>3</v>
      </c>
      <c r="J37" s="0" t="n">
        <v>2</v>
      </c>
      <c r="K37" s="1" t="n">
        <f aca="false">+K36</f>
        <v>172</v>
      </c>
      <c r="L37" s="1" t="n">
        <f aca="false">+L36</f>
        <v>344</v>
      </c>
      <c r="M37" s="1" t="n">
        <f aca="false">+M36</f>
        <v>595.825477803694</v>
      </c>
      <c r="N37" s="2" t="n">
        <f aca="false">1/SQRT(H37*H37/(K37*K37)+I37*I37/(L37*L37)+J37*J37/(M37*M37))</f>
        <v>39.8994251281962</v>
      </c>
      <c r="O37" s="2" t="n">
        <f aca="false">2*PI()/N37</f>
        <v>0.157475584848449</v>
      </c>
    </row>
    <row r="38" customFormat="false" ht="13.2" hidden="false" customHeight="false" outlineLevel="0" collapsed="false">
      <c r="H38" s="0" t="n">
        <v>4</v>
      </c>
      <c r="I38" s="0" t="n">
        <v>3</v>
      </c>
      <c r="J38" s="0" t="n">
        <v>3</v>
      </c>
      <c r="K38" s="1" t="n">
        <f aca="false">+K37</f>
        <v>172</v>
      </c>
      <c r="L38" s="1" t="n">
        <f aca="false">+L37</f>
        <v>344</v>
      </c>
      <c r="M38" s="1" t="n">
        <f aca="false">+M37</f>
        <v>595.825477803694</v>
      </c>
      <c r="N38" s="2" t="n">
        <f aca="false">1/SQRT(H38*H38/(K38*K38)+I38*I38/(L38*L38)+J38*J38/(M38*M38))</f>
        <v>39.4595062257366</v>
      </c>
      <c r="O38" s="2" t="n">
        <f aca="false">2*PI()/N38</f>
        <v>0.159231219753113</v>
      </c>
    </row>
    <row r="39" customFormat="false" ht="13.2" hidden="false" customHeight="false" outlineLevel="0" collapsed="false">
      <c r="H39" s="0" t="n">
        <v>4</v>
      </c>
      <c r="I39" s="0" t="n">
        <v>4</v>
      </c>
      <c r="J39" s="0" t="n">
        <v>1</v>
      </c>
      <c r="K39" s="1" t="n">
        <f aca="false">+K38</f>
        <v>172</v>
      </c>
      <c r="L39" s="1" t="n">
        <f aca="false">+L38</f>
        <v>344</v>
      </c>
      <c r="M39" s="1" t="n">
        <f aca="false">+M38</f>
        <v>595.825477803694</v>
      </c>
      <c r="N39" s="2" t="n">
        <f aca="false">1/SQRT(H39*H39/(K39*K39)+I39*I39/(L39*L39)+J39*J39/(M39*M39))</f>
        <v>38.3804929705691</v>
      </c>
      <c r="O39" s="2" t="n">
        <f aca="false">2*PI()/N39</f>
        <v>0.163707780199636</v>
      </c>
    </row>
    <row r="40" customFormat="false" ht="13.2" hidden="false" customHeight="false" outlineLevel="0" collapsed="false">
      <c r="H40" s="0" t="n">
        <v>4</v>
      </c>
      <c r="I40" s="0" t="n">
        <v>4</v>
      </c>
      <c r="J40" s="0" t="n">
        <v>2</v>
      </c>
      <c r="K40" s="1" t="n">
        <f aca="false">+K39</f>
        <v>172</v>
      </c>
      <c r="L40" s="1" t="n">
        <f aca="false">+L39</f>
        <v>344</v>
      </c>
      <c r="M40" s="1" t="n">
        <f aca="false">+M39</f>
        <v>595.825477803694</v>
      </c>
      <c r="N40" s="2" t="n">
        <f aca="false">1/SQRT(H40*H40/(K40*K40)+I40*I40/(L40*L40)+J40*J40/(M40*M40))</f>
        <v>38.143817581256</v>
      </c>
      <c r="O40" s="2" t="n">
        <f aca="false">2*PI()/N40</f>
        <v>0.164723556938023</v>
      </c>
    </row>
    <row r="41" customFormat="false" ht="13.2" hidden="false" customHeight="false" outlineLevel="0" collapsed="false">
      <c r="H41" s="0" t="n">
        <v>4</v>
      </c>
      <c r="I41" s="0" t="n">
        <v>4</v>
      </c>
      <c r="J41" s="0" t="n">
        <v>3</v>
      </c>
      <c r="K41" s="1" t="n">
        <f aca="false">+K40</f>
        <v>172</v>
      </c>
      <c r="L41" s="1" t="n">
        <f aca="false">+L40</f>
        <v>344</v>
      </c>
      <c r="M41" s="1" t="n">
        <f aca="false">+M40</f>
        <v>595.825477803694</v>
      </c>
      <c r="N41" s="2" t="n">
        <f aca="false">1/SQRT(H41*H41/(K41*K41)+I41*I41/(L41*L41)+J41*J41/(M41*M41))</f>
        <v>37.7589054364535</v>
      </c>
      <c r="O41" s="2" t="n">
        <f aca="false">2*PI()/N41</f>
        <v>0.166402739553823</v>
      </c>
    </row>
    <row r="42" customFormat="false" ht="13.2" hidden="false" customHeight="false" outlineLevel="0" collapsed="false">
      <c r="H42" s="0" t="n">
        <v>4</v>
      </c>
      <c r="I42" s="0" t="n">
        <v>4</v>
      </c>
      <c r="J42" s="0" t="n">
        <v>4</v>
      </c>
      <c r="K42" s="1" t="n">
        <f aca="false">+K41</f>
        <v>172</v>
      </c>
      <c r="L42" s="1" t="n">
        <f aca="false">+L41</f>
        <v>344</v>
      </c>
      <c r="M42" s="1" t="n">
        <f aca="false">+M41</f>
        <v>595.825477803694</v>
      </c>
      <c r="N42" s="2" t="n">
        <f aca="false">1/SQRT(H42*H42/(K42*K42)+I42*I42/(L42*L42)+J42*J42/(M42*M42))</f>
        <v>37.2390923627309</v>
      </c>
      <c r="O42" s="2" t="n">
        <f aca="false">2*PI()/N42</f>
        <v>0.168725522254346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2017-06-22T16:59:55Z</dcterms:created>
  <dc:creator>Dominique Dresen</dc:creator>
  <dc:description/>
  <dc:language>en-US</dc:language>
  <cp:lastModifiedBy>sdisch</cp:lastModifiedBy>
  <dcterms:modified xsi:type="dcterms:W3CDTF">2017-06-23T07:25:38Z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