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 EXCEL PROJECTS\"/>
    </mc:Choice>
  </mc:AlternateContent>
  <xr:revisionPtr revIDLastSave="0" documentId="13_ncr:1_{75BB41A0-8C6A-4B84-A233-5C6E21F4A61F}" xr6:coauthVersionLast="45" xr6:coauthVersionMax="45" xr10:uidLastSave="{00000000-0000-0000-0000-000000000000}"/>
  <bookViews>
    <workbookView xWindow="0" yWindow="0" windowWidth="20475" windowHeight="10920" activeTab="1" xr2:uid="{00F5AAF4-414A-4CFF-A943-775E4C198D55}"/>
  </bookViews>
  <sheets>
    <sheet name="VISUALS" sheetId="19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/>
  <c r="N7" i="1"/>
  <c r="O7" i="1"/>
  <c r="P7" i="1"/>
  <c r="R7" i="1"/>
  <c r="T7" i="1"/>
  <c r="L8" i="1"/>
  <c r="M8" i="1"/>
  <c r="N8" i="1"/>
  <c r="O8" i="1"/>
  <c r="P8" i="1"/>
  <c r="R8" i="1"/>
  <c r="T8" i="1"/>
  <c r="L9" i="1"/>
  <c r="M9" i="1"/>
  <c r="N9" i="1"/>
  <c r="O9" i="1"/>
  <c r="P9" i="1"/>
  <c r="R9" i="1"/>
  <c r="T9" i="1"/>
  <c r="L10" i="1"/>
  <c r="M10" i="1"/>
  <c r="N10" i="1"/>
  <c r="O10" i="1"/>
  <c r="P10" i="1"/>
  <c r="R10" i="1"/>
  <c r="T10" i="1"/>
  <c r="L11" i="1"/>
  <c r="M11" i="1"/>
  <c r="N11" i="1"/>
  <c r="O11" i="1"/>
  <c r="P11" i="1"/>
  <c r="R11" i="1"/>
  <c r="T11" i="1"/>
  <c r="L12" i="1"/>
  <c r="M12" i="1"/>
  <c r="N12" i="1"/>
  <c r="O12" i="1"/>
  <c r="P12" i="1"/>
  <c r="R12" i="1"/>
  <c r="T12" i="1"/>
  <c r="L13" i="1"/>
  <c r="M13" i="1"/>
  <c r="N13" i="1"/>
  <c r="O13" i="1"/>
  <c r="P13" i="1"/>
  <c r="R13" i="1"/>
  <c r="T13" i="1"/>
  <c r="L14" i="1"/>
  <c r="M14" i="1"/>
  <c r="N14" i="1"/>
  <c r="O14" i="1"/>
  <c r="P14" i="1"/>
  <c r="R14" i="1"/>
  <c r="T14" i="1"/>
  <c r="L15" i="1"/>
  <c r="M15" i="1"/>
  <c r="N15" i="1"/>
  <c r="O15" i="1"/>
  <c r="P15" i="1"/>
  <c r="R15" i="1"/>
  <c r="T15" i="1"/>
  <c r="L16" i="1"/>
  <c r="M16" i="1"/>
  <c r="N16" i="1"/>
  <c r="O16" i="1"/>
  <c r="P16" i="1"/>
  <c r="R16" i="1"/>
  <c r="T16" i="1"/>
  <c r="L17" i="1"/>
  <c r="M17" i="1"/>
  <c r="N17" i="1"/>
  <c r="O17" i="1"/>
  <c r="P17" i="1"/>
  <c r="R17" i="1"/>
  <c r="T17" i="1"/>
  <c r="L18" i="1"/>
  <c r="M18" i="1"/>
  <c r="N18" i="1"/>
  <c r="O18" i="1"/>
  <c r="P18" i="1"/>
  <c r="R18" i="1"/>
  <c r="T18" i="1"/>
  <c r="L19" i="1"/>
  <c r="M19" i="1"/>
  <c r="N19" i="1"/>
  <c r="O19" i="1"/>
  <c r="P19" i="1"/>
  <c r="R19" i="1"/>
  <c r="T19" i="1"/>
  <c r="L20" i="1"/>
  <c r="M20" i="1"/>
  <c r="N20" i="1"/>
  <c r="O20" i="1"/>
  <c r="P20" i="1"/>
  <c r="R20" i="1"/>
  <c r="T20" i="1"/>
  <c r="L21" i="1"/>
  <c r="M21" i="1"/>
  <c r="N21" i="1"/>
  <c r="O21" i="1"/>
  <c r="P21" i="1"/>
  <c r="R21" i="1"/>
  <c r="T21" i="1"/>
  <c r="L22" i="1"/>
  <c r="M22" i="1"/>
  <c r="N22" i="1"/>
  <c r="O22" i="1"/>
  <c r="P22" i="1"/>
  <c r="R22" i="1"/>
  <c r="T22" i="1"/>
  <c r="L23" i="1"/>
  <c r="M23" i="1"/>
  <c r="N23" i="1"/>
  <c r="O23" i="1"/>
  <c r="P23" i="1"/>
  <c r="R23" i="1"/>
  <c r="T23" i="1"/>
  <c r="L24" i="1"/>
  <c r="M24" i="1"/>
  <c r="N24" i="1"/>
  <c r="O24" i="1"/>
  <c r="P24" i="1"/>
  <c r="R24" i="1"/>
  <c r="T24" i="1"/>
  <c r="L25" i="1"/>
  <c r="M25" i="1"/>
  <c r="N25" i="1"/>
  <c r="O25" i="1"/>
  <c r="P25" i="1"/>
  <c r="R25" i="1"/>
  <c r="T25" i="1"/>
  <c r="L26" i="1"/>
  <c r="M26" i="1"/>
  <c r="N26" i="1"/>
  <c r="O26" i="1"/>
  <c r="P26" i="1"/>
  <c r="R26" i="1"/>
  <c r="T26" i="1"/>
  <c r="L27" i="1"/>
  <c r="M27" i="1"/>
  <c r="N27" i="1"/>
  <c r="O27" i="1"/>
  <c r="P27" i="1"/>
  <c r="R27" i="1"/>
  <c r="T27" i="1"/>
  <c r="L28" i="1"/>
  <c r="M28" i="1"/>
  <c r="N28" i="1"/>
  <c r="O28" i="1"/>
  <c r="P28" i="1"/>
  <c r="R28" i="1"/>
  <c r="T28" i="1"/>
  <c r="L29" i="1"/>
  <c r="M29" i="1"/>
  <c r="N29" i="1"/>
  <c r="O29" i="1"/>
  <c r="P29" i="1"/>
  <c r="R29" i="1"/>
  <c r="T29" i="1"/>
  <c r="L6" i="1"/>
  <c r="M6" i="1"/>
  <c r="N6" i="1"/>
  <c r="O6" i="1"/>
  <c r="P6" i="1"/>
  <c r="R6" i="1"/>
  <c r="T6" i="1"/>
  <c r="G33" i="1"/>
  <c r="H33" i="1"/>
  <c r="I33" i="1"/>
  <c r="J33" i="1"/>
  <c r="L33" i="1"/>
  <c r="M33" i="1"/>
  <c r="N33" i="1"/>
  <c r="O33" i="1"/>
  <c r="P33" i="1"/>
  <c r="R33" i="1"/>
  <c r="G32" i="1"/>
  <c r="H32" i="1"/>
  <c r="I32" i="1"/>
  <c r="J32" i="1"/>
  <c r="L32" i="1"/>
  <c r="M32" i="1"/>
  <c r="N32" i="1"/>
  <c r="O32" i="1"/>
  <c r="P32" i="1"/>
  <c r="R32" i="1"/>
  <c r="G31" i="1"/>
  <c r="H31" i="1"/>
  <c r="I31" i="1"/>
  <c r="J31" i="1"/>
  <c r="L31" i="1"/>
  <c r="M31" i="1"/>
  <c r="N31" i="1"/>
  <c r="O31" i="1"/>
  <c r="P31" i="1"/>
  <c r="R31" i="1"/>
  <c r="F33" i="1"/>
  <c r="F32" i="1"/>
  <c r="F31" i="1"/>
</calcChain>
</file>

<file path=xl/sharedStrings.xml><?xml version="1.0" encoding="utf-8"?>
<sst xmlns="http://schemas.openxmlformats.org/spreadsheetml/2006/main" count="68" uniqueCount="63">
  <si>
    <t>GRADEBOOK</t>
  </si>
  <si>
    <t>LAST NAME</t>
  </si>
  <si>
    <t>FIRST NAME</t>
  </si>
  <si>
    <t>TEST OUT OF:</t>
  </si>
  <si>
    <t>DATA CLEANING</t>
  </si>
  <si>
    <t>DATA WRANGLING</t>
  </si>
  <si>
    <t>EXPLORATORY ANALYSIS</t>
  </si>
  <si>
    <t>DATA VIZUALIZATION</t>
  </si>
  <si>
    <t>REPORT WRITING</t>
  </si>
  <si>
    <t>DHONI</t>
  </si>
  <si>
    <t>TRENT</t>
  </si>
  <si>
    <t>MERIOM</t>
  </si>
  <si>
    <t>KHUMALO</t>
  </si>
  <si>
    <t>MOYO</t>
  </si>
  <si>
    <t>KACHINGWE</t>
  </si>
  <si>
    <t>HUNI</t>
  </si>
  <si>
    <t>WARINO</t>
  </si>
  <si>
    <t>HWEMA</t>
  </si>
  <si>
    <t>MAGAYA</t>
  </si>
  <si>
    <t>ZADZO</t>
  </si>
  <si>
    <t>GUDZA</t>
  </si>
  <si>
    <t>HATZEL</t>
  </si>
  <si>
    <t>SHWARTZ</t>
  </si>
  <si>
    <t>KARIMO</t>
  </si>
  <si>
    <t>RURAMAI</t>
  </si>
  <si>
    <t>WENERA</t>
  </si>
  <si>
    <t>HILL</t>
  </si>
  <si>
    <t>ERGLO</t>
  </si>
  <si>
    <t>LEE</t>
  </si>
  <si>
    <t>CHENG</t>
  </si>
  <si>
    <t>TITO</t>
  </si>
  <si>
    <t>JACKSON</t>
  </si>
  <si>
    <t>GARI</t>
  </si>
  <si>
    <t>MARK</t>
  </si>
  <si>
    <t>LUKE</t>
  </si>
  <si>
    <t>MARY</t>
  </si>
  <si>
    <t>THULI</t>
  </si>
  <si>
    <t>HARRY</t>
  </si>
  <si>
    <t>TINASHE</t>
  </si>
  <si>
    <t>KALVIN</t>
  </si>
  <si>
    <t>CHUNGU</t>
  </si>
  <si>
    <t>JURU</t>
  </si>
  <si>
    <t>TINO</t>
  </si>
  <si>
    <t>TADIWA</t>
  </si>
  <si>
    <t>NINA</t>
  </si>
  <si>
    <t>RUDO</t>
  </si>
  <si>
    <t>ADAM</t>
  </si>
  <si>
    <t>LEROY</t>
  </si>
  <si>
    <t>VIMBAI</t>
  </si>
  <si>
    <t>HAROLD</t>
  </si>
  <si>
    <t>TERRY</t>
  </si>
  <si>
    <t>HAGGA</t>
  </si>
  <si>
    <t>KEN</t>
  </si>
  <si>
    <t>WONG</t>
  </si>
  <si>
    <t>HERMAN</t>
  </si>
  <si>
    <t>MIA</t>
  </si>
  <si>
    <t>KUDA</t>
  </si>
  <si>
    <t>PERCENTAGES</t>
  </si>
  <si>
    <t>REPEATING CLASS?</t>
  </si>
  <si>
    <t>MIN</t>
  </si>
  <si>
    <t>MAX</t>
  </si>
  <si>
    <t>AVERAGE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</si>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</sst>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  <xf numFmtId="0" fontId="0" fillId="0" borderId="0" xfId="0" applyAlignment="1">
      <alignment textRotation="180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311293</xdr:colOff>
      <xdr:row>15</xdr:row>
      <xdr:rowOff>82534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A70C20-3B43-4E70-A33F-C54AC101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15</xdr:row>
      <xdr:rowOff>66675</xdr:rowOff>
    </xdr:from>
    <xdr:to>
      <xdr:col>8</xdr:col>
      <xdr:colOff>307864</xdr:colOff>
      <xdr:row>29</xdr:row>
      <xdr:rowOff>155306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320272-8484-4E9E-82DF-5A09E5781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9241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1</xdr:row>
      <xdr:rowOff>0</xdr:rowOff>
    </xdr:from>
    <xdr:to>
      <xdr:col>21</xdr:col>
      <xdr:colOff>102394</xdr:colOff>
      <xdr:row>15</xdr:row>
      <xdr:rowOff>88631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D2F7A1-FCE1-4807-B366-767599F1B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0175" y="190500"/>
          <a:ext cx="769381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60D3-44E6-424A-BB14-E5D4B85B9113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433E-0B80-448E-A9E7-FFC85C794367}">
  <dimension ref="D1:Z33"/>
  <sheetViews>
    <sheetView tabSelected="1" topLeftCell="H12" workbookViewId="0">
      <selection activeCell="L33" sqref="L33:P33"/>
    </sheetView>
  </sheetViews>
  <sheetFormatPr defaultRowHeight="15" x14ac:dyDescent="0.25"/>
  <cols>
    <col min="4" max="4" width="11.28515625" customWidth="1"/>
    <col min="5" max="5" width="13.140625" customWidth="1"/>
    <col min="11" max="11" width="10.7109375" customWidth="1"/>
    <col min="23" max="23" width="19" customWidth="1"/>
    <col min="24" max="24" width="27.7109375" customWidth="1"/>
    <col min="25" max="28" width="11" customWidth="1"/>
  </cols>
  <sheetData>
    <row r="1" spans="4:26" x14ac:dyDescent="0.25">
      <c r="I1" s="6" t="s">
        <v>0</v>
      </c>
      <c r="J1" s="6"/>
    </row>
    <row r="2" spans="4:26" x14ac:dyDescent="0.25">
      <c r="I2" s="1"/>
      <c r="J2" s="1"/>
    </row>
    <row r="3" spans="4:26" ht="120" x14ac:dyDescent="0.25">
      <c r="F3" s="3" t="s">
        <v>4</v>
      </c>
      <c r="G3" s="3" t="s">
        <v>5</v>
      </c>
      <c r="H3" s="3" t="s">
        <v>6</v>
      </c>
      <c r="I3" s="2" t="s">
        <v>7</v>
      </c>
      <c r="J3" s="2" t="s">
        <v>8</v>
      </c>
      <c r="L3" s="3" t="s">
        <v>4</v>
      </c>
      <c r="M3" s="3" t="s">
        <v>5</v>
      </c>
      <c r="N3" s="3" t="s">
        <v>6</v>
      </c>
      <c r="O3" s="2" t="s">
        <v>7</v>
      </c>
      <c r="P3" s="2" t="s">
        <v>8</v>
      </c>
    </row>
    <row r="4" spans="4:26" x14ac:dyDescent="0.25">
      <c r="E4" t="s">
        <v>3</v>
      </c>
      <c r="F4">
        <v>50</v>
      </c>
      <c r="G4">
        <v>25</v>
      </c>
      <c r="H4">
        <v>100</v>
      </c>
      <c r="I4">
        <v>20</v>
      </c>
      <c r="J4">
        <v>30</v>
      </c>
      <c r="L4" s="6" t="s">
        <v>57</v>
      </c>
      <c r="M4" s="6"/>
      <c r="N4" s="6"/>
      <c r="O4" s="6"/>
      <c r="P4" s="6"/>
      <c r="R4" s="6" t="s">
        <v>62</v>
      </c>
      <c r="S4" s="6"/>
      <c r="T4" s="6" t="s">
        <v>58</v>
      </c>
      <c r="U4" s="6"/>
    </row>
    <row r="5" spans="4:26" x14ac:dyDescent="0.25">
      <c r="D5" t="s">
        <v>1</v>
      </c>
      <c r="E5" t="s">
        <v>2</v>
      </c>
    </row>
    <row r="6" spans="4:26" x14ac:dyDescent="0.25">
      <c r="D6" t="s">
        <v>9</v>
      </c>
      <c r="E6" t="s">
        <v>33</v>
      </c>
      <c r="F6">
        <v>40</v>
      </c>
      <c r="G6">
        <v>21</v>
      </c>
      <c r="H6">
        <v>88</v>
      </c>
      <c r="I6">
        <v>18</v>
      </c>
      <c r="J6">
        <v>22</v>
      </c>
      <c r="L6" s="4">
        <f>F6/F$4</f>
        <v>0.8</v>
      </c>
      <c r="M6" s="4">
        <f t="shared" ref="M6:P21" si="0">G6/G$4</f>
        <v>0.84</v>
      </c>
      <c r="N6" s="4">
        <f t="shared" si="0"/>
        <v>0.88</v>
      </c>
      <c r="O6" s="4">
        <f t="shared" si="0"/>
        <v>0.9</v>
      </c>
      <c r="P6" s="4">
        <f t="shared" si="0"/>
        <v>0.73333333333333328</v>
      </c>
      <c r="R6" s="5">
        <f>AVERAGE(L6:P6)</f>
        <v>0.83066666666666666</v>
      </c>
      <c r="T6" t="str">
        <f>IF(R6&lt;0.5,"YES","NO")</f>
        <v>NO</v>
      </c>
    </row>
    <row r="7" spans="4:26" ht="17.25" customHeight="1" x14ac:dyDescent="0.25">
      <c r="D7" t="s">
        <v>10</v>
      </c>
      <c r="E7" t="s">
        <v>34</v>
      </c>
      <c r="F7">
        <v>24</v>
      </c>
      <c r="G7">
        <v>15</v>
      </c>
      <c r="H7">
        <v>51</v>
      </c>
      <c r="I7">
        <v>11</v>
      </c>
      <c r="J7">
        <v>14</v>
      </c>
      <c r="L7" s="4">
        <f t="shared" ref="L7:L29" si="1">F7/F$4</f>
        <v>0.48</v>
      </c>
      <c r="M7" s="4">
        <f t="shared" si="0"/>
        <v>0.6</v>
      </c>
      <c r="N7" s="4">
        <f t="shared" si="0"/>
        <v>0.51</v>
      </c>
      <c r="O7" s="4">
        <f t="shared" si="0"/>
        <v>0.55000000000000004</v>
      </c>
      <c r="P7" s="4">
        <f t="shared" si="0"/>
        <v>0.46666666666666667</v>
      </c>
      <c r="R7" s="5">
        <f t="shared" ref="R7:R29" si="2">AVERAGE(L7:P7)</f>
        <v>0.52133333333333343</v>
      </c>
      <c r="T7" t="str">
        <f t="shared" ref="T7:T29" si="3">IF(R7&lt;0.5,"YES","NO")</f>
        <v>NO</v>
      </c>
      <c r="W7" s="3"/>
      <c r="X7" s="3"/>
      <c r="Y7" s="2"/>
      <c r="Z7" s="2"/>
    </row>
    <row r="8" spans="4:26" ht="17.25" customHeight="1" x14ac:dyDescent="0.25">
      <c r="D8" t="s">
        <v>11</v>
      </c>
      <c r="E8" t="s">
        <v>35</v>
      </c>
      <c r="F8">
        <v>45</v>
      </c>
      <c r="G8">
        <v>20</v>
      </c>
      <c r="H8">
        <v>90</v>
      </c>
      <c r="I8">
        <v>18</v>
      </c>
      <c r="J8">
        <v>28</v>
      </c>
      <c r="L8" s="4">
        <f t="shared" si="1"/>
        <v>0.9</v>
      </c>
      <c r="M8" s="4">
        <f t="shared" si="0"/>
        <v>0.8</v>
      </c>
      <c r="N8" s="4">
        <f t="shared" si="0"/>
        <v>0.9</v>
      </c>
      <c r="O8" s="4">
        <f t="shared" si="0"/>
        <v>0.9</v>
      </c>
      <c r="P8" s="4">
        <f t="shared" si="0"/>
        <v>0.93333333333333335</v>
      </c>
      <c r="R8" s="5">
        <f t="shared" si="2"/>
        <v>0.88666666666666671</v>
      </c>
      <c r="T8" t="str">
        <f t="shared" si="3"/>
        <v>NO</v>
      </c>
      <c r="W8" s="4"/>
      <c r="X8" s="4"/>
      <c r="Y8" s="4"/>
      <c r="Z8" s="4"/>
    </row>
    <row r="9" spans="4:26" x14ac:dyDescent="0.25">
      <c r="D9" t="s">
        <v>12</v>
      </c>
      <c r="E9" t="s">
        <v>36</v>
      </c>
      <c r="F9">
        <v>36</v>
      </c>
      <c r="G9">
        <v>18</v>
      </c>
      <c r="H9">
        <v>76</v>
      </c>
      <c r="I9">
        <v>15</v>
      </c>
      <c r="J9">
        <v>20</v>
      </c>
      <c r="L9" s="4">
        <f t="shared" si="1"/>
        <v>0.72</v>
      </c>
      <c r="M9" s="4">
        <f t="shared" si="0"/>
        <v>0.72</v>
      </c>
      <c r="N9" s="4">
        <f t="shared" si="0"/>
        <v>0.76</v>
      </c>
      <c r="O9" s="4">
        <f t="shared" si="0"/>
        <v>0.75</v>
      </c>
      <c r="P9" s="4">
        <f t="shared" si="0"/>
        <v>0.66666666666666663</v>
      </c>
      <c r="R9" s="5">
        <f t="shared" si="2"/>
        <v>0.72333333333333338</v>
      </c>
      <c r="T9" t="str">
        <f t="shared" si="3"/>
        <v>NO</v>
      </c>
    </row>
    <row r="10" spans="4:26" x14ac:dyDescent="0.25">
      <c r="D10" t="s">
        <v>13</v>
      </c>
      <c r="E10" t="s">
        <v>37</v>
      </c>
      <c r="F10">
        <v>34</v>
      </c>
      <c r="G10">
        <v>16</v>
      </c>
      <c r="H10">
        <v>72</v>
      </c>
      <c r="I10">
        <v>14</v>
      </c>
      <c r="J10">
        <v>18</v>
      </c>
      <c r="L10" s="4">
        <f t="shared" si="1"/>
        <v>0.68</v>
      </c>
      <c r="M10" s="4">
        <f t="shared" si="0"/>
        <v>0.64</v>
      </c>
      <c r="N10" s="4">
        <f t="shared" si="0"/>
        <v>0.72</v>
      </c>
      <c r="O10" s="4">
        <f t="shared" si="0"/>
        <v>0.7</v>
      </c>
      <c r="P10" s="4">
        <f t="shared" si="0"/>
        <v>0.6</v>
      </c>
      <c r="R10" s="5">
        <f t="shared" si="2"/>
        <v>0.66800000000000004</v>
      </c>
      <c r="T10" t="str">
        <f t="shared" si="3"/>
        <v>NO</v>
      </c>
    </row>
    <row r="11" spans="4:26" x14ac:dyDescent="0.25">
      <c r="D11" t="s">
        <v>14</v>
      </c>
      <c r="E11" t="s">
        <v>38</v>
      </c>
      <c r="F11">
        <v>22</v>
      </c>
      <c r="G11">
        <v>13</v>
      </c>
      <c r="H11">
        <v>49</v>
      </c>
      <c r="I11">
        <v>11</v>
      </c>
      <c r="J11">
        <v>16</v>
      </c>
      <c r="L11" s="4">
        <f t="shared" si="1"/>
        <v>0.44</v>
      </c>
      <c r="M11" s="4">
        <f t="shared" si="0"/>
        <v>0.52</v>
      </c>
      <c r="N11" s="4">
        <f t="shared" si="0"/>
        <v>0.49</v>
      </c>
      <c r="O11" s="4">
        <f t="shared" si="0"/>
        <v>0.55000000000000004</v>
      </c>
      <c r="P11" s="4">
        <f t="shared" si="0"/>
        <v>0.53333333333333333</v>
      </c>
      <c r="R11" s="5">
        <f t="shared" si="2"/>
        <v>0.5066666666666666</v>
      </c>
      <c r="T11" t="str">
        <f t="shared" si="3"/>
        <v>NO</v>
      </c>
    </row>
    <row r="12" spans="4:26" x14ac:dyDescent="0.25">
      <c r="D12" t="s">
        <v>15</v>
      </c>
      <c r="E12" t="s">
        <v>39</v>
      </c>
      <c r="F12">
        <v>19</v>
      </c>
      <c r="G12">
        <v>11</v>
      </c>
      <c r="H12">
        <v>44</v>
      </c>
      <c r="I12">
        <v>9</v>
      </c>
      <c r="J12">
        <v>13</v>
      </c>
      <c r="L12" s="4">
        <f t="shared" si="1"/>
        <v>0.38</v>
      </c>
      <c r="M12" s="4">
        <f t="shared" si="0"/>
        <v>0.44</v>
      </c>
      <c r="N12" s="4">
        <f t="shared" si="0"/>
        <v>0.44</v>
      </c>
      <c r="O12" s="4">
        <f t="shared" si="0"/>
        <v>0.45</v>
      </c>
      <c r="P12" s="4">
        <f t="shared" si="0"/>
        <v>0.43333333333333335</v>
      </c>
      <c r="R12" s="5">
        <f t="shared" si="2"/>
        <v>0.4286666666666667</v>
      </c>
      <c r="T12" t="str">
        <f t="shared" si="3"/>
        <v>YES</v>
      </c>
    </row>
    <row r="13" spans="4:26" x14ac:dyDescent="0.25">
      <c r="D13" t="s">
        <v>16</v>
      </c>
      <c r="E13" t="s">
        <v>40</v>
      </c>
      <c r="F13">
        <v>23</v>
      </c>
      <c r="G13">
        <v>12</v>
      </c>
      <c r="H13">
        <v>43</v>
      </c>
      <c r="I13">
        <v>8</v>
      </c>
      <c r="J13">
        <v>12</v>
      </c>
      <c r="L13" s="4">
        <f t="shared" si="1"/>
        <v>0.46</v>
      </c>
      <c r="M13" s="4">
        <f t="shared" si="0"/>
        <v>0.48</v>
      </c>
      <c r="N13" s="4">
        <f t="shared" si="0"/>
        <v>0.43</v>
      </c>
      <c r="O13" s="4">
        <f t="shared" si="0"/>
        <v>0.4</v>
      </c>
      <c r="P13" s="4">
        <f t="shared" si="0"/>
        <v>0.4</v>
      </c>
      <c r="R13" s="5">
        <f t="shared" si="2"/>
        <v>0.434</v>
      </c>
      <c r="T13" t="str">
        <f t="shared" si="3"/>
        <v>YES</v>
      </c>
    </row>
    <row r="14" spans="4:26" x14ac:dyDescent="0.25">
      <c r="D14" t="s">
        <v>17</v>
      </c>
      <c r="E14" t="s">
        <v>41</v>
      </c>
      <c r="F14">
        <v>25</v>
      </c>
      <c r="G14">
        <v>13</v>
      </c>
      <c r="H14">
        <v>56</v>
      </c>
      <c r="I14">
        <v>11</v>
      </c>
      <c r="J14">
        <v>16</v>
      </c>
      <c r="L14" s="4">
        <f t="shared" si="1"/>
        <v>0.5</v>
      </c>
      <c r="M14" s="4">
        <f t="shared" si="0"/>
        <v>0.52</v>
      </c>
      <c r="N14" s="4">
        <f t="shared" si="0"/>
        <v>0.56000000000000005</v>
      </c>
      <c r="O14" s="4">
        <f t="shared" si="0"/>
        <v>0.55000000000000004</v>
      </c>
      <c r="P14" s="4">
        <f t="shared" si="0"/>
        <v>0.53333333333333333</v>
      </c>
      <c r="R14" s="5">
        <f t="shared" si="2"/>
        <v>0.53266666666666662</v>
      </c>
      <c r="T14" t="str">
        <f t="shared" si="3"/>
        <v>NO</v>
      </c>
    </row>
    <row r="15" spans="4:26" x14ac:dyDescent="0.25">
      <c r="D15" t="s">
        <v>18</v>
      </c>
      <c r="E15" t="s">
        <v>42</v>
      </c>
      <c r="F15">
        <v>29</v>
      </c>
      <c r="G15">
        <v>15</v>
      </c>
      <c r="H15">
        <v>57</v>
      </c>
      <c r="I15">
        <v>12</v>
      </c>
      <c r="J15">
        <v>17</v>
      </c>
      <c r="L15" s="4">
        <f t="shared" si="1"/>
        <v>0.57999999999999996</v>
      </c>
      <c r="M15" s="4">
        <f t="shared" si="0"/>
        <v>0.6</v>
      </c>
      <c r="N15" s="4">
        <f t="shared" si="0"/>
        <v>0.56999999999999995</v>
      </c>
      <c r="O15" s="4">
        <f>I15/I$4</f>
        <v>0.6</v>
      </c>
      <c r="P15" s="4">
        <f t="shared" si="0"/>
        <v>0.56666666666666665</v>
      </c>
      <c r="R15" s="5">
        <f t="shared" si="2"/>
        <v>0.58333333333333337</v>
      </c>
      <c r="T15" t="str">
        <f t="shared" si="3"/>
        <v>NO</v>
      </c>
    </row>
    <row r="16" spans="4:26" x14ac:dyDescent="0.25">
      <c r="D16" t="s">
        <v>19</v>
      </c>
      <c r="E16" t="s">
        <v>43</v>
      </c>
      <c r="F16">
        <v>30</v>
      </c>
      <c r="G16">
        <v>17</v>
      </c>
      <c r="H16">
        <v>68</v>
      </c>
      <c r="I16">
        <v>14</v>
      </c>
      <c r="J16">
        <v>17</v>
      </c>
      <c r="L16" s="4">
        <f t="shared" si="1"/>
        <v>0.6</v>
      </c>
      <c r="M16" s="4">
        <f t="shared" si="0"/>
        <v>0.68</v>
      </c>
      <c r="N16" s="4">
        <f t="shared" si="0"/>
        <v>0.68</v>
      </c>
      <c r="O16" s="4">
        <f t="shared" si="0"/>
        <v>0.7</v>
      </c>
      <c r="P16" s="4">
        <f t="shared" si="0"/>
        <v>0.56666666666666665</v>
      </c>
      <c r="R16" s="5">
        <f t="shared" si="2"/>
        <v>0.64533333333333331</v>
      </c>
      <c r="T16" t="str">
        <f t="shared" si="3"/>
        <v>NO</v>
      </c>
    </row>
    <row r="17" spans="4:20" x14ac:dyDescent="0.25">
      <c r="D17" t="s">
        <v>20</v>
      </c>
      <c r="E17" t="s">
        <v>45</v>
      </c>
      <c r="F17">
        <v>34</v>
      </c>
      <c r="G17">
        <v>16</v>
      </c>
      <c r="H17">
        <v>66</v>
      </c>
      <c r="I17">
        <v>13</v>
      </c>
      <c r="J17">
        <v>16</v>
      </c>
      <c r="L17" s="4">
        <f t="shared" si="1"/>
        <v>0.68</v>
      </c>
      <c r="M17" s="4">
        <f t="shared" si="0"/>
        <v>0.64</v>
      </c>
      <c r="N17" s="4">
        <f t="shared" si="0"/>
        <v>0.66</v>
      </c>
      <c r="O17" s="4">
        <f t="shared" si="0"/>
        <v>0.65</v>
      </c>
      <c r="P17" s="4">
        <f t="shared" si="0"/>
        <v>0.53333333333333333</v>
      </c>
      <c r="R17" s="5">
        <f t="shared" si="2"/>
        <v>0.6326666666666666</v>
      </c>
      <c r="T17" t="str">
        <f t="shared" si="3"/>
        <v>NO</v>
      </c>
    </row>
    <row r="18" spans="4:20" x14ac:dyDescent="0.25">
      <c r="D18" t="s">
        <v>21</v>
      </c>
      <c r="E18" t="s">
        <v>44</v>
      </c>
      <c r="F18">
        <v>36</v>
      </c>
      <c r="G18">
        <v>16</v>
      </c>
      <c r="H18">
        <v>69</v>
      </c>
      <c r="I18">
        <v>15</v>
      </c>
      <c r="J18">
        <v>18</v>
      </c>
      <c r="L18" s="4">
        <f t="shared" si="1"/>
        <v>0.72</v>
      </c>
      <c r="M18" s="4">
        <f t="shared" si="0"/>
        <v>0.64</v>
      </c>
      <c r="N18" s="4">
        <f t="shared" si="0"/>
        <v>0.69</v>
      </c>
      <c r="O18" s="4">
        <f t="shared" si="0"/>
        <v>0.75</v>
      </c>
      <c r="P18" s="4">
        <f t="shared" si="0"/>
        <v>0.6</v>
      </c>
      <c r="R18" s="5">
        <f t="shared" si="2"/>
        <v>0.67999999999999994</v>
      </c>
      <c r="T18" t="str">
        <f t="shared" si="3"/>
        <v>NO</v>
      </c>
    </row>
    <row r="19" spans="4:20" x14ac:dyDescent="0.25">
      <c r="D19" t="s">
        <v>22</v>
      </c>
      <c r="E19" t="s">
        <v>46</v>
      </c>
      <c r="F19">
        <v>41</v>
      </c>
      <c r="G19">
        <v>19</v>
      </c>
      <c r="H19">
        <v>85</v>
      </c>
      <c r="I19">
        <v>18</v>
      </c>
      <c r="J19">
        <v>26</v>
      </c>
      <c r="L19" s="4">
        <f t="shared" si="1"/>
        <v>0.82</v>
      </c>
      <c r="M19" s="4">
        <f t="shared" si="0"/>
        <v>0.76</v>
      </c>
      <c r="N19" s="4">
        <f t="shared" si="0"/>
        <v>0.85</v>
      </c>
      <c r="O19" s="4">
        <f t="shared" si="0"/>
        <v>0.9</v>
      </c>
      <c r="P19" s="4">
        <f t="shared" si="0"/>
        <v>0.8666666666666667</v>
      </c>
      <c r="R19" s="5">
        <f t="shared" si="2"/>
        <v>0.83933333333333349</v>
      </c>
      <c r="T19" t="str">
        <f t="shared" si="3"/>
        <v>NO</v>
      </c>
    </row>
    <row r="20" spans="4:20" x14ac:dyDescent="0.25">
      <c r="D20" t="s">
        <v>23</v>
      </c>
      <c r="E20" t="s">
        <v>47</v>
      </c>
      <c r="F20">
        <v>49</v>
      </c>
      <c r="G20">
        <v>23</v>
      </c>
      <c r="H20">
        <v>94</v>
      </c>
      <c r="I20">
        <v>19</v>
      </c>
      <c r="J20">
        <v>29</v>
      </c>
      <c r="L20" s="4">
        <f t="shared" si="1"/>
        <v>0.98</v>
      </c>
      <c r="M20" s="4">
        <f t="shared" si="0"/>
        <v>0.92</v>
      </c>
      <c r="N20" s="4">
        <f t="shared" si="0"/>
        <v>0.94</v>
      </c>
      <c r="O20" s="4">
        <f t="shared" si="0"/>
        <v>0.95</v>
      </c>
      <c r="P20" s="4">
        <f t="shared" si="0"/>
        <v>0.96666666666666667</v>
      </c>
      <c r="R20" s="5">
        <f t="shared" si="2"/>
        <v>0.95133333333333336</v>
      </c>
      <c r="T20" t="str">
        <f t="shared" si="3"/>
        <v>NO</v>
      </c>
    </row>
    <row r="21" spans="4:20" x14ac:dyDescent="0.25">
      <c r="D21" t="s">
        <v>24</v>
      </c>
      <c r="E21" t="s">
        <v>48</v>
      </c>
      <c r="F21">
        <v>47</v>
      </c>
      <c r="G21">
        <v>22</v>
      </c>
      <c r="H21">
        <v>88</v>
      </c>
      <c r="I21">
        <v>18</v>
      </c>
      <c r="J21">
        <v>27</v>
      </c>
      <c r="L21" s="4">
        <f t="shared" si="1"/>
        <v>0.94</v>
      </c>
      <c r="M21" s="4">
        <f t="shared" si="0"/>
        <v>0.88</v>
      </c>
      <c r="N21" s="4">
        <f t="shared" si="0"/>
        <v>0.88</v>
      </c>
      <c r="O21" s="4">
        <f t="shared" si="0"/>
        <v>0.9</v>
      </c>
      <c r="P21" s="4">
        <f t="shared" si="0"/>
        <v>0.9</v>
      </c>
      <c r="R21" s="5">
        <f t="shared" si="2"/>
        <v>0.9</v>
      </c>
      <c r="T21" t="str">
        <f t="shared" si="3"/>
        <v>NO</v>
      </c>
    </row>
    <row r="22" spans="4:20" x14ac:dyDescent="0.25">
      <c r="D22" t="s">
        <v>25</v>
      </c>
      <c r="E22" t="s">
        <v>49</v>
      </c>
      <c r="F22">
        <v>35</v>
      </c>
      <c r="G22">
        <v>21</v>
      </c>
      <c r="H22">
        <v>90</v>
      </c>
      <c r="I22">
        <v>19</v>
      </c>
      <c r="J22">
        <v>26</v>
      </c>
      <c r="L22" s="4">
        <f t="shared" si="1"/>
        <v>0.7</v>
      </c>
      <c r="M22" s="4">
        <f t="shared" ref="M22:M29" si="4">G22/G$4</f>
        <v>0.84</v>
      </c>
      <c r="N22" s="4">
        <f t="shared" ref="N22:N29" si="5">H22/H$4</f>
        <v>0.9</v>
      </c>
      <c r="O22" s="4">
        <f t="shared" ref="O22:O29" si="6">I22/I$4</f>
        <v>0.95</v>
      </c>
      <c r="P22" s="4">
        <f t="shared" ref="P22:P29" si="7">J22/J$4</f>
        <v>0.8666666666666667</v>
      </c>
      <c r="R22" s="5">
        <f t="shared" si="2"/>
        <v>0.85133333333333316</v>
      </c>
      <c r="T22" t="str">
        <f t="shared" si="3"/>
        <v>NO</v>
      </c>
    </row>
    <row r="23" spans="4:20" x14ac:dyDescent="0.25">
      <c r="D23" t="s">
        <v>26</v>
      </c>
      <c r="E23" t="s">
        <v>50</v>
      </c>
      <c r="F23">
        <v>34</v>
      </c>
      <c r="G23">
        <v>18</v>
      </c>
      <c r="H23">
        <v>82</v>
      </c>
      <c r="I23">
        <v>20</v>
      </c>
      <c r="J23">
        <v>28</v>
      </c>
      <c r="L23" s="4">
        <f t="shared" si="1"/>
        <v>0.68</v>
      </c>
      <c r="M23" s="4">
        <f t="shared" si="4"/>
        <v>0.72</v>
      </c>
      <c r="N23" s="4">
        <f t="shared" si="5"/>
        <v>0.82</v>
      </c>
      <c r="O23" s="4">
        <f t="shared" si="6"/>
        <v>1</v>
      </c>
      <c r="P23" s="4">
        <f t="shared" si="7"/>
        <v>0.93333333333333335</v>
      </c>
      <c r="R23" s="5">
        <f t="shared" si="2"/>
        <v>0.83066666666666666</v>
      </c>
      <c r="T23" t="str">
        <f t="shared" si="3"/>
        <v>NO</v>
      </c>
    </row>
    <row r="24" spans="4:20" x14ac:dyDescent="0.25">
      <c r="D24" t="s">
        <v>27</v>
      </c>
      <c r="E24" t="s">
        <v>51</v>
      </c>
      <c r="F24">
        <v>12</v>
      </c>
      <c r="G24">
        <v>9</v>
      </c>
      <c r="H24">
        <v>33</v>
      </c>
      <c r="I24">
        <v>16</v>
      </c>
      <c r="J24">
        <v>17</v>
      </c>
      <c r="L24" s="4">
        <f t="shared" si="1"/>
        <v>0.24</v>
      </c>
      <c r="M24" s="4">
        <f t="shared" si="4"/>
        <v>0.36</v>
      </c>
      <c r="N24" s="4">
        <f t="shared" si="5"/>
        <v>0.33</v>
      </c>
      <c r="O24" s="4">
        <f t="shared" si="6"/>
        <v>0.8</v>
      </c>
      <c r="P24" s="4">
        <f t="shared" si="7"/>
        <v>0.56666666666666665</v>
      </c>
      <c r="R24" s="5">
        <f t="shared" si="2"/>
        <v>0.45933333333333337</v>
      </c>
      <c r="T24" t="str">
        <f t="shared" si="3"/>
        <v>YES</v>
      </c>
    </row>
    <row r="25" spans="4:20" x14ac:dyDescent="0.25">
      <c r="D25" t="s">
        <v>28</v>
      </c>
      <c r="E25" t="s">
        <v>52</v>
      </c>
      <c r="F25">
        <v>37</v>
      </c>
      <c r="G25">
        <v>14</v>
      </c>
      <c r="H25">
        <v>59</v>
      </c>
      <c r="I25">
        <v>13</v>
      </c>
      <c r="J25">
        <v>16</v>
      </c>
      <c r="L25" s="4">
        <f t="shared" si="1"/>
        <v>0.74</v>
      </c>
      <c r="M25" s="4">
        <f t="shared" si="4"/>
        <v>0.56000000000000005</v>
      </c>
      <c r="N25" s="4">
        <f t="shared" si="5"/>
        <v>0.59</v>
      </c>
      <c r="O25" s="4">
        <f t="shared" si="6"/>
        <v>0.65</v>
      </c>
      <c r="P25" s="4">
        <f t="shared" si="7"/>
        <v>0.53333333333333333</v>
      </c>
      <c r="R25" s="5">
        <f t="shared" si="2"/>
        <v>0.61466666666666669</v>
      </c>
      <c r="T25" t="str">
        <f t="shared" si="3"/>
        <v>NO</v>
      </c>
    </row>
    <row r="26" spans="4:20" x14ac:dyDescent="0.25">
      <c r="D26" t="s">
        <v>29</v>
      </c>
      <c r="E26" t="s">
        <v>53</v>
      </c>
      <c r="F26">
        <v>44</v>
      </c>
      <c r="G26">
        <v>23</v>
      </c>
      <c r="H26">
        <v>96</v>
      </c>
      <c r="I26">
        <v>20</v>
      </c>
      <c r="J26">
        <v>24</v>
      </c>
      <c r="L26" s="4">
        <f t="shared" si="1"/>
        <v>0.88</v>
      </c>
      <c r="M26" s="4">
        <f t="shared" si="4"/>
        <v>0.92</v>
      </c>
      <c r="N26" s="4">
        <f t="shared" si="5"/>
        <v>0.96</v>
      </c>
      <c r="O26" s="4">
        <f t="shared" si="6"/>
        <v>1</v>
      </c>
      <c r="P26" s="4">
        <f t="shared" si="7"/>
        <v>0.8</v>
      </c>
      <c r="R26" s="5">
        <f t="shared" si="2"/>
        <v>0.91199999999999992</v>
      </c>
      <c r="T26" t="str">
        <f t="shared" si="3"/>
        <v>NO</v>
      </c>
    </row>
    <row r="27" spans="4:20" x14ac:dyDescent="0.25">
      <c r="D27" t="s">
        <v>30</v>
      </c>
      <c r="E27" t="s">
        <v>54</v>
      </c>
      <c r="F27">
        <v>34</v>
      </c>
      <c r="G27">
        <v>17</v>
      </c>
      <c r="H27">
        <v>69</v>
      </c>
      <c r="I27">
        <v>17</v>
      </c>
      <c r="J27">
        <v>18</v>
      </c>
      <c r="L27" s="4">
        <f t="shared" si="1"/>
        <v>0.68</v>
      </c>
      <c r="M27" s="4">
        <f t="shared" si="4"/>
        <v>0.68</v>
      </c>
      <c r="N27" s="4">
        <f t="shared" si="5"/>
        <v>0.69</v>
      </c>
      <c r="O27" s="4">
        <f t="shared" si="6"/>
        <v>0.85</v>
      </c>
      <c r="P27" s="4">
        <f t="shared" si="7"/>
        <v>0.6</v>
      </c>
      <c r="R27" s="5">
        <f t="shared" si="2"/>
        <v>0.7</v>
      </c>
      <c r="T27" t="str">
        <f t="shared" si="3"/>
        <v>NO</v>
      </c>
    </row>
    <row r="28" spans="4:20" x14ac:dyDescent="0.25">
      <c r="D28" t="s">
        <v>31</v>
      </c>
      <c r="E28" t="s">
        <v>55</v>
      </c>
      <c r="F28">
        <v>44</v>
      </c>
      <c r="G28">
        <v>22</v>
      </c>
      <c r="H28">
        <v>88</v>
      </c>
      <c r="I28">
        <v>18</v>
      </c>
      <c r="J28">
        <v>25</v>
      </c>
      <c r="L28" s="4">
        <f t="shared" si="1"/>
        <v>0.88</v>
      </c>
      <c r="M28" s="4">
        <f t="shared" si="4"/>
        <v>0.88</v>
      </c>
      <c r="N28" s="4">
        <f t="shared" si="5"/>
        <v>0.88</v>
      </c>
      <c r="O28" s="4">
        <f t="shared" si="6"/>
        <v>0.9</v>
      </c>
      <c r="P28" s="4">
        <f t="shared" si="7"/>
        <v>0.83333333333333337</v>
      </c>
      <c r="R28" s="5">
        <f t="shared" si="2"/>
        <v>0.87466666666666659</v>
      </c>
      <c r="T28" t="str">
        <f t="shared" si="3"/>
        <v>NO</v>
      </c>
    </row>
    <row r="29" spans="4:20" x14ac:dyDescent="0.25">
      <c r="D29" t="s">
        <v>32</v>
      </c>
      <c r="E29" t="s">
        <v>56</v>
      </c>
      <c r="F29">
        <v>45</v>
      </c>
      <c r="G29">
        <v>23</v>
      </c>
      <c r="H29">
        <v>89</v>
      </c>
      <c r="I29">
        <v>19</v>
      </c>
      <c r="J29">
        <v>28</v>
      </c>
      <c r="L29" s="4">
        <f t="shared" si="1"/>
        <v>0.9</v>
      </c>
      <c r="M29" s="4">
        <f t="shared" si="4"/>
        <v>0.92</v>
      </c>
      <c r="N29" s="4">
        <f t="shared" si="5"/>
        <v>0.89</v>
      </c>
      <c r="O29" s="4">
        <f t="shared" si="6"/>
        <v>0.95</v>
      </c>
      <c r="P29" s="4">
        <f t="shared" si="7"/>
        <v>0.93333333333333335</v>
      </c>
      <c r="R29" s="5">
        <f t="shared" si="2"/>
        <v>0.91866666666666674</v>
      </c>
      <c r="T29" t="str">
        <f t="shared" si="3"/>
        <v>NO</v>
      </c>
    </row>
    <row r="31" spans="4:20" x14ac:dyDescent="0.25">
      <c r="D31" t="s">
        <v>59</v>
      </c>
      <c r="F31">
        <f>MIN(F6:F29)</f>
        <v>12</v>
      </c>
      <c r="G31">
        <f t="shared" ref="G31:R31" si="8">MIN(G6:G29)</f>
        <v>9</v>
      </c>
      <c r="H31">
        <f t="shared" si="8"/>
        <v>33</v>
      </c>
      <c r="I31">
        <f t="shared" si="8"/>
        <v>8</v>
      </c>
      <c r="J31">
        <f t="shared" si="8"/>
        <v>12</v>
      </c>
      <c r="L31" s="4">
        <f t="shared" si="8"/>
        <v>0.24</v>
      </c>
      <c r="M31" s="4">
        <f t="shared" si="8"/>
        <v>0.36</v>
      </c>
      <c r="N31" s="4">
        <f t="shared" si="8"/>
        <v>0.33</v>
      </c>
      <c r="O31" s="4">
        <f t="shared" si="8"/>
        <v>0.4</v>
      </c>
      <c r="P31" s="4">
        <f t="shared" si="8"/>
        <v>0.4</v>
      </c>
      <c r="R31" s="4">
        <f t="shared" si="8"/>
        <v>0.4286666666666667</v>
      </c>
    </row>
    <row r="32" spans="4:20" x14ac:dyDescent="0.25">
      <c r="D32" t="s">
        <v>60</v>
      </c>
      <c r="F32">
        <f>MAX(F6:F29)</f>
        <v>49</v>
      </c>
      <c r="G32">
        <f t="shared" ref="G32:R32" si="9">MAX(G6:G29)</f>
        <v>23</v>
      </c>
      <c r="H32">
        <f t="shared" si="9"/>
        <v>96</v>
      </c>
      <c r="I32">
        <f t="shared" si="9"/>
        <v>20</v>
      </c>
      <c r="J32">
        <f t="shared" si="9"/>
        <v>29</v>
      </c>
      <c r="L32" s="4">
        <f t="shared" si="9"/>
        <v>0.98</v>
      </c>
      <c r="M32" s="4">
        <f t="shared" si="9"/>
        <v>0.92</v>
      </c>
      <c r="N32" s="4">
        <f t="shared" si="9"/>
        <v>0.96</v>
      </c>
      <c r="O32" s="4">
        <f t="shared" si="9"/>
        <v>1</v>
      </c>
      <c r="P32" s="4">
        <f t="shared" si="9"/>
        <v>0.96666666666666667</v>
      </c>
      <c r="R32" s="4">
        <f t="shared" si="9"/>
        <v>0.95133333333333336</v>
      </c>
    </row>
    <row r="33" spans="4:18" x14ac:dyDescent="0.25">
      <c r="D33" t="s">
        <v>61</v>
      </c>
      <c r="F33">
        <f>MEDIAN(F6:F29)</f>
        <v>34.5</v>
      </c>
      <c r="G33">
        <f t="shared" ref="G33:R33" si="10">MEDIAN(G6:G29)</f>
        <v>17</v>
      </c>
      <c r="H33">
        <f t="shared" si="10"/>
        <v>70.5</v>
      </c>
      <c r="I33">
        <f t="shared" si="10"/>
        <v>15.5</v>
      </c>
      <c r="J33">
        <f t="shared" si="10"/>
        <v>18</v>
      </c>
      <c r="L33" s="4">
        <f t="shared" si="10"/>
        <v>0.69</v>
      </c>
      <c r="M33" s="4">
        <f t="shared" si="10"/>
        <v>0.68</v>
      </c>
      <c r="N33" s="4">
        <f t="shared" si="10"/>
        <v>0.70499999999999996</v>
      </c>
      <c r="O33" s="4">
        <f t="shared" si="10"/>
        <v>0.77500000000000002</v>
      </c>
      <c r="P33" s="4">
        <f t="shared" si="10"/>
        <v>0.6</v>
      </c>
      <c r="R33" s="4">
        <f t="shared" si="10"/>
        <v>0.69</v>
      </c>
    </row>
  </sheetData>
  <mergeCells count="4">
    <mergeCell ref="I1:J1"/>
    <mergeCell ref="L4:P4"/>
    <mergeCell ref="R4:S4"/>
    <mergeCell ref="T4:U4"/>
  </mergeCells>
  <phoneticPr fontId="2" type="noConversion"/>
  <conditionalFormatting sqref="F6:F29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:G29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2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6:I29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6:J29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6:P29">
    <cfRule type="cellIs" dxfId="5" priority="13" operator="greaterThan">
      <formula>0.89</formula>
    </cfRule>
    <cfRule type="cellIs" dxfId="4" priority="14" operator="lessThan">
      <formula>0.5</formula>
    </cfRule>
  </conditionalFormatting>
  <conditionalFormatting sqref="T31:T32">
    <cfRule type="cellIs" dxfId="3" priority="8" operator="equal">
      <formula>TRUE</formula>
    </cfRule>
  </conditionalFormatting>
  <conditionalFormatting sqref="T5:T29">
    <cfRule type="cellIs" dxfId="2" priority="6" operator="equal">
      <formula>"YES"</formula>
    </cfRule>
  </conditionalFormatting>
  <conditionalFormatting sqref="R6:R29">
    <cfRule type="cellIs" dxfId="1" priority="2" operator="lessThan">
      <formula>0.5</formula>
    </cfRule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2023-03-30T21:49:25Z</dcterms:created>
  <dcterms:modified xsi:type="dcterms:W3CDTF">2023-04-01T22:59:17Z</dcterms:modified>
</cp:coreProperties>
</file>