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9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<sst xmlns="http://schemas.openxmlformats.org/spreadsheetml/2006/main" count="20" uniqueCount="17">
  <si>
    <t>date</t>
  </si>
  <si>
    <t>cny_cash</t>
  </si>
  <si>
    <t>hkd_cash</t>
  </si>
  <si>
    <t>600036.SH</t>
  </si>
  <si>
    <t>00700.HK</t>
  </si>
  <si>
    <t>510300.SH</t>
  </si>
  <si>
    <t>600036_price</t>
  </si>
  <si>
    <t>00700_price</t>
  </si>
  <si>
    <t>510300_price</t>
  </si>
  <si>
    <t>v_today</t>
  </si>
  <si>
    <t>nav_today</t>
  </si>
  <si>
    <t>shares_today</t>
  </si>
  <si>
    <t>delta_cf</t>
  </si>
  <si>
    <t>nav_prev</t>
  </si>
  <si>
    <t>shares_prev</t>
  </si>
  <si>
    <t>v_prev</t>
  </si>
  <si>
    <t>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</si>
</sst>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47"/>
  <sheetViews>
    <sheetView tabSelected="1" topLeftCell="A13" workbookViewId="0">
      <selection activeCell="B40" sqref="B40"/>
    </sheetView>
  </sheetViews>
  <sheetFormatPr defaultColWidth="9" defaultRowHeight="13.5"/>
  <cols>
    <col min="1" max="1" width="10.375"/>
    <col min="4" max="4" width="11" customWidth="1"/>
    <col min="6" max="6" width="9.5" customWidth="1"/>
    <col min="7" max="7" width="13.75" customWidth="1"/>
    <col min="8" max="8" width="9.375" customWidth="1"/>
    <col min="9" max="9" width="14" customWidth="1"/>
    <col min="10" max="10" width="9" style="1"/>
    <col min="11" max="11" width="10.375" style="2" customWidth="1"/>
    <col min="12" max="14" width="13.75" customWidth="1"/>
    <col min="15" max="15" width="12.125" customWidth="1"/>
    <col min="18" max="18" width="9" style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2" t="s">
        <v>10</v>
      </c>
      <c r="L1" t="s">
        <v>11</v>
      </c>
      <c r="M1" t="s">
        <v>12</v>
      </c>
      <c r="N1" s="4" t="s">
        <v>10</v>
      </c>
      <c r="O1" s="4" t="s">
        <v>13</v>
      </c>
      <c r="P1" s="4" t="s">
        <v>11</v>
      </c>
      <c r="Q1" s="4" t="s">
        <v>14</v>
      </c>
      <c r="R1" s="5" t="s">
        <v>9</v>
      </c>
      <c r="S1" s="4" t="s">
        <v>15</v>
      </c>
      <c r="T1" s="4" t="s">
        <v>16</v>
      </c>
    </row>
    <row r="2" spans="1:20">
      <c r="A2" s="3">
        <v>45658</v>
      </c>
      <c r="B2">
        <v>300000</v>
      </c>
      <c r="C2">
        <v>0</v>
      </c>
      <c r="D2">
        <v>0</v>
      </c>
      <c r="E2">
        <v>0</v>
      </c>
      <c r="F2">
        <v>0</v>
      </c>
      <c r="G2">
        <v>35</v>
      </c>
      <c r="H2">
        <v>380</v>
      </c>
      <c r="I2">
        <v>3.9</v>
      </c>
      <c r="J2" s="1">
        <f t="shared" ref="J2:J47" si="0">B2+C2*0.92+D2*G2+E2*H2*0.92+F2*I2</f>
        <v>300000</v>
      </c>
      <c r="K2" s="2">
        <v>1</v>
      </c>
      <c r="L2">
        <v>300000</v>
      </c>
      <c r="M2">
        <v>300000</v>
      </c>
      <c r="N2" s="4">
        <v>1</v>
      </c>
      <c r="O2" s="4">
        <v>1</v>
      </c>
      <c r="P2" s="4">
        <v>300000</v>
      </c>
      <c r="Q2" s="4">
        <v>300000</v>
      </c>
      <c r="R2" s="5">
        <v>300000</v>
      </c>
      <c r="S2" s="4">
        <v>300000</v>
      </c>
      <c r="T2" s="4">
        <v>0</v>
      </c>
    </row>
    <row r="3" spans="1:20">
      <c r="A3" s="3">
        <v>45659</v>
      </c>
      <c r="B3">
        <v>300000</v>
      </c>
      <c r="C3">
        <v>0</v>
      </c>
      <c r="D3">
        <v>0</v>
      </c>
      <c r="E3">
        <v>0</v>
      </c>
      <c r="F3">
        <v>0</v>
      </c>
      <c r="G3">
        <v>35</v>
      </c>
      <c r="H3">
        <v>380</v>
      </c>
      <c r="I3">
        <v>3.9</v>
      </c>
      <c r="J3" s="1">
        <f t="shared" si="0"/>
        <v>300000</v>
      </c>
      <c r="K3" s="2">
        <f>(J3-M3)/L2</f>
        <v>1</v>
      </c>
      <c r="L3">
        <f>L2+M3/K3</f>
        <v>300000</v>
      </c>
      <c r="M3">
        <v>0</v>
      </c>
      <c r="N3" s="4">
        <v>1</v>
      </c>
      <c r="O3" s="4">
        <v>1</v>
      </c>
      <c r="P3" s="4">
        <v>300000</v>
      </c>
      <c r="Q3" s="4">
        <v>300000</v>
      </c>
      <c r="R3" s="5">
        <v>300000</v>
      </c>
      <c r="S3" s="4">
        <v>300000</v>
      </c>
      <c r="T3" s="4">
        <v>0</v>
      </c>
    </row>
    <row r="4" spans="1:20">
      <c r="A4" s="3">
        <v>45660</v>
      </c>
      <c r="B4">
        <v>300000</v>
      </c>
      <c r="C4">
        <v>0</v>
      </c>
      <c r="D4">
        <v>0</v>
      </c>
      <c r="E4">
        <v>0</v>
      </c>
      <c r="F4">
        <v>0</v>
      </c>
      <c r="G4">
        <v>35</v>
      </c>
      <c r="H4">
        <v>380</v>
      </c>
      <c r="I4">
        <v>3.9</v>
      </c>
      <c r="J4" s="1">
        <f t="shared" si="0"/>
        <v>300000</v>
      </c>
      <c r="K4" s="2">
        <f t="shared" ref="K4:K47" si="1">(J4-M4)/L3</f>
        <v>1</v>
      </c>
      <c r="L4">
        <f t="shared" ref="L4:L47" si="2">L3+M4/K4</f>
        <v>300000</v>
      </c>
      <c r="M4">
        <v>0</v>
      </c>
      <c r="N4" s="4">
        <v>1</v>
      </c>
      <c r="O4" s="4">
        <v>1</v>
      </c>
      <c r="P4" s="4">
        <v>300000</v>
      </c>
      <c r="Q4" s="4">
        <v>300000</v>
      </c>
      <c r="R4" s="5">
        <v>300000</v>
      </c>
      <c r="S4" s="4">
        <v>300000</v>
      </c>
      <c r="T4" s="4">
        <v>0</v>
      </c>
    </row>
    <row r="5" spans="1:20">
      <c r="A5" s="3">
        <v>45661</v>
      </c>
      <c r="B5">
        <v>300000</v>
      </c>
      <c r="C5">
        <v>0</v>
      </c>
      <c r="D5">
        <v>0</v>
      </c>
      <c r="E5">
        <v>0</v>
      </c>
      <c r="F5">
        <v>0</v>
      </c>
      <c r="G5">
        <v>35</v>
      </c>
      <c r="H5">
        <v>380</v>
      </c>
      <c r="I5">
        <v>3.9</v>
      </c>
      <c r="J5" s="1">
        <f t="shared" si="0"/>
        <v>300000</v>
      </c>
      <c r="K5" s="2">
        <f t="shared" si="1"/>
        <v>1</v>
      </c>
      <c r="L5">
        <f t="shared" si="2"/>
        <v>300000</v>
      </c>
      <c r="M5">
        <v>0</v>
      </c>
      <c r="N5" s="4">
        <v>1</v>
      </c>
      <c r="O5" s="4">
        <v>1</v>
      </c>
      <c r="P5" s="4">
        <v>300000</v>
      </c>
      <c r="Q5" s="4">
        <v>300000</v>
      </c>
      <c r="R5" s="5">
        <v>300000</v>
      </c>
      <c r="S5" s="4">
        <v>300000</v>
      </c>
      <c r="T5" s="4">
        <v>0</v>
      </c>
    </row>
    <row r="6" spans="1:20">
      <c r="A6" s="3">
        <v>45662</v>
      </c>
      <c r="B6">
        <v>264800</v>
      </c>
      <c r="C6">
        <v>0</v>
      </c>
      <c r="D6">
        <v>1000</v>
      </c>
      <c r="E6">
        <v>0</v>
      </c>
      <c r="F6">
        <v>0</v>
      </c>
      <c r="G6">
        <v>35</v>
      </c>
      <c r="H6">
        <v>380</v>
      </c>
      <c r="I6">
        <v>3.9</v>
      </c>
      <c r="J6" s="1">
        <f t="shared" si="0"/>
        <v>299800</v>
      </c>
      <c r="K6" s="2">
        <f t="shared" si="1"/>
        <v>0.999333333333333</v>
      </c>
      <c r="L6">
        <f t="shared" si="2"/>
        <v>300000</v>
      </c>
      <c r="M6">
        <v>0</v>
      </c>
      <c r="N6" s="4">
        <v>0.999333</v>
      </c>
      <c r="O6" s="4">
        <v>1</v>
      </c>
      <c r="P6" s="4">
        <v>300000</v>
      </c>
      <c r="Q6" s="4">
        <v>300000</v>
      </c>
      <c r="R6" s="5">
        <v>299800</v>
      </c>
      <c r="S6" s="4">
        <v>300000</v>
      </c>
      <c r="T6" s="4">
        <v>-0.0007</v>
      </c>
    </row>
    <row r="7" spans="1:20">
      <c r="A7" s="3">
        <v>45663</v>
      </c>
      <c r="B7">
        <v>264800</v>
      </c>
      <c r="C7">
        <v>0</v>
      </c>
      <c r="D7">
        <v>1000</v>
      </c>
      <c r="E7">
        <v>0</v>
      </c>
      <c r="F7">
        <v>0</v>
      </c>
      <c r="G7">
        <v>35</v>
      </c>
      <c r="H7">
        <v>380</v>
      </c>
      <c r="I7">
        <v>3.9</v>
      </c>
      <c r="J7" s="1">
        <f t="shared" si="0"/>
        <v>299800</v>
      </c>
      <c r="K7" s="2">
        <f t="shared" si="1"/>
        <v>0.999333333333333</v>
      </c>
      <c r="L7">
        <f t="shared" si="2"/>
        <v>300000</v>
      </c>
      <c r="M7">
        <v>0</v>
      </c>
      <c r="N7" s="4">
        <v>0.999333</v>
      </c>
      <c r="O7" s="4">
        <v>0.999333</v>
      </c>
      <c r="P7" s="4">
        <v>300000</v>
      </c>
      <c r="Q7" s="4">
        <v>300000</v>
      </c>
      <c r="R7" s="5">
        <v>299800</v>
      </c>
      <c r="S7" s="4">
        <v>299800</v>
      </c>
      <c r="T7" s="4">
        <v>0</v>
      </c>
    </row>
    <row r="8" spans="1:20">
      <c r="A8" s="3">
        <v>45664</v>
      </c>
      <c r="B8">
        <v>264800</v>
      </c>
      <c r="C8">
        <v>0</v>
      </c>
      <c r="D8">
        <v>1000</v>
      </c>
      <c r="E8">
        <v>0</v>
      </c>
      <c r="F8">
        <v>0</v>
      </c>
      <c r="G8">
        <v>35</v>
      </c>
      <c r="H8">
        <v>380</v>
      </c>
      <c r="I8">
        <v>3.9</v>
      </c>
      <c r="J8" s="1">
        <f t="shared" si="0"/>
        <v>299800</v>
      </c>
      <c r="K8" s="2">
        <f t="shared" si="1"/>
        <v>0.999333333333333</v>
      </c>
      <c r="L8">
        <f t="shared" si="2"/>
        <v>300000</v>
      </c>
      <c r="M8">
        <v>0</v>
      </c>
      <c r="N8" s="4">
        <v>0.999333</v>
      </c>
      <c r="O8" s="4">
        <v>0.999333</v>
      </c>
      <c r="P8" s="4">
        <v>300000</v>
      </c>
      <c r="Q8" s="4">
        <v>300000</v>
      </c>
      <c r="R8" s="5">
        <v>299800</v>
      </c>
      <c r="S8" s="4">
        <v>299800</v>
      </c>
      <c r="T8" s="4">
        <v>0</v>
      </c>
    </row>
    <row r="9" spans="1:20">
      <c r="A9" s="3">
        <v>45665</v>
      </c>
      <c r="B9">
        <v>264800</v>
      </c>
      <c r="C9">
        <v>0</v>
      </c>
      <c r="D9">
        <v>1000</v>
      </c>
      <c r="E9">
        <v>0</v>
      </c>
      <c r="F9">
        <v>0</v>
      </c>
      <c r="G9">
        <v>35</v>
      </c>
      <c r="H9">
        <v>380</v>
      </c>
      <c r="I9">
        <v>3.9</v>
      </c>
      <c r="J9" s="1">
        <f t="shared" si="0"/>
        <v>299800</v>
      </c>
      <c r="K9" s="2">
        <f t="shared" si="1"/>
        <v>0.999333333333333</v>
      </c>
      <c r="L9">
        <f t="shared" si="2"/>
        <v>300000</v>
      </c>
      <c r="M9">
        <v>0</v>
      </c>
      <c r="N9" s="4">
        <v>0.999333</v>
      </c>
      <c r="O9" s="4">
        <v>0.999333</v>
      </c>
      <c r="P9" s="4">
        <v>300000</v>
      </c>
      <c r="Q9" s="4">
        <v>300000</v>
      </c>
      <c r="R9" s="5">
        <v>299800</v>
      </c>
      <c r="S9" s="4">
        <v>299800</v>
      </c>
      <c r="T9" s="4">
        <v>0</v>
      </c>
    </row>
    <row r="10" spans="1:20">
      <c r="A10" s="3">
        <v>45666</v>
      </c>
      <c r="B10">
        <f>B9-184000</f>
        <v>80800</v>
      </c>
      <c r="C10">
        <v>200000</v>
      </c>
      <c r="D10">
        <v>1000</v>
      </c>
      <c r="E10">
        <v>0</v>
      </c>
      <c r="F10">
        <v>0</v>
      </c>
      <c r="G10">
        <v>35</v>
      </c>
      <c r="H10">
        <v>380</v>
      </c>
      <c r="I10">
        <v>3.9</v>
      </c>
      <c r="J10" s="1">
        <f t="shared" si="0"/>
        <v>299800</v>
      </c>
      <c r="K10" s="2">
        <f t="shared" si="1"/>
        <v>0.999333333333333</v>
      </c>
      <c r="L10">
        <f t="shared" si="2"/>
        <v>300000</v>
      </c>
      <c r="M10">
        <v>0</v>
      </c>
      <c r="N10" s="4">
        <v>0.999333</v>
      </c>
      <c r="O10" s="4">
        <v>0.999333</v>
      </c>
      <c r="P10" s="4">
        <v>300000</v>
      </c>
      <c r="Q10" s="4">
        <v>300000</v>
      </c>
      <c r="R10" s="5">
        <v>299800</v>
      </c>
      <c r="S10" s="4">
        <v>299800</v>
      </c>
      <c r="T10" s="4">
        <v>0</v>
      </c>
    </row>
    <row r="11" spans="1:20">
      <c r="A11" s="3">
        <v>45667</v>
      </c>
      <c r="B11">
        <v>80800</v>
      </c>
      <c r="C11">
        <v>200000</v>
      </c>
      <c r="D11">
        <v>1000</v>
      </c>
      <c r="E11">
        <v>0</v>
      </c>
      <c r="F11">
        <v>0</v>
      </c>
      <c r="G11">
        <v>40</v>
      </c>
      <c r="H11">
        <v>380</v>
      </c>
      <c r="I11">
        <v>3.9</v>
      </c>
      <c r="J11" s="1">
        <f t="shared" si="0"/>
        <v>304800</v>
      </c>
      <c r="K11" s="2">
        <f t="shared" si="1"/>
        <v>1.016</v>
      </c>
      <c r="L11">
        <f t="shared" si="2"/>
        <v>300000</v>
      </c>
      <c r="M11">
        <v>0</v>
      </c>
      <c r="N11" s="4">
        <v>1.016</v>
      </c>
      <c r="O11" s="4">
        <v>0.999333</v>
      </c>
      <c r="P11" s="4">
        <v>300000</v>
      </c>
      <c r="Q11" s="4">
        <v>300000</v>
      </c>
      <c r="R11" s="5">
        <v>304800</v>
      </c>
      <c r="S11" s="4">
        <v>299800</v>
      </c>
      <c r="T11" s="4">
        <v>0.0167</v>
      </c>
    </row>
    <row r="12" spans="1:20">
      <c r="A12" s="3">
        <v>45668</v>
      </c>
      <c r="B12">
        <v>80800</v>
      </c>
      <c r="C12">
        <f>C11-190000</f>
        <v>10000</v>
      </c>
      <c r="D12">
        <v>1000</v>
      </c>
      <c r="E12">
        <v>500</v>
      </c>
      <c r="F12">
        <v>0</v>
      </c>
      <c r="G12">
        <v>40</v>
      </c>
      <c r="H12">
        <v>380</v>
      </c>
      <c r="I12">
        <v>3.9</v>
      </c>
      <c r="J12" s="1">
        <f t="shared" si="0"/>
        <v>304800</v>
      </c>
      <c r="K12" s="2">
        <f t="shared" si="1"/>
        <v>1.016</v>
      </c>
      <c r="L12">
        <f t="shared" si="2"/>
        <v>300000</v>
      </c>
      <c r="M12">
        <v>0</v>
      </c>
      <c r="N12" s="4">
        <v>1.016</v>
      </c>
      <c r="O12" s="4">
        <v>1.016</v>
      </c>
      <c r="P12" s="4">
        <v>300000</v>
      </c>
      <c r="Q12" s="4">
        <v>300000</v>
      </c>
      <c r="R12" s="5">
        <v>304800</v>
      </c>
      <c r="S12" s="4">
        <v>304800</v>
      </c>
      <c r="T12" s="4">
        <v>0</v>
      </c>
    </row>
    <row r="13" spans="1:20">
      <c r="A13" s="3">
        <v>45669</v>
      </c>
      <c r="B13">
        <v>80800</v>
      </c>
      <c r="C13">
        <v>10000</v>
      </c>
      <c r="D13">
        <v>1000</v>
      </c>
      <c r="E13">
        <v>500</v>
      </c>
      <c r="F13">
        <v>0</v>
      </c>
      <c r="G13">
        <v>40</v>
      </c>
      <c r="H13">
        <v>380</v>
      </c>
      <c r="I13">
        <v>3.9</v>
      </c>
      <c r="J13" s="1">
        <f t="shared" si="0"/>
        <v>304800</v>
      </c>
      <c r="K13" s="2">
        <f t="shared" si="1"/>
        <v>1.016</v>
      </c>
      <c r="L13">
        <f t="shared" si="2"/>
        <v>300000</v>
      </c>
      <c r="M13">
        <v>0</v>
      </c>
      <c r="N13" s="4">
        <v>1.016</v>
      </c>
      <c r="O13" s="4">
        <v>1.016</v>
      </c>
      <c r="P13" s="4">
        <v>300000</v>
      </c>
      <c r="Q13" s="4">
        <v>300000</v>
      </c>
      <c r="R13" s="5">
        <v>304800</v>
      </c>
      <c r="S13" s="4">
        <v>304800</v>
      </c>
      <c r="T13" s="4">
        <v>0</v>
      </c>
    </row>
    <row r="14" spans="1:20">
      <c r="A14" s="3">
        <v>45670</v>
      </c>
      <c r="B14">
        <v>80800</v>
      </c>
      <c r="C14">
        <v>10000</v>
      </c>
      <c r="D14">
        <v>1000</v>
      </c>
      <c r="E14">
        <v>500</v>
      </c>
      <c r="F14">
        <v>0</v>
      </c>
      <c r="G14">
        <v>40</v>
      </c>
      <c r="H14">
        <v>380</v>
      </c>
      <c r="I14">
        <v>3.9</v>
      </c>
      <c r="J14" s="1">
        <f t="shared" si="0"/>
        <v>304800</v>
      </c>
      <c r="K14" s="2">
        <f t="shared" si="1"/>
        <v>1.016</v>
      </c>
      <c r="L14">
        <f t="shared" si="2"/>
        <v>300000</v>
      </c>
      <c r="M14">
        <v>0</v>
      </c>
      <c r="N14" s="4">
        <v>1.016</v>
      </c>
      <c r="O14" s="4">
        <v>1.016</v>
      </c>
      <c r="P14" s="4">
        <v>300000</v>
      </c>
      <c r="Q14" s="4">
        <v>300000</v>
      </c>
      <c r="R14" s="5">
        <v>304800</v>
      </c>
      <c r="S14" s="4">
        <v>304800</v>
      </c>
      <c r="T14" s="4">
        <v>0</v>
      </c>
    </row>
    <row r="15" spans="1:20">
      <c r="A15" s="3">
        <v>45671</v>
      </c>
      <c r="B15">
        <v>80800</v>
      </c>
      <c r="C15">
        <v>10000</v>
      </c>
      <c r="D15">
        <v>1000</v>
      </c>
      <c r="E15">
        <v>500</v>
      </c>
      <c r="F15">
        <v>0</v>
      </c>
      <c r="G15">
        <v>40</v>
      </c>
      <c r="H15">
        <v>380</v>
      </c>
      <c r="I15">
        <v>3.9</v>
      </c>
      <c r="J15" s="1">
        <f t="shared" si="0"/>
        <v>304800</v>
      </c>
      <c r="K15" s="2">
        <f t="shared" si="1"/>
        <v>1.016</v>
      </c>
      <c r="L15">
        <f t="shared" si="2"/>
        <v>300000</v>
      </c>
      <c r="M15">
        <v>0</v>
      </c>
      <c r="N15" s="4">
        <v>1.016</v>
      </c>
      <c r="O15" s="4">
        <v>1.016</v>
      </c>
      <c r="P15" s="4">
        <v>300000</v>
      </c>
      <c r="Q15" s="4">
        <v>300000</v>
      </c>
      <c r="R15" s="5">
        <v>304800</v>
      </c>
      <c r="S15" s="4">
        <v>304800</v>
      </c>
      <c r="T15" s="4">
        <v>0</v>
      </c>
    </row>
    <row r="16" spans="1:20">
      <c r="A16" s="3">
        <v>45672</v>
      </c>
      <c r="B16">
        <v>80800</v>
      </c>
      <c r="C16">
        <v>10000</v>
      </c>
      <c r="D16">
        <v>1000</v>
      </c>
      <c r="E16">
        <v>500</v>
      </c>
      <c r="F16">
        <v>0</v>
      </c>
      <c r="G16">
        <v>40</v>
      </c>
      <c r="H16">
        <v>380</v>
      </c>
      <c r="I16">
        <v>3.9</v>
      </c>
      <c r="J16" s="1">
        <f t="shared" si="0"/>
        <v>304800</v>
      </c>
      <c r="K16" s="2">
        <f t="shared" si="1"/>
        <v>1.016</v>
      </c>
      <c r="L16">
        <f t="shared" si="2"/>
        <v>300000</v>
      </c>
      <c r="M16">
        <v>0</v>
      </c>
      <c r="N16" s="4">
        <v>1.016</v>
      </c>
      <c r="O16" s="4">
        <v>1.016</v>
      </c>
      <c r="P16" s="4">
        <v>300000</v>
      </c>
      <c r="Q16" s="4">
        <v>300000</v>
      </c>
      <c r="R16" s="5">
        <v>304800</v>
      </c>
      <c r="S16" s="4">
        <v>304800</v>
      </c>
      <c r="T16" s="4">
        <v>0</v>
      </c>
    </row>
    <row r="17" spans="1:20">
      <c r="A17" s="3">
        <v>45673</v>
      </c>
      <c r="B17">
        <v>80800</v>
      </c>
      <c r="C17">
        <v>10000</v>
      </c>
      <c r="D17">
        <v>1000</v>
      </c>
      <c r="E17">
        <v>500</v>
      </c>
      <c r="F17">
        <v>0</v>
      </c>
      <c r="G17">
        <v>40</v>
      </c>
      <c r="H17">
        <v>380</v>
      </c>
      <c r="I17">
        <v>3.9</v>
      </c>
      <c r="J17" s="1">
        <f t="shared" si="0"/>
        <v>304800</v>
      </c>
      <c r="K17" s="2">
        <f t="shared" si="1"/>
        <v>1.016</v>
      </c>
      <c r="L17">
        <f t="shared" si="2"/>
        <v>300000</v>
      </c>
      <c r="M17">
        <v>0</v>
      </c>
      <c r="N17" s="4">
        <v>1.016</v>
      </c>
      <c r="O17" s="4">
        <v>1.016</v>
      </c>
      <c r="P17" s="4">
        <v>300000</v>
      </c>
      <c r="Q17" s="4">
        <v>300000</v>
      </c>
      <c r="R17" s="5">
        <v>304800</v>
      </c>
      <c r="S17" s="4">
        <v>304800</v>
      </c>
      <c r="T17" s="4">
        <v>0</v>
      </c>
    </row>
    <row r="18" spans="1:20">
      <c r="A18" s="3">
        <v>45674</v>
      </c>
      <c r="B18">
        <v>80800</v>
      </c>
      <c r="C18">
        <v>10000</v>
      </c>
      <c r="D18">
        <v>1000</v>
      </c>
      <c r="E18">
        <v>500</v>
      </c>
      <c r="F18">
        <v>0</v>
      </c>
      <c r="G18">
        <v>40</v>
      </c>
      <c r="H18">
        <v>380</v>
      </c>
      <c r="I18">
        <v>3.9</v>
      </c>
      <c r="J18" s="1">
        <f t="shared" si="0"/>
        <v>304800</v>
      </c>
      <c r="K18" s="2">
        <f t="shared" si="1"/>
        <v>1.016</v>
      </c>
      <c r="L18">
        <f t="shared" si="2"/>
        <v>300000</v>
      </c>
      <c r="M18">
        <v>0</v>
      </c>
      <c r="N18" s="4">
        <v>1.016</v>
      </c>
      <c r="O18" s="4">
        <v>1.016</v>
      </c>
      <c r="P18" s="4">
        <v>300000</v>
      </c>
      <c r="Q18" s="4">
        <v>300000</v>
      </c>
      <c r="R18" s="5">
        <v>304800</v>
      </c>
      <c r="S18" s="4">
        <v>304800</v>
      </c>
      <c r="T18" s="4">
        <v>0</v>
      </c>
    </row>
    <row r="19" spans="1:20">
      <c r="A19" s="3">
        <v>45675</v>
      </c>
      <c r="B19">
        <v>80800</v>
      </c>
      <c r="C19">
        <v>10000</v>
      </c>
      <c r="D19">
        <v>1000</v>
      </c>
      <c r="E19">
        <v>500</v>
      </c>
      <c r="F19">
        <v>0</v>
      </c>
      <c r="G19">
        <v>40</v>
      </c>
      <c r="H19">
        <v>380</v>
      </c>
      <c r="I19">
        <v>3.9</v>
      </c>
      <c r="J19" s="1">
        <f t="shared" si="0"/>
        <v>304800</v>
      </c>
      <c r="K19" s="2">
        <f t="shared" si="1"/>
        <v>1.016</v>
      </c>
      <c r="L19">
        <f t="shared" si="2"/>
        <v>300000</v>
      </c>
      <c r="M19">
        <v>0</v>
      </c>
      <c r="N19" s="4">
        <v>1.016</v>
      </c>
      <c r="O19" s="4">
        <v>1.016</v>
      </c>
      <c r="P19" s="4">
        <v>300000</v>
      </c>
      <c r="Q19" s="4">
        <v>300000</v>
      </c>
      <c r="R19" s="5">
        <v>304800</v>
      </c>
      <c r="S19" s="4">
        <v>304800</v>
      </c>
      <c r="T19" s="4">
        <v>0</v>
      </c>
    </row>
    <row r="20" spans="1:20">
      <c r="A20" s="3">
        <v>45676</v>
      </c>
      <c r="B20">
        <v>80800</v>
      </c>
      <c r="C20">
        <v>10000</v>
      </c>
      <c r="D20">
        <v>1000</v>
      </c>
      <c r="E20">
        <v>500</v>
      </c>
      <c r="F20">
        <v>0</v>
      </c>
      <c r="G20">
        <v>40</v>
      </c>
      <c r="H20">
        <v>380</v>
      </c>
      <c r="I20">
        <v>3.9</v>
      </c>
      <c r="J20" s="1">
        <f t="shared" si="0"/>
        <v>304800</v>
      </c>
      <c r="K20" s="2">
        <f t="shared" si="1"/>
        <v>1.016</v>
      </c>
      <c r="L20">
        <f t="shared" si="2"/>
        <v>300000</v>
      </c>
      <c r="M20">
        <v>0</v>
      </c>
      <c r="N20" s="4">
        <v>1.016</v>
      </c>
      <c r="O20" s="4">
        <v>1.016</v>
      </c>
      <c r="P20" s="4">
        <v>300000</v>
      </c>
      <c r="Q20" s="4">
        <v>300000</v>
      </c>
      <c r="R20" s="5">
        <v>304800</v>
      </c>
      <c r="S20" s="4">
        <v>304800</v>
      </c>
      <c r="T20" s="4">
        <v>0</v>
      </c>
    </row>
    <row r="21" spans="1:20">
      <c r="A21" s="3">
        <v>45677</v>
      </c>
      <c r="B21">
        <v>80800</v>
      </c>
      <c r="C21">
        <v>10000</v>
      </c>
      <c r="D21">
        <v>1000</v>
      </c>
      <c r="E21">
        <v>500</v>
      </c>
      <c r="F21">
        <v>0</v>
      </c>
      <c r="G21">
        <v>40</v>
      </c>
      <c r="H21">
        <v>380</v>
      </c>
      <c r="I21">
        <v>3.9</v>
      </c>
      <c r="J21" s="1">
        <f t="shared" si="0"/>
        <v>304800</v>
      </c>
      <c r="K21" s="2">
        <f t="shared" si="1"/>
        <v>1.016</v>
      </c>
      <c r="L21">
        <f t="shared" si="2"/>
        <v>300000</v>
      </c>
      <c r="M21">
        <v>0</v>
      </c>
      <c r="N21" s="4">
        <v>1.016</v>
      </c>
      <c r="O21" s="4">
        <v>1.016</v>
      </c>
      <c r="P21" s="4">
        <v>300000</v>
      </c>
      <c r="Q21" s="4">
        <v>300000</v>
      </c>
      <c r="R21" s="5">
        <v>304800</v>
      </c>
      <c r="S21" s="4">
        <v>304800</v>
      </c>
      <c r="T21" s="4">
        <v>0</v>
      </c>
    </row>
    <row r="22" spans="1:20">
      <c r="A22" s="3">
        <v>45678</v>
      </c>
      <c r="B22">
        <v>80800</v>
      </c>
      <c r="C22">
        <v>10000</v>
      </c>
      <c r="D22">
        <v>1000</v>
      </c>
      <c r="E22">
        <v>500</v>
      </c>
      <c r="F22">
        <v>0</v>
      </c>
      <c r="G22">
        <v>40</v>
      </c>
      <c r="H22">
        <v>380</v>
      </c>
      <c r="I22">
        <v>3.9</v>
      </c>
      <c r="J22" s="1">
        <f t="shared" si="0"/>
        <v>304800</v>
      </c>
      <c r="K22" s="2">
        <f t="shared" si="1"/>
        <v>1.016</v>
      </c>
      <c r="L22">
        <f t="shared" si="2"/>
        <v>300000</v>
      </c>
      <c r="M22">
        <v>0</v>
      </c>
      <c r="N22" s="4">
        <v>1.016</v>
      </c>
      <c r="O22" s="4">
        <v>1.016</v>
      </c>
      <c r="P22" s="4">
        <v>300000</v>
      </c>
      <c r="Q22" s="4">
        <v>300000</v>
      </c>
      <c r="R22" s="5">
        <v>304800</v>
      </c>
      <c r="S22" s="4">
        <v>304800</v>
      </c>
      <c r="T22" s="4">
        <v>0</v>
      </c>
    </row>
    <row r="23" spans="1:20">
      <c r="A23" s="3">
        <v>45679</v>
      </c>
      <c r="B23">
        <v>80800</v>
      </c>
      <c r="C23">
        <v>10000</v>
      </c>
      <c r="D23">
        <v>1000</v>
      </c>
      <c r="E23">
        <v>500</v>
      </c>
      <c r="F23">
        <v>0</v>
      </c>
      <c r="G23">
        <v>40</v>
      </c>
      <c r="H23">
        <v>380</v>
      </c>
      <c r="I23">
        <v>3.9</v>
      </c>
      <c r="J23" s="1">
        <f t="shared" si="0"/>
        <v>304800</v>
      </c>
      <c r="K23" s="2">
        <f t="shared" si="1"/>
        <v>1.016</v>
      </c>
      <c r="L23">
        <f t="shared" si="2"/>
        <v>300000</v>
      </c>
      <c r="M23">
        <v>0</v>
      </c>
      <c r="N23" s="4">
        <v>1.016</v>
      </c>
      <c r="O23" s="4">
        <v>1.016</v>
      </c>
      <c r="P23" s="4">
        <v>300000</v>
      </c>
      <c r="Q23" s="4">
        <v>300000</v>
      </c>
      <c r="R23" s="5">
        <v>304800</v>
      </c>
      <c r="S23" s="4">
        <v>304800</v>
      </c>
      <c r="T23" s="4">
        <v>0</v>
      </c>
    </row>
    <row r="24" spans="1:20">
      <c r="A24" s="3">
        <v>45680</v>
      </c>
      <c r="B24">
        <v>80800</v>
      </c>
      <c r="C24">
        <v>10000</v>
      </c>
      <c r="D24">
        <v>1000</v>
      </c>
      <c r="E24">
        <v>500</v>
      </c>
      <c r="F24">
        <v>0</v>
      </c>
      <c r="G24">
        <v>40</v>
      </c>
      <c r="H24">
        <v>380</v>
      </c>
      <c r="I24">
        <v>3.9</v>
      </c>
      <c r="J24" s="1">
        <f t="shared" si="0"/>
        <v>304800</v>
      </c>
      <c r="K24" s="2">
        <f t="shared" si="1"/>
        <v>1.016</v>
      </c>
      <c r="L24">
        <f t="shared" si="2"/>
        <v>300000</v>
      </c>
      <c r="M24">
        <v>0</v>
      </c>
      <c r="N24" s="4">
        <v>1.016</v>
      </c>
      <c r="O24" s="4">
        <v>1.016</v>
      </c>
      <c r="P24" s="4">
        <v>300000</v>
      </c>
      <c r="Q24" s="4">
        <v>300000</v>
      </c>
      <c r="R24" s="5">
        <v>304800</v>
      </c>
      <c r="S24" s="4">
        <v>304800</v>
      </c>
      <c r="T24" s="4">
        <v>0</v>
      </c>
    </row>
    <row r="25" spans="1:20">
      <c r="A25" s="3">
        <v>45681</v>
      </c>
      <c r="B25">
        <v>80800</v>
      </c>
      <c r="C25">
        <v>10000</v>
      </c>
      <c r="D25">
        <v>1000</v>
      </c>
      <c r="E25">
        <v>500</v>
      </c>
      <c r="F25">
        <v>0</v>
      </c>
      <c r="G25">
        <v>40</v>
      </c>
      <c r="H25">
        <v>380</v>
      </c>
      <c r="I25">
        <v>3.9</v>
      </c>
      <c r="J25" s="1">
        <f t="shared" si="0"/>
        <v>304800</v>
      </c>
      <c r="K25" s="2">
        <f t="shared" si="1"/>
        <v>1.016</v>
      </c>
      <c r="L25">
        <f t="shared" si="2"/>
        <v>300000</v>
      </c>
      <c r="M25">
        <v>0</v>
      </c>
      <c r="N25" s="4">
        <v>1.016</v>
      </c>
      <c r="O25" s="4">
        <v>1.016</v>
      </c>
      <c r="P25" s="4">
        <v>300000</v>
      </c>
      <c r="Q25" s="4">
        <v>300000</v>
      </c>
      <c r="R25" s="5">
        <v>304800</v>
      </c>
      <c r="S25" s="4">
        <v>304800</v>
      </c>
      <c r="T25" s="4">
        <v>0</v>
      </c>
    </row>
    <row r="26" spans="1:20">
      <c r="A26" s="3">
        <v>45682</v>
      </c>
      <c r="B26">
        <v>80800</v>
      </c>
      <c r="C26">
        <v>10000</v>
      </c>
      <c r="D26">
        <v>1000</v>
      </c>
      <c r="E26">
        <v>500</v>
      </c>
      <c r="F26">
        <v>0</v>
      </c>
      <c r="G26">
        <v>40</v>
      </c>
      <c r="H26">
        <v>380</v>
      </c>
      <c r="I26">
        <v>3.9</v>
      </c>
      <c r="J26" s="1">
        <f t="shared" si="0"/>
        <v>304800</v>
      </c>
      <c r="K26" s="2">
        <f t="shared" si="1"/>
        <v>1.016</v>
      </c>
      <c r="L26">
        <f t="shared" si="2"/>
        <v>300000</v>
      </c>
      <c r="M26">
        <v>0</v>
      </c>
      <c r="N26" s="4">
        <v>1.016</v>
      </c>
      <c r="O26" s="4">
        <v>1.016</v>
      </c>
      <c r="P26" s="4">
        <v>300000</v>
      </c>
      <c r="Q26" s="4">
        <v>300000</v>
      </c>
      <c r="R26" s="5">
        <v>304800</v>
      </c>
      <c r="S26" s="4">
        <v>304800</v>
      </c>
      <c r="T26" s="4">
        <v>0</v>
      </c>
    </row>
    <row r="27" spans="1:20">
      <c r="A27" s="3">
        <v>45683</v>
      </c>
      <c r="B27">
        <v>80800</v>
      </c>
      <c r="C27">
        <v>10000</v>
      </c>
      <c r="D27">
        <v>1000</v>
      </c>
      <c r="E27">
        <v>500</v>
      </c>
      <c r="F27">
        <v>0</v>
      </c>
      <c r="G27">
        <v>40</v>
      </c>
      <c r="H27">
        <v>380</v>
      </c>
      <c r="I27">
        <v>3.9</v>
      </c>
      <c r="J27" s="1">
        <f t="shared" si="0"/>
        <v>304800</v>
      </c>
      <c r="K27" s="2">
        <f t="shared" si="1"/>
        <v>1.016</v>
      </c>
      <c r="L27">
        <f t="shared" si="2"/>
        <v>300000</v>
      </c>
      <c r="M27">
        <v>0</v>
      </c>
      <c r="N27" s="4">
        <v>1.016</v>
      </c>
      <c r="O27" s="4">
        <v>1.016</v>
      </c>
      <c r="P27" s="4">
        <v>300000</v>
      </c>
      <c r="Q27" s="4">
        <v>300000</v>
      </c>
      <c r="R27" s="5">
        <v>304800</v>
      </c>
      <c r="S27" s="4">
        <v>304800</v>
      </c>
      <c r="T27" s="4">
        <v>0</v>
      </c>
    </row>
    <row r="28" spans="1:20">
      <c r="A28" s="3">
        <v>45684</v>
      </c>
      <c r="B28">
        <v>80800</v>
      </c>
      <c r="C28">
        <v>10000</v>
      </c>
      <c r="D28">
        <v>1000</v>
      </c>
      <c r="E28">
        <v>500</v>
      </c>
      <c r="F28">
        <v>0</v>
      </c>
      <c r="G28">
        <v>40</v>
      </c>
      <c r="H28">
        <v>380</v>
      </c>
      <c r="I28">
        <v>3.9</v>
      </c>
      <c r="J28" s="1">
        <f t="shared" si="0"/>
        <v>304800</v>
      </c>
      <c r="K28" s="2">
        <f t="shared" si="1"/>
        <v>1.016</v>
      </c>
      <c r="L28">
        <f t="shared" si="2"/>
        <v>300000</v>
      </c>
      <c r="M28">
        <v>0</v>
      </c>
      <c r="N28" s="4">
        <v>1.016</v>
      </c>
      <c r="O28" s="4">
        <v>1.016</v>
      </c>
      <c r="P28" s="4">
        <v>300000</v>
      </c>
      <c r="Q28" s="4">
        <v>300000</v>
      </c>
      <c r="R28" s="5">
        <v>304800</v>
      </c>
      <c r="S28" s="4">
        <v>304800</v>
      </c>
      <c r="T28" s="4">
        <v>0</v>
      </c>
    </row>
    <row r="29" spans="1:20">
      <c r="A29" s="3">
        <v>45685</v>
      </c>
      <c r="B29">
        <v>80800</v>
      </c>
      <c r="C29">
        <v>10000</v>
      </c>
      <c r="D29">
        <v>1000</v>
      </c>
      <c r="E29">
        <v>500</v>
      </c>
      <c r="F29">
        <v>0</v>
      </c>
      <c r="G29">
        <v>40</v>
      </c>
      <c r="H29">
        <v>380</v>
      </c>
      <c r="I29">
        <v>3.9</v>
      </c>
      <c r="J29" s="1">
        <f t="shared" si="0"/>
        <v>304800</v>
      </c>
      <c r="K29" s="2">
        <f t="shared" si="1"/>
        <v>1.016</v>
      </c>
      <c r="L29">
        <f t="shared" si="2"/>
        <v>300000</v>
      </c>
      <c r="M29">
        <v>0</v>
      </c>
      <c r="N29" s="4">
        <v>1.016</v>
      </c>
      <c r="O29" s="4">
        <v>1.016</v>
      </c>
      <c r="P29" s="4">
        <v>300000</v>
      </c>
      <c r="Q29" s="4">
        <v>300000</v>
      </c>
      <c r="R29" s="5">
        <v>304800</v>
      </c>
      <c r="S29" s="4">
        <v>304800</v>
      </c>
      <c r="T29" s="4">
        <v>0</v>
      </c>
    </row>
    <row r="30" spans="1:20">
      <c r="A30" s="3">
        <v>45686</v>
      </c>
      <c r="B30">
        <v>80800</v>
      </c>
      <c r="C30">
        <v>10000</v>
      </c>
      <c r="D30">
        <v>1000</v>
      </c>
      <c r="E30">
        <v>500</v>
      </c>
      <c r="F30">
        <v>0</v>
      </c>
      <c r="G30">
        <v>40</v>
      </c>
      <c r="H30">
        <v>380</v>
      </c>
      <c r="I30">
        <v>3.9</v>
      </c>
      <c r="J30" s="1">
        <f t="shared" si="0"/>
        <v>304800</v>
      </c>
      <c r="K30" s="2">
        <f t="shared" si="1"/>
        <v>1.016</v>
      </c>
      <c r="L30">
        <f t="shared" si="2"/>
        <v>300000</v>
      </c>
      <c r="M30">
        <v>0</v>
      </c>
      <c r="N30" s="4">
        <v>1.016</v>
      </c>
      <c r="O30" s="4">
        <v>1.016</v>
      </c>
      <c r="P30" s="4">
        <v>300000</v>
      </c>
      <c r="Q30" s="4">
        <v>300000</v>
      </c>
      <c r="R30" s="5">
        <v>304800</v>
      </c>
      <c r="S30" s="4">
        <v>304800</v>
      </c>
      <c r="T30" s="4">
        <v>0</v>
      </c>
    </row>
    <row r="31" spans="1:20">
      <c r="A31" s="3">
        <v>45687</v>
      </c>
      <c r="B31">
        <v>80800</v>
      </c>
      <c r="C31">
        <v>10000</v>
      </c>
      <c r="D31">
        <v>1000</v>
      </c>
      <c r="E31">
        <v>500</v>
      </c>
      <c r="F31">
        <v>0</v>
      </c>
      <c r="G31">
        <v>40</v>
      </c>
      <c r="H31">
        <v>380</v>
      </c>
      <c r="I31">
        <v>3.9</v>
      </c>
      <c r="J31" s="1">
        <f t="shared" si="0"/>
        <v>304800</v>
      </c>
      <c r="K31" s="2">
        <f t="shared" si="1"/>
        <v>1.016</v>
      </c>
      <c r="L31">
        <f t="shared" si="2"/>
        <v>300000</v>
      </c>
      <c r="M31">
        <v>0</v>
      </c>
      <c r="N31" s="4">
        <v>1.016</v>
      </c>
      <c r="O31" s="4">
        <v>1.016</v>
      </c>
      <c r="P31" s="4">
        <v>300000</v>
      </c>
      <c r="Q31" s="4">
        <v>300000</v>
      </c>
      <c r="R31" s="5">
        <v>304800</v>
      </c>
      <c r="S31" s="4">
        <v>304800</v>
      </c>
      <c r="T31" s="4">
        <v>0</v>
      </c>
    </row>
    <row r="32" spans="1:20">
      <c r="A32" s="3">
        <v>45688</v>
      </c>
      <c r="B32">
        <v>80800</v>
      </c>
      <c r="C32">
        <v>10000</v>
      </c>
      <c r="D32">
        <v>1000</v>
      </c>
      <c r="E32">
        <v>500</v>
      </c>
      <c r="F32">
        <v>0</v>
      </c>
      <c r="G32">
        <v>40</v>
      </c>
      <c r="H32">
        <v>380</v>
      </c>
      <c r="I32">
        <v>3.9</v>
      </c>
      <c r="J32" s="1">
        <f t="shared" si="0"/>
        <v>304800</v>
      </c>
      <c r="K32" s="2">
        <f t="shared" si="1"/>
        <v>1.016</v>
      </c>
      <c r="L32">
        <f t="shared" si="2"/>
        <v>300000</v>
      </c>
      <c r="M32">
        <v>0</v>
      </c>
      <c r="N32" s="4">
        <v>1.016</v>
      </c>
      <c r="O32" s="4">
        <v>1.016</v>
      </c>
      <c r="P32" s="4">
        <v>300000</v>
      </c>
      <c r="Q32" s="4">
        <v>300000</v>
      </c>
      <c r="R32" s="5">
        <v>304800</v>
      </c>
      <c r="S32" s="4">
        <v>304800</v>
      </c>
      <c r="T32" s="4">
        <v>0</v>
      </c>
    </row>
    <row r="33" spans="1:20">
      <c r="A33" s="3">
        <v>45689</v>
      </c>
      <c r="B33">
        <v>180800</v>
      </c>
      <c r="C33">
        <v>10000</v>
      </c>
      <c r="D33">
        <v>1000</v>
      </c>
      <c r="E33">
        <v>500</v>
      </c>
      <c r="F33">
        <v>0</v>
      </c>
      <c r="G33">
        <v>40</v>
      </c>
      <c r="H33">
        <v>380</v>
      </c>
      <c r="I33">
        <v>3.9</v>
      </c>
      <c r="J33" s="1">
        <f t="shared" si="0"/>
        <v>404800</v>
      </c>
      <c r="K33" s="2">
        <f t="shared" si="1"/>
        <v>1.016</v>
      </c>
      <c r="L33">
        <f t="shared" si="2"/>
        <v>398425.196850394</v>
      </c>
      <c r="M33">
        <v>100000</v>
      </c>
      <c r="N33" s="4">
        <v>1.016</v>
      </c>
      <c r="O33" s="4">
        <v>1.016</v>
      </c>
      <c r="P33" s="4">
        <v>398425.2</v>
      </c>
      <c r="Q33" s="4">
        <v>300000</v>
      </c>
      <c r="R33" s="5">
        <v>404800</v>
      </c>
      <c r="S33" s="4">
        <v>304800</v>
      </c>
      <c r="T33" s="4">
        <v>0</v>
      </c>
    </row>
    <row r="34" spans="1:20">
      <c r="A34" s="3">
        <v>45690</v>
      </c>
      <c r="B34">
        <v>180800</v>
      </c>
      <c r="C34">
        <v>10000</v>
      </c>
      <c r="D34">
        <v>1000</v>
      </c>
      <c r="E34">
        <v>500</v>
      </c>
      <c r="F34">
        <v>0</v>
      </c>
      <c r="G34">
        <v>40</v>
      </c>
      <c r="H34">
        <v>380</v>
      </c>
      <c r="I34">
        <v>3.9</v>
      </c>
      <c r="J34" s="1">
        <f t="shared" si="0"/>
        <v>404800</v>
      </c>
      <c r="K34" s="2">
        <f t="shared" si="1"/>
        <v>1.016</v>
      </c>
      <c r="L34">
        <f t="shared" si="2"/>
        <v>398425.196850394</v>
      </c>
      <c r="M34">
        <v>0</v>
      </c>
      <c r="N34" s="4">
        <v>1.016</v>
      </c>
      <c r="O34" s="4">
        <v>1.016</v>
      </c>
      <c r="P34" s="4">
        <v>398425.2</v>
      </c>
      <c r="Q34" s="4">
        <v>398425.2</v>
      </c>
      <c r="R34" s="5">
        <v>404800</v>
      </c>
      <c r="S34" s="4">
        <v>404800</v>
      </c>
      <c r="T34" s="4">
        <v>0</v>
      </c>
    </row>
    <row r="35" spans="1:20">
      <c r="A35" s="3">
        <v>45691</v>
      </c>
      <c r="B35">
        <v>180800</v>
      </c>
      <c r="C35">
        <v>10000</v>
      </c>
      <c r="D35">
        <v>1000</v>
      </c>
      <c r="E35">
        <v>500</v>
      </c>
      <c r="F35">
        <v>0</v>
      </c>
      <c r="G35">
        <v>40</v>
      </c>
      <c r="H35">
        <v>380</v>
      </c>
      <c r="I35">
        <v>3.9</v>
      </c>
      <c r="J35" s="1">
        <f t="shared" si="0"/>
        <v>404800</v>
      </c>
      <c r="K35" s="2">
        <f t="shared" si="1"/>
        <v>1.016</v>
      </c>
      <c r="L35">
        <f t="shared" si="2"/>
        <v>398425.196850394</v>
      </c>
      <c r="M35">
        <v>0</v>
      </c>
      <c r="N35" s="4">
        <v>1.016</v>
      </c>
      <c r="O35" s="4">
        <v>1.016</v>
      </c>
      <c r="P35" s="4">
        <v>398425.2</v>
      </c>
      <c r="Q35" s="4">
        <v>398425.2</v>
      </c>
      <c r="R35" s="5">
        <v>404800</v>
      </c>
      <c r="S35" s="4">
        <v>404800</v>
      </c>
      <c r="T35" s="4">
        <v>0</v>
      </c>
    </row>
    <row r="36" spans="1:20">
      <c r="A36" s="3">
        <v>45692</v>
      </c>
      <c r="B36">
        <v>180800</v>
      </c>
      <c r="C36">
        <v>10000</v>
      </c>
      <c r="D36">
        <v>1000</v>
      </c>
      <c r="E36">
        <v>500</v>
      </c>
      <c r="F36">
        <v>0</v>
      </c>
      <c r="G36">
        <v>40</v>
      </c>
      <c r="H36">
        <v>380</v>
      </c>
      <c r="I36">
        <v>3.9</v>
      </c>
      <c r="J36" s="1">
        <f t="shared" si="0"/>
        <v>404800</v>
      </c>
      <c r="K36" s="2">
        <f t="shared" si="1"/>
        <v>1.016</v>
      </c>
      <c r="L36">
        <f t="shared" si="2"/>
        <v>398425.196850394</v>
      </c>
      <c r="M36">
        <v>0</v>
      </c>
      <c r="N36" s="4">
        <v>1.016</v>
      </c>
      <c r="O36" s="4">
        <v>1.016</v>
      </c>
      <c r="P36" s="4">
        <v>398425.2</v>
      </c>
      <c r="Q36" s="4">
        <v>398425.2</v>
      </c>
      <c r="R36" s="5">
        <v>404800</v>
      </c>
      <c r="S36" s="4">
        <v>404800</v>
      </c>
      <c r="T36" s="4">
        <v>0</v>
      </c>
    </row>
    <row r="37" spans="1:20">
      <c r="A37" s="3">
        <v>45693</v>
      </c>
      <c r="B37">
        <v>180800</v>
      </c>
      <c r="C37">
        <v>10000</v>
      </c>
      <c r="D37">
        <v>1000</v>
      </c>
      <c r="E37">
        <v>500</v>
      </c>
      <c r="F37">
        <v>0</v>
      </c>
      <c r="G37">
        <v>40</v>
      </c>
      <c r="H37">
        <v>380</v>
      </c>
      <c r="I37">
        <v>3.9</v>
      </c>
      <c r="J37" s="1">
        <f t="shared" si="0"/>
        <v>404800</v>
      </c>
      <c r="K37" s="2">
        <f t="shared" si="1"/>
        <v>1.016</v>
      </c>
      <c r="L37">
        <f t="shared" si="2"/>
        <v>398425.196850394</v>
      </c>
      <c r="M37">
        <v>0</v>
      </c>
      <c r="N37" s="4">
        <v>1.016</v>
      </c>
      <c r="O37" s="4">
        <v>1.016</v>
      </c>
      <c r="P37" s="4">
        <v>398425.2</v>
      </c>
      <c r="Q37" s="4">
        <v>398425.2</v>
      </c>
      <c r="R37" s="5">
        <v>404800</v>
      </c>
      <c r="S37" s="4">
        <v>404800</v>
      </c>
      <c r="T37" s="4">
        <v>0</v>
      </c>
    </row>
    <row r="38" spans="1:20">
      <c r="A38" s="3">
        <v>45694</v>
      </c>
      <c r="B38">
        <v>180800</v>
      </c>
      <c r="C38">
        <v>10000</v>
      </c>
      <c r="D38">
        <v>1000</v>
      </c>
      <c r="E38">
        <v>500</v>
      </c>
      <c r="F38">
        <v>0</v>
      </c>
      <c r="G38">
        <v>40</v>
      </c>
      <c r="H38">
        <v>380</v>
      </c>
      <c r="I38">
        <v>3.9</v>
      </c>
      <c r="J38" s="1">
        <f t="shared" si="0"/>
        <v>404800</v>
      </c>
      <c r="K38" s="2">
        <f t="shared" si="1"/>
        <v>1.016</v>
      </c>
      <c r="L38">
        <f t="shared" si="2"/>
        <v>398425.196850394</v>
      </c>
      <c r="M38">
        <v>0</v>
      </c>
      <c r="N38" s="4">
        <v>1.016</v>
      </c>
      <c r="O38" s="4">
        <v>1.016</v>
      </c>
      <c r="P38" s="4">
        <v>398425.2</v>
      </c>
      <c r="Q38" s="4">
        <v>398425.2</v>
      </c>
      <c r="R38" s="5">
        <v>404800</v>
      </c>
      <c r="S38" s="4">
        <v>404800</v>
      </c>
      <c r="T38" s="4">
        <v>0</v>
      </c>
    </row>
    <row r="39" spans="1:20">
      <c r="A39" s="3">
        <v>45695</v>
      </c>
      <c r="B39">
        <f>B38+100</f>
        <v>180900</v>
      </c>
      <c r="C39">
        <v>10000</v>
      </c>
      <c r="D39">
        <v>1000</v>
      </c>
      <c r="E39">
        <v>500</v>
      </c>
      <c r="F39">
        <v>0</v>
      </c>
      <c r="G39">
        <v>45</v>
      </c>
      <c r="H39">
        <v>380</v>
      </c>
      <c r="I39">
        <v>3.9</v>
      </c>
      <c r="J39" s="1">
        <f t="shared" si="0"/>
        <v>409900</v>
      </c>
      <c r="K39" s="2">
        <f t="shared" si="1"/>
        <v>1.02880039525692</v>
      </c>
      <c r="L39">
        <f t="shared" si="2"/>
        <v>398425.196850394</v>
      </c>
      <c r="M39">
        <v>0</v>
      </c>
      <c r="N39" s="4">
        <v>1.0288</v>
      </c>
      <c r="O39" s="4">
        <v>1.016</v>
      </c>
      <c r="P39" s="4">
        <v>398425.2</v>
      </c>
      <c r="Q39" s="4">
        <v>398425.2</v>
      </c>
      <c r="R39" s="5">
        <v>409900</v>
      </c>
      <c r="S39" s="4">
        <v>404800</v>
      </c>
      <c r="T39" s="4">
        <v>0.0126</v>
      </c>
    </row>
    <row r="40" spans="1:20">
      <c r="A40" s="3">
        <v>45696</v>
      </c>
      <c r="B40">
        <v>180900</v>
      </c>
      <c r="C40">
        <v>0</v>
      </c>
      <c r="D40">
        <v>1000</v>
      </c>
      <c r="E40">
        <v>500</v>
      </c>
      <c r="F40">
        <v>0</v>
      </c>
      <c r="G40">
        <v>45</v>
      </c>
      <c r="H40">
        <v>380</v>
      </c>
      <c r="I40">
        <v>3.9</v>
      </c>
      <c r="J40" s="1">
        <f t="shared" si="0"/>
        <v>400700</v>
      </c>
      <c r="K40" s="2">
        <f t="shared" si="1"/>
        <v>1.02880039525692</v>
      </c>
      <c r="L40">
        <f t="shared" si="2"/>
        <v>389482.743054288</v>
      </c>
      <c r="M40">
        <v>-9200</v>
      </c>
      <c r="N40" s="4">
        <v>1.0288</v>
      </c>
      <c r="O40" s="4">
        <v>1.0288</v>
      </c>
      <c r="P40" s="4">
        <v>389482.74</v>
      </c>
      <c r="Q40" s="4">
        <v>398425.2</v>
      </c>
      <c r="R40" s="5">
        <v>400700</v>
      </c>
      <c r="S40" s="4">
        <v>409900</v>
      </c>
      <c r="T40" s="4">
        <v>0</v>
      </c>
    </row>
    <row r="41" spans="1:20">
      <c r="A41" s="3">
        <v>45697</v>
      </c>
      <c r="B41">
        <v>180900</v>
      </c>
      <c r="C41">
        <v>0</v>
      </c>
      <c r="D41">
        <v>1000</v>
      </c>
      <c r="E41">
        <v>500</v>
      </c>
      <c r="F41">
        <v>0</v>
      </c>
      <c r="G41">
        <v>45</v>
      </c>
      <c r="H41">
        <v>380</v>
      </c>
      <c r="I41">
        <v>3.9</v>
      </c>
      <c r="J41" s="1">
        <f t="shared" si="0"/>
        <v>400700</v>
      </c>
      <c r="K41" s="2">
        <f t="shared" si="1"/>
        <v>1.02880039525692</v>
      </c>
      <c r="L41">
        <f t="shared" si="2"/>
        <v>389482.743054288</v>
      </c>
      <c r="M41">
        <v>0</v>
      </c>
      <c r="N41" s="4">
        <v>1.0288</v>
      </c>
      <c r="O41" s="4">
        <v>1.0288</v>
      </c>
      <c r="P41" s="4">
        <v>389482.74</v>
      </c>
      <c r="Q41" s="4">
        <v>389482.74</v>
      </c>
      <c r="R41" s="5">
        <v>400700</v>
      </c>
      <c r="S41" s="4">
        <v>400700</v>
      </c>
      <c r="T41" s="4">
        <v>0</v>
      </c>
    </row>
    <row r="42" spans="1:20">
      <c r="A42" s="3">
        <v>45698</v>
      </c>
      <c r="B42">
        <f>B41+48000</f>
        <v>228900</v>
      </c>
      <c r="C42">
        <v>0</v>
      </c>
      <c r="D42">
        <v>0</v>
      </c>
      <c r="E42">
        <v>500</v>
      </c>
      <c r="F42">
        <v>0</v>
      </c>
      <c r="G42">
        <v>50</v>
      </c>
      <c r="H42">
        <v>380</v>
      </c>
      <c r="I42">
        <v>3.9</v>
      </c>
      <c r="J42" s="1">
        <f t="shared" si="0"/>
        <v>403700</v>
      </c>
      <c r="K42" s="2">
        <f t="shared" si="1"/>
        <v>1.03650291880513</v>
      </c>
      <c r="L42">
        <f t="shared" si="2"/>
        <v>389482.743054288</v>
      </c>
      <c r="M42">
        <v>0</v>
      </c>
      <c r="N42" s="4">
        <v>1.036503</v>
      </c>
      <c r="O42" s="4">
        <v>1.0288</v>
      </c>
      <c r="P42" s="4">
        <v>389482.74</v>
      </c>
      <c r="Q42" s="4">
        <v>389482.74</v>
      </c>
      <c r="R42" s="5">
        <v>403700</v>
      </c>
      <c r="S42" s="4">
        <v>400700</v>
      </c>
      <c r="T42" s="4">
        <v>0.0075</v>
      </c>
    </row>
    <row r="43" spans="1:20">
      <c r="A43" s="3">
        <v>45699</v>
      </c>
      <c r="B43">
        <v>228900</v>
      </c>
      <c r="C43">
        <f>C42+40000</f>
        <v>40000</v>
      </c>
      <c r="D43">
        <v>0</v>
      </c>
      <c r="E43">
        <v>400</v>
      </c>
      <c r="F43">
        <v>0</v>
      </c>
      <c r="G43">
        <v>50</v>
      </c>
      <c r="H43">
        <v>450</v>
      </c>
      <c r="I43">
        <v>3.9</v>
      </c>
      <c r="J43" s="1">
        <f t="shared" si="0"/>
        <v>431300</v>
      </c>
      <c r="K43" s="2">
        <f t="shared" si="1"/>
        <v>1.10736613544874</v>
      </c>
      <c r="L43">
        <f t="shared" si="2"/>
        <v>389482.743054288</v>
      </c>
      <c r="M43">
        <v>0</v>
      </c>
      <c r="N43" s="4">
        <v>1.107366</v>
      </c>
      <c r="O43" s="4">
        <v>1.036503</v>
      </c>
      <c r="P43" s="4">
        <v>389482.74</v>
      </c>
      <c r="Q43" s="4">
        <v>389482.74</v>
      </c>
      <c r="R43" s="5">
        <v>431300</v>
      </c>
      <c r="S43" s="4">
        <v>403700</v>
      </c>
      <c r="T43" s="4">
        <v>0.0684</v>
      </c>
    </row>
    <row r="44" spans="1:20">
      <c r="A44" s="3">
        <v>45700</v>
      </c>
      <c r="B44">
        <f>B43-38000</f>
        <v>190900</v>
      </c>
      <c r="C44">
        <v>40000</v>
      </c>
      <c r="D44">
        <v>0</v>
      </c>
      <c r="E44">
        <v>400</v>
      </c>
      <c r="F44">
        <v>10000</v>
      </c>
      <c r="G44">
        <v>50</v>
      </c>
      <c r="H44">
        <v>450</v>
      </c>
      <c r="I44">
        <v>3.9</v>
      </c>
      <c r="J44" s="1">
        <f t="shared" si="0"/>
        <v>432300</v>
      </c>
      <c r="K44" s="2">
        <f t="shared" si="1"/>
        <v>1.10993364329814</v>
      </c>
      <c r="L44">
        <f t="shared" si="2"/>
        <v>389482.743054288</v>
      </c>
      <c r="M44">
        <v>0</v>
      </c>
      <c r="N44" s="4">
        <v>1.109934</v>
      </c>
      <c r="O44" s="4">
        <v>1.107366</v>
      </c>
      <c r="P44" s="4">
        <v>389482.74</v>
      </c>
      <c r="Q44" s="4">
        <v>389482.74</v>
      </c>
      <c r="R44" s="5">
        <v>432300</v>
      </c>
      <c r="S44" s="4">
        <v>431300</v>
      </c>
      <c r="T44" s="4">
        <v>0.0023</v>
      </c>
    </row>
    <row r="45" spans="1:20">
      <c r="A45" s="3">
        <v>45701</v>
      </c>
      <c r="B45">
        <v>190900</v>
      </c>
      <c r="C45">
        <v>40000</v>
      </c>
      <c r="D45">
        <v>0</v>
      </c>
      <c r="E45">
        <v>400</v>
      </c>
      <c r="F45">
        <v>10000</v>
      </c>
      <c r="G45">
        <v>50</v>
      </c>
      <c r="H45">
        <v>450</v>
      </c>
      <c r="I45">
        <v>3.9</v>
      </c>
      <c r="J45" s="1">
        <f t="shared" si="0"/>
        <v>432300</v>
      </c>
      <c r="K45" s="2">
        <f t="shared" si="1"/>
        <v>1.10993364329814</v>
      </c>
      <c r="L45">
        <f t="shared" si="2"/>
        <v>389482.743054288</v>
      </c>
      <c r="M45">
        <v>0</v>
      </c>
      <c r="N45" s="4">
        <v>1.109934</v>
      </c>
      <c r="O45" s="4">
        <v>1.109934</v>
      </c>
      <c r="P45" s="4">
        <v>389482.74</v>
      </c>
      <c r="Q45" s="4">
        <v>389482.74</v>
      </c>
      <c r="R45" s="5">
        <v>432300</v>
      </c>
      <c r="S45" s="4">
        <v>432300</v>
      </c>
      <c r="T45" s="4">
        <v>0</v>
      </c>
    </row>
    <row r="46" spans="1:20">
      <c r="A46" s="3">
        <v>45702</v>
      </c>
      <c r="B46">
        <v>190900</v>
      </c>
      <c r="C46">
        <v>40000</v>
      </c>
      <c r="D46">
        <v>0</v>
      </c>
      <c r="E46">
        <v>400</v>
      </c>
      <c r="F46">
        <v>10000</v>
      </c>
      <c r="G46">
        <v>50</v>
      </c>
      <c r="H46">
        <v>450</v>
      </c>
      <c r="I46">
        <v>3.9</v>
      </c>
      <c r="J46" s="1">
        <f t="shared" si="0"/>
        <v>432300</v>
      </c>
      <c r="K46" s="2">
        <f t="shared" si="1"/>
        <v>1.10993364329814</v>
      </c>
      <c r="L46">
        <f t="shared" si="2"/>
        <v>389482.743054288</v>
      </c>
      <c r="M46">
        <v>0</v>
      </c>
      <c r="N46" s="4">
        <v>1.109934</v>
      </c>
      <c r="O46" s="4">
        <v>1.109934</v>
      </c>
      <c r="P46" s="4">
        <v>389482.74</v>
      </c>
      <c r="Q46" s="4">
        <v>389482.74</v>
      </c>
      <c r="R46" s="5">
        <v>432300</v>
      </c>
      <c r="S46" s="4">
        <v>432300</v>
      </c>
      <c r="T46" s="4">
        <v>0</v>
      </c>
    </row>
    <row r="47" spans="1:20">
      <c r="A47" s="3">
        <v>45703</v>
      </c>
      <c r="B47">
        <v>190900</v>
      </c>
      <c r="C47">
        <v>40000</v>
      </c>
      <c r="D47">
        <v>0</v>
      </c>
      <c r="E47">
        <v>400</v>
      </c>
      <c r="F47">
        <v>10000</v>
      </c>
      <c r="G47">
        <v>50</v>
      </c>
      <c r="H47">
        <v>450</v>
      </c>
      <c r="I47">
        <v>3.9</v>
      </c>
      <c r="J47" s="1">
        <f t="shared" si="0"/>
        <v>432300</v>
      </c>
      <c r="K47" s="2">
        <f t="shared" si="1"/>
        <v>1.10993364329814</v>
      </c>
      <c r="L47">
        <f t="shared" si="2"/>
        <v>389482.743054288</v>
      </c>
      <c r="M47">
        <v>0</v>
      </c>
      <c r="N47" s="4">
        <v>1.109934</v>
      </c>
      <c r="O47" s="4">
        <v>1.109934</v>
      </c>
      <c r="P47" s="4">
        <v>389482.74</v>
      </c>
      <c r="Q47" s="4">
        <v>389482.74</v>
      </c>
      <c r="R47" s="5">
        <v>432300</v>
      </c>
      <c r="S47" s="4">
        <v>432300</v>
      </c>
      <c r="T47" s="4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panda</cp:lastModifiedBy>
  <dcterms:created xsi:type="dcterms:W3CDTF">2023-05-12T11:15:00Z</dcterms:created>
  <dcterms:modified xsi:type="dcterms:W3CDTF">2025-08-14T09:05:28Z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2052-12.8.2.16705</vt:lpwstr>
  </property>
  <property fmtid="{D5CDD505-2E9C-101B-9397-08002B2CF9AE}" pid="3" name="ICV">
    <vt:lpwstr>DF2285AD7F1E41B3BE2FD7B774071235_12</vt:lpwstr>
  </property>
</Properties>
</file>