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Bakalářská práce/Státní závěrečné zkoušky/Otázky/"/>
    </mc:Choice>
  </mc:AlternateContent>
  <xr:revisionPtr revIDLastSave="104" documentId="8_{73A8C43E-3182-8447-A6C7-CC7D48974769}" xr6:coauthVersionLast="45" xr6:coauthVersionMax="45" xr10:uidLastSave="{739641E2-B384-C941-8876-75D552BACAB8}"/>
  <bookViews>
    <workbookView xWindow="0" yWindow="460" windowWidth="38400" windowHeight="19820" activeTab="1" xr2:uid="{196274B7-E9B6-054A-946B-71D9237123A5}"/>
  </bookViews>
  <sheets>
    <sheet name="Sheet1" sheetId="1" r:id="rId1"/>
    <sheet name="Sheet2" sheetId="2" r:id="rId2"/>
  </sheets>
  <definedNames>
    <definedName name="display_week">Sheet2!$D$4</definedName>
    <definedName name="M">Sheet2!$G$7</definedName>
    <definedName name="project_start">Sheet2!$D$3</definedName>
    <definedName name="taks_start">Sheet2!$D1</definedName>
    <definedName name="task_end">Sheet2!$E1</definedName>
    <definedName name="task_progress">Sheet2!$C1</definedName>
    <definedName name="task_start">Sheet2!$D1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7" i="2"/>
  <c r="G5" i="2"/>
  <c r="G6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7" i="2"/>
  <c r="A41" i="2"/>
  <c r="A37" i="2"/>
  <c r="A38" i="2"/>
  <c r="A39" i="2"/>
  <c r="A40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7" i="2"/>
  <c r="G4" i="2" l="1"/>
  <c r="H5" i="2"/>
  <c r="I5" i="2" l="1"/>
  <c r="H6" i="2"/>
  <c r="I6" i="2" l="1"/>
  <c r="J5" i="2"/>
  <c r="K5" i="2" l="1"/>
  <c r="J6" i="2"/>
  <c r="K6" i="2" l="1"/>
  <c r="L5" i="2"/>
  <c r="M5" i="2" l="1"/>
  <c r="L6" i="2"/>
  <c r="N5" i="2" l="1"/>
  <c r="M6" i="2"/>
  <c r="N6" i="2" l="1"/>
  <c r="O5" i="2"/>
  <c r="N4" i="2"/>
  <c r="P5" i="2" l="1"/>
  <c r="O6" i="2"/>
  <c r="P6" i="2" l="1"/>
  <c r="Q5" i="2"/>
  <c r="R5" i="2" l="1"/>
  <c r="Q6" i="2"/>
  <c r="R6" i="2" l="1"/>
  <c r="S5" i="2"/>
  <c r="T5" i="2" l="1"/>
  <c r="S6" i="2"/>
  <c r="U5" i="2" l="1"/>
  <c r="T6" i="2"/>
  <c r="U4" i="2" l="1"/>
  <c r="U6" i="2"/>
  <c r="V5" i="2"/>
  <c r="V6" i="2" l="1"/>
  <c r="W5" i="2"/>
  <c r="W6" i="2" l="1"/>
  <c r="X5" i="2"/>
  <c r="Y5" i="2" l="1"/>
  <c r="X6" i="2"/>
  <c r="Y6" i="2" l="1"/>
  <c r="Z5" i="2"/>
  <c r="Z6" i="2" l="1"/>
  <c r="AA5" i="2"/>
  <c r="AB5" i="2" l="1"/>
  <c r="AA6" i="2"/>
  <c r="AB6" i="2" l="1"/>
  <c r="AC5" i="2"/>
  <c r="AB4" i="2"/>
  <c r="AC6" i="2" l="1"/>
  <c r="AD5" i="2"/>
  <c r="AE5" i="2" l="1"/>
  <c r="AD6" i="2"/>
  <c r="AF5" i="2" l="1"/>
  <c r="AE6" i="2"/>
  <c r="AG5" i="2" l="1"/>
  <c r="AF6" i="2"/>
  <c r="AG6" i="2" l="1"/>
  <c r="AH5" i="2"/>
  <c r="AI5" i="2" l="1"/>
  <c r="AH6" i="2"/>
  <c r="AJ5" i="2" l="1"/>
  <c r="AI6" i="2"/>
  <c r="AI4" i="2"/>
  <c r="AJ6" i="2" l="1"/>
  <c r="AK5" i="2"/>
  <c r="AK6" i="2" l="1"/>
  <c r="AL5" i="2"/>
  <c r="AM5" i="2" l="1"/>
  <c r="AL6" i="2"/>
  <c r="AN5" i="2" l="1"/>
  <c r="AM6" i="2"/>
  <c r="AO5" i="2" l="1"/>
  <c r="AN6" i="2"/>
  <c r="AP5" i="2" l="1"/>
  <c r="AO6" i="2"/>
  <c r="AQ5" i="2" l="1"/>
  <c r="AP4" i="2"/>
  <c r="AP6" i="2"/>
  <c r="AQ6" i="2" l="1"/>
  <c r="AR5" i="2"/>
  <c r="AR6" i="2" l="1"/>
  <c r="AS5" i="2"/>
  <c r="AS6" i="2" l="1"/>
  <c r="AT5" i="2"/>
  <c r="AT6" i="2" l="1"/>
  <c r="AU5" i="2"/>
  <c r="AV5" i="2" l="1"/>
  <c r="AU6" i="2"/>
  <c r="AV6" i="2" l="1"/>
  <c r="AW5" i="2"/>
  <c r="AW6" i="2" l="1"/>
  <c r="AX5" i="2"/>
  <c r="AW4" i="2"/>
  <c r="AX6" i="2" l="1"/>
  <c r="AY5" i="2"/>
  <c r="AZ5" i="2" l="1"/>
  <c r="AY6" i="2"/>
  <c r="AZ6" i="2" l="1"/>
  <c r="BA5" i="2"/>
  <c r="BB5" i="2" l="1"/>
  <c r="BA6" i="2"/>
  <c r="BC5" i="2" l="1"/>
  <c r="BB6" i="2"/>
  <c r="BD5" i="2" l="1"/>
  <c r="BC6" i="2"/>
  <c r="BD6" i="2" l="1"/>
  <c r="BE5" i="2"/>
  <c r="BD4" i="2"/>
  <c r="BF5" i="2" l="1"/>
  <c r="BE6" i="2"/>
  <c r="BF6" i="2" l="1"/>
  <c r="BG5" i="2"/>
  <c r="BH5" i="2" l="1"/>
  <c r="BG6" i="2"/>
  <c r="BH6" i="2" l="1"/>
  <c r="BI5" i="2"/>
  <c r="BJ5" i="2" l="1"/>
  <c r="BI6" i="2"/>
  <c r="BK5" i="2" l="1"/>
  <c r="BJ6" i="2"/>
  <c r="BK4" i="2" l="1"/>
  <c r="BL5" i="2"/>
  <c r="BK6" i="2"/>
  <c r="BM5" i="2" l="1"/>
  <c r="BL6" i="2"/>
  <c r="BM6" i="2" l="1"/>
  <c r="BN5" i="2"/>
  <c r="BO5" i="2" l="1"/>
  <c r="BN6" i="2"/>
  <c r="BP5" i="2" l="1"/>
  <c r="BO6" i="2"/>
  <c r="BQ5" i="2" l="1"/>
  <c r="BP6" i="2"/>
  <c r="BR5" i="2" l="1"/>
  <c r="BQ6" i="2"/>
  <c r="BR4" i="2" l="1"/>
  <c r="BS5" i="2"/>
  <c r="BR6" i="2"/>
  <c r="BT5" i="2" l="1"/>
  <c r="BS6" i="2"/>
  <c r="BT6" i="2" l="1"/>
  <c r="BU5" i="2"/>
  <c r="BV5" i="2" l="1"/>
  <c r="BU6" i="2"/>
  <c r="BW5" i="2" l="1"/>
  <c r="BV6" i="2"/>
  <c r="BX5" i="2" l="1"/>
  <c r="BX6" i="2" s="1"/>
  <c r="BW6" i="2"/>
</calcChain>
</file>

<file path=xl/sharedStrings.xml><?xml version="1.0" encoding="utf-8"?>
<sst xmlns="http://schemas.openxmlformats.org/spreadsheetml/2006/main" count="85" uniqueCount="52">
  <si>
    <t>Task</t>
  </si>
  <si>
    <t>Okruh 1</t>
  </si>
  <si>
    <t>Okruh 2</t>
  </si>
  <si>
    <t>Okruh 3</t>
  </si>
  <si>
    <t>Start Date</t>
  </si>
  <si>
    <t>Duration</t>
  </si>
  <si>
    <t>Status</t>
  </si>
  <si>
    <t>In Progress</t>
  </si>
  <si>
    <t>Finish Information</t>
  </si>
  <si>
    <t>Opakování</t>
  </si>
  <si>
    <t>Okruh 1, otázka 1 až 3</t>
  </si>
  <si>
    <t>Okruh 1, otázka 4 až 6</t>
  </si>
  <si>
    <t>Okruh 1, otázka 7 až 9</t>
  </si>
  <si>
    <t>Okruh 1, otázka 10 až 12</t>
  </si>
  <si>
    <t>Okruh 1, otázka 13 až 15</t>
  </si>
  <si>
    <t>Okruh 1, otázka 16 až 18</t>
  </si>
  <si>
    <t>Okruh 1, otázka 19 až 21</t>
  </si>
  <si>
    <t>Okruh 1, otázka 22 až 24</t>
  </si>
  <si>
    <t>Okruh 1, otázka 25 až 27</t>
  </si>
  <si>
    <t>Okruh 1, otázka 28 až 30</t>
  </si>
  <si>
    <t>Okruh 2, otázka 1 až 3</t>
  </si>
  <si>
    <t>Okruh 2, otázka 4 až 6</t>
  </si>
  <si>
    <t>Okruh 2, otázka 7 až 9</t>
  </si>
  <si>
    <t>Okruh 2, otázka 10 až 12</t>
  </si>
  <si>
    <t>Okruh 2, otázka 13 až 15</t>
  </si>
  <si>
    <t>Okruh 2, otázka 16 až 18</t>
  </si>
  <si>
    <t>Okruh 2, otázka 19 až 21</t>
  </si>
  <si>
    <t>Okruh 2, otázka 22 až 24</t>
  </si>
  <si>
    <t>Okruh 2, otázka 25 až 27</t>
  </si>
  <si>
    <t>Okruh 2, otázka 28 až 30</t>
  </si>
  <si>
    <t>Okruh 3, otázka 1 až 3</t>
  </si>
  <si>
    <t>Okruh 3, otázka 4 až 6</t>
  </si>
  <si>
    <t>Okruh 3, otázka 7 až 9</t>
  </si>
  <si>
    <t>Okruh 3, otázka 10 až 12</t>
  </si>
  <si>
    <t>Okruh 3, otázka 13 až 15</t>
  </si>
  <si>
    <t>Okruh 3, otázka 16 až 18</t>
  </si>
  <si>
    <t>Okruh 3, otázka 19 až 21</t>
  </si>
  <si>
    <t>Okruh 3, otázka 22 až 24</t>
  </si>
  <si>
    <t>Okruh 3, otázka 25 až 27</t>
  </si>
  <si>
    <t>Okruh 3, otázka 28 až 30</t>
  </si>
  <si>
    <t>Done</t>
  </si>
  <si>
    <t>Stav</t>
  </si>
  <si>
    <t>TASK</t>
  </si>
  <si>
    <t>ASSIGNED TO</t>
  </si>
  <si>
    <t>PROGRESS</t>
  </si>
  <si>
    <t>START</t>
  </si>
  <si>
    <t>END</t>
  </si>
  <si>
    <t>Project Start:</t>
  </si>
  <si>
    <t>Display Week:</t>
  </si>
  <si>
    <t>CEVRO INSTITUT</t>
  </si>
  <si>
    <t>Dominik Bálint</t>
  </si>
  <si>
    <t>Právo v Obchodních vztazích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</si>
</sst>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/mmm/yyyy"/>
  </numFmts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164" fontId="3" fillId="3" borderId="6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7" xfId="0" applyNumberFormat="1" applyFont="1" applyFill="1" applyBorder="1" applyAlignment="1">
      <alignment horizontal="center" vertical="center" shrinkToFi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9" fontId="0" fillId="0" borderId="0" xfId="0" applyNumberFormat="1"/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$D$4" horiz="1" max="100" page="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812800</xdr:colOff>
          <xdr:row>1</xdr:row>
          <xdr:rowOff>114300</xdr:rowOff>
        </xdr:from>
        <xdr:to>
          <xdr:col>20</xdr:col>
          <xdr:colOff>25400</xdr:colOff>
          <xdr:row>2</xdr:row>
          <xdr:rowOff>177800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8D2-3FCF-C848-8C20-861F3B0DA572}">
  <dimension ref="A1:G37"/>
  <sheetViews>
    <sheetView workbookViewId="0">
      <selection activeCell="E9" sqref="E9"/>
    </sheetView>
  </sheetViews>
  <sheetFormatPr baseColWidth="10" defaultRowHeight="16"/>
  <cols>
    <col min="1" max="1" width="21.5" bestFit="1" customWidth="1"/>
    <col min="3" max="3" width="8.1640625" bestFit="1" customWidth="1"/>
    <col min="4" max="4" width="10.1640625" bestFit="1" customWidth="1"/>
  </cols>
  <sheetData>
    <row r="1" spans="1:7">
      <c r="A1" t="s">
        <v>0</v>
      </c>
      <c r="B1" t="s">
        <v>4</v>
      </c>
      <c r="C1" t="s">
        <v>5</v>
      </c>
      <c r="D1" t="s">
        <v>6</v>
      </c>
      <c r="E1" t="s">
        <v>41</v>
      </c>
    </row>
    <row r="2" spans="1:7">
      <c r="A2" t="s">
        <v>8</v>
      </c>
      <c r="B2" s="1">
        <v>44031</v>
      </c>
      <c r="C2">
        <v>2</v>
      </c>
      <c r="D2" t="s">
        <v>40</v>
      </c>
      <c r="E2" s="21">
        <v>1</v>
      </c>
    </row>
    <row r="3" spans="1:7">
      <c r="A3" t="s">
        <v>1</v>
      </c>
      <c r="B3" s="1">
        <v>44032</v>
      </c>
      <c r="C3">
        <v>10</v>
      </c>
      <c r="D3" t="s">
        <v>7</v>
      </c>
    </row>
    <row r="4" spans="1:7">
      <c r="A4" t="s">
        <v>2</v>
      </c>
      <c r="B4" s="1">
        <v>44042</v>
      </c>
      <c r="C4">
        <v>10</v>
      </c>
      <c r="D4" t="s">
        <v>7</v>
      </c>
    </row>
    <row r="5" spans="1:7">
      <c r="A5" t="s">
        <v>3</v>
      </c>
      <c r="B5" s="1">
        <v>44052</v>
      </c>
      <c r="C5">
        <v>10</v>
      </c>
      <c r="D5" t="s">
        <v>7</v>
      </c>
    </row>
    <row r="6" spans="1:7">
      <c r="A6" t="s">
        <v>9</v>
      </c>
      <c r="B6" s="1">
        <v>44062</v>
      </c>
      <c r="C6">
        <v>18</v>
      </c>
      <c r="D6" t="s">
        <v>7</v>
      </c>
    </row>
    <row r="7" spans="1:7">
      <c r="A7" t="s">
        <v>10</v>
      </c>
      <c r="B7" s="1">
        <v>44032</v>
      </c>
      <c r="C7">
        <v>2</v>
      </c>
      <c r="D7" t="s">
        <v>7</v>
      </c>
      <c r="E7" s="21">
        <v>0.67</v>
      </c>
      <c r="G7" s="1"/>
    </row>
    <row r="8" spans="1:7">
      <c r="A8" t="s">
        <v>11</v>
      </c>
      <c r="B8" s="1">
        <v>44033</v>
      </c>
      <c r="C8">
        <v>2</v>
      </c>
      <c r="D8" t="s">
        <v>7</v>
      </c>
      <c r="E8" s="21">
        <v>0.34</v>
      </c>
    </row>
    <row r="9" spans="1:7">
      <c r="A9" t="s">
        <v>12</v>
      </c>
      <c r="B9" s="1">
        <v>44034</v>
      </c>
      <c r="C9">
        <v>2</v>
      </c>
      <c r="D9" t="s">
        <v>7</v>
      </c>
      <c r="E9" s="21">
        <v>0.67</v>
      </c>
    </row>
    <row r="10" spans="1:7">
      <c r="A10" t="s">
        <v>13</v>
      </c>
      <c r="B10" s="1">
        <v>44035</v>
      </c>
      <c r="C10">
        <v>2</v>
      </c>
      <c r="D10" t="s">
        <v>7</v>
      </c>
    </row>
    <row r="11" spans="1:7">
      <c r="A11" t="s">
        <v>14</v>
      </c>
      <c r="B11" s="1">
        <v>44036</v>
      </c>
      <c r="C11">
        <v>2</v>
      </c>
      <c r="D11" t="s">
        <v>7</v>
      </c>
    </row>
    <row r="12" spans="1:7">
      <c r="A12" t="s">
        <v>15</v>
      </c>
      <c r="B12" s="1">
        <v>44037</v>
      </c>
      <c r="C12">
        <v>2</v>
      </c>
      <c r="D12" t="s">
        <v>7</v>
      </c>
    </row>
    <row r="13" spans="1:7">
      <c r="A13" t="s">
        <v>16</v>
      </c>
      <c r="B13" s="1">
        <v>44038</v>
      </c>
      <c r="C13">
        <v>2</v>
      </c>
      <c r="D13" t="s">
        <v>7</v>
      </c>
    </row>
    <row r="14" spans="1:7">
      <c r="A14" t="s">
        <v>17</v>
      </c>
      <c r="B14" s="1">
        <v>44039</v>
      </c>
      <c r="C14">
        <v>2</v>
      </c>
      <c r="D14" t="s">
        <v>7</v>
      </c>
    </row>
    <row r="15" spans="1:7">
      <c r="A15" t="s">
        <v>18</v>
      </c>
      <c r="B15" s="1">
        <v>44040</v>
      </c>
      <c r="C15">
        <v>2</v>
      </c>
      <c r="D15" t="s">
        <v>7</v>
      </c>
    </row>
    <row r="16" spans="1:7">
      <c r="A16" t="s">
        <v>19</v>
      </c>
      <c r="B16" s="1">
        <v>44041</v>
      </c>
      <c r="C16">
        <v>2</v>
      </c>
      <c r="D16" t="s">
        <v>7</v>
      </c>
    </row>
    <row r="17" spans="1:4">
      <c r="A17" t="s">
        <v>20</v>
      </c>
      <c r="B17" s="1">
        <v>44042</v>
      </c>
      <c r="C17">
        <v>2</v>
      </c>
      <c r="D17" t="s">
        <v>7</v>
      </c>
    </row>
    <row r="18" spans="1:4">
      <c r="A18" t="s">
        <v>21</v>
      </c>
      <c r="B18" s="1">
        <v>44043</v>
      </c>
      <c r="C18">
        <v>2</v>
      </c>
      <c r="D18" t="s">
        <v>7</v>
      </c>
    </row>
    <row r="19" spans="1:4">
      <c r="A19" t="s">
        <v>22</v>
      </c>
      <c r="B19" s="1">
        <v>44044</v>
      </c>
      <c r="C19">
        <v>2</v>
      </c>
      <c r="D19" t="s">
        <v>7</v>
      </c>
    </row>
    <row r="20" spans="1:4">
      <c r="A20" t="s">
        <v>23</v>
      </c>
      <c r="B20" s="1">
        <v>44045</v>
      </c>
      <c r="C20">
        <v>2</v>
      </c>
      <c r="D20" t="s">
        <v>7</v>
      </c>
    </row>
    <row r="21" spans="1:4">
      <c r="A21" t="s">
        <v>24</v>
      </c>
      <c r="B21" s="1">
        <v>44046</v>
      </c>
      <c r="C21">
        <v>2</v>
      </c>
      <c r="D21" t="s">
        <v>7</v>
      </c>
    </row>
    <row r="22" spans="1:4">
      <c r="A22" t="s">
        <v>25</v>
      </c>
      <c r="B22" s="1">
        <v>44047</v>
      </c>
      <c r="C22">
        <v>2</v>
      </c>
      <c r="D22" t="s">
        <v>7</v>
      </c>
    </row>
    <row r="23" spans="1:4">
      <c r="A23" t="s">
        <v>26</v>
      </c>
      <c r="B23" s="1">
        <v>44048</v>
      </c>
      <c r="C23">
        <v>2</v>
      </c>
      <c r="D23" t="s">
        <v>7</v>
      </c>
    </row>
    <row r="24" spans="1:4">
      <c r="A24" t="s">
        <v>27</v>
      </c>
      <c r="B24" s="1">
        <v>44049</v>
      </c>
      <c r="C24">
        <v>2</v>
      </c>
      <c r="D24" t="s">
        <v>7</v>
      </c>
    </row>
    <row r="25" spans="1:4">
      <c r="A25" t="s">
        <v>28</v>
      </c>
      <c r="B25" s="1">
        <v>44050</v>
      </c>
      <c r="C25">
        <v>2</v>
      </c>
      <c r="D25" t="s">
        <v>7</v>
      </c>
    </row>
    <row r="26" spans="1:4">
      <c r="A26" t="s">
        <v>29</v>
      </c>
      <c r="B26" s="1">
        <v>44051</v>
      </c>
      <c r="C26">
        <v>2</v>
      </c>
      <c r="D26" t="s">
        <v>7</v>
      </c>
    </row>
    <row r="27" spans="1:4">
      <c r="A27" t="s">
        <v>30</v>
      </c>
      <c r="B27" s="1">
        <v>44052</v>
      </c>
      <c r="C27">
        <v>2</v>
      </c>
      <c r="D27" t="s">
        <v>7</v>
      </c>
    </row>
    <row r="28" spans="1:4">
      <c r="A28" t="s">
        <v>31</v>
      </c>
      <c r="B28" s="1">
        <v>44053</v>
      </c>
      <c r="C28">
        <v>2</v>
      </c>
      <c r="D28" t="s">
        <v>7</v>
      </c>
    </row>
    <row r="29" spans="1:4">
      <c r="A29" t="s">
        <v>32</v>
      </c>
      <c r="B29" s="1">
        <v>44054</v>
      </c>
      <c r="C29">
        <v>2</v>
      </c>
      <c r="D29" t="s">
        <v>7</v>
      </c>
    </row>
    <row r="30" spans="1:4">
      <c r="A30" t="s">
        <v>33</v>
      </c>
      <c r="B30" s="1">
        <v>44055</v>
      </c>
      <c r="C30">
        <v>2</v>
      </c>
      <c r="D30" t="s">
        <v>7</v>
      </c>
    </row>
    <row r="31" spans="1:4">
      <c r="A31" t="s">
        <v>34</v>
      </c>
      <c r="B31" s="1">
        <v>44056</v>
      </c>
      <c r="C31">
        <v>2</v>
      </c>
      <c r="D31" t="s">
        <v>7</v>
      </c>
    </row>
    <row r="32" spans="1:4">
      <c r="A32" t="s">
        <v>35</v>
      </c>
      <c r="B32" s="1">
        <v>44057</v>
      </c>
      <c r="C32">
        <v>2</v>
      </c>
      <c r="D32" t="s">
        <v>7</v>
      </c>
    </row>
    <row r="33" spans="1:4">
      <c r="A33" t="s">
        <v>36</v>
      </c>
      <c r="B33" s="1">
        <v>44058</v>
      </c>
      <c r="C33">
        <v>2</v>
      </c>
      <c r="D33" t="s">
        <v>7</v>
      </c>
    </row>
    <row r="34" spans="1:4">
      <c r="A34" t="s">
        <v>37</v>
      </c>
      <c r="B34" s="1">
        <v>44059</v>
      </c>
      <c r="C34">
        <v>2</v>
      </c>
      <c r="D34" t="s">
        <v>7</v>
      </c>
    </row>
    <row r="35" spans="1:4">
      <c r="A35" t="s">
        <v>38</v>
      </c>
      <c r="B35" s="1">
        <v>44060</v>
      </c>
      <c r="C35">
        <v>2</v>
      </c>
      <c r="D35" t="s">
        <v>7</v>
      </c>
    </row>
    <row r="36" spans="1:4">
      <c r="A36" t="s">
        <v>39</v>
      </c>
      <c r="B36" s="1">
        <v>44061</v>
      </c>
      <c r="C36">
        <v>2</v>
      </c>
      <c r="D36" t="s">
        <v>7</v>
      </c>
    </row>
    <row r="37" spans="1:4">
      <c r="B3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1D2-B30F-6044-AFAE-E5DB9529F9D8}">
  <dimension ref="A1:BX41"/>
  <sheetViews>
    <sheetView showGridLines="0" tabSelected="1" workbookViewId="0">
      <selection activeCell="A7" sqref="A7"/>
    </sheetView>
  </sheetViews>
  <sheetFormatPr baseColWidth="10" defaultRowHeight="16"/>
  <cols>
    <col min="1" max="1" width="23" style="2" bestFit="1" customWidth="1"/>
    <col min="2" max="2" width="8" style="2" customWidth="1"/>
    <col min="3" max="4" width="14.1640625" style="2" bestFit="1" customWidth="1"/>
    <col min="5" max="5" width="10.83203125" style="2" bestFit="1" customWidth="1"/>
    <col min="6" max="6" width="10.83203125" style="2"/>
    <col min="7" max="7" width="2.83203125" style="3" bestFit="1" customWidth="1"/>
    <col min="8" max="12" width="3.1640625" style="3" bestFit="1" customWidth="1"/>
    <col min="13" max="13" width="3.1640625" style="3" customWidth="1"/>
    <col min="14" max="19" width="3.1640625" style="3" bestFit="1" customWidth="1"/>
    <col min="20" max="20" width="3.1640625" style="3" customWidth="1"/>
    <col min="21" max="26" width="3.1640625" style="3" bestFit="1" customWidth="1"/>
    <col min="27" max="27" width="3.1640625" style="3" customWidth="1"/>
    <col min="28" max="33" width="3.1640625" style="3" bestFit="1" customWidth="1"/>
    <col min="34" max="34" width="3.1640625" style="3" customWidth="1"/>
    <col min="35" max="40" width="3.1640625" style="3" bestFit="1" customWidth="1"/>
    <col min="41" max="41" width="3.1640625" style="3" customWidth="1"/>
    <col min="42" max="47" width="3.1640625" style="3" bestFit="1" customWidth="1"/>
    <col min="48" max="48" width="3.1640625" style="3" customWidth="1"/>
    <col min="49" max="54" width="3.1640625" style="3" bestFit="1" customWidth="1"/>
    <col min="55" max="55" width="3.1640625" style="3" customWidth="1"/>
    <col min="56" max="61" width="3.1640625" style="3" bestFit="1" customWidth="1"/>
    <col min="62" max="62" width="3.1640625" style="3" customWidth="1"/>
    <col min="63" max="68" width="3.1640625" style="3" bestFit="1" customWidth="1"/>
    <col min="69" max="69" width="3.1640625" style="3" customWidth="1"/>
    <col min="70" max="75" width="3.1640625" style="3" bestFit="1" customWidth="1"/>
    <col min="76" max="76" width="3.1640625" style="3" customWidth="1"/>
    <col min="77" max="16384" width="10.83203125" style="2"/>
  </cols>
  <sheetData>
    <row r="1" spans="1:76" ht="24">
      <c r="A1" s="20" t="s">
        <v>49</v>
      </c>
    </row>
    <row r="2" spans="1:76">
      <c r="A2" s="2" t="s">
        <v>50</v>
      </c>
    </row>
    <row r="3" spans="1:76">
      <c r="A3" s="2" t="s">
        <v>51</v>
      </c>
      <c r="C3" s="9" t="s">
        <v>47</v>
      </c>
      <c r="D3" s="13">
        <v>44022</v>
      </c>
    </row>
    <row r="4" spans="1:76">
      <c r="C4" s="9" t="s">
        <v>48</v>
      </c>
      <c r="D4" s="14">
        <v>2</v>
      </c>
      <c r="G4" s="22">
        <f>G5</f>
        <v>44025</v>
      </c>
      <c r="H4" s="23"/>
      <c r="I4" s="23"/>
      <c r="J4" s="23"/>
      <c r="K4" s="23"/>
      <c r="L4" s="23"/>
      <c r="M4" s="24"/>
      <c r="N4" s="22">
        <f t="shared" ref="N4" si="0">N5</f>
        <v>44032</v>
      </c>
      <c r="O4" s="23"/>
      <c r="P4" s="23"/>
      <c r="Q4" s="23"/>
      <c r="R4" s="23"/>
      <c r="S4" s="23"/>
      <c r="T4" s="24"/>
      <c r="U4" s="22">
        <f t="shared" ref="U4" si="1">U5</f>
        <v>44039</v>
      </c>
      <c r="V4" s="23"/>
      <c r="W4" s="23"/>
      <c r="X4" s="23"/>
      <c r="Y4" s="23"/>
      <c r="Z4" s="23"/>
      <c r="AA4" s="24"/>
      <c r="AB4" s="22">
        <f t="shared" ref="AB4" si="2">AB5</f>
        <v>44046</v>
      </c>
      <c r="AC4" s="23"/>
      <c r="AD4" s="23"/>
      <c r="AE4" s="23"/>
      <c r="AF4" s="23"/>
      <c r="AG4" s="23"/>
      <c r="AH4" s="24"/>
      <c r="AI4" s="22">
        <f t="shared" ref="AI4" si="3">AI5</f>
        <v>44053</v>
      </c>
      <c r="AJ4" s="23"/>
      <c r="AK4" s="23"/>
      <c r="AL4" s="23"/>
      <c r="AM4" s="23"/>
      <c r="AN4" s="23"/>
      <c r="AO4" s="24"/>
      <c r="AP4" s="22">
        <f>AP5</f>
        <v>44060</v>
      </c>
      <c r="AQ4" s="23"/>
      <c r="AR4" s="23"/>
      <c r="AS4" s="23"/>
      <c r="AT4" s="23"/>
      <c r="AU4" s="23"/>
      <c r="AV4" s="24"/>
      <c r="AW4" s="22">
        <f t="shared" ref="AW4" si="4">AW5</f>
        <v>44067</v>
      </c>
      <c r="AX4" s="23"/>
      <c r="AY4" s="23"/>
      <c r="AZ4" s="23"/>
      <c r="BA4" s="23"/>
      <c r="BB4" s="23"/>
      <c r="BC4" s="24"/>
      <c r="BD4" s="22">
        <f t="shared" ref="BD4" si="5">BD5</f>
        <v>44074</v>
      </c>
      <c r="BE4" s="23"/>
      <c r="BF4" s="23"/>
      <c r="BG4" s="23"/>
      <c r="BH4" s="23"/>
      <c r="BI4" s="23"/>
      <c r="BJ4" s="24"/>
      <c r="BK4" s="22">
        <f t="shared" ref="BK4" si="6">BK5</f>
        <v>44081</v>
      </c>
      <c r="BL4" s="23"/>
      <c r="BM4" s="23"/>
      <c r="BN4" s="23"/>
      <c r="BO4" s="23"/>
      <c r="BP4" s="23"/>
      <c r="BQ4" s="24"/>
      <c r="BR4" s="22">
        <f t="shared" ref="BR4" si="7">BR5</f>
        <v>44088</v>
      </c>
      <c r="BS4" s="23"/>
      <c r="BT4" s="23"/>
      <c r="BU4" s="23"/>
      <c r="BV4" s="23"/>
      <c r="BW4" s="23"/>
      <c r="BX4" s="24"/>
    </row>
    <row r="5" spans="1:76">
      <c r="G5" s="10">
        <f>D3-WEEKDAY(project_start,3)+(display_week-1)*7</f>
        <v>44025</v>
      </c>
      <c r="H5" s="11">
        <f>G5+1</f>
        <v>44026</v>
      </c>
      <c r="I5" s="11">
        <f t="shared" ref="I5:BT5" si="8">H5+1</f>
        <v>44027</v>
      </c>
      <c r="J5" s="11">
        <f t="shared" si="8"/>
        <v>44028</v>
      </c>
      <c r="K5" s="11">
        <f t="shared" si="8"/>
        <v>44029</v>
      </c>
      <c r="L5" s="11">
        <f t="shared" si="8"/>
        <v>44030</v>
      </c>
      <c r="M5" s="12">
        <f t="shared" si="8"/>
        <v>44031</v>
      </c>
      <c r="N5" s="10">
        <f t="shared" si="8"/>
        <v>44032</v>
      </c>
      <c r="O5" s="11">
        <f t="shared" si="8"/>
        <v>44033</v>
      </c>
      <c r="P5" s="11">
        <f t="shared" si="8"/>
        <v>44034</v>
      </c>
      <c r="Q5" s="11">
        <f t="shared" si="8"/>
        <v>44035</v>
      </c>
      <c r="R5" s="11">
        <f t="shared" si="8"/>
        <v>44036</v>
      </c>
      <c r="S5" s="11">
        <f t="shared" si="8"/>
        <v>44037</v>
      </c>
      <c r="T5" s="12">
        <f t="shared" si="8"/>
        <v>44038</v>
      </c>
      <c r="U5" s="10">
        <f t="shared" si="8"/>
        <v>44039</v>
      </c>
      <c r="V5" s="11">
        <f t="shared" si="8"/>
        <v>44040</v>
      </c>
      <c r="W5" s="11">
        <f t="shared" si="8"/>
        <v>44041</v>
      </c>
      <c r="X5" s="11">
        <f t="shared" si="8"/>
        <v>44042</v>
      </c>
      <c r="Y5" s="11">
        <f t="shared" si="8"/>
        <v>44043</v>
      </c>
      <c r="Z5" s="11">
        <f t="shared" si="8"/>
        <v>44044</v>
      </c>
      <c r="AA5" s="12">
        <f t="shared" si="8"/>
        <v>44045</v>
      </c>
      <c r="AB5" s="10">
        <f t="shared" si="8"/>
        <v>44046</v>
      </c>
      <c r="AC5" s="11">
        <f t="shared" si="8"/>
        <v>44047</v>
      </c>
      <c r="AD5" s="11">
        <f t="shared" si="8"/>
        <v>44048</v>
      </c>
      <c r="AE5" s="11">
        <f t="shared" si="8"/>
        <v>44049</v>
      </c>
      <c r="AF5" s="11">
        <f t="shared" si="8"/>
        <v>44050</v>
      </c>
      <c r="AG5" s="11">
        <f t="shared" si="8"/>
        <v>44051</v>
      </c>
      <c r="AH5" s="12">
        <f t="shared" si="8"/>
        <v>44052</v>
      </c>
      <c r="AI5" s="10">
        <f t="shared" si="8"/>
        <v>44053</v>
      </c>
      <c r="AJ5" s="11">
        <f t="shared" si="8"/>
        <v>44054</v>
      </c>
      <c r="AK5" s="11">
        <f t="shared" si="8"/>
        <v>44055</v>
      </c>
      <c r="AL5" s="11">
        <f t="shared" si="8"/>
        <v>44056</v>
      </c>
      <c r="AM5" s="11">
        <f t="shared" si="8"/>
        <v>44057</v>
      </c>
      <c r="AN5" s="11">
        <f t="shared" si="8"/>
        <v>44058</v>
      </c>
      <c r="AO5" s="12">
        <f t="shared" si="8"/>
        <v>44059</v>
      </c>
      <c r="AP5" s="10">
        <f t="shared" si="8"/>
        <v>44060</v>
      </c>
      <c r="AQ5" s="11">
        <f t="shared" si="8"/>
        <v>44061</v>
      </c>
      <c r="AR5" s="11">
        <f t="shared" si="8"/>
        <v>44062</v>
      </c>
      <c r="AS5" s="11">
        <f t="shared" si="8"/>
        <v>44063</v>
      </c>
      <c r="AT5" s="11">
        <f t="shared" si="8"/>
        <v>44064</v>
      </c>
      <c r="AU5" s="11">
        <f t="shared" si="8"/>
        <v>44065</v>
      </c>
      <c r="AV5" s="12">
        <f t="shared" si="8"/>
        <v>44066</v>
      </c>
      <c r="AW5" s="10">
        <f t="shared" si="8"/>
        <v>44067</v>
      </c>
      <c r="AX5" s="11">
        <f t="shared" si="8"/>
        <v>44068</v>
      </c>
      <c r="AY5" s="11">
        <f t="shared" si="8"/>
        <v>44069</v>
      </c>
      <c r="AZ5" s="11">
        <f t="shared" si="8"/>
        <v>44070</v>
      </c>
      <c r="BA5" s="11">
        <f t="shared" si="8"/>
        <v>44071</v>
      </c>
      <c r="BB5" s="11">
        <f t="shared" si="8"/>
        <v>44072</v>
      </c>
      <c r="BC5" s="12">
        <f t="shared" si="8"/>
        <v>44073</v>
      </c>
      <c r="BD5" s="10">
        <f t="shared" si="8"/>
        <v>44074</v>
      </c>
      <c r="BE5" s="11">
        <f t="shared" si="8"/>
        <v>44075</v>
      </c>
      <c r="BF5" s="11">
        <f t="shared" si="8"/>
        <v>44076</v>
      </c>
      <c r="BG5" s="11">
        <f t="shared" si="8"/>
        <v>44077</v>
      </c>
      <c r="BH5" s="11">
        <f t="shared" si="8"/>
        <v>44078</v>
      </c>
      <c r="BI5" s="11">
        <f t="shared" si="8"/>
        <v>44079</v>
      </c>
      <c r="BJ5" s="12">
        <f t="shared" si="8"/>
        <v>44080</v>
      </c>
      <c r="BK5" s="10">
        <f t="shared" si="8"/>
        <v>44081</v>
      </c>
      <c r="BL5" s="11">
        <f t="shared" si="8"/>
        <v>44082</v>
      </c>
      <c r="BM5" s="11">
        <f t="shared" si="8"/>
        <v>44083</v>
      </c>
      <c r="BN5" s="11">
        <f t="shared" si="8"/>
        <v>44084</v>
      </c>
      <c r="BO5" s="11">
        <f t="shared" si="8"/>
        <v>44085</v>
      </c>
      <c r="BP5" s="11">
        <f t="shared" si="8"/>
        <v>44086</v>
      </c>
      <c r="BQ5" s="12">
        <f t="shared" si="8"/>
        <v>44087</v>
      </c>
      <c r="BR5" s="10">
        <f t="shared" si="8"/>
        <v>44088</v>
      </c>
      <c r="BS5" s="11">
        <f t="shared" si="8"/>
        <v>44089</v>
      </c>
      <c r="BT5" s="11">
        <f t="shared" si="8"/>
        <v>44090</v>
      </c>
      <c r="BU5" s="11">
        <f t="shared" ref="BU5:BX5" si="9">BT5+1</f>
        <v>44091</v>
      </c>
      <c r="BV5" s="11">
        <f t="shared" si="9"/>
        <v>44092</v>
      </c>
      <c r="BW5" s="11">
        <f t="shared" si="9"/>
        <v>44093</v>
      </c>
      <c r="BX5" s="12">
        <f t="shared" si="9"/>
        <v>44094</v>
      </c>
    </row>
    <row r="6" spans="1:76" ht="23" customHeight="1">
      <c r="A6" s="15" t="s">
        <v>42</v>
      </c>
      <c r="B6" s="17" t="s">
        <v>43</v>
      </c>
      <c r="C6" s="16" t="s">
        <v>44</v>
      </c>
      <c r="D6" s="16" t="s">
        <v>45</v>
      </c>
      <c r="E6" s="16" t="s">
        <v>46</v>
      </c>
      <c r="F6" s="4"/>
      <c r="G6" s="5" t="str">
        <f>LEFT(TEXT(G5,"ddd"),1)</f>
        <v>M</v>
      </c>
      <c r="H6" s="5" t="str">
        <f t="shared" ref="H6:N6" si="10">LEFT(TEXT(H5,"ddd"),1)</f>
        <v>T</v>
      </c>
      <c r="I6" s="5" t="str">
        <f t="shared" si="10"/>
        <v>W</v>
      </c>
      <c r="J6" s="5" t="str">
        <f t="shared" si="10"/>
        <v>T</v>
      </c>
      <c r="K6" s="5" t="str">
        <f t="shared" si="10"/>
        <v>F</v>
      </c>
      <c r="L6" s="5" t="str">
        <f t="shared" si="10"/>
        <v>S</v>
      </c>
      <c r="M6" s="5" t="str">
        <f t="shared" si="10"/>
        <v>S</v>
      </c>
      <c r="N6" s="5" t="str">
        <f t="shared" si="10"/>
        <v>M</v>
      </c>
      <c r="O6" s="5" t="str">
        <f t="shared" ref="O6" si="11">LEFT(TEXT(O5,"ddd"),1)</f>
        <v>T</v>
      </c>
      <c r="P6" s="5" t="str">
        <f t="shared" ref="P6" si="12">LEFT(TEXT(P5,"ddd"),1)</f>
        <v>W</v>
      </c>
      <c r="Q6" s="5" t="str">
        <f t="shared" ref="Q6" si="13">LEFT(TEXT(Q5,"ddd"),1)</f>
        <v>T</v>
      </c>
      <c r="R6" s="5" t="str">
        <f t="shared" ref="R6" si="14">LEFT(TEXT(R5,"ddd"),1)</f>
        <v>F</v>
      </c>
      <c r="S6" s="5" t="str">
        <f t="shared" ref="S6" si="15">LEFT(TEXT(S5,"ddd"),1)</f>
        <v>S</v>
      </c>
      <c r="T6" s="5" t="str">
        <f t="shared" ref="T6:U6" si="16">LEFT(TEXT(T5,"ddd"),1)</f>
        <v>S</v>
      </c>
      <c r="U6" s="5" t="str">
        <f t="shared" si="16"/>
        <v>M</v>
      </c>
      <c r="V6" s="5" t="str">
        <f t="shared" ref="V6" si="17">LEFT(TEXT(V5,"ddd"),1)</f>
        <v>T</v>
      </c>
      <c r="W6" s="5" t="str">
        <f t="shared" ref="W6" si="18">LEFT(TEXT(W5,"ddd"),1)</f>
        <v>W</v>
      </c>
      <c r="X6" s="5" t="str">
        <f t="shared" ref="X6" si="19">LEFT(TEXT(X5,"ddd"),1)</f>
        <v>T</v>
      </c>
      <c r="Y6" s="5" t="str">
        <f t="shared" ref="Y6" si="20">LEFT(TEXT(Y5,"ddd"),1)</f>
        <v>F</v>
      </c>
      <c r="Z6" s="5" t="str">
        <f t="shared" ref="Z6" si="21">LEFT(TEXT(Z5,"ddd"),1)</f>
        <v>S</v>
      </c>
      <c r="AA6" s="5" t="str">
        <f t="shared" ref="AA6:AB6" si="22">LEFT(TEXT(AA5,"ddd"),1)</f>
        <v>S</v>
      </c>
      <c r="AB6" s="5" t="str">
        <f t="shared" si="22"/>
        <v>M</v>
      </c>
      <c r="AC6" s="5" t="str">
        <f t="shared" ref="AC6" si="23">LEFT(TEXT(AC5,"ddd"),1)</f>
        <v>T</v>
      </c>
      <c r="AD6" s="5" t="str">
        <f t="shared" ref="AD6" si="24">LEFT(TEXT(AD5,"ddd"),1)</f>
        <v>W</v>
      </c>
      <c r="AE6" s="5" t="str">
        <f t="shared" ref="AE6" si="25">LEFT(TEXT(AE5,"ddd"),1)</f>
        <v>T</v>
      </c>
      <c r="AF6" s="5" t="str">
        <f t="shared" ref="AF6" si="26">LEFT(TEXT(AF5,"ddd"),1)</f>
        <v>F</v>
      </c>
      <c r="AG6" s="5" t="str">
        <f t="shared" ref="AG6" si="27">LEFT(TEXT(AG5,"ddd"),1)</f>
        <v>S</v>
      </c>
      <c r="AH6" s="5" t="str">
        <f t="shared" ref="AH6:AI6" si="28">LEFT(TEXT(AH5,"ddd"),1)</f>
        <v>S</v>
      </c>
      <c r="AI6" s="5" t="str">
        <f t="shared" si="28"/>
        <v>M</v>
      </c>
      <c r="AJ6" s="5" t="str">
        <f t="shared" ref="AJ6" si="29">LEFT(TEXT(AJ5,"ddd"),1)</f>
        <v>T</v>
      </c>
      <c r="AK6" s="5" t="str">
        <f t="shared" ref="AK6" si="30">LEFT(TEXT(AK5,"ddd"),1)</f>
        <v>W</v>
      </c>
      <c r="AL6" s="5" t="str">
        <f t="shared" ref="AL6" si="31">LEFT(TEXT(AL5,"ddd"),1)</f>
        <v>T</v>
      </c>
      <c r="AM6" s="5" t="str">
        <f t="shared" ref="AM6" si="32">LEFT(TEXT(AM5,"ddd"),1)</f>
        <v>F</v>
      </c>
      <c r="AN6" s="5" t="str">
        <f t="shared" ref="AN6" si="33">LEFT(TEXT(AN5,"ddd"),1)</f>
        <v>S</v>
      </c>
      <c r="AO6" s="5" t="str">
        <f t="shared" ref="AO6" si="34">LEFT(TEXT(AO5,"ddd"),1)</f>
        <v>S</v>
      </c>
      <c r="AP6" s="5" t="str">
        <f>LEFT(TEXT(AP5,"ddd"),1)</f>
        <v>M</v>
      </c>
      <c r="AQ6" s="5" t="str">
        <f t="shared" ref="AQ6" si="35">LEFT(TEXT(AQ5,"ddd"),1)</f>
        <v>T</v>
      </c>
      <c r="AR6" s="5" t="str">
        <f t="shared" ref="AR6" si="36">LEFT(TEXT(AR5,"ddd"),1)</f>
        <v>W</v>
      </c>
      <c r="AS6" s="5" t="str">
        <f t="shared" ref="AS6" si="37">LEFT(TEXT(AS5,"ddd"),1)</f>
        <v>T</v>
      </c>
      <c r="AT6" s="5" t="str">
        <f t="shared" ref="AT6" si="38">LEFT(TEXT(AT5,"ddd"),1)</f>
        <v>F</v>
      </c>
      <c r="AU6" s="5" t="str">
        <f t="shared" ref="AU6" si="39">LEFT(TEXT(AU5,"ddd"),1)</f>
        <v>S</v>
      </c>
      <c r="AV6" s="5" t="str">
        <f t="shared" ref="AV6" si="40">LEFT(TEXT(AV5,"ddd"),1)</f>
        <v>S</v>
      </c>
      <c r="AW6" s="5" t="str">
        <f t="shared" ref="AW6" si="41">LEFT(TEXT(AW5,"ddd"),1)</f>
        <v>M</v>
      </c>
      <c r="AX6" s="5" t="str">
        <f t="shared" ref="AX6" si="42">LEFT(TEXT(AX5,"ddd"),1)</f>
        <v>T</v>
      </c>
      <c r="AY6" s="5" t="str">
        <f t="shared" ref="AY6" si="43">LEFT(TEXT(AY5,"ddd"),1)</f>
        <v>W</v>
      </c>
      <c r="AZ6" s="5" t="str">
        <f t="shared" ref="AZ6" si="44">LEFT(TEXT(AZ5,"ddd"),1)</f>
        <v>T</v>
      </c>
      <c r="BA6" s="5" t="str">
        <f t="shared" ref="BA6" si="45">LEFT(TEXT(BA5,"ddd"),1)</f>
        <v>F</v>
      </c>
      <c r="BB6" s="5" t="str">
        <f t="shared" ref="BB6" si="46">LEFT(TEXT(BB5,"ddd"),1)</f>
        <v>S</v>
      </c>
      <c r="BC6" s="5" t="str">
        <f t="shared" ref="BC6" si="47">LEFT(TEXT(BC5,"ddd"),1)</f>
        <v>S</v>
      </c>
      <c r="BD6" s="5" t="str">
        <f t="shared" ref="BD6" si="48">LEFT(TEXT(BD5,"ddd"),1)</f>
        <v>M</v>
      </c>
      <c r="BE6" s="5" t="str">
        <f t="shared" ref="BE6" si="49">LEFT(TEXT(BE5,"ddd"),1)</f>
        <v>T</v>
      </c>
      <c r="BF6" s="5" t="str">
        <f t="shared" ref="BF6" si="50">LEFT(TEXT(BF5,"ddd"),1)</f>
        <v>W</v>
      </c>
      <c r="BG6" s="5" t="str">
        <f t="shared" ref="BG6" si="51">LEFT(TEXT(BG5,"ddd"),1)</f>
        <v>T</v>
      </c>
      <c r="BH6" s="5" t="str">
        <f t="shared" ref="BH6" si="52">LEFT(TEXT(BH5,"ddd"),1)</f>
        <v>F</v>
      </c>
      <c r="BI6" s="5" t="str">
        <f t="shared" ref="BI6" si="53">LEFT(TEXT(BI5,"ddd"),1)</f>
        <v>S</v>
      </c>
      <c r="BJ6" s="5" t="str">
        <f t="shared" ref="BJ6" si="54">LEFT(TEXT(BJ5,"ddd"),1)</f>
        <v>S</v>
      </c>
      <c r="BK6" s="5" t="str">
        <f t="shared" ref="BK6" si="55">LEFT(TEXT(BK5,"ddd"),1)</f>
        <v>M</v>
      </c>
      <c r="BL6" s="5" t="str">
        <f t="shared" ref="BL6" si="56">LEFT(TEXT(BL5,"ddd"),1)</f>
        <v>T</v>
      </c>
      <c r="BM6" s="5" t="str">
        <f t="shared" ref="BM6" si="57">LEFT(TEXT(BM5,"ddd"),1)</f>
        <v>W</v>
      </c>
      <c r="BN6" s="5" t="str">
        <f t="shared" ref="BN6" si="58">LEFT(TEXT(BN5,"ddd"),1)</f>
        <v>T</v>
      </c>
      <c r="BO6" s="5" t="str">
        <f t="shared" ref="BO6" si="59">LEFT(TEXT(BO5,"ddd"),1)</f>
        <v>F</v>
      </c>
      <c r="BP6" s="5" t="str">
        <f t="shared" ref="BP6" si="60">LEFT(TEXT(BP5,"ddd"),1)</f>
        <v>S</v>
      </c>
      <c r="BQ6" s="5" t="str">
        <f t="shared" ref="BQ6" si="61">LEFT(TEXT(BQ5,"ddd"),1)</f>
        <v>S</v>
      </c>
      <c r="BR6" s="5" t="str">
        <f t="shared" ref="BR6" si="62">LEFT(TEXT(BR5,"ddd"),1)</f>
        <v>M</v>
      </c>
      <c r="BS6" s="5" t="str">
        <f t="shared" ref="BS6" si="63">LEFT(TEXT(BS5,"ddd"),1)</f>
        <v>T</v>
      </c>
      <c r="BT6" s="5" t="str">
        <f t="shared" ref="BT6" si="64">LEFT(TEXT(BT5,"ddd"),1)</f>
        <v>W</v>
      </c>
      <c r="BU6" s="5" t="str">
        <f t="shared" ref="BU6" si="65">LEFT(TEXT(BU5,"ddd"),1)</f>
        <v>T</v>
      </c>
      <c r="BV6" s="5" t="str">
        <f t="shared" ref="BV6" si="66">LEFT(TEXT(BV5,"ddd"),1)</f>
        <v>F</v>
      </c>
      <c r="BW6" s="5" t="str">
        <f t="shared" ref="BW6" si="67">LEFT(TEXT(BW5,"ddd"),1)</f>
        <v>S</v>
      </c>
      <c r="BX6" s="5" t="str">
        <f t="shared" ref="BX6" si="68">LEFT(TEXT(BX5,"ddd"),1)</f>
        <v>S</v>
      </c>
    </row>
    <row r="7" spans="1:76">
      <c r="A7" s="6" t="str">
        <f>Sheet1!A2</f>
        <v>Finish Information</v>
      </c>
      <c r="B7" s="6"/>
      <c r="C7" s="19">
        <f>Sheet1!E2</f>
        <v>1</v>
      </c>
      <c r="D7" s="18">
        <f>Sheet1!B2</f>
        <v>44031</v>
      </c>
      <c r="E7" s="18">
        <f>D7+Sheet1!C2</f>
        <v>44033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6">
      <c r="A8" s="6" t="str">
        <f>Sheet1!A3</f>
        <v>Okruh 1</v>
      </c>
      <c r="B8" s="6"/>
      <c r="C8" s="19">
        <f>Sheet1!E3</f>
        <v>0</v>
      </c>
      <c r="D8" s="18">
        <f>Sheet1!B3</f>
        <v>44032</v>
      </c>
      <c r="E8" s="18">
        <f>D8+Sheet1!C3</f>
        <v>44042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6">
      <c r="A9" s="6" t="str">
        <f>Sheet1!A4</f>
        <v>Okruh 2</v>
      </c>
      <c r="B9" s="6"/>
      <c r="C9" s="19">
        <f>Sheet1!E4</f>
        <v>0</v>
      </c>
      <c r="D9" s="18">
        <f>Sheet1!B4</f>
        <v>44042</v>
      </c>
      <c r="E9" s="18">
        <f>D9+Sheet1!C4</f>
        <v>44052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6">
      <c r="A10" s="6" t="str">
        <f>Sheet1!A5</f>
        <v>Okruh 3</v>
      </c>
      <c r="B10" s="6"/>
      <c r="C10" s="19">
        <f>Sheet1!E5</f>
        <v>0</v>
      </c>
      <c r="D10" s="18">
        <f>Sheet1!B5</f>
        <v>44052</v>
      </c>
      <c r="E10" s="18">
        <f>D10+Sheet1!C5</f>
        <v>44062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6">
      <c r="A11" s="6" t="str">
        <f>Sheet1!A6</f>
        <v>Opakování</v>
      </c>
      <c r="B11" s="6"/>
      <c r="C11" s="19">
        <f>Sheet1!E6</f>
        <v>0</v>
      </c>
      <c r="D11" s="18">
        <f>Sheet1!B6</f>
        <v>44062</v>
      </c>
      <c r="E11" s="18">
        <f>D11+Sheet1!C6</f>
        <v>44080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6">
      <c r="A12" s="8" t="str">
        <f>Sheet1!A7</f>
        <v>Okruh 1, otázka 1 až 3</v>
      </c>
      <c r="B12" s="6"/>
      <c r="C12" s="19">
        <f>Sheet1!E7</f>
        <v>0.67</v>
      </c>
      <c r="D12" s="18">
        <f>Sheet1!B7</f>
        <v>44032</v>
      </c>
      <c r="E12" s="18">
        <f>D12+Sheet1!C7</f>
        <v>44034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6">
      <c r="A13" s="8" t="str">
        <f>Sheet1!A8</f>
        <v>Okruh 1, otázka 4 až 6</v>
      </c>
      <c r="B13" s="6"/>
      <c r="C13" s="19">
        <f>Sheet1!E8</f>
        <v>0.34</v>
      </c>
      <c r="D13" s="18">
        <f>Sheet1!B8</f>
        <v>44033</v>
      </c>
      <c r="E13" s="18">
        <f>D13+Sheet1!C8</f>
        <v>44035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6">
      <c r="A14" s="8" t="str">
        <f>Sheet1!A9</f>
        <v>Okruh 1, otázka 7 až 9</v>
      </c>
      <c r="B14" s="6"/>
      <c r="C14" s="19">
        <f>Sheet1!E9</f>
        <v>0.67</v>
      </c>
      <c r="D14" s="18">
        <f>Sheet1!B9</f>
        <v>44034</v>
      </c>
      <c r="E14" s="18">
        <f>D14+Sheet1!C9</f>
        <v>44036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6">
      <c r="A15" s="8" t="str">
        <f>Sheet1!A10</f>
        <v>Okruh 1, otázka 10 až 12</v>
      </c>
      <c r="B15" s="6"/>
      <c r="C15" s="19">
        <f>Sheet1!E10</f>
        <v>0</v>
      </c>
      <c r="D15" s="18">
        <f>Sheet1!B10</f>
        <v>44035</v>
      </c>
      <c r="E15" s="18">
        <f>D15+Sheet1!C10</f>
        <v>44037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6">
      <c r="A16" s="8" t="str">
        <f>Sheet1!A11</f>
        <v>Okruh 1, otázka 13 až 15</v>
      </c>
      <c r="B16" s="6"/>
      <c r="C16" s="19">
        <f>Sheet1!E11</f>
        <v>0</v>
      </c>
      <c r="D16" s="18">
        <f>Sheet1!B11</f>
        <v>44036</v>
      </c>
      <c r="E16" s="18">
        <f>D16+Sheet1!C11</f>
        <v>44038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>
      <c r="A17" s="8" t="str">
        <f>Sheet1!A12</f>
        <v>Okruh 1, otázka 16 až 18</v>
      </c>
      <c r="B17" s="6"/>
      <c r="C17" s="19">
        <f>Sheet1!E12</f>
        <v>0</v>
      </c>
      <c r="D17" s="18">
        <f>Sheet1!B12</f>
        <v>44037</v>
      </c>
      <c r="E17" s="18">
        <f>D17+Sheet1!C12</f>
        <v>44039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>
      <c r="A18" s="8" t="str">
        <f>Sheet1!A13</f>
        <v>Okruh 1, otázka 19 až 21</v>
      </c>
      <c r="B18" s="6"/>
      <c r="C18" s="19">
        <f>Sheet1!E13</f>
        <v>0</v>
      </c>
      <c r="D18" s="18">
        <f>Sheet1!B13</f>
        <v>44038</v>
      </c>
      <c r="E18" s="18">
        <f>D18+Sheet1!C13</f>
        <v>44040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>
      <c r="A19" s="8" t="str">
        <f>Sheet1!A14</f>
        <v>Okruh 1, otázka 22 až 24</v>
      </c>
      <c r="B19" s="6"/>
      <c r="C19" s="19">
        <f>Sheet1!E14</f>
        <v>0</v>
      </c>
      <c r="D19" s="18">
        <f>Sheet1!B14</f>
        <v>44039</v>
      </c>
      <c r="E19" s="18">
        <f>D19+Sheet1!C14</f>
        <v>44041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>
      <c r="A20" s="8" t="str">
        <f>Sheet1!A15</f>
        <v>Okruh 1, otázka 25 až 27</v>
      </c>
      <c r="B20" s="6"/>
      <c r="C20" s="19">
        <f>Sheet1!E15</f>
        <v>0</v>
      </c>
      <c r="D20" s="18">
        <f>Sheet1!B15</f>
        <v>44040</v>
      </c>
      <c r="E20" s="18">
        <f>D20+Sheet1!C15</f>
        <v>44042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>
      <c r="A21" s="8" t="str">
        <f>Sheet1!A16</f>
        <v>Okruh 1, otázka 28 až 30</v>
      </c>
      <c r="B21" s="6"/>
      <c r="C21" s="19">
        <f>Sheet1!E16</f>
        <v>0</v>
      </c>
      <c r="D21" s="18">
        <f>Sheet1!B16</f>
        <v>44041</v>
      </c>
      <c r="E21" s="18">
        <f>D21+Sheet1!C16</f>
        <v>44043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>
      <c r="A22" s="8" t="str">
        <f>Sheet1!A17</f>
        <v>Okruh 2, otázka 1 až 3</v>
      </c>
      <c r="B22" s="6"/>
      <c r="C22" s="19">
        <f>Sheet1!E17</f>
        <v>0</v>
      </c>
      <c r="D22" s="18">
        <f>Sheet1!B17</f>
        <v>44042</v>
      </c>
      <c r="E22" s="18">
        <f>D22+Sheet1!C17</f>
        <v>44044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 spans="1:76">
      <c r="A23" s="8" t="str">
        <f>Sheet1!A18</f>
        <v>Okruh 2, otázka 4 až 6</v>
      </c>
      <c r="B23" s="6"/>
      <c r="C23" s="19">
        <f>Sheet1!E18</f>
        <v>0</v>
      </c>
      <c r="D23" s="18">
        <f>Sheet1!B18</f>
        <v>44043</v>
      </c>
      <c r="E23" s="18">
        <f>D23+Sheet1!C18</f>
        <v>44045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 spans="1:76">
      <c r="A24" s="8" t="str">
        <f>Sheet1!A19</f>
        <v>Okruh 2, otázka 7 až 9</v>
      </c>
      <c r="B24" s="6"/>
      <c r="C24" s="19">
        <f>Sheet1!E19</f>
        <v>0</v>
      </c>
      <c r="D24" s="18">
        <f>Sheet1!B19</f>
        <v>44044</v>
      </c>
      <c r="E24" s="18">
        <f>D24+Sheet1!C19</f>
        <v>44046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 spans="1:76">
      <c r="A25" s="8" t="str">
        <f>Sheet1!A20</f>
        <v>Okruh 2, otázka 10 až 12</v>
      </c>
      <c r="B25" s="6"/>
      <c r="C25" s="19">
        <f>Sheet1!E20</f>
        <v>0</v>
      </c>
      <c r="D25" s="18">
        <f>Sheet1!B20</f>
        <v>44045</v>
      </c>
      <c r="E25" s="18">
        <f>D25+Sheet1!C20</f>
        <v>44047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 spans="1:76">
      <c r="A26" s="8" t="str">
        <f>Sheet1!A21</f>
        <v>Okruh 2, otázka 13 až 15</v>
      </c>
      <c r="B26" s="6"/>
      <c r="C26" s="19">
        <f>Sheet1!E21</f>
        <v>0</v>
      </c>
      <c r="D26" s="18">
        <f>Sheet1!B21</f>
        <v>44046</v>
      </c>
      <c r="E26" s="18">
        <f>D26+Sheet1!C21</f>
        <v>44048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 spans="1:76">
      <c r="A27" s="8" t="str">
        <f>Sheet1!A22</f>
        <v>Okruh 2, otázka 16 až 18</v>
      </c>
      <c r="B27" s="6"/>
      <c r="C27" s="19">
        <f>Sheet1!E22</f>
        <v>0</v>
      </c>
      <c r="D27" s="18">
        <f>Sheet1!B22</f>
        <v>44047</v>
      </c>
      <c r="E27" s="18">
        <f>D27+Sheet1!C22</f>
        <v>44049</v>
      </c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</row>
    <row r="28" spans="1:76">
      <c r="A28" s="8" t="str">
        <f>Sheet1!A23</f>
        <v>Okruh 2, otázka 19 až 21</v>
      </c>
      <c r="B28" s="6"/>
      <c r="C28" s="19">
        <f>Sheet1!E23</f>
        <v>0</v>
      </c>
      <c r="D28" s="18">
        <f>Sheet1!B23</f>
        <v>44048</v>
      </c>
      <c r="E28" s="18">
        <f>D28+Sheet1!C23</f>
        <v>44050</v>
      </c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</row>
    <row r="29" spans="1:76">
      <c r="A29" s="8" t="str">
        <f>Sheet1!A24</f>
        <v>Okruh 2, otázka 22 až 24</v>
      </c>
      <c r="B29" s="6"/>
      <c r="C29" s="19">
        <f>Sheet1!E24</f>
        <v>0</v>
      </c>
      <c r="D29" s="18">
        <f>Sheet1!B24</f>
        <v>44049</v>
      </c>
      <c r="E29" s="18">
        <f>D29+Sheet1!C24</f>
        <v>44051</v>
      </c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</row>
    <row r="30" spans="1:76">
      <c r="A30" s="8" t="str">
        <f>Sheet1!A25</f>
        <v>Okruh 2, otázka 25 až 27</v>
      </c>
      <c r="B30" s="6"/>
      <c r="C30" s="19">
        <f>Sheet1!E25</f>
        <v>0</v>
      </c>
      <c r="D30" s="18">
        <f>Sheet1!B25</f>
        <v>44050</v>
      </c>
      <c r="E30" s="18">
        <f>D30+Sheet1!C25</f>
        <v>44052</v>
      </c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</row>
    <row r="31" spans="1:76">
      <c r="A31" s="8" t="str">
        <f>Sheet1!A26</f>
        <v>Okruh 2, otázka 28 až 30</v>
      </c>
      <c r="B31" s="6"/>
      <c r="C31" s="19">
        <f>Sheet1!E26</f>
        <v>0</v>
      </c>
      <c r="D31" s="18">
        <f>Sheet1!B26</f>
        <v>44051</v>
      </c>
      <c r="E31" s="18">
        <f>D31+Sheet1!C26</f>
        <v>44053</v>
      </c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</row>
    <row r="32" spans="1:76">
      <c r="A32" s="8" t="str">
        <f>Sheet1!A27</f>
        <v>Okruh 3, otázka 1 až 3</v>
      </c>
      <c r="B32" s="6"/>
      <c r="C32" s="19">
        <f>Sheet1!E27</f>
        <v>0</v>
      </c>
      <c r="D32" s="18">
        <f>Sheet1!B27</f>
        <v>44052</v>
      </c>
      <c r="E32" s="18">
        <f>D32+Sheet1!C27</f>
        <v>44054</v>
      </c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</row>
    <row r="33" spans="1:76">
      <c r="A33" s="8" t="str">
        <f>Sheet1!A28</f>
        <v>Okruh 3, otázka 4 až 6</v>
      </c>
      <c r="B33" s="6"/>
      <c r="C33" s="19">
        <f>Sheet1!E28</f>
        <v>0</v>
      </c>
      <c r="D33" s="18">
        <f>Sheet1!B28</f>
        <v>44053</v>
      </c>
      <c r="E33" s="18">
        <f>D33+Sheet1!C28</f>
        <v>44055</v>
      </c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</row>
    <row r="34" spans="1:76">
      <c r="A34" s="8" t="str">
        <f>Sheet1!A29</f>
        <v>Okruh 3, otázka 7 až 9</v>
      </c>
      <c r="B34" s="6"/>
      <c r="C34" s="19">
        <f>Sheet1!E29</f>
        <v>0</v>
      </c>
      <c r="D34" s="18">
        <f>Sheet1!B29</f>
        <v>44054</v>
      </c>
      <c r="E34" s="18">
        <f>D34+Sheet1!C29</f>
        <v>44056</v>
      </c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</row>
    <row r="35" spans="1:76">
      <c r="A35" s="8" t="str">
        <f>Sheet1!A30</f>
        <v>Okruh 3, otázka 10 až 12</v>
      </c>
      <c r="B35" s="6"/>
      <c r="C35" s="19">
        <f>Sheet1!E30</f>
        <v>0</v>
      </c>
      <c r="D35" s="18">
        <f>Sheet1!B30</f>
        <v>44055</v>
      </c>
      <c r="E35" s="18">
        <f>D35+Sheet1!C30</f>
        <v>44057</v>
      </c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</row>
    <row r="36" spans="1:76">
      <c r="A36" s="8" t="str">
        <f>Sheet1!A31</f>
        <v>Okruh 3, otázka 13 až 15</v>
      </c>
      <c r="B36" s="6"/>
      <c r="C36" s="19">
        <f>Sheet1!E31</f>
        <v>0</v>
      </c>
      <c r="D36" s="18">
        <f>Sheet1!B31</f>
        <v>44056</v>
      </c>
      <c r="E36" s="18">
        <f>D36+Sheet1!C31</f>
        <v>44058</v>
      </c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</row>
    <row r="37" spans="1:76">
      <c r="A37" s="8" t="str">
        <f>Sheet1!A32</f>
        <v>Okruh 3, otázka 16 až 18</v>
      </c>
      <c r="B37" s="6"/>
      <c r="C37" s="19">
        <f>Sheet1!E32</f>
        <v>0</v>
      </c>
      <c r="D37" s="18">
        <f>Sheet1!B32</f>
        <v>44057</v>
      </c>
      <c r="E37" s="18">
        <f>D37+Sheet1!C32</f>
        <v>44059</v>
      </c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</row>
    <row r="38" spans="1:76">
      <c r="A38" s="8" t="str">
        <f>Sheet1!A33</f>
        <v>Okruh 3, otázka 19 až 21</v>
      </c>
      <c r="B38" s="6"/>
      <c r="C38" s="19">
        <f>Sheet1!E33</f>
        <v>0</v>
      </c>
      <c r="D38" s="18">
        <f>Sheet1!B33</f>
        <v>44058</v>
      </c>
      <c r="E38" s="18">
        <f>D38+Sheet1!C33</f>
        <v>44060</v>
      </c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</row>
    <row r="39" spans="1:76">
      <c r="A39" s="8" t="str">
        <f>Sheet1!A34</f>
        <v>Okruh 3, otázka 22 až 24</v>
      </c>
      <c r="B39" s="6"/>
      <c r="C39" s="19">
        <f>Sheet1!E34</f>
        <v>0</v>
      </c>
      <c r="D39" s="18">
        <f>Sheet1!B34</f>
        <v>44059</v>
      </c>
      <c r="E39" s="18">
        <f>D39+Sheet1!C34</f>
        <v>44061</v>
      </c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</row>
    <row r="40" spans="1:76">
      <c r="A40" s="8" t="str">
        <f>Sheet1!A35</f>
        <v>Okruh 3, otázka 25 až 27</v>
      </c>
      <c r="B40" s="6"/>
      <c r="C40" s="19">
        <f>Sheet1!E35</f>
        <v>0</v>
      </c>
      <c r="D40" s="18">
        <f>Sheet1!B35</f>
        <v>44060</v>
      </c>
      <c r="E40" s="18">
        <f>D40+Sheet1!C35</f>
        <v>44062</v>
      </c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</row>
    <row r="41" spans="1:76">
      <c r="A41" s="8" t="str">
        <f>Sheet1!A36</f>
        <v>Okruh 3, otázka 28 až 30</v>
      </c>
      <c r="B41" s="6"/>
      <c r="C41" s="19">
        <f>Sheet1!E36</f>
        <v>0</v>
      </c>
      <c r="D41" s="18">
        <f>Sheet1!B36</f>
        <v>44061</v>
      </c>
      <c r="E41" s="18">
        <f>D41+Sheet1!C36</f>
        <v>44063</v>
      </c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</row>
  </sheetData>
  <mergeCells count="10">
    <mergeCell ref="AW4:BC4"/>
    <mergeCell ref="BD4:BJ4"/>
    <mergeCell ref="BK4:BQ4"/>
    <mergeCell ref="BR4:BX4"/>
    <mergeCell ref="G4:M4"/>
    <mergeCell ref="N4:T4"/>
    <mergeCell ref="U4:AA4"/>
    <mergeCell ref="AB4:AH4"/>
    <mergeCell ref="AI4:AO4"/>
    <mergeCell ref="AP4:AV4"/>
  </mergeCells>
  <conditionalFormatting sqref="G7:BX41">
    <cfRule type="expression" dxfId="2" priority="4">
      <formula>AND(G$5&gt;=$D7,G$5&lt;=$E7)</formula>
    </cfRule>
    <cfRule type="expression" dxfId="1" priority="1">
      <formula>1*AND(G$5&gt;=task_start,G$5&lt;=task_start+(task_progress*(task_end-task_start+1))-1)</formula>
    </cfRule>
  </conditionalFormatting>
  <conditionalFormatting sqref="G5:BX41">
    <cfRule type="expression" dxfId="0" priority="3">
      <formula>G$5=TODAY()</formula>
    </cfRule>
  </conditionalFormatting>
  <conditionalFormatting sqref="C7:C41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{8AEB2ACE-5F91-FF49-8C0F-D35515996B44}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5</xdr:col>
                    <xdr:colOff>812800</xdr:colOff>
                    <xdr:row>1</xdr:row>
                    <xdr:rowOff>114300</xdr:rowOff>
                  </from>
                  <to>
                    <xdr:col>20</xdr:col>
                    <xdr:colOff>25400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B2ACE-5F91-FF49-8C0F-D35515996B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display_week</vt:lpstr>
      <vt:lpstr>M</vt:lpstr>
      <vt:lpstr>project_start</vt:lpstr>
      <vt:lpstr>taks_start</vt:lpstr>
      <vt:lpstr>task_end</vt:lpstr>
      <vt:lpstr>task_progress</vt:lpstr>
      <vt:lpstr>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2020-07-19T18:51:01Z</dcterms:created>
  <dcterms:modified xsi:type="dcterms:W3CDTF">2020-07-21T22:11:33Z</dcterms:modified>
</cp:coreProperties>
</file>