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ub-my.sharepoint.com/personal/dominik_huber_vub_be/Documents/Re2Live_paper/03_Data/PLCA_DB/"/>
    </mc:Choice>
  </mc:AlternateContent>
  <xr:revisionPtr revIDLastSave="0" documentId="8_{E0219BA9-E208-4C28-BBC2-9DE2E170E42D}" xr6:coauthVersionLast="47" xr6:coauthVersionMax="47" xr10:uidLastSave="{00000000-0000-0000-0000-000000000000}"/>
  <bookViews>
    <workbookView xWindow="11520" yWindow="0" windowWidth="11520" windowHeight="12360" firstSheet="1" activeTab="1" xr2:uid="{5DCA167D-7C65-43C3-8F26-ED23F3A2F412}"/>
  </bookViews>
  <sheets>
    <sheet name="ecoinvent_high_voltage_BE" sheetId="1" r:id="rId1"/>
    <sheet name="ecoinvent_high_voltage_FR" sheetId="2" r:id="rId2"/>
    <sheet name="ecoinvent_high_voltage_LU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1" l="1"/>
  <c r="O8" i="1"/>
  <c r="O21" i="1"/>
  <c r="O20" i="1"/>
  <c r="O7" i="1"/>
  <c r="O6" i="1"/>
  <c r="O5" i="1"/>
  <c r="O16" i="1"/>
  <c r="O46" i="1"/>
  <c r="O45" i="1"/>
  <c r="O44" i="1"/>
  <c r="O18" i="1"/>
  <c r="O17" i="1"/>
  <c r="O15" i="1"/>
  <c r="O14" i="1"/>
  <c r="O13" i="1"/>
</calcChain>
</file>

<file path=xl/sharedStrings.xml><?xml version="1.0" encoding="utf-8"?>
<sst xmlns="http://schemas.openxmlformats.org/spreadsheetml/2006/main" count="1456" uniqueCount="173">
  <si>
    <t>from activity name</t>
  </si>
  <si>
    <t>from reference product</t>
  </si>
  <si>
    <t>from location</t>
  </si>
  <si>
    <t>from categories</t>
  </si>
  <si>
    <t>from database</t>
  </si>
  <si>
    <t>from key</t>
  </si>
  <si>
    <t>to activity name</t>
  </si>
  <si>
    <t>to reference product</t>
  </si>
  <si>
    <t>to location</t>
  </si>
  <si>
    <t>to categories</t>
  </si>
  <si>
    <t>to database</t>
  </si>
  <si>
    <t>to key</t>
  </si>
  <si>
    <t>flow type</t>
  </si>
  <si>
    <t>amount</t>
  </si>
  <si>
    <t>market for electricity, high voltage</t>
  </si>
  <si>
    <t>electricity, high voltage</t>
  </si>
  <si>
    <t>BE</t>
  </si>
  <si>
    <t>cutoff38</t>
  </si>
  <si>
    <t>('cutoff38', '5aefcebc7e6aa66caea1fdda2787f2c8')</t>
  </si>
  <si>
    <t>production</t>
  </si>
  <si>
    <t>transmission network construction, long-distance</t>
  </si>
  <si>
    <t>transmission network, long-distance</t>
  </si>
  <si>
    <t>UCTE</t>
  </si>
  <si>
    <t>('cutoff38', '0c68a830dc58a22c5755d422e5d3f72a')</t>
  </si>
  <si>
    <t>technosphere</t>
  </si>
  <si>
    <t>market for transmission network, electricity, high voltage</t>
  </si>
  <si>
    <t>transmission network, electricity, high voltage</t>
  </si>
  <si>
    <t>GLO</t>
  </si>
  <si>
    <t>('cutoff38', '818f8606eafe0e21e64bbc12dc4ff420')</t>
  </si>
  <si>
    <t>electricity, high voltage, import from GB</t>
  </si>
  <si>
    <t>('cutoff38', '76ec734700ad8c4818ec5fb258426b17')</t>
  </si>
  <si>
    <t>electricity production, hydro, pumped storage</t>
  </si>
  <si>
    <t>('cutoff38', '79aeb9c9f2d14490f04acada3c226a96')</t>
  </si>
  <si>
    <t>electricity production, hydro, run-of-river</t>
  </si>
  <si>
    <t>('cutoff38', '6d59ec7d6d7ea495aa7f034e02cd4be9')</t>
  </si>
  <si>
    <t>electricity production, natural gas, combined cycle power plant</t>
  </si>
  <si>
    <t>('cutoff38', '5d5de3175bc4d9acd732fa8087af88c9')</t>
  </si>
  <si>
    <t>electricity production, natural gas, conventional power plant</t>
  </si>
  <si>
    <t>('cutoff38', 'a7938848102b9c808131aa294fedd7ce')</t>
  </si>
  <si>
    <t>electricity production, nuclear, pressure water reactor</t>
  </si>
  <si>
    <t>('cutoff38', 'a0d560f967cc6d2c02e4f006cc78d29a')</t>
  </si>
  <si>
    <t>electricity production, oil</t>
  </si>
  <si>
    <t>('cutoff38', '077e4f39d4fc727f66ddcf19ead137ff')</t>
  </si>
  <si>
    <t>electricity production, wind, 1-3MW turbine, offshore</t>
  </si>
  <si>
    <t>('cutoff38', 'a4e79e599ba3c9a252eec1d4d8ec74f2')</t>
  </si>
  <si>
    <t>electricity production, wind, 1-3MW turbine, onshore</t>
  </si>
  <si>
    <t>('cutoff38', 'e0dbd02c2395d81732b146072d7417cd')</t>
  </si>
  <si>
    <t>electricity production, wind, &lt;1MW turbine, onshore</t>
  </si>
  <si>
    <t>('cutoff38', 'f12d236857bc86dcacac21c3ca0f6d60')</t>
  </si>
  <si>
    <t>electricity production, wind, &gt;3MW turbine, onshore</t>
  </si>
  <si>
    <t>('cutoff38', 'c2abb583f2e87678ce308167223b9d9e')</t>
  </si>
  <si>
    <t>electricity, high voltage, import from FR</t>
  </si>
  <si>
    <t>('cutoff38', '3933c1b75cd43f5eddb73d8f16b4fc4a')</t>
  </si>
  <si>
    <t>electricity, high voltage, import from LU</t>
  </si>
  <si>
    <t>('cutoff38', '5533acd9ab87f50b6e83360253d98999')</t>
  </si>
  <si>
    <t>electricity, high voltage, import from NL</t>
  </si>
  <si>
    <t>('cutoff38', 'c8f0723e669813d4518f9b6ea4910748')</t>
  </si>
  <si>
    <t>heat and power co-generation, biogas, gas engine</t>
  </si>
  <si>
    <t>('cutoff38', '1b4d715180c7cc86b7ee358b0bcf3e19')</t>
  </si>
  <si>
    <t>heat and power co-generation, natural gas, combined cycle power plant, 400MW electrical</t>
  </si>
  <si>
    <t>('cutoff38', '2c209cafc76e25d41b637f6fe8f271b5')</t>
  </si>
  <si>
    <t>heat and power co-generation, natural gas, conventional power plant, 100MW electrical</t>
  </si>
  <si>
    <t>('cutoff38', 'fcecc32d8186c27fe44d5ba7be70c28d')</t>
  </si>
  <si>
    <t>heat and power co-generation, oil</t>
  </si>
  <si>
    <t>('cutoff38', 'ef6ec57bbc1727e0d5bbe94b7fab1675')</t>
  </si>
  <si>
    <t>heat and power co-generation, wood chips, 6667 kW, state-of-the-art 2014</t>
  </si>
  <si>
    <t>('cutoff38', '71d578c5b3820ec5af31c398be8630db')</t>
  </si>
  <si>
    <t>treatment of blast furnace gas, in power plant</t>
  </si>
  <si>
    <t>('cutoff38', '73a7bc26f25e53031f36dbfc68e1713a')</t>
  </si>
  <si>
    <t>treatment of coal gas, in power plant</t>
  </si>
  <si>
    <t>('cutoff38', '28a91f79c2e506e8e7e7418cd2c4bdd9')</t>
  </si>
  <si>
    <t>Dinitrogen monoxide</t>
  </si>
  <si>
    <t>('air',)</t>
  </si>
  <si>
    <t>biosphere3</t>
  </si>
  <si>
    <t>('biosphere3', '20185046-64bb-4c09-a8e7-e8a9e144ca98')</t>
  </si>
  <si>
    <t>biosphere</t>
  </si>
  <si>
    <t>Ozone</t>
  </si>
  <si>
    <t>('biosphere3', '2058d91e-bb9f-4fce-8e53-131825b14a23')</t>
  </si>
  <si>
    <t>market for electricity, medium voltage</t>
  </si>
  <si>
    <t>electricity, medium voltage</t>
  </si>
  <si>
    <t>('cutoff38', '55e57377c3717c633a1563680f01ecce')</t>
  </si>
  <si>
    <t>market for sulfur hexafluoride, liquid</t>
  </si>
  <si>
    <t>sulfur hexafluoride, liquid</t>
  </si>
  <si>
    <t>RER</t>
  </si>
  <si>
    <t>('cutoff38', '5716dfc0ef690eac57ce6c20a0de4fc0')</t>
  </si>
  <si>
    <t>market for transmission network, electricity, medium voltage</t>
  </si>
  <si>
    <t>transmission network, electricity, medium voltage</t>
  </si>
  <si>
    <t>('cutoff38', 'a35e530f0b0dda90f5f64da0a0b3e901')</t>
  </si>
  <si>
    <t>electricity voltage transformation from high to medium voltage</t>
  </si>
  <si>
    <t>('cutoff38', 'd6f687346185eb1d1515e4b2124615d0')</t>
  </si>
  <si>
    <t>electricity, from municipal waste incineration to generic market for electricity, medium voltage</t>
  </si>
  <si>
    <t>('cutoff38', '002f8cf11c91e01d8d4d724b3ae5e32b')</t>
  </si>
  <si>
    <t>Sulfur hexafluoride</t>
  </si>
  <si>
    <t>('biosphere3', '35d1dff5-b535-4628-9826-4a8fce08a1f2')</t>
  </si>
  <si>
    <t>market for distribution network, electricity, low voltage</t>
  </si>
  <si>
    <t>distribution network, electricity, low voltage</t>
  </si>
  <si>
    <t>('cutoff38', 'f883854617065cd6536c5bda5c9b609b')</t>
  </si>
  <si>
    <t>market for electricity, low voltage</t>
  </si>
  <si>
    <t>electricity, low voltage</t>
  </si>
  <si>
    <t>('cutoff38', 'c050a22e7b636d9219af5e11dcd8da35')</t>
  </si>
  <si>
    <t>electricity production, photovoltaic, 570kWp open ground installation, multi-Si</t>
  </si>
  <si>
    <t>('cutoff38', '5716ab09ec33a18b5c458a99555d32ad')</t>
  </si>
  <si>
    <t>electricity production, photovoltaic, 3kWp slanted-roof installation, multi-Si, panel, mounted</t>
  </si>
  <si>
    <t>('cutoff38', '7eed4cc9676401b531b9d9619c780b01')</t>
  </si>
  <si>
    <t>electricity production, photovoltaic, 3kWp slanted-roof installation, single-Si, panel, mounted</t>
  </si>
  <si>
    <t>('cutoff38', '8553550de84813132d25fd401fff24f1')</t>
  </si>
  <si>
    <t>electricity voltage transformation from medium to low voltage</t>
  </si>
  <si>
    <t>('cutoff38', '68240e7b60d01d6ae23438d8357a2757')</t>
  </si>
  <si>
    <t>FR</t>
  </si>
  <si>
    <t>('cutoff38', '28cd6e01166163ed8d12f1040c2f1382')</t>
  </si>
  <si>
    <t>electricity production, deep geothermal</t>
  </si>
  <si>
    <t>('cutoff38', 'c1d8d95e69df8035d946e5346002ef25')</t>
  </si>
  <si>
    <t>electricity production, hard coal</t>
  </si>
  <si>
    <t>('cutoff38', '4ecba3889d47a9bccc0af51447ac45c8')</t>
  </si>
  <si>
    <t>('cutoff38', 'b80a26ea48e27fd16fb0e878858b42f7')</t>
  </si>
  <si>
    <t>electricity production, hydro, reservoir, alpine region</t>
  </si>
  <si>
    <t>('cutoff38', '0bab723a8ae1e18feae4ce4de5429932')</t>
  </si>
  <si>
    <t>('cutoff38', 'b61bb53b2d4718b92a192bc86f96056b')</t>
  </si>
  <si>
    <t>('cutoff38', 'f588ff45a94c4b8f0b1c1ff416584388')</t>
  </si>
  <si>
    <t>('cutoff38', '12ed9aa248f95ed81b5e7a09e5d3ca37')</t>
  </si>
  <si>
    <t>('cutoff38', '9dc0c20e4a8bce17e1578a07e8648b8c')</t>
  </si>
  <si>
    <t>('cutoff38', '7a72e7b45fb5b9838b124b5db2a27b29')</t>
  </si>
  <si>
    <t>('cutoff38', 'b730f1422cf0633671ea5cde10efba57')</t>
  </si>
  <si>
    <t>('cutoff38', '76e8160a6ba79d75062cb7783263c071')</t>
  </si>
  <si>
    <t>('cutoff38', 'f6701f6a3f2908a6bbe2ce92dd3506a8')</t>
  </si>
  <si>
    <t>('cutoff38', 'd0314ad9d549283723a9b6cede49a0b3')</t>
  </si>
  <si>
    <t>electricity, high voltage, import from BE</t>
  </si>
  <si>
    <t>('cutoff38', 'd0ea1586d4ac1965d8a72141876f8ac9')</t>
  </si>
  <si>
    <t>electricity, high voltage, import from CH</t>
  </si>
  <si>
    <t>('cutoff38', '0d0ee014f4843ba185da7deb7334f847')</t>
  </si>
  <si>
    <t>electricity, high voltage, import from DE</t>
  </si>
  <si>
    <t>('cutoff38', 'bb09bc2a307aebc66b7a442840ddc303')</t>
  </si>
  <si>
    <t>electricity, high voltage, import from ES</t>
  </si>
  <si>
    <t>('cutoff38', 'd080bb3dda8287af631076413d5613ea')</t>
  </si>
  <si>
    <t>('cutoff38', 'b0200a90359a8ed195b7d3052be74832')</t>
  </si>
  <si>
    <t>electricity, high voltage, import from IT</t>
  </si>
  <si>
    <t>('cutoff38', 'ac08b17a0a5edb25f79d6238b8b817a0')</t>
  </si>
  <si>
    <t>('cutoff38', 'a2c89f572237063a8d2b74130d13cb68')</t>
  </si>
  <si>
    <t>heat and power co-generation, hard coal</t>
  </si>
  <si>
    <t>RoW</t>
  </si>
  <si>
    <t>('cutoff38', '08093500e9f44429ed5e4cedf823b4a7')</t>
  </si>
  <si>
    <t>('cutoff38', 'f5914cedc285d130a13baed72b0afc5e')</t>
  </si>
  <si>
    <t>('cutoff38', '88c9aed4030e27ee1ccdd5ec37d6d776')</t>
  </si>
  <si>
    <t>('cutoff38', '25f2f0ce8cce71d7ad83e61ac5ef9efb')</t>
  </si>
  <si>
    <t>('cutoff38', '6858d78cb3f7024ecc2c538b9eae2c3d')</t>
  </si>
  <si>
    <t>('cutoff38', 'ab9dc0c0cb4d12b5a1597fd4de0c88db')</t>
  </si>
  <si>
    <t>('cutoff38', 'fbca143f768d821a867123035624a950')</t>
  </si>
  <si>
    <t>('cutoff38', '96032ade3d9e750e82a7860880e687c8')</t>
  </si>
  <si>
    <t>('cutoff38', 'd129543634c0f0925f79ccc703aab497')</t>
  </si>
  <si>
    <t>('cutoff38', '06942c2a24b90651ea915d68f04539bb')</t>
  </si>
  <si>
    <t>('cutoff38', 'a3fd348c08e62cc9daf378cbc73e56e5')</t>
  </si>
  <si>
    <t>('cutoff38', 'bd598bd4da4b2399e1cc072d1d5e8874')</t>
  </si>
  <si>
    <t>('cutoff38', 'd51494b729eb999acb5798523f7efe41')</t>
  </si>
  <si>
    <t>LU</t>
  </si>
  <si>
    <t>('cutoff38', 'ed3d49ff33ea81758f775727b469e730')</t>
  </si>
  <si>
    <t>('cutoff38', '8ae7dd891780bdc9684cd419203c47b1')</t>
  </si>
  <si>
    <t>('cutoff38', 'c366133b0c418feacf92f0e9c2301a78')</t>
  </si>
  <si>
    <t>('cutoff38', 'c8345f29b98bed5c164e21f6e4d16a22')</t>
  </si>
  <si>
    <t>('cutoff38', '91576e933e889725812329bbb3faca0a')</t>
  </si>
  <si>
    <t>('cutoff38', 'ed4a86569b665f06163c1f65af9b243d')</t>
  </si>
  <si>
    <t>('cutoff38', '0c00894bf2ca5d63bad6e52791b7fc53')</t>
  </si>
  <si>
    <t>('cutoff38', '68c5a9ba02f06949661d47a56db63f48')</t>
  </si>
  <si>
    <t>('cutoff38', '33334da03fcb5725ec39266c3497731e')</t>
  </si>
  <si>
    <t>('cutoff38', 'bf4866fe78120a25ba27408b1a532836')</t>
  </si>
  <si>
    <t>('cutoff38', '20d1659eb196f084bf92bdb0aab5d07d')</t>
  </si>
  <si>
    <t>('cutoff38', '7d5bc143bade3ca9cac0e78e6e6bd880')</t>
  </si>
  <si>
    <t>('cutoff38', 'c9c695458c4de2b3dca6b461b68bf674')</t>
  </si>
  <si>
    <t>('cutoff38', '3205103f5d9214798a443be7a356f03f')</t>
  </si>
  <si>
    <t>('cutoff38', 'aa05d39a455364359774b1dbb03a9169')</t>
  </si>
  <si>
    <t>('cutoff38', 'c0d7a551aba40d44b9447661b6811a6f')</t>
  </si>
  <si>
    <t>('cutoff38', '596638ecc3b266b3fa04a0ae24231cbd')</t>
  </si>
  <si>
    <t>('cutoff38', 'd9219e3a038cb0a9d08af2508f761a92')</t>
  </si>
  <si>
    <t>('cutoff38', '7654225c9b8bf414f28d91aad81cfa22')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</si>
</sst>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0" borderId="0" xfId="0" applyFill="1"/>
    <xf numFmtId="2" fontId="0" fillId="0" borderId="0" xfId="0" applyNumberFormat="1" applyFill="1"/>
    <xf numFmtId="9" fontId="0" fillId="0" borderId="0" xfId="1" applyFont="1" applyFill="1"/>
    <xf numFmtId="11" fontId="0" fillId="0" borderId="0" xfId="0" applyNumberFormat="1" applyFill="1"/>
    <xf numFmtId="0" fontId="0" fillId="2" borderId="1" xfId="0" applyFill="1" applyBorder="1"/>
    <xf numFmtId="0" fontId="0" fillId="3" borderId="0" xfId="0" applyFill="1"/>
    <xf numFmtId="2" fontId="0" fillId="3" borderId="0" xfId="0" applyNumberFormat="1" applyFill="1"/>
    <xf numFmtId="9" fontId="0" fillId="3" borderId="0" xfId="1" applyFont="1" applyFill="1"/>
    <xf numFmtId="0" fontId="0" fillId="4" borderId="0" xfId="0" applyFill="1"/>
    <xf numFmtId="2" fontId="0" fillId="4" borderId="0" xfId="0" applyNumberFormat="1" applyFill="1"/>
    <xf numFmtId="9" fontId="0" fillId="4" borderId="0" xfId="1" applyFont="1" applyFill="1"/>
    <xf numFmtId="0" fontId="0" fillId="5" borderId="0" xfId="0" applyFill="1"/>
    <xf numFmtId="2" fontId="0" fillId="5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BFEC-42DB-4A16-B150-CEF49C555E03}">
  <dimension ref="A1:O49"/>
  <sheetViews>
    <sheetView topLeftCell="B1" workbookViewId="0">
      <selection activeCell="O13" sqref="O13:O15"/>
    </sheetView>
  </sheetViews>
  <sheetFormatPr defaultRowHeight="14.4" x14ac:dyDescent="0.3"/>
  <cols>
    <col min="1" max="1" width="79.88671875" style="2" customWidth="1"/>
    <col min="2" max="2" width="28.33203125" style="2" customWidth="1"/>
    <col min="3" max="6" width="8.88671875" style="2"/>
    <col min="7" max="7" width="9.109375" style="2" customWidth="1"/>
    <col min="8" max="8" width="25.88671875" style="2" customWidth="1"/>
    <col min="9" max="16384" width="8.88671875" style="2"/>
  </cols>
  <sheetData>
    <row r="1" spans="1:15" s="6" customForma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</row>
    <row r="2" spans="1:15" x14ac:dyDescent="0.3">
      <c r="A2" s="2" t="s">
        <v>14</v>
      </c>
      <c r="B2" s="2" t="s">
        <v>15</v>
      </c>
      <c r="C2" s="2" t="s">
        <v>16</v>
      </c>
      <c r="E2" s="2" t="s">
        <v>17</v>
      </c>
      <c r="F2" s="2" t="s">
        <v>18</v>
      </c>
      <c r="G2" s="2" t="s">
        <v>14</v>
      </c>
      <c r="H2" s="2" t="s">
        <v>15</v>
      </c>
      <c r="I2" s="2" t="s">
        <v>16</v>
      </c>
      <c r="K2" s="2" t="s">
        <v>17</v>
      </c>
      <c r="L2" s="2" t="s">
        <v>18</v>
      </c>
      <c r="M2" s="2" t="s">
        <v>19</v>
      </c>
      <c r="N2" s="3">
        <v>1</v>
      </c>
    </row>
    <row r="3" spans="1:15" x14ac:dyDescent="0.3">
      <c r="A3" s="2" t="s">
        <v>20</v>
      </c>
      <c r="B3" s="2" t="s">
        <v>21</v>
      </c>
      <c r="C3" s="2" t="s">
        <v>22</v>
      </c>
      <c r="E3" s="2" t="s">
        <v>17</v>
      </c>
      <c r="F3" s="2" t="s">
        <v>23</v>
      </c>
      <c r="G3" s="2" t="s">
        <v>14</v>
      </c>
      <c r="H3" s="2" t="s">
        <v>15</v>
      </c>
      <c r="I3" s="2" t="s">
        <v>16</v>
      </c>
      <c r="K3" s="2" t="s">
        <v>17</v>
      </c>
      <c r="L3" s="2" t="s">
        <v>18</v>
      </c>
      <c r="M3" s="2" t="s">
        <v>24</v>
      </c>
      <c r="N3" s="3">
        <v>3.1699999999999999E-10</v>
      </c>
    </row>
    <row r="4" spans="1:15" x14ac:dyDescent="0.3">
      <c r="A4" s="2" t="s">
        <v>25</v>
      </c>
      <c r="B4" s="2" t="s">
        <v>26</v>
      </c>
      <c r="C4" s="2" t="s">
        <v>27</v>
      </c>
      <c r="E4" s="2" t="s">
        <v>17</v>
      </c>
      <c r="F4" s="2" t="s">
        <v>28</v>
      </c>
      <c r="G4" s="2" t="s">
        <v>14</v>
      </c>
      <c r="H4" s="2" t="s">
        <v>15</v>
      </c>
      <c r="I4" s="2" t="s">
        <v>16</v>
      </c>
      <c r="K4" s="2" t="s">
        <v>17</v>
      </c>
      <c r="L4" s="2" t="s">
        <v>18</v>
      </c>
      <c r="M4" s="2" t="s">
        <v>24</v>
      </c>
      <c r="N4" s="3">
        <v>6.5820984882502598E-9</v>
      </c>
    </row>
    <row r="5" spans="1:15" x14ac:dyDescent="0.3">
      <c r="A5" s="2" t="s">
        <v>29</v>
      </c>
      <c r="B5" s="2" t="s">
        <v>15</v>
      </c>
      <c r="C5" s="2" t="s">
        <v>16</v>
      </c>
      <c r="E5" s="2" t="s">
        <v>17</v>
      </c>
      <c r="F5" s="2" t="s">
        <v>30</v>
      </c>
      <c r="G5" s="2" t="s">
        <v>14</v>
      </c>
      <c r="H5" s="2" t="s">
        <v>15</v>
      </c>
      <c r="I5" s="2" t="s">
        <v>16</v>
      </c>
      <c r="K5" s="2" t="s">
        <v>17</v>
      </c>
      <c r="L5" s="2" t="s">
        <v>18</v>
      </c>
      <c r="M5" s="2" t="s">
        <v>24</v>
      </c>
      <c r="N5" s="3">
        <v>2.0101776482485598E-5</v>
      </c>
      <c r="O5" s="4">
        <f>N5/SUM($N$16:$N$18,$N$5)</f>
        <v>7.3911537128998984E-5</v>
      </c>
    </row>
    <row r="6" spans="1:15" s="10" customFormat="1" x14ac:dyDescent="0.3">
      <c r="A6" s="10" t="s">
        <v>31</v>
      </c>
      <c r="B6" s="10" t="s">
        <v>15</v>
      </c>
      <c r="C6" s="10" t="s">
        <v>16</v>
      </c>
      <c r="E6" s="10" t="s">
        <v>17</v>
      </c>
      <c r="F6" s="10" t="s">
        <v>32</v>
      </c>
      <c r="G6" s="10" t="s">
        <v>14</v>
      </c>
      <c r="H6" s="10" t="s">
        <v>15</v>
      </c>
      <c r="I6" s="10" t="s">
        <v>16</v>
      </c>
      <c r="K6" s="10" t="s">
        <v>17</v>
      </c>
      <c r="L6" s="10" t="s">
        <v>18</v>
      </c>
      <c r="M6" s="10" t="s">
        <v>24</v>
      </c>
      <c r="N6" s="11">
        <v>1.26282752037756E-2</v>
      </c>
      <c r="O6" s="12">
        <f>N6/($N$6+$N$7)</f>
        <v>0.76407284768212169</v>
      </c>
    </row>
    <row r="7" spans="1:15" s="7" customFormat="1" x14ac:dyDescent="0.3">
      <c r="A7" s="7" t="s">
        <v>33</v>
      </c>
      <c r="B7" s="7" t="s">
        <v>15</v>
      </c>
      <c r="C7" s="7" t="s">
        <v>16</v>
      </c>
      <c r="E7" s="7" t="s">
        <v>17</v>
      </c>
      <c r="F7" s="7" t="s">
        <v>34</v>
      </c>
      <c r="G7" s="7" t="s">
        <v>14</v>
      </c>
      <c r="H7" s="7" t="s">
        <v>15</v>
      </c>
      <c r="I7" s="7" t="s">
        <v>16</v>
      </c>
      <c r="K7" s="7" t="s">
        <v>17</v>
      </c>
      <c r="L7" s="7" t="s">
        <v>18</v>
      </c>
      <c r="M7" s="7" t="s">
        <v>24</v>
      </c>
      <c r="N7" s="8">
        <v>3.8993049112416001E-3</v>
      </c>
      <c r="O7" s="12">
        <f>N7/($N$6+$N$7)</f>
        <v>0.23592715231787834</v>
      </c>
    </row>
    <row r="8" spans="1:15" s="7" customFormat="1" x14ac:dyDescent="0.3">
      <c r="A8" s="7" t="s">
        <v>35</v>
      </c>
      <c r="B8" s="7" t="s">
        <v>15</v>
      </c>
      <c r="C8" s="7" t="s">
        <v>16</v>
      </c>
      <c r="E8" s="7" t="s">
        <v>17</v>
      </c>
      <c r="F8" s="7" t="s">
        <v>36</v>
      </c>
      <c r="G8" s="7" t="s">
        <v>14</v>
      </c>
      <c r="H8" s="7" t="s">
        <v>15</v>
      </c>
      <c r="I8" s="7" t="s">
        <v>16</v>
      </c>
      <c r="K8" s="7" t="s">
        <v>17</v>
      </c>
      <c r="L8" s="7" t="s">
        <v>18</v>
      </c>
      <c r="M8" s="7" t="s">
        <v>24</v>
      </c>
      <c r="N8" s="8">
        <v>0.11810981154021701</v>
      </c>
      <c r="O8" s="9">
        <f>N8/($N$8+$N$9)</f>
        <v>0.81096283200000041</v>
      </c>
    </row>
    <row r="9" spans="1:15" s="7" customFormat="1" x14ac:dyDescent="0.3">
      <c r="A9" s="7" t="s">
        <v>37</v>
      </c>
      <c r="B9" s="7" t="s">
        <v>15</v>
      </c>
      <c r="C9" s="7" t="s">
        <v>16</v>
      </c>
      <c r="E9" s="7" t="s">
        <v>17</v>
      </c>
      <c r="F9" s="7" t="s">
        <v>38</v>
      </c>
      <c r="G9" s="7" t="s">
        <v>14</v>
      </c>
      <c r="H9" s="7" t="s">
        <v>15</v>
      </c>
      <c r="I9" s="7" t="s">
        <v>16</v>
      </c>
      <c r="K9" s="7" t="s">
        <v>17</v>
      </c>
      <c r="L9" s="7" t="s">
        <v>18</v>
      </c>
      <c r="M9" s="7" t="s">
        <v>24</v>
      </c>
      <c r="N9" s="8">
        <v>2.75316493007614E-2</v>
      </c>
      <c r="O9" s="9">
        <f>N9/($N$8+$N$9)</f>
        <v>0.18903716799999962</v>
      </c>
    </row>
    <row r="10" spans="1:15" s="7" customFormat="1" x14ac:dyDescent="0.3">
      <c r="A10" s="7" t="s">
        <v>39</v>
      </c>
      <c r="B10" s="7" t="s">
        <v>15</v>
      </c>
      <c r="C10" s="7" t="s">
        <v>16</v>
      </c>
      <c r="E10" s="7" t="s">
        <v>17</v>
      </c>
      <c r="F10" s="7" t="s">
        <v>40</v>
      </c>
      <c r="G10" s="7" t="s">
        <v>14</v>
      </c>
      <c r="H10" s="7" t="s">
        <v>15</v>
      </c>
      <c r="I10" s="7" t="s">
        <v>16</v>
      </c>
      <c r="K10" s="7" t="s">
        <v>17</v>
      </c>
      <c r="L10" s="7" t="s">
        <v>18</v>
      </c>
      <c r="M10" s="7" t="s">
        <v>24</v>
      </c>
      <c r="N10" s="8">
        <v>0.33772466996591399</v>
      </c>
    </row>
    <row r="11" spans="1:15" s="10" customFormat="1" x14ac:dyDescent="0.3">
      <c r="A11" s="10" t="s">
        <v>41</v>
      </c>
      <c r="B11" s="10" t="s">
        <v>15</v>
      </c>
      <c r="C11" s="10" t="s">
        <v>16</v>
      </c>
      <c r="E11" s="10" t="s">
        <v>17</v>
      </c>
      <c r="F11" s="10" t="s">
        <v>42</v>
      </c>
      <c r="G11" s="10" t="s">
        <v>14</v>
      </c>
      <c r="H11" s="10" t="s">
        <v>15</v>
      </c>
      <c r="I11" s="10" t="s">
        <v>16</v>
      </c>
      <c r="K11" s="10" t="s">
        <v>17</v>
      </c>
      <c r="L11" s="10" t="s">
        <v>18</v>
      </c>
      <c r="M11" s="10" t="s">
        <v>24</v>
      </c>
      <c r="N11" s="11">
        <v>1.3481196735609999E-4</v>
      </c>
    </row>
    <row r="12" spans="1:15" s="7" customFormat="1" x14ac:dyDescent="0.3">
      <c r="A12" s="7" t="s">
        <v>43</v>
      </c>
      <c r="B12" s="7" t="s">
        <v>15</v>
      </c>
      <c r="C12" s="7" t="s">
        <v>16</v>
      </c>
      <c r="E12" s="7" t="s">
        <v>17</v>
      </c>
      <c r="F12" s="7" t="s">
        <v>44</v>
      </c>
      <c r="G12" s="7" t="s">
        <v>14</v>
      </c>
      <c r="H12" s="7" t="s">
        <v>15</v>
      </c>
      <c r="I12" s="7" t="s">
        <v>16</v>
      </c>
      <c r="K12" s="7" t="s">
        <v>17</v>
      </c>
      <c r="L12" s="7" t="s">
        <v>18</v>
      </c>
      <c r="M12" s="7" t="s">
        <v>24</v>
      </c>
      <c r="N12" s="8">
        <v>3.6649665745819397E-2</v>
      </c>
      <c r="O12" s="9"/>
    </row>
    <row r="13" spans="1:15" s="10" customFormat="1" x14ac:dyDescent="0.3">
      <c r="A13" s="10" t="s">
        <v>45</v>
      </c>
      <c r="B13" s="10" t="s">
        <v>15</v>
      </c>
      <c r="C13" s="10" t="s">
        <v>16</v>
      </c>
      <c r="E13" s="10" t="s">
        <v>17</v>
      </c>
      <c r="F13" s="10" t="s">
        <v>46</v>
      </c>
      <c r="G13" s="10" t="s">
        <v>14</v>
      </c>
      <c r="H13" s="10" t="s">
        <v>15</v>
      </c>
      <c r="I13" s="10" t="s">
        <v>16</v>
      </c>
      <c r="K13" s="10" t="s">
        <v>17</v>
      </c>
      <c r="L13" s="10" t="s">
        <v>18</v>
      </c>
      <c r="M13" s="10" t="s">
        <v>24</v>
      </c>
      <c r="N13" s="11">
        <v>4.8581642315607701E-2</v>
      </c>
      <c r="O13" s="12">
        <f>N13/SUM($N$13:$N$15)</f>
        <v>0.87321885283485789</v>
      </c>
    </row>
    <row r="14" spans="1:15" s="10" customFormat="1" x14ac:dyDescent="0.3">
      <c r="A14" s="10" t="s">
        <v>47</v>
      </c>
      <c r="B14" s="10" t="s">
        <v>15</v>
      </c>
      <c r="C14" s="10" t="s">
        <v>16</v>
      </c>
      <c r="E14" s="10" t="s">
        <v>17</v>
      </c>
      <c r="F14" s="10" t="s">
        <v>48</v>
      </c>
      <c r="G14" s="10" t="s">
        <v>14</v>
      </c>
      <c r="H14" s="10" t="s">
        <v>15</v>
      </c>
      <c r="I14" s="10" t="s">
        <v>16</v>
      </c>
      <c r="K14" s="10" t="s">
        <v>17</v>
      </c>
      <c r="L14" s="10" t="s">
        <v>18</v>
      </c>
      <c r="M14" s="10" t="s">
        <v>24</v>
      </c>
      <c r="N14" s="11">
        <v>1.3212580901324001E-3</v>
      </c>
      <c r="O14" s="12">
        <f>N14/SUM($N$13:$N$15)</f>
        <v>2.3748630527328389E-2</v>
      </c>
    </row>
    <row r="15" spans="1:15" s="10" customFormat="1" x14ac:dyDescent="0.3">
      <c r="A15" s="10" t="s">
        <v>49</v>
      </c>
      <c r="B15" s="10" t="s">
        <v>15</v>
      </c>
      <c r="C15" s="10" t="s">
        <v>16</v>
      </c>
      <c r="E15" s="10" t="s">
        <v>17</v>
      </c>
      <c r="F15" s="10" t="s">
        <v>50</v>
      </c>
      <c r="G15" s="10" t="s">
        <v>14</v>
      </c>
      <c r="H15" s="10" t="s">
        <v>15</v>
      </c>
      <c r="I15" s="10" t="s">
        <v>16</v>
      </c>
      <c r="K15" s="10" t="s">
        <v>17</v>
      </c>
      <c r="L15" s="10" t="s">
        <v>18</v>
      </c>
      <c r="M15" s="10" t="s">
        <v>24</v>
      </c>
      <c r="N15" s="11">
        <v>5.7322272119127004E-3</v>
      </c>
      <c r="O15" s="12">
        <f>N15/SUM($N$13:$N$15)</f>
        <v>0.1030325166378137</v>
      </c>
    </row>
    <row r="16" spans="1:15" x14ac:dyDescent="0.3">
      <c r="A16" s="2" t="s">
        <v>51</v>
      </c>
      <c r="B16" s="2" t="s">
        <v>15</v>
      </c>
      <c r="C16" s="2" t="s">
        <v>16</v>
      </c>
      <c r="E16" s="2" t="s">
        <v>17</v>
      </c>
      <c r="F16" s="2" t="s">
        <v>52</v>
      </c>
      <c r="G16" s="2" t="s">
        <v>14</v>
      </c>
      <c r="H16" s="2" t="s">
        <v>15</v>
      </c>
      <c r="I16" s="2" t="s">
        <v>16</v>
      </c>
      <c r="K16" s="2" t="s">
        <v>17</v>
      </c>
      <c r="L16" s="2" t="s">
        <v>18</v>
      </c>
      <c r="M16" s="2" t="s">
        <v>24</v>
      </c>
      <c r="N16" s="3">
        <v>0.13524726489622299</v>
      </c>
      <c r="O16" s="4">
        <f>N16/SUM($N$16:$N$18,$N$5)</f>
        <v>0.4972860607460447</v>
      </c>
    </row>
    <row r="17" spans="1:15" x14ac:dyDescent="0.3">
      <c r="A17" s="2" t="s">
        <v>53</v>
      </c>
      <c r="B17" s="2" t="s">
        <v>15</v>
      </c>
      <c r="C17" s="2" t="s">
        <v>16</v>
      </c>
      <c r="E17" s="2" t="s">
        <v>17</v>
      </c>
      <c r="F17" s="2" t="s">
        <v>54</v>
      </c>
      <c r="G17" s="2" t="s">
        <v>14</v>
      </c>
      <c r="H17" s="2" t="s">
        <v>15</v>
      </c>
      <c r="I17" s="2" t="s">
        <v>16</v>
      </c>
      <c r="K17" s="2" t="s">
        <v>17</v>
      </c>
      <c r="L17" s="2" t="s">
        <v>18</v>
      </c>
      <c r="M17" s="2" t="s">
        <v>24</v>
      </c>
      <c r="N17" s="3">
        <v>1.2299774485220001E-3</v>
      </c>
      <c r="O17" s="4">
        <f>N17/SUM($N$16:$N$18,$N$5)</f>
        <v>4.5224621780803036E-3</v>
      </c>
    </row>
    <row r="18" spans="1:15" x14ac:dyDescent="0.3">
      <c r="A18" s="2" t="s">
        <v>55</v>
      </c>
      <c r="B18" s="2" t="s">
        <v>15</v>
      </c>
      <c r="C18" s="2" t="s">
        <v>16</v>
      </c>
      <c r="E18" s="2" t="s">
        <v>17</v>
      </c>
      <c r="F18" s="2" t="s">
        <v>56</v>
      </c>
      <c r="G18" s="2" t="s">
        <v>14</v>
      </c>
      <c r="H18" s="2" t="s">
        <v>15</v>
      </c>
      <c r="I18" s="2" t="s">
        <v>16</v>
      </c>
      <c r="K18" s="2" t="s">
        <v>17</v>
      </c>
      <c r="L18" s="2" t="s">
        <v>18</v>
      </c>
      <c r="M18" s="2" t="s">
        <v>24</v>
      </c>
      <c r="N18" s="3">
        <v>0.13547340988165099</v>
      </c>
      <c r="O18" s="4">
        <f>N18/SUM($N$16:$N$18,$N$5)</f>
        <v>0.49811756553874603</v>
      </c>
    </row>
    <row r="19" spans="1:15" s="10" customFormat="1" x14ac:dyDescent="0.3">
      <c r="A19" s="10" t="s">
        <v>57</v>
      </c>
      <c r="B19" s="10" t="s">
        <v>15</v>
      </c>
      <c r="C19" s="10" t="s">
        <v>16</v>
      </c>
      <c r="E19" s="10" t="s">
        <v>17</v>
      </c>
      <c r="F19" s="10" t="s">
        <v>58</v>
      </c>
      <c r="G19" s="10" t="s">
        <v>14</v>
      </c>
      <c r="H19" s="10" t="s">
        <v>15</v>
      </c>
      <c r="I19" s="10" t="s">
        <v>16</v>
      </c>
      <c r="K19" s="10" t="s">
        <v>17</v>
      </c>
      <c r="L19" s="10" t="s">
        <v>18</v>
      </c>
      <c r="M19" s="10" t="s">
        <v>24</v>
      </c>
      <c r="N19" s="11">
        <v>3.4593713766205999E-3</v>
      </c>
    </row>
    <row r="20" spans="1:15" s="10" customFormat="1" x14ac:dyDescent="0.3">
      <c r="A20" s="10" t="s">
        <v>59</v>
      </c>
      <c r="B20" s="10" t="s">
        <v>15</v>
      </c>
      <c r="C20" s="10" t="s">
        <v>16</v>
      </c>
      <c r="E20" s="10" t="s">
        <v>17</v>
      </c>
      <c r="F20" s="10" t="s">
        <v>60</v>
      </c>
      <c r="G20" s="10" t="s">
        <v>14</v>
      </c>
      <c r="H20" s="10" t="s">
        <v>15</v>
      </c>
      <c r="I20" s="10" t="s">
        <v>16</v>
      </c>
      <c r="K20" s="10" t="s">
        <v>17</v>
      </c>
      <c r="L20" s="10" t="s">
        <v>18</v>
      </c>
      <c r="M20" s="10" t="s">
        <v>24</v>
      </c>
      <c r="N20" s="11">
        <v>2.30970889750064E-2</v>
      </c>
      <c r="O20" s="12">
        <f>N20/($N$20+$N$21)</f>
        <v>0.30046279799999964</v>
      </c>
    </row>
    <row r="21" spans="1:15" s="10" customFormat="1" x14ac:dyDescent="0.3">
      <c r="A21" s="10" t="s">
        <v>61</v>
      </c>
      <c r="B21" s="10" t="s">
        <v>15</v>
      </c>
      <c r="C21" s="10" t="s">
        <v>16</v>
      </c>
      <c r="E21" s="10" t="s">
        <v>17</v>
      </c>
      <c r="F21" s="10" t="s">
        <v>62</v>
      </c>
      <c r="G21" s="10" t="s">
        <v>14</v>
      </c>
      <c r="H21" s="10" t="s">
        <v>15</v>
      </c>
      <c r="I21" s="10" t="s">
        <v>16</v>
      </c>
      <c r="K21" s="10" t="s">
        <v>17</v>
      </c>
      <c r="L21" s="10" t="s">
        <v>18</v>
      </c>
      <c r="M21" s="10" t="s">
        <v>24</v>
      </c>
      <c r="N21" s="11">
        <v>5.3774620696706202E-2</v>
      </c>
      <c r="O21" s="12">
        <f>N21/($N$20+$N$21)</f>
        <v>0.69953720200000047</v>
      </c>
    </row>
    <row r="22" spans="1:15" s="10" customFormat="1" x14ac:dyDescent="0.3">
      <c r="A22" s="10" t="s">
        <v>63</v>
      </c>
      <c r="B22" s="10" t="s">
        <v>15</v>
      </c>
      <c r="C22" s="10" t="s">
        <v>16</v>
      </c>
      <c r="E22" s="10" t="s">
        <v>17</v>
      </c>
      <c r="F22" s="10" t="s">
        <v>64</v>
      </c>
      <c r="G22" s="10" t="s">
        <v>14</v>
      </c>
      <c r="H22" s="10" t="s">
        <v>15</v>
      </c>
      <c r="I22" s="10" t="s">
        <v>16</v>
      </c>
      <c r="K22" s="10" t="s">
        <v>17</v>
      </c>
      <c r="L22" s="10" t="s">
        <v>18</v>
      </c>
      <c r="M22" s="10" t="s">
        <v>24</v>
      </c>
      <c r="N22" s="11">
        <v>4.9350809478582899E-5</v>
      </c>
    </row>
    <row r="23" spans="1:15" s="10" customFormat="1" x14ac:dyDescent="0.3">
      <c r="A23" s="10" t="s">
        <v>65</v>
      </c>
      <c r="B23" s="10" t="s">
        <v>15</v>
      </c>
      <c r="C23" s="10" t="s">
        <v>16</v>
      </c>
      <c r="E23" s="10" t="s">
        <v>17</v>
      </c>
      <c r="F23" s="10" t="s">
        <v>66</v>
      </c>
      <c r="G23" s="10" t="s">
        <v>14</v>
      </c>
      <c r="H23" s="10" t="s">
        <v>15</v>
      </c>
      <c r="I23" s="10" t="s">
        <v>16</v>
      </c>
      <c r="K23" s="10" t="s">
        <v>17</v>
      </c>
      <c r="L23" s="10" t="s">
        <v>18</v>
      </c>
      <c r="M23" s="10" t="s">
        <v>24</v>
      </c>
      <c r="N23" s="11">
        <v>2.82106078475499E-2</v>
      </c>
    </row>
    <row r="24" spans="1:15" x14ac:dyDescent="0.3">
      <c r="A24" s="2" t="s">
        <v>14</v>
      </c>
      <c r="B24" s="2" t="s">
        <v>15</v>
      </c>
      <c r="C24" s="2" t="s">
        <v>16</v>
      </c>
      <c r="E24" s="2" t="s">
        <v>17</v>
      </c>
      <c r="F24" s="2" t="s">
        <v>18</v>
      </c>
      <c r="G24" s="2" t="s">
        <v>14</v>
      </c>
      <c r="H24" s="2" t="s">
        <v>15</v>
      </c>
      <c r="I24" s="2" t="s">
        <v>16</v>
      </c>
      <c r="K24" s="2" t="s">
        <v>17</v>
      </c>
      <c r="L24" s="2" t="s">
        <v>18</v>
      </c>
      <c r="M24" s="2" t="s">
        <v>24</v>
      </c>
      <c r="N24" s="3">
        <v>1.72216793791207E-2</v>
      </c>
    </row>
    <row r="25" spans="1:15" s="10" customFormat="1" x14ac:dyDescent="0.3">
      <c r="A25" s="10" t="s">
        <v>67</v>
      </c>
      <c r="B25" s="10" t="s">
        <v>15</v>
      </c>
      <c r="C25" s="10" t="s">
        <v>16</v>
      </c>
      <c r="E25" s="10" t="s">
        <v>17</v>
      </c>
      <c r="F25" s="10" t="s">
        <v>68</v>
      </c>
      <c r="G25" s="10" t="s">
        <v>14</v>
      </c>
      <c r="H25" s="10" t="s">
        <v>15</v>
      </c>
      <c r="I25" s="10" t="s">
        <v>16</v>
      </c>
      <c r="K25" s="10" t="s">
        <v>17</v>
      </c>
      <c r="L25" s="10" t="s">
        <v>18</v>
      </c>
      <c r="M25" s="10" t="s">
        <v>24</v>
      </c>
      <c r="N25" s="11">
        <v>2.70273920983439E-2</v>
      </c>
    </row>
    <row r="26" spans="1:15" s="13" customFormat="1" x14ac:dyDescent="0.3">
      <c r="A26" s="13" t="s">
        <v>69</v>
      </c>
      <c r="B26" s="13" t="s">
        <v>15</v>
      </c>
      <c r="C26" s="13" t="s">
        <v>16</v>
      </c>
      <c r="E26" s="13" t="s">
        <v>17</v>
      </c>
      <c r="F26" s="13" t="s">
        <v>70</v>
      </c>
      <c r="G26" s="13" t="s">
        <v>14</v>
      </c>
      <c r="H26" s="13" t="s">
        <v>15</v>
      </c>
      <c r="I26" s="13" t="s">
        <v>16</v>
      </c>
      <c r="K26" s="13" t="s">
        <v>17</v>
      </c>
      <c r="L26" s="13" t="s">
        <v>18</v>
      </c>
      <c r="M26" s="13" t="s">
        <v>24</v>
      </c>
      <c r="N26" s="14">
        <v>9.7497940677200405E-5</v>
      </c>
    </row>
    <row r="27" spans="1:15" x14ac:dyDescent="0.3">
      <c r="A27" s="2" t="s">
        <v>71</v>
      </c>
      <c r="D27" s="2" t="s">
        <v>72</v>
      </c>
      <c r="E27" s="2" t="s">
        <v>73</v>
      </c>
      <c r="F27" s="2" t="s">
        <v>74</v>
      </c>
      <c r="G27" s="2" t="s">
        <v>14</v>
      </c>
      <c r="H27" s="2" t="s">
        <v>15</v>
      </c>
      <c r="I27" s="2" t="s">
        <v>16</v>
      </c>
      <c r="K27" s="2" t="s">
        <v>17</v>
      </c>
      <c r="L27" s="2" t="s">
        <v>18</v>
      </c>
      <c r="M27" s="2" t="s">
        <v>75</v>
      </c>
      <c r="N27" s="3">
        <v>5.0000000000000004E-6</v>
      </c>
    </row>
    <row r="28" spans="1:15" x14ac:dyDescent="0.3">
      <c r="A28" s="2" t="s">
        <v>76</v>
      </c>
      <c r="D28" s="2" t="s">
        <v>72</v>
      </c>
      <c r="E28" s="2" t="s">
        <v>73</v>
      </c>
      <c r="F28" s="2" t="s">
        <v>77</v>
      </c>
      <c r="G28" s="2" t="s">
        <v>14</v>
      </c>
      <c r="H28" s="2" t="s">
        <v>15</v>
      </c>
      <c r="I28" s="2" t="s">
        <v>16</v>
      </c>
      <c r="K28" s="2" t="s">
        <v>17</v>
      </c>
      <c r="L28" s="2" t="s">
        <v>18</v>
      </c>
      <c r="M28" s="2" t="s">
        <v>75</v>
      </c>
      <c r="N28" s="3">
        <v>4.15772755242894E-6</v>
      </c>
    </row>
    <row r="31" spans="1:15" s="6" customFormat="1" x14ac:dyDescent="0.3">
      <c r="A31" s="6" t="s">
        <v>0</v>
      </c>
      <c r="B31" s="6" t="s">
        <v>1</v>
      </c>
      <c r="C31" s="6" t="s">
        <v>2</v>
      </c>
      <c r="D31" s="6" t="s">
        <v>3</v>
      </c>
      <c r="E31" s="6" t="s">
        <v>4</v>
      </c>
      <c r="F31" s="6" t="s">
        <v>5</v>
      </c>
      <c r="G31" s="6" t="s">
        <v>6</v>
      </c>
      <c r="H31" s="6" t="s">
        <v>7</v>
      </c>
      <c r="I31" s="6" t="s">
        <v>8</v>
      </c>
      <c r="J31" s="6" t="s">
        <v>9</v>
      </c>
      <c r="K31" s="6" t="s">
        <v>10</v>
      </c>
      <c r="L31" s="6" t="s">
        <v>11</v>
      </c>
      <c r="M31" s="6" t="s">
        <v>12</v>
      </c>
      <c r="N31" s="6" t="s">
        <v>13</v>
      </c>
    </row>
    <row r="32" spans="1:15" x14ac:dyDescent="0.3">
      <c r="A32" s="2" t="s">
        <v>78</v>
      </c>
      <c r="B32" s="2" t="s">
        <v>79</v>
      </c>
      <c r="C32" s="2" t="s">
        <v>16</v>
      </c>
      <c r="E32" s="2" t="s">
        <v>17</v>
      </c>
      <c r="F32" s="2" t="s">
        <v>80</v>
      </c>
      <c r="G32" s="2" t="s">
        <v>78</v>
      </c>
      <c r="H32" s="2" t="s">
        <v>79</v>
      </c>
      <c r="I32" s="2" t="s">
        <v>16</v>
      </c>
      <c r="K32" s="2" t="s">
        <v>17</v>
      </c>
      <c r="L32" s="2" t="s">
        <v>80</v>
      </c>
      <c r="M32" s="2" t="s">
        <v>19</v>
      </c>
      <c r="N32" s="2">
        <v>1</v>
      </c>
    </row>
    <row r="33" spans="1:15" x14ac:dyDescent="0.3">
      <c r="A33" s="2" t="s">
        <v>81</v>
      </c>
      <c r="B33" s="2" t="s">
        <v>82</v>
      </c>
      <c r="C33" s="2" t="s">
        <v>83</v>
      </c>
      <c r="E33" s="2" t="s">
        <v>17</v>
      </c>
      <c r="F33" s="2" t="s">
        <v>84</v>
      </c>
      <c r="G33" s="2" t="s">
        <v>78</v>
      </c>
      <c r="H33" s="2" t="s">
        <v>79</v>
      </c>
      <c r="I33" s="2" t="s">
        <v>16</v>
      </c>
      <c r="K33" s="2" t="s">
        <v>17</v>
      </c>
      <c r="L33" s="2" t="s">
        <v>80</v>
      </c>
      <c r="M33" s="2" t="s">
        <v>24</v>
      </c>
      <c r="N33" s="5">
        <v>1.1300000000000001E-7</v>
      </c>
    </row>
    <row r="34" spans="1:15" x14ac:dyDescent="0.3">
      <c r="A34" s="2" t="s">
        <v>85</v>
      </c>
      <c r="B34" s="2" t="s">
        <v>86</v>
      </c>
      <c r="C34" s="2" t="s">
        <v>27</v>
      </c>
      <c r="E34" s="2" t="s">
        <v>17</v>
      </c>
      <c r="F34" s="2" t="s">
        <v>87</v>
      </c>
      <c r="G34" s="2" t="s">
        <v>78</v>
      </c>
      <c r="H34" s="2" t="s">
        <v>79</v>
      </c>
      <c r="I34" s="2" t="s">
        <v>16</v>
      </c>
      <c r="K34" s="2" t="s">
        <v>17</v>
      </c>
      <c r="L34" s="2" t="s">
        <v>80</v>
      </c>
      <c r="M34" s="2" t="s">
        <v>24</v>
      </c>
      <c r="N34" s="5">
        <v>1.86277676887616E-8</v>
      </c>
    </row>
    <row r="35" spans="1:15" x14ac:dyDescent="0.3">
      <c r="A35" s="2" t="s">
        <v>88</v>
      </c>
      <c r="B35" s="2" t="s">
        <v>79</v>
      </c>
      <c r="C35" s="2" t="s">
        <v>16</v>
      </c>
      <c r="E35" s="2" t="s">
        <v>17</v>
      </c>
      <c r="F35" s="2" t="s">
        <v>89</v>
      </c>
      <c r="G35" s="2" t="s">
        <v>78</v>
      </c>
      <c r="H35" s="2" t="s">
        <v>79</v>
      </c>
      <c r="I35" s="2" t="s">
        <v>16</v>
      </c>
      <c r="K35" s="2" t="s">
        <v>17</v>
      </c>
      <c r="L35" s="2" t="s">
        <v>80</v>
      </c>
      <c r="M35" s="2" t="s">
        <v>24</v>
      </c>
      <c r="N35" s="2">
        <v>0.97125730309233904</v>
      </c>
    </row>
    <row r="36" spans="1:15" s="10" customFormat="1" x14ac:dyDescent="0.3">
      <c r="A36" s="10" t="s">
        <v>90</v>
      </c>
      <c r="B36" s="10" t="s">
        <v>79</v>
      </c>
      <c r="C36" s="10" t="s">
        <v>16</v>
      </c>
      <c r="E36" s="10" t="s">
        <v>17</v>
      </c>
      <c r="F36" s="10" t="s">
        <v>91</v>
      </c>
      <c r="G36" s="10" t="s">
        <v>78</v>
      </c>
      <c r="H36" s="10" t="s">
        <v>79</v>
      </c>
      <c r="I36" s="10" t="s">
        <v>16</v>
      </c>
      <c r="K36" s="10" t="s">
        <v>17</v>
      </c>
      <c r="L36" s="10" t="s">
        <v>80</v>
      </c>
      <c r="M36" s="10" t="s">
        <v>24</v>
      </c>
      <c r="N36" s="10">
        <v>2.87426969076615E-2</v>
      </c>
    </row>
    <row r="37" spans="1:15" x14ac:dyDescent="0.3">
      <c r="A37" s="2" t="s">
        <v>78</v>
      </c>
      <c r="B37" s="2" t="s">
        <v>79</v>
      </c>
      <c r="C37" s="2" t="s">
        <v>16</v>
      </c>
      <c r="E37" s="2" t="s">
        <v>17</v>
      </c>
      <c r="F37" s="2" t="s">
        <v>80</v>
      </c>
      <c r="G37" s="2" t="s">
        <v>78</v>
      </c>
      <c r="H37" s="2" t="s">
        <v>79</v>
      </c>
      <c r="I37" s="2" t="s">
        <v>16</v>
      </c>
      <c r="K37" s="2" t="s">
        <v>17</v>
      </c>
      <c r="L37" s="2" t="s">
        <v>80</v>
      </c>
      <c r="M37" s="2" t="s">
        <v>24</v>
      </c>
      <c r="N37" s="2">
        <v>2.2519374729663998E-3</v>
      </c>
    </row>
    <row r="38" spans="1:15" x14ac:dyDescent="0.3">
      <c r="A38" s="2" t="s">
        <v>92</v>
      </c>
      <c r="D38" s="2" t="s">
        <v>72</v>
      </c>
      <c r="E38" s="2" t="s">
        <v>73</v>
      </c>
      <c r="F38" s="2" t="s">
        <v>93</v>
      </c>
      <c r="G38" s="2" t="s">
        <v>78</v>
      </c>
      <c r="H38" s="2" t="s">
        <v>79</v>
      </c>
      <c r="I38" s="2" t="s">
        <v>16</v>
      </c>
      <c r="K38" s="2" t="s">
        <v>17</v>
      </c>
      <c r="L38" s="2" t="s">
        <v>80</v>
      </c>
      <c r="M38" s="2" t="s">
        <v>75</v>
      </c>
      <c r="N38" s="5">
        <v>1.1300000000000001E-7</v>
      </c>
    </row>
    <row r="40" spans="1:15" s="6" customFormat="1" x14ac:dyDescent="0.3">
      <c r="A40" s="6" t="s">
        <v>0</v>
      </c>
      <c r="B40" s="6" t="s">
        <v>1</v>
      </c>
      <c r="C40" s="6" t="s">
        <v>2</v>
      </c>
      <c r="D40" s="6" t="s">
        <v>3</v>
      </c>
      <c r="E40" s="6" t="s">
        <v>4</v>
      </c>
      <c r="F40" s="6" t="s">
        <v>5</v>
      </c>
      <c r="G40" s="6" t="s">
        <v>6</v>
      </c>
      <c r="H40" s="6" t="s">
        <v>7</v>
      </c>
      <c r="I40" s="6" t="s">
        <v>8</v>
      </c>
      <c r="J40" s="6" t="s">
        <v>9</v>
      </c>
      <c r="K40" s="6" t="s">
        <v>10</v>
      </c>
      <c r="L40" s="6" t="s">
        <v>11</v>
      </c>
      <c r="M40" s="6" t="s">
        <v>12</v>
      </c>
      <c r="N40" s="6" t="s">
        <v>13</v>
      </c>
    </row>
    <row r="41" spans="1:15" x14ac:dyDescent="0.3">
      <c r="A41" s="2" t="s">
        <v>94</v>
      </c>
      <c r="B41" s="2" t="s">
        <v>95</v>
      </c>
      <c r="C41" s="2" t="s">
        <v>27</v>
      </c>
      <c r="E41" s="2" t="s">
        <v>17</v>
      </c>
      <c r="F41" s="2" t="s">
        <v>96</v>
      </c>
      <c r="G41" s="2" t="s">
        <v>97</v>
      </c>
      <c r="H41" s="2" t="s">
        <v>98</v>
      </c>
      <c r="I41" s="2" t="s">
        <v>16</v>
      </c>
      <c r="K41" s="2" t="s">
        <v>17</v>
      </c>
      <c r="L41" s="2" t="s">
        <v>99</v>
      </c>
      <c r="M41" s="2" t="s">
        <v>24</v>
      </c>
      <c r="N41" s="5">
        <v>8.7404880965322298E-8</v>
      </c>
    </row>
    <row r="42" spans="1:15" x14ac:dyDescent="0.3">
      <c r="A42" s="2" t="s">
        <v>81</v>
      </c>
      <c r="B42" s="2" t="s">
        <v>82</v>
      </c>
      <c r="C42" s="2" t="s">
        <v>83</v>
      </c>
      <c r="E42" s="2" t="s">
        <v>17</v>
      </c>
      <c r="F42" s="2" t="s">
        <v>84</v>
      </c>
      <c r="G42" s="2" t="s">
        <v>97</v>
      </c>
      <c r="H42" s="2" t="s">
        <v>98</v>
      </c>
      <c r="I42" s="2" t="s">
        <v>16</v>
      </c>
      <c r="K42" s="2" t="s">
        <v>17</v>
      </c>
      <c r="L42" s="2" t="s">
        <v>99</v>
      </c>
      <c r="M42" s="2" t="s">
        <v>24</v>
      </c>
      <c r="N42" s="5">
        <v>6.2700000000000001E-9</v>
      </c>
    </row>
    <row r="43" spans="1:15" x14ac:dyDescent="0.3">
      <c r="A43" s="2" t="s">
        <v>97</v>
      </c>
      <c r="B43" s="2" t="s">
        <v>98</v>
      </c>
      <c r="C43" s="2" t="s">
        <v>16</v>
      </c>
      <c r="E43" s="2" t="s">
        <v>17</v>
      </c>
      <c r="F43" s="2" t="s">
        <v>99</v>
      </c>
      <c r="G43" s="2" t="s">
        <v>97</v>
      </c>
      <c r="H43" s="2" t="s">
        <v>98</v>
      </c>
      <c r="I43" s="2" t="s">
        <v>16</v>
      </c>
      <c r="K43" s="2" t="s">
        <v>17</v>
      </c>
      <c r="L43" s="2" t="s">
        <v>99</v>
      </c>
      <c r="M43" s="2" t="s">
        <v>19</v>
      </c>
      <c r="N43" s="2">
        <v>1</v>
      </c>
    </row>
    <row r="44" spans="1:15" s="7" customFormat="1" x14ac:dyDescent="0.3">
      <c r="A44" s="7" t="s">
        <v>100</v>
      </c>
      <c r="B44" s="7" t="s">
        <v>98</v>
      </c>
      <c r="C44" s="7" t="s">
        <v>16</v>
      </c>
      <c r="E44" s="7" t="s">
        <v>17</v>
      </c>
      <c r="F44" s="7" t="s">
        <v>101</v>
      </c>
      <c r="G44" s="7" t="s">
        <v>97</v>
      </c>
      <c r="H44" s="7" t="s">
        <v>98</v>
      </c>
      <c r="I44" s="7" t="s">
        <v>16</v>
      </c>
      <c r="K44" s="7" t="s">
        <v>17</v>
      </c>
      <c r="L44" s="7" t="s">
        <v>99</v>
      </c>
      <c r="M44" s="7" t="s">
        <v>24</v>
      </c>
      <c r="N44" s="7">
        <v>1.8318759625677101E-2</v>
      </c>
      <c r="O44" s="9">
        <f>N44/SUM($N$44:$N$46)</f>
        <v>0.25</v>
      </c>
    </row>
    <row r="45" spans="1:15" s="7" customFormat="1" x14ac:dyDescent="0.3">
      <c r="A45" s="7" t="s">
        <v>102</v>
      </c>
      <c r="B45" s="7" t="s">
        <v>98</v>
      </c>
      <c r="C45" s="7" t="s">
        <v>16</v>
      </c>
      <c r="E45" s="7" t="s">
        <v>17</v>
      </c>
      <c r="F45" s="7" t="s">
        <v>103</v>
      </c>
      <c r="G45" s="7" t="s">
        <v>97</v>
      </c>
      <c r="H45" s="7" t="s">
        <v>98</v>
      </c>
      <c r="I45" s="7" t="s">
        <v>16</v>
      </c>
      <c r="K45" s="7" t="s">
        <v>17</v>
      </c>
      <c r="L45" s="7" t="s">
        <v>99</v>
      </c>
      <c r="M45" s="7" t="s">
        <v>24</v>
      </c>
      <c r="N45" s="7">
        <v>3.6637519251354202E-2</v>
      </c>
      <c r="O45" s="9">
        <f>N45/SUM($N$44:$N$46)</f>
        <v>0.5</v>
      </c>
    </row>
    <row r="46" spans="1:15" s="7" customFormat="1" x14ac:dyDescent="0.3">
      <c r="A46" s="7" t="s">
        <v>104</v>
      </c>
      <c r="B46" s="7" t="s">
        <v>98</v>
      </c>
      <c r="C46" s="7" t="s">
        <v>16</v>
      </c>
      <c r="E46" s="7" t="s">
        <v>17</v>
      </c>
      <c r="F46" s="7" t="s">
        <v>105</v>
      </c>
      <c r="G46" s="7" t="s">
        <v>97</v>
      </c>
      <c r="H46" s="7" t="s">
        <v>98</v>
      </c>
      <c r="I46" s="7" t="s">
        <v>16</v>
      </c>
      <c r="K46" s="7" t="s">
        <v>17</v>
      </c>
      <c r="L46" s="7" t="s">
        <v>99</v>
      </c>
      <c r="M46" s="7" t="s">
        <v>24</v>
      </c>
      <c r="N46" s="7">
        <v>1.8318759625677101E-2</v>
      </c>
      <c r="O46" s="9">
        <f>N46/SUM($N$44:$N$46)</f>
        <v>0.25</v>
      </c>
    </row>
    <row r="47" spans="1:15" x14ac:dyDescent="0.3">
      <c r="A47" s="2" t="s">
        <v>106</v>
      </c>
      <c r="B47" s="2" t="s">
        <v>98</v>
      </c>
      <c r="C47" s="2" t="s">
        <v>16</v>
      </c>
      <c r="E47" s="2" t="s">
        <v>17</v>
      </c>
      <c r="F47" s="2" t="s">
        <v>107</v>
      </c>
      <c r="G47" s="2" t="s">
        <v>97</v>
      </c>
      <c r="H47" s="2" t="s">
        <v>98</v>
      </c>
      <c r="I47" s="2" t="s">
        <v>16</v>
      </c>
      <c r="K47" s="2" t="s">
        <v>17</v>
      </c>
      <c r="L47" s="2" t="s">
        <v>99</v>
      </c>
      <c r="M47" s="2" t="s">
        <v>24</v>
      </c>
      <c r="N47" s="2">
        <v>0.926724961497292</v>
      </c>
    </row>
    <row r="48" spans="1:15" x14ac:dyDescent="0.3">
      <c r="A48" s="2" t="s">
        <v>97</v>
      </c>
      <c r="B48" s="2" t="s">
        <v>98</v>
      </c>
      <c r="C48" s="2" t="s">
        <v>16</v>
      </c>
      <c r="E48" s="2" t="s">
        <v>17</v>
      </c>
      <c r="F48" s="2" t="s">
        <v>99</v>
      </c>
      <c r="G48" s="2" t="s">
        <v>97</v>
      </c>
      <c r="H48" s="2" t="s">
        <v>98</v>
      </c>
      <c r="I48" s="2" t="s">
        <v>16</v>
      </c>
      <c r="K48" s="2" t="s">
        <v>17</v>
      </c>
      <c r="L48" s="2" t="s">
        <v>99</v>
      </c>
      <c r="M48" s="2" t="s">
        <v>24</v>
      </c>
      <c r="N48" s="2">
        <v>1.5749914285085199E-2</v>
      </c>
    </row>
    <row r="49" spans="1:14" x14ac:dyDescent="0.3">
      <c r="A49" s="2" t="s">
        <v>92</v>
      </c>
      <c r="D49" s="2" t="s">
        <v>72</v>
      </c>
      <c r="E49" s="2" t="s">
        <v>73</v>
      </c>
      <c r="F49" s="2" t="s">
        <v>93</v>
      </c>
      <c r="G49" s="2" t="s">
        <v>97</v>
      </c>
      <c r="H49" s="2" t="s">
        <v>98</v>
      </c>
      <c r="I49" s="2" t="s">
        <v>16</v>
      </c>
      <c r="K49" s="2" t="s">
        <v>17</v>
      </c>
      <c r="L49" s="2" t="s">
        <v>99</v>
      </c>
      <c r="M49" s="2" t="s">
        <v>75</v>
      </c>
      <c r="N49" s="5">
        <v>6.2700000000000001E-9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BD48D-DEAB-41D6-8FFF-0876A7CD67AF}">
  <dimension ref="A1:N52"/>
  <sheetViews>
    <sheetView tabSelected="1" workbookViewId="0">
      <selection activeCell="A7" sqref="A7:A9"/>
    </sheetView>
  </sheetViews>
  <sheetFormatPr defaultRowHeight="14.4" x14ac:dyDescent="0.3"/>
  <cols>
    <col min="1" max="1" width="85" bestFit="1" customWidth="1"/>
    <col min="2" max="2" width="24" customWidth="1"/>
  </cols>
  <sheetData>
    <row r="1" spans="1:14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</row>
    <row r="2" spans="1:14" x14ac:dyDescent="0.3">
      <c r="A2" t="s">
        <v>20</v>
      </c>
      <c r="B2" t="s">
        <v>21</v>
      </c>
      <c r="C2" t="s">
        <v>22</v>
      </c>
      <c r="E2" t="s">
        <v>17</v>
      </c>
      <c r="F2" t="s">
        <v>23</v>
      </c>
      <c r="G2" t="s">
        <v>14</v>
      </c>
      <c r="H2" t="s">
        <v>15</v>
      </c>
      <c r="I2" t="s">
        <v>108</v>
      </c>
      <c r="K2" t="s">
        <v>17</v>
      </c>
      <c r="L2" t="s">
        <v>109</v>
      </c>
      <c r="M2" t="s">
        <v>24</v>
      </c>
      <c r="N2" s="1">
        <v>3.1699999999999999E-10</v>
      </c>
    </row>
    <row r="3" spans="1:14" x14ac:dyDescent="0.3">
      <c r="A3" t="s">
        <v>14</v>
      </c>
      <c r="B3" t="s">
        <v>15</v>
      </c>
      <c r="C3" t="s">
        <v>108</v>
      </c>
      <c r="E3" t="s">
        <v>17</v>
      </c>
      <c r="F3" t="s">
        <v>109</v>
      </c>
      <c r="G3" t="s">
        <v>14</v>
      </c>
      <c r="H3" t="s">
        <v>15</v>
      </c>
      <c r="I3" t="s">
        <v>108</v>
      </c>
      <c r="K3" t="s">
        <v>17</v>
      </c>
      <c r="L3" t="s">
        <v>109</v>
      </c>
      <c r="M3" t="s">
        <v>19</v>
      </c>
      <c r="N3">
        <v>1</v>
      </c>
    </row>
    <row r="4" spans="1:14" x14ac:dyDescent="0.3">
      <c r="A4" t="s">
        <v>25</v>
      </c>
      <c r="B4" t="s">
        <v>26</v>
      </c>
      <c r="C4" t="s">
        <v>27</v>
      </c>
      <c r="E4" t="s">
        <v>17</v>
      </c>
      <c r="F4" t="s">
        <v>28</v>
      </c>
      <c r="G4" t="s">
        <v>14</v>
      </c>
      <c r="H4" t="s">
        <v>15</v>
      </c>
      <c r="I4" t="s">
        <v>108</v>
      </c>
      <c r="K4" t="s">
        <v>17</v>
      </c>
      <c r="L4" t="s">
        <v>109</v>
      </c>
      <c r="M4" t="s">
        <v>24</v>
      </c>
      <c r="N4" s="1">
        <v>6.5820984882502598E-9</v>
      </c>
    </row>
    <row r="5" spans="1:14" x14ac:dyDescent="0.3">
      <c r="A5" t="s">
        <v>110</v>
      </c>
      <c r="B5" t="s">
        <v>15</v>
      </c>
      <c r="C5" t="s">
        <v>108</v>
      </c>
      <c r="E5" t="s">
        <v>17</v>
      </c>
      <c r="F5" t="s">
        <v>111</v>
      </c>
      <c r="G5" t="s">
        <v>14</v>
      </c>
      <c r="H5" t="s">
        <v>15</v>
      </c>
      <c r="I5" t="s">
        <v>108</v>
      </c>
      <c r="K5" t="s">
        <v>17</v>
      </c>
      <c r="L5" t="s">
        <v>109</v>
      </c>
      <c r="M5" t="s">
        <v>24</v>
      </c>
      <c r="N5">
        <v>2.042838575831E-4</v>
      </c>
    </row>
    <row r="6" spans="1:14" x14ac:dyDescent="0.3">
      <c r="A6" t="s">
        <v>112</v>
      </c>
      <c r="B6" t="s">
        <v>15</v>
      </c>
      <c r="C6" t="s">
        <v>108</v>
      </c>
      <c r="E6" t="s">
        <v>17</v>
      </c>
      <c r="F6" t="s">
        <v>113</v>
      </c>
      <c r="G6" t="s">
        <v>14</v>
      </c>
      <c r="H6" t="s">
        <v>15</v>
      </c>
      <c r="I6" t="s">
        <v>108</v>
      </c>
      <c r="K6" t="s">
        <v>17</v>
      </c>
      <c r="L6" t="s">
        <v>109</v>
      </c>
      <c r="M6" t="s">
        <v>24</v>
      </c>
      <c r="N6">
        <v>1.34664768665073E-2</v>
      </c>
    </row>
    <row r="7" spans="1:14" x14ac:dyDescent="0.3">
      <c r="A7" t="s">
        <v>31</v>
      </c>
      <c r="B7" t="s">
        <v>15</v>
      </c>
      <c r="C7" t="s">
        <v>108</v>
      </c>
      <c r="E7" t="s">
        <v>17</v>
      </c>
      <c r="F7" t="s">
        <v>114</v>
      </c>
      <c r="G7" t="s">
        <v>14</v>
      </c>
      <c r="H7" t="s">
        <v>15</v>
      </c>
      <c r="I7" t="s">
        <v>108</v>
      </c>
      <c r="K7" t="s">
        <v>17</v>
      </c>
      <c r="L7" t="s">
        <v>109</v>
      </c>
      <c r="M7" t="s">
        <v>24</v>
      </c>
      <c r="N7">
        <v>9.7260324093754996E-3</v>
      </c>
    </row>
    <row r="8" spans="1:14" x14ac:dyDescent="0.3">
      <c r="A8" t="s">
        <v>115</v>
      </c>
      <c r="B8" t="s">
        <v>15</v>
      </c>
      <c r="C8" t="s">
        <v>108</v>
      </c>
      <c r="E8" t="s">
        <v>17</v>
      </c>
      <c r="F8" t="s">
        <v>116</v>
      </c>
      <c r="G8" t="s">
        <v>14</v>
      </c>
      <c r="H8" t="s">
        <v>15</v>
      </c>
      <c r="I8" t="s">
        <v>108</v>
      </c>
      <c r="K8" t="s">
        <v>17</v>
      </c>
      <c r="L8" t="s">
        <v>109</v>
      </c>
      <c r="M8" t="s">
        <v>24</v>
      </c>
      <c r="N8">
        <v>1.8969526548981899E-2</v>
      </c>
    </row>
    <row r="9" spans="1:14" x14ac:dyDescent="0.3">
      <c r="A9" t="s">
        <v>33</v>
      </c>
      <c r="B9" t="s">
        <v>15</v>
      </c>
      <c r="C9" t="s">
        <v>108</v>
      </c>
      <c r="E9" t="s">
        <v>17</v>
      </c>
      <c r="F9" t="s">
        <v>117</v>
      </c>
      <c r="G9" t="s">
        <v>14</v>
      </c>
      <c r="H9" t="s">
        <v>15</v>
      </c>
      <c r="I9" t="s">
        <v>108</v>
      </c>
      <c r="K9" t="s">
        <v>17</v>
      </c>
      <c r="L9" t="s">
        <v>109</v>
      </c>
      <c r="M9" t="s">
        <v>24</v>
      </c>
      <c r="N9">
        <v>9.9595323864362706E-2</v>
      </c>
    </row>
    <row r="10" spans="1:14" x14ac:dyDescent="0.3">
      <c r="A10" t="s">
        <v>35</v>
      </c>
      <c r="B10" t="s">
        <v>15</v>
      </c>
      <c r="C10" t="s">
        <v>108</v>
      </c>
      <c r="E10" t="s">
        <v>17</v>
      </c>
      <c r="F10" t="s">
        <v>118</v>
      </c>
      <c r="G10" t="s">
        <v>14</v>
      </c>
      <c r="H10" t="s">
        <v>15</v>
      </c>
      <c r="I10" t="s">
        <v>108</v>
      </c>
      <c r="K10" t="s">
        <v>17</v>
      </c>
      <c r="L10" t="s">
        <v>109</v>
      </c>
      <c r="M10" t="s">
        <v>24</v>
      </c>
      <c r="N10">
        <v>2.6285653771990498E-2</v>
      </c>
    </row>
    <row r="11" spans="1:14" x14ac:dyDescent="0.3">
      <c r="A11" t="s">
        <v>37</v>
      </c>
      <c r="B11" t="s">
        <v>15</v>
      </c>
      <c r="C11" t="s">
        <v>108</v>
      </c>
      <c r="E11" t="s">
        <v>17</v>
      </c>
      <c r="F11" t="s">
        <v>119</v>
      </c>
      <c r="G11" t="s">
        <v>14</v>
      </c>
      <c r="H11" t="s">
        <v>15</v>
      </c>
      <c r="I11" t="s">
        <v>108</v>
      </c>
      <c r="K11" t="s">
        <v>17</v>
      </c>
      <c r="L11" t="s">
        <v>109</v>
      </c>
      <c r="M11" t="s">
        <v>24</v>
      </c>
      <c r="N11">
        <v>5.0553462389316996E-3</v>
      </c>
    </row>
    <row r="12" spans="1:14" s="10" customFormat="1" x14ac:dyDescent="0.3">
      <c r="A12" s="10" t="s">
        <v>39</v>
      </c>
      <c r="B12" s="10" t="s">
        <v>15</v>
      </c>
      <c r="C12" s="10" t="s">
        <v>108</v>
      </c>
      <c r="E12" s="10" t="s">
        <v>17</v>
      </c>
      <c r="F12" s="10" t="s">
        <v>120</v>
      </c>
      <c r="G12" s="10" t="s">
        <v>14</v>
      </c>
      <c r="H12" s="10" t="s">
        <v>15</v>
      </c>
      <c r="I12" s="10" t="s">
        <v>108</v>
      </c>
      <c r="K12" s="10" t="s">
        <v>17</v>
      </c>
      <c r="L12" s="10" t="s">
        <v>109</v>
      </c>
      <c r="M12" s="10" t="s">
        <v>24</v>
      </c>
      <c r="N12" s="10">
        <v>0.71876171477992301</v>
      </c>
    </row>
    <row r="13" spans="1:14" x14ac:dyDescent="0.3">
      <c r="A13" t="s">
        <v>41</v>
      </c>
      <c r="B13" t="s">
        <v>15</v>
      </c>
      <c r="C13" t="s">
        <v>108</v>
      </c>
      <c r="E13" t="s">
        <v>17</v>
      </c>
      <c r="F13" t="s">
        <v>121</v>
      </c>
      <c r="G13" t="s">
        <v>14</v>
      </c>
      <c r="H13" t="s">
        <v>15</v>
      </c>
      <c r="I13" t="s">
        <v>108</v>
      </c>
      <c r="K13" t="s">
        <v>17</v>
      </c>
      <c r="L13" t="s">
        <v>109</v>
      </c>
      <c r="M13" t="s">
        <v>24</v>
      </c>
      <c r="N13">
        <v>9.3130740972619998E-3</v>
      </c>
    </row>
    <row r="14" spans="1:14" x14ac:dyDescent="0.3">
      <c r="A14" t="s">
        <v>43</v>
      </c>
      <c r="B14" t="s">
        <v>15</v>
      </c>
      <c r="C14" t="s">
        <v>108</v>
      </c>
      <c r="E14" t="s">
        <v>17</v>
      </c>
      <c r="F14" t="s">
        <v>122</v>
      </c>
      <c r="G14" t="s">
        <v>14</v>
      </c>
      <c r="H14" t="s">
        <v>15</v>
      </c>
      <c r="I14" t="s">
        <v>108</v>
      </c>
      <c r="K14" t="s">
        <v>17</v>
      </c>
      <c r="L14" t="s">
        <v>109</v>
      </c>
      <c r="M14" t="s">
        <v>24</v>
      </c>
      <c r="N14" s="1">
        <v>2.8745792537912901E-5</v>
      </c>
    </row>
    <row r="15" spans="1:14" x14ac:dyDescent="0.3">
      <c r="A15" t="s">
        <v>45</v>
      </c>
      <c r="B15" t="s">
        <v>15</v>
      </c>
      <c r="C15" t="s">
        <v>108</v>
      </c>
      <c r="E15" t="s">
        <v>17</v>
      </c>
      <c r="F15" t="s">
        <v>123</v>
      </c>
      <c r="G15" t="s">
        <v>14</v>
      </c>
      <c r="H15" t="s">
        <v>15</v>
      </c>
      <c r="I15" t="s">
        <v>108</v>
      </c>
      <c r="K15" t="s">
        <v>17</v>
      </c>
      <c r="L15" t="s">
        <v>109</v>
      </c>
      <c r="M15" t="s">
        <v>24</v>
      </c>
      <c r="N15">
        <v>4.7162226063289001E-2</v>
      </c>
    </row>
    <row r="16" spans="1:14" x14ac:dyDescent="0.3">
      <c r="A16" t="s">
        <v>47</v>
      </c>
      <c r="B16" t="s">
        <v>15</v>
      </c>
      <c r="C16" t="s">
        <v>108</v>
      </c>
      <c r="E16" t="s">
        <v>17</v>
      </c>
      <c r="F16" t="s">
        <v>124</v>
      </c>
      <c r="G16" t="s">
        <v>14</v>
      </c>
      <c r="H16" t="s">
        <v>15</v>
      </c>
      <c r="I16" t="s">
        <v>108</v>
      </c>
      <c r="K16" t="s">
        <v>17</v>
      </c>
      <c r="L16" t="s">
        <v>109</v>
      </c>
      <c r="M16" t="s">
        <v>24</v>
      </c>
      <c r="N16">
        <v>3.0310816874593001E-3</v>
      </c>
    </row>
    <row r="17" spans="1:14" x14ac:dyDescent="0.3">
      <c r="A17" t="s">
        <v>49</v>
      </c>
      <c r="B17" t="s">
        <v>15</v>
      </c>
      <c r="C17" t="s">
        <v>108</v>
      </c>
      <c r="E17" t="s">
        <v>17</v>
      </c>
      <c r="F17" t="s">
        <v>125</v>
      </c>
      <c r="G17" t="s">
        <v>14</v>
      </c>
      <c r="H17" t="s">
        <v>15</v>
      </c>
      <c r="I17" t="s">
        <v>108</v>
      </c>
      <c r="K17" t="s">
        <v>17</v>
      </c>
      <c r="L17" t="s">
        <v>109</v>
      </c>
      <c r="M17" t="s">
        <v>24</v>
      </c>
      <c r="N17">
        <v>1.9483242581170001E-4</v>
      </c>
    </row>
    <row r="18" spans="1:14" x14ac:dyDescent="0.3">
      <c r="A18" t="s">
        <v>126</v>
      </c>
      <c r="B18" t="s">
        <v>15</v>
      </c>
      <c r="C18" t="s">
        <v>108</v>
      </c>
      <c r="E18" t="s">
        <v>17</v>
      </c>
      <c r="F18" t="s">
        <v>127</v>
      </c>
      <c r="G18" t="s">
        <v>14</v>
      </c>
      <c r="H18" t="s">
        <v>15</v>
      </c>
      <c r="I18" t="s">
        <v>108</v>
      </c>
      <c r="K18" t="s">
        <v>17</v>
      </c>
      <c r="L18" t="s">
        <v>109</v>
      </c>
      <c r="M18" t="s">
        <v>24</v>
      </c>
      <c r="N18">
        <v>4.0468679564551E-3</v>
      </c>
    </row>
    <row r="19" spans="1:14" x14ac:dyDescent="0.3">
      <c r="A19" t="s">
        <v>128</v>
      </c>
      <c r="B19" t="s">
        <v>15</v>
      </c>
      <c r="C19" t="s">
        <v>108</v>
      </c>
      <c r="E19" t="s">
        <v>17</v>
      </c>
      <c r="F19" t="s">
        <v>129</v>
      </c>
      <c r="G19" t="s">
        <v>14</v>
      </c>
      <c r="H19" t="s">
        <v>15</v>
      </c>
      <c r="I19" t="s">
        <v>108</v>
      </c>
      <c r="K19" t="s">
        <v>17</v>
      </c>
      <c r="L19" t="s">
        <v>109</v>
      </c>
      <c r="M19" t="s">
        <v>24</v>
      </c>
      <c r="N19">
        <v>7.5363772970817996E-3</v>
      </c>
    </row>
    <row r="20" spans="1:14" x14ac:dyDescent="0.3">
      <c r="A20" t="s">
        <v>130</v>
      </c>
      <c r="B20" t="s">
        <v>15</v>
      </c>
      <c r="C20" t="s">
        <v>108</v>
      </c>
      <c r="E20" t="s">
        <v>17</v>
      </c>
      <c r="F20" t="s">
        <v>131</v>
      </c>
      <c r="G20" t="s">
        <v>14</v>
      </c>
      <c r="H20" t="s">
        <v>15</v>
      </c>
      <c r="I20" t="s">
        <v>108</v>
      </c>
      <c r="K20" t="s">
        <v>17</v>
      </c>
      <c r="L20" t="s">
        <v>109</v>
      </c>
      <c r="M20" t="s">
        <v>24</v>
      </c>
      <c r="N20">
        <v>4.6958852150858999E-3</v>
      </c>
    </row>
    <row r="21" spans="1:14" x14ac:dyDescent="0.3">
      <c r="A21" t="s">
        <v>132</v>
      </c>
      <c r="B21" t="s">
        <v>15</v>
      </c>
      <c r="C21" t="s">
        <v>108</v>
      </c>
      <c r="E21" t="s">
        <v>17</v>
      </c>
      <c r="F21" t="s">
        <v>133</v>
      </c>
      <c r="G21" t="s">
        <v>14</v>
      </c>
      <c r="H21" t="s">
        <v>15</v>
      </c>
      <c r="I21" t="s">
        <v>108</v>
      </c>
      <c r="K21" t="s">
        <v>17</v>
      </c>
      <c r="L21" t="s">
        <v>109</v>
      </c>
      <c r="M21" t="s">
        <v>24</v>
      </c>
      <c r="N21">
        <v>6.4068465473963001E-3</v>
      </c>
    </row>
    <row r="22" spans="1:14" x14ac:dyDescent="0.3">
      <c r="A22" t="s">
        <v>29</v>
      </c>
      <c r="B22" t="s">
        <v>15</v>
      </c>
      <c r="C22" t="s">
        <v>108</v>
      </c>
      <c r="E22" t="s">
        <v>17</v>
      </c>
      <c r="F22" t="s">
        <v>134</v>
      </c>
      <c r="G22" t="s">
        <v>14</v>
      </c>
      <c r="H22" t="s">
        <v>15</v>
      </c>
      <c r="I22" t="s">
        <v>108</v>
      </c>
      <c r="K22" t="s">
        <v>17</v>
      </c>
      <c r="L22" t="s">
        <v>109</v>
      </c>
      <c r="M22" t="s">
        <v>24</v>
      </c>
      <c r="N22">
        <v>7.175297795133E-4</v>
      </c>
    </row>
    <row r="23" spans="1:14" x14ac:dyDescent="0.3">
      <c r="A23" t="s">
        <v>135</v>
      </c>
      <c r="B23" t="s">
        <v>15</v>
      </c>
      <c r="C23" t="s">
        <v>108</v>
      </c>
      <c r="E23" t="s">
        <v>17</v>
      </c>
      <c r="F23" t="s">
        <v>136</v>
      </c>
      <c r="G23" t="s">
        <v>14</v>
      </c>
      <c r="H23" t="s">
        <v>15</v>
      </c>
      <c r="I23" t="s">
        <v>108</v>
      </c>
      <c r="K23" t="s">
        <v>17</v>
      </c>
      <c r="L23" t="s">
        <v>109</v>
      </c>
      <c r="M23" t="s">
        <v>24</v>
      </c>
      <c r="N23">
        <v>1.4915360965109001E-3</v>
      </c>
    </row>
    <row r="24" spans="1:14" x14ac:dyDescent="0.3">
      <c r="A24" t="s">
        <v>57</v>
      </c>
      <c r="B24" t="s">
        <v>15</v>
      </c>
      <c r="C24" t="s">
        <v>108</v>
      </c>
      <c r="E24" t="s">
        <v>17</v>
      </c>
      <c r="F24" t="s">
        <v>137</v>
      </c>
      <c r="G24" t="s">
        <v>14</v>
      </c>
      <c r="H24" t="s">
        <v>15</v>
      </c>
      <c r="I24" t="s">
        <v>108</v>
      </c>
      <c r="K24" t="s">
        <v>17</v>
      </c>
      <c r="L24" t="s">
        <v>109</v>
      </c>
      <c r="M24" t="s">
        <v>24</v>
      </c>
      <c r="N24">
        <v>1.3259272823332E-3</v>
      </c>
    </row>
    <row r="25" spans="1:14" x14ac:dyDescent="0.3">
      <c r="A25" t="s">
        <v>138</v>
      </c>
      <c r="B25" t="s">
        <v>15</v>
      </c>
      <c r="C25" t="s">
        <v>139</v>
      </c>
      <c r="E25" t="s">
        <v>17</v>
      </c>
      <c r="F25" t="s">
        <v>140</v>
      </c>
      <c r="G25" t="s">
        <v>14</v>
      </c>
      <c r="H25" t="s">
        <v>15</v>
      </c>
      <c r="I25" t="s">
        <v>108</v>
      </c>
      <c r="K25" t="s">
        <v>17</v>
      </c>
      <c r="L25" t="s">
        <v>109</v>
      </c>
      <c r="M25" t="s">
        <v>24</v>
      </c>
      <c r="N25">
        <v>4.9633370051389999E-4</v>
      </c>
    </row>
    <row r="26" spans="1:14" x14ac:dyDescent="0.3">
      <c r="A26" t="s">
        <v>61</v>
      </c>
      <c r="B26" t="s">
        <v>15</v>
      </c>
      <c r="C26" t="s">
        <v>108</v>
      </c>
      <c r="E26" t="s">
        <v>17</v>
      </c>
      <c r="F26" t="s">
        <v>141</v>
      </c>
      <c r="G26" t="s">
        <v>14</v>
      </c>
      <c r="H26" t="s">
        <v>15</v>
      </c>
      <c r="I26" t="s">
        <v>108</v>
      </c>
      <c r="K26" t="s">
        <v>17</v>
      </c>
      <c r="L26" t="s">
        <v>109</v>
      </c>
      <c r="M26" t="s">
        <v>24</v>
      </c>
      <c r="N26">
        <v>1.31005202782369E-2</v>
      </c>
    </row>
    <row r="27" spans="1:14" x14ac:dyDescent="0.3">
      <c r="A27" t="s">
        <v>63</v>
      </c>
      <c r="B27" t="s">
        <v>15</v>
      </c>
      <c r="C27" t="s">
        <v>108</v>
      </c>
      <c r="E27" t="s">
        <v>17</v>
      </c>
      <c r="F27" t="s">
        <v>142</v>
      </c>
      <c r="G27" t="s">
        <v>14</v>
      </c>
      <c r="H27" t="s">
        <v>15</v>
      </c>
      <c r="I27" t="s">
        <v>108</v>
      </c>
      <c r="K27" t="s">
        <v>17</v>
      </c>
      <c r="L27" t="s">
        <v>109</v>
      </c>
      <c r="M27" t="s">
        <v>24</v>
      </c>
      <c r="N27">
        <v>4.2470875717980002E-4</v>
      </c>
    </row>
    <row r="28" spans="1:14" x14ac:dyDescent="0.3">
      <c r="A28" t="s">
        <v>65</v>
      </c>
      <c r="B28" t="s">
        <v>15</v>
      </c>
      <c r="C28" t="s">
        <v>108</v>
      </c>
      <c r="E28" t="s">
        <v>17</v>
      </c>
      <c r="F28" t="s">
        <v>143</v>
      </c>
      <c r="G28" t="s">
        <v>14</v>
      </c>
      <c r="H28" t="s">
        <v>15</v>
      </c>
      <c r="I28" t="s">
        <v>108</v>
      </c>
      <c r="K28" t="s">
        <v>17</v>
      </c>
      <c r="L28" t="s">
        <v>109</v>
      </c>
      <c r="M28" t="s">
        <v>24</v>
      </c>
      <c r="N28">
        <v>4.5897551539991E-3</v>
      </c>
    </row>
    <row r="29" spans="1:14" x14ac:dyDescent="0.3">
      <c r="A29" t="s">
        <v>14</v>
      </c>
      <c r="B29" t="s">
        <v>15</v>
      </c>
      <c r="C29" t="s">
        <v>108</v>
      </c>
      <c r="E29" t="s">
        <v>17</v>
      </c>
      <c r="F29" t="s">
        <v>109</v>
      </c>
      <c r="G29" t="s">
        <v>14</v>
      </c>
      <c r="H29" t="s">
        <v>15</v>
      </c>
      <c r="I29" t="s">
        <v>108</v>
      </c>
      <c r="K29" t="s">
        <v>17</v>
      </c>
      <c r="L29" t="s">
        <v>109</v>
      </c>
      <c r="M29" t="s">
        <v>24</v>
      </c>
      <c r="N29">
        <v>3.12005883297987E-2</v>
      </c>
    </row>
    <row r="30" spans="1:14" x14ac:dyDescent="0.3">
      <c r="A30" t="s">
        <v>67</v>
      </c>
      <c r="B30" t="s">
        <v>15</v>
      </c>
      <c r="C30" t="s">
        <v>108</v>
      </c>
      <c r="E30" t="s">
        <v>17</v>
      </c>
      <c r="F30" t="s">
        <v>144</v>
      </c>
      <c r="G30" t="s">
        <v>14</v>
      </c>
      <c r="H30" t="s">
        <v>15</v>
      </c>
      <c r="I30" t="s">
        <v>108</v>
      </c>
      <c r="K30" t="s">
        <v>17</v>
      </c>
      <c r="L30" t="s">
        <v>109</v>
      </c>
      <c r="M30" t="s">
        <v>24</v>
      </c>
      <c r="N30">
        <v>3.3733935316769999E-3</v>
      </c>
    </row>
    <row r="31" spans="1:14" x14ac:dyDescent="0.3">
      <c r="A31" t="s">
        <v>71</v>
      </c>
      <c r="D31" t="s">
        <v>72</v>
      </c>
      <c r="E31" t="s">
        <v>73</v>
      </c>
      <c r="F31" t="s">
        <v>74</v>
      </c>
      <c r="G31" t="s">
        <v>14</v>
      </c>
      <c r="H31" t="s">
        <v>15</v>
      </c>
      <c r="I31" t="s">
        <v>108</v>
      </c>
      <c r="K31" t="s">
        <v>17</v>
      </c>
      <c r="L31" t="s">
        <v>109</v>
      </c>
      <c r="M31" t="s">
        <v>75</v>
      </c>
      <c r="N31" s="1">
        <v>5.0000000000000004E-6</v>
      </c>
    </row>
    <row r="32" spans="1:14" x14ac:dyDescent="0.3">
      <c r="A32" t="s">
        <v>76</v>
      </c>
      <c r="D32" t="s">
        <v>72</v>
      </c>
      <c r="E32" t="s">
        <v>73</v>
      </c>
      <c r="F32" t="s">
        <v>77</v>
      </c>
      <c r="G32" t="s">
        <v>14</v>
      </c>
      <c r="H32" t="s">
        <v>15</v>
      </c>
      <c r="I32" t="s">
        <v>108</v>
      </c>
      <c r="K32" t="s">
        <v>17</v>
      </c>
      <c r="L32" t="s">
        <v>109</v>
      </c>
      <c r="M32" t="s">
        <v>75</v>
      </c>
      <c r="N32" s="1">
        <v>4.15772755242894E-6</v>
      </c>
    </row>
    <row r="34" spans="1:14" s="6" customFormat="1" x14ac:dyDescent="0.3">
      <c r="A34" s="6" t="s">
        <v>0</v>
      </c>
      <c r="B34" s="6" t="s">
        <v>1</v>
      </c>
      <c r="C34" s="6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</row>
    <row r="35" spans="1:14" x14ac:dyDescent="0.3">
      <c r="A35" t="s">
        <v>81</v>
      </c>
      <c r="B35" t="s">
        <v>82</v>
      </c>
      <c r="C35" t="s">
        <v>83</v>
      </c>
      <c r="E35" t="s">
        <v>17</v>
      </c>
      <c r="F35" t="s">
        <v>84</v>
      </c>
      <c r="G35" t="s">
        <v>78</v>
      </c>
      <c r="H35" t="s">
        <v>79</v>
      </c>
      <c r="I35" t="s">
        <v>108</v>
      </c>
      <c r="K35" t="s">
        <v>17</v>
      </c>
      <c r="L35" t="s">
        <v>150</v>
      </c>
      <c r="M35" t="s">
        <v>24</v>
      </c>
      <c r="N35" s="1">
        <v>5.4E-8</v>
      </c>
    </row>
    <row r="36" spans="1:14" x14ac:dyDescent="0.3">
      <c r="A36" t="s">
        <v>78</v>
      </c>
      <c r="B36" t="s">
        <v>79</v>
      </c>
      <c r="C36" t="s">
        <v>108</v>
      </c>
      <c r="E36" t="s">
        <v>17</v>
      </c>
      <c r="F36" t="s">
        <v>150</v>
      </c>
      <c r="G36" t="s">
        <v>78</v>
      </c>
      <c r="H36" t="s">
        <v>79</v>
      </c>
      <c r="I36" t="s">
        <v>108</v>
      </c>
      <c r="K36" t="s">
        <v>17</v>
      </c>
      <c r="L36" t="s">
        <v>150</v>
      </c>
      <c r="M36" t="s">
        <v>19</v>
      </c>
      <c r="N36">
        <v>1</v>
      </c>
    </row>
    <row r="37" spans="1:14" x14ac:dyDescent="0.3">
      <c r="A37" t="s">
        <v>85</v>
      </c>
      <c r="B37" t="s">
        <v>86</v>
      </c>
      <c r="C37" t="s">
        <v>27</v>
      </c>
      <c r="E37" t="s">
        <v>17</v>
      </c>
      <c r="F37" t="s">
        <v>87</v>
      </c>
      <c r="G37" t="s">
        <v>78</v>
      </c>
      <c r="H37" t="s">
        <v>79</v>
      </c>
      <c r="I37" t="s">
        <v>108</v>
      </c>
      <c r="K37" t="s">
        <v>17</v>
      </c>
      <c r="L37" t="s">
        <v>150</v>
      </c>
      <c r="M37" t="s">
        <v>24</v>
      </c>
      <c r="N37" s="1">
        <v>1.86277676887616E-8</v>
      </c>
    </row>
    <row r="38" spans="1:14" x14ac:dyDescent="0.3">
      <c r="A38" t="s">
        <v>88</v>
      </c>
      <c r="B38" t="s">
        <v>79</v>
      </c>
      <c r="C38" t="s">
        <v>108</v>
      </c>
      <c r="E38" t="s">
        <v>17</v>
      </c>
      <c r="F38" t="s">
        <v>151</v>
      </c>
      <c r="G38" t="s">
        <v>78</v>
      </c>
      <c r="H38" t="s">
        <v>79</v>
      </c>
      <c r="I38" t="s">
        <v>108</v>
      </c>
      <c r="K38" t="s">
        <v>17</v>
      </c>
      <c r="L38" t="s">
        <v>150</v>
      </c>
      <c r="M38" t="s">
        <v>24</v>
      </c>
      <c r="N38">
        <v>0.99883990220998597</v>
      </c>
    </row>
    <row r="39" spans="1:14" x14ac:dyDescent="0.3">
      <c r="A39" t="s">
        <v>90</v>
      </c>
      <c r="B39" t="s">
        <v>79</v>
      </c>
      <c r="C39" t="s">
        <v>108</v>
      </c>
      <c r="E39" t="s">
        <v>17</v>
      </c>
      <c r="F39" t="s">
        <v>152</v>
      </c>
      <c r="G39" t="s">
        <v>78</v>
      </c>
      <c r="H39" t="s">
        <v>79</v>
      </c>
      <c r="I39" t="s">
        <v>108</v>
      </c>
      <c r="K39" t="s">
        <v>17</v>
      </c>
      <c r="L39" t="s">
        <v>150</v>
      </c>
      <c r="M39" t="s">
        <v>24</v>
      </c>
      <c r="N39">
        <v>1.1600977900143999E-3</v>
      </c>
    </row>
    <row r="40" spans="1:14" x14ac:dyDescent="0.3">
      <c r="A40" t="s">
        <v>78</v>
      </c>
      <c r="B40" t="s">
        <v>79</v>
      </c>
      <c r="C40" t="s">
        <v>108</v>
      </c>
      <c r="E40" t="s">
        <v>17</v>
      </c>
      <c r="F40" t="s">
        <v>150</v>
      </c>
      <c r="G40" t="s">
        <v>78</v>
      </c>
      <c r="H40" t="s">
        <v>79</v>
      </c>
      <c r="I40" t="s">
        <v>108</v>
      </c>
      <c r="K40" t="s">
        <v>17</v>
      </c>
      <c r="L40" t="s">
        <v>150</v>
      </c>
      <c r="M40" t="s">
        <v>24</v>
      </c>
      <c r="N40">
        <v>4.2029839904661999E-3</v>
      </c>
    </row>
    <row r="41" spans="1:14" x14ac:dyDescent="0.3">
      <c r="A41" t="s">
        <v>92</v>
      </c>
      <c r="D41" t="s">
        <v>72</v>
      </c>
      <c r="E41" t="s">
        <v>73</v>
      </c>
      <c r="F41" t="s">
        <v>93</v>
      </c>
      <c r="G41" t="s">
        <v>78</v>
      </c>
      <c r="H41" t="s">
        <v>79</v>
      </c>
      <c r="I41" t="s">
        <v>108</v>
      </c>
      <c r="K41" t="s">
        <v>17</v>
      </c>
      <c r="L41" t="s">
        <v>150</v>
      </c>
      <c r="M41" t="s">
        <v>75</v>
      </c>
      <c r="N41" s="1">
        <v>5.4E-8</v>
      </c>
    </row>
    <row r="43" spans="1:14" s="6" customFormat="1" x14ac:dyDescent="0.3">
      <c r="A43" s="6" t="s">
        <v>0</v>
      </c>
      <c r="B43" s="6" t="s">
        <v>1</v>
      </c>
      <c r="C43" s="6" t="s">
        <v>2</v>
      </c>
      <c r="D43" s="6" t="s">
        <v>3</v>
      </c>
      <c r="E43" s="6" t="s">
        <v>4</v>
      </c>
      <c r="F43" s="6" t="s">
        <v>5</v>
      </c>
      <c r="G43" s="6" t="s">
        <v>6</v>
      </c>
      <c r="H43" s="6" t="s">
        <v>7</v>
      </c>
      <c r="I43" s="6" t="s">
        <v>8</v>
      </c>
      <c r="J43" s="6" t="s">
        <v>9</v>
      </c>
      <c r="K43" s="6" t="s">
        <v>10</v>
      </c>
      <c r="L43" s="6" t="s">
        <v>11</v>
      </c>
      <c r="M43" s="6" t="s">
        <v>12</v>
      </c>
      <c r="N43" s="6" t="s">
        <v>13</v>
      </c>
    </row>
    <row r="44" spans="1:14" x14ac:dyDescent="0.3">
      <c r="A44" t="s">
        <v>94</v>
      </c>
      <c r="B44" t="s">
        <v>95</v>
      </c>
      <c r="C44" t="s">
        <v>27</v>
      </c>
      <c r="E44" t="s">
        <v>17</v>
      </c>
      <c r="F44" t="s">
        <v>96</v>
      </c>
      <c r="G44" t="s">
        <v>97</v>
      </c>
      <c r="H44" t="s">
        <v>98</v>
      </c>
      <c r="I44" t="s">
        <v>108</v>
      </c>
      <c r="K44" t="s">
        <v>17</v>
      </c>
      <c r="L44" t="s">
        <v>145</v>
      </c>
      <c r="M44" t="s">
        <v>24</v>
      </c>
      <c r="N44" s="1">
        <v>8.7404880965322298E-8</v>
      </c>
    </row>
    <row r="45" spans="1:14" x14ac:dyDescent="0.3">
      <c r="A45" t="s">
        <v>81</v>
      </c>
      <c r="B45" t="s">
        <v>82</v>
      </c>
      <c r="C45" t="s">
        <v>83</v>
      </c>
      <c r="E45" t="s">
        <v>17</v>
      </c>
      <c r="F45" t="s">
        <v>84</v>
      </c>
      <c r="G45" t="s">
        <v>97</v>
      </c>
      <c r="H45" t="s">
        <v>98</v>
      </c>
      <c r="I45" t="s">
        <v>108</v>
      </c>
      <c r="K45" t="s">
        <v>17</v>
      </c>
      <c r="L45" t="s">
        <v>145</v>
      </c>
      <c r="M45" t="s">
        <v>24</v>
      </c>
      <c r="N45" s="1">
        <v>4.03E-10</v>
      </c>
    </row>
    <row r="46" spans="1:14" x14ac:dyDescent="0.3">
      <c r="A46" t="s">
        <v>97</v>
      </c>
      <c r="B46" t="s">
        <v>98</v>
      </c>
      <c r="C46" t="s">
        <v>108</v>
      </c>
      <c r="E46" t="s">
        <v>17</v>
      </c>
      <c r="F46" t="s">
        <v>145</v>
      </c>
      <c r="G46" t="s">
        <v>97</v>
      </c>
      <c r="H46" t="s">
        <v>98</v>
      </c>
      <c r="I46" t="s">
        <v>108</v>
      </c>
      <c r="K46" t="s">
        <v>17</v>
      </c>
      <c r="L46" t="s">
        <v>145</v>
      </c>
      <c r="M46" t="s">
        <v>19</v>
      </c>
      <c r="N46">
        <v>1</v>
      </c>
    </row>
    <row r="47" spans="1:14" x14ac:dyDescent="0.3">
      <c r="A47" t="s">
        <v>102</v>
      </c>
      <c r="B47" t="s">
        <v>98</v>
      </c>
      <c r="C47" t="s">
        <v>108</v>
      </c>
      <c r="E47" t="s">
        <v>17</v>
      </c>
      <c r="F47" t="s">
        <v>146</v>
      </c>
      <c r="G47" t="s">
        <v>97</v>
      </c>
      <c r="H47" t="s">
        <v>98</v>
      </c>
      <c r="I47" t="s">
        <v>108</v>
      </c>
      <c r="K47" t="s">
        <v>17</v>
      </c>
      <c r="L47" t="s">
        <v>145</v>
      </c>
      <c r="M47" t="s">
        <v>24</v>
      </c>
      <c r="N47">
        <v>1.4308246752093599E-2</v>
      </c>
    </row>
    <row r="48" spans="1:14" x14ac:dyDescent="0.3">
      <c r="A48" t="s">
        <v>104</v>
      </c>
      <c r="B48" t="s">
        <v>98</v>
      </c>
      <c r="C48" t="s">
        <v>108</v>
      </c>
      <c r="E48" t="s">
        <v>17</v>
      </c>
      <c r="F48" t="s">
        <v>147</v>
      </c>
      <c r="G48" t="s">
        <v>97</v>
      </c>
      <c r="H48" t="s">
        <v>98</v>
      </c>
      <c r="I48" t="s">
        <v>108</v>
      </c>
      <c r="K48" t="s">
        <v>17</v>
      </c>
      <c r="L48" t="s">
        <v>145</v>
      </c>
      <c r="M48" t="s">
        <v>24</v>
      </c>
      <c r="N48">
        <v>1.1503830400634E-2</v>
      </c>
    </row>
    <row r="49" spans="1:14" x14ac:dyDescent="0.3">
      <c r="A49" t="s">
        <v>100</v>
      </c>
      <c r="B49" t="s">
        <v>98</v>
      </c>
      <c r="C49" t="s">
        <v>108</v>
      </c>
      <c r="E49" t="s">
        <v>17</v>
      </c>
      <c r="F49" t="s">
        <v>148</v>
      </c>
      <c r="G49" t="s">
        <v>97</v>
      </c>
      <c r="H49" t="s">
        <v>98</v>
      </c>
      <c r="I49" t="s">
        <v>108</v>
      </c>
      <c r="K49" t="s">
        <v>17</v>
      </c>
      <c r="L49" t="s">
        <v>145</v>
      </c>
      <c r="M49" t="s">
        <v>24</v>
      </c>
      <c r="N49">
        <v>8.9283459685816999E-3</v>
      </c>
    </row>
    <row r="50" spans="1:14" x14ac:dyDescent="0.3">
      <c r="A50" t="s">
        <v>106</v>
      </c>
      <c r="B50" t="s">
        <v>98</v>
      </c>
      <c r="C50" t="s">
        <v>108</v>
      </c>
      <c r="E50" t="s">
        <v>17</v>
      </c>
      <c r="F50" t="s">
        <v>149</v>
      </c>
      <c r="G50" t="s">
        <v>97</v>
      </c>
      <c r="H50" t="s">
        <v>98</v>
      </c>
      <c r="I50" t="s">
        <v>108</v>
      </c>
      <c r="K50" t="s">
        <v>17</v>
      </c>
      <c r="L50" t="s">
        <v>145</v>
      </c>
      <c r="M50" t="s">
        <v>24</v>
      </c>
      <c r="N50">
        <v>0.96525957687869102</v>
      </c>
    </row>
    <row r="51" spans="1:14" x14ac:dyDescent="0.3">
      <c r="A51" t="s">
        <v>97</v>
      </c>
      <c r="B51" t="s">
        <v>98</v>
      </c>
      <c r="C51" t="s">
        <v>108</v>
      </c>
      <c r="E51" t="s">
        <v>17</v>
      </c>
      <c r="F51" t="s">
        <v>145</v>
      </c>
      <c r="G51" t="s">
        <v>97</v>
      </c>
      <c r="H51" t="s">
        <v>98</v>
      </c>
      <c r="I51" t="s">
        <v>108</v>
      </c>
      <c r="K51" t="s">
        <v>17</v>
      </c>
      <c r="L51" t="s">
        <v>145</v>
      </c>
      <c r="M51" t="s">
        <v>24</v>
      </c>
      <c r="N51">
        <v>3.0781019347010601E-2</v>
      </c>
    </row>
    <row r="52" spans="1:14" x14ac:dyDescent="0.3">
      <c r="A52" t="s">
        <v>92</v>
      </c>
      <c r="D52" t="s">
        <v>72</v>
      </c>
      <c r="E52" t="s">
        <v>73</v>
      </c>
      <c r="F52" t="s">
        <v>93</v>
      </c>
      <c r="G52" t="s">
        <v>97</v>
      </c>
      <c r="H52" t="s">
        <v>98</v>
      </c>
      <c r="I52" t="s">
        <v>108</v>
      </c>
      <c r="K52" t="s">
        <v>17</v>
      </c>
      <c r="L52" t="s">
        <v>145</v>
      </c>
      <c r="M52" t="s">
        <v>75</v>
      </c>
      <c r="N52" s="1">
        <v>4.03E-10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23C4-AE0A-4DFD-AF52-9728CDC97833}">
  <dimension ref="A1:N46"/>
  <sheetViews>
    <sheetView workbookViewId="0">
      <selection activeCell="A42" sqref="A42"/>
    </sheetView>
  </sheetViews>
  <sheetFormatPr defaultRowHeight="14.4" x14ac:dyDescent="0.3"/>
  <cols>
    <col min="1" max="1" width="85" bestFit="1" customWidth="1"/>
    <col min="2" max="2" width="42.6640625" customWidth="1"/>
  </cols>
  <sheetData>
    <row r="1" spans="1:14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</row>
    <row r="2" spans="1:14" x14ac:dyDescent="0.3">
      <c r="A2" t="s">
        <v>25</v>
      </c>
      <c r="B2" t="s">
        <v>26</v>
      </c>
      <c r="C2" t="s">
        <v>27</v>
      </c>
      <c r="E2" t="s">
        <v>17</v>
      </c>
      <c r="F2" t="s">
        <v>28</v>
      </c>
      <c r="G2" t="s">
        <v>14</v>
      </c>
      <c r="H2" t="s">
        <v>15</v>
      </c>
      <c r="I2" t="s">
        <v>153</v>
      </c>
      <c r="K2" t="s">
        <v>17</v>
      </c>
      <c r="L2" t="s">
        <v>154</v>
      </c>
      <c r="M2" t="s">
        <v>24</v>
      </c>
      <c r="N2" s="1">
        <v>6.5820984882502598E-9</v>
      </c>
    </row>
    <row r="3" spans="1:14" x14ac:dyDescent="0.3">
      <c r="A3" t="s">
        <v>20</v>
      </c>
      <c r="B3" t="s">
        <v>21</v>
      </c>
      <c r="C3" t="s">
        <v>22</v>
      </c>
      <c r="E3" t="s">
        <v>17</v>
      </c>
      <c r="F3" t="s">
        <v>23</v>
      </c>
      <c r="G3" t="s">
        <v>14</v>
      </c>
      <c r="H3" t="s">
        <v>15</v>
      </c>
      <c r="I3" t="s">
        <v>153</v>
      </c>
      <c r="K3" t="s">
        <v>17</v>
      </c>
      <c r="L3" t="s">
        <v>154</v>
      </c>
      <c r="M3" t="s">
        <v>24</v>
      </c>
      <c r="N3" s="1">
        <v>3.1699999999999999E-10</v>
      </c>
    </row>
    <row r="4" spans="1:14" x14ac:dyDescent="0.3">
      <c r="A4" t="s">
        <v>14</v>
      </c>
      <c r="B4" t="s">
        <v>15</v>
      </c>
      <c r="C4" t="s">
        <v>153</v>
      </c>
      <c r="E4" t="s">
        <v>17</v>
      </c>
      <c r="F4" t="s">
        <v>154</v>
      </c>
      <c r="G4" t="s">
        <v>14</v>
      </c>
      <c r="H4" t="s">
        <v>15</v>
      </c>
      <c r="I4" t="s">
        <v>153</v>
      </c>
      <c r="K4" t="s">
        <v>17</v>
      </c>
      <c r="L4" t="s">
        <v>154</v>
      </c>
      <c r="M4" t="s">
        <v>19</v>
      </c>
      <c r="N4">
        <v>1</v>
      </c>
    </row>
    <row r="5" spans="1:14" x14ac:dyDescent="0.3">
      <c r="A5" t="s">
        <v>31</v>
      </c>
      <c r="B5" t="s">
        <v>15</v>
      </c>
      <c r="C5" t="s">
        <v>153</v>
      </c>
      <c r="E5" t="s">
        <v>17</v>
      </c>
      <c r="F5" t="s">
        <v>155</v>
      </c>
      <c r="G5" t="s">
        <v>14</v>
      </c>
      <c r="H5" t="s">
        <v>15</v>
      </c>
      <c r="I5" t="s">
        <v>153</v>
      </c>
      <c r="K5" t="s">
        <v>17</v>
      </c>
      <c r="L5" t="s">
        <v>154</v>
      </c>
      <c r="M5" t="s">
        <v>24</v>
      </c>
      <c r="N5">
        <v>0.13217926120506501</v>
      </c>
    </row>
    <row r="6" spans="1:14" x14ac:dyDescent="0.3">
      <c r="A6" t="s">
        <v>33</v>
      </c>
      <c r="B6" t="s">
        <v>15</v>
      </c>
      <c r="C6" t="s">
        <v>153</v>
      </c>
      <c r="E6" t="s">
        <v>17</v>
      </c>
      <c r="F6" t="s">
        <v>156</v>
      </c>
      <c r="G6" t="s">
        <v>14</v>
      </c>
      <c r="H6" t="s">
        <v>15</v>
      </c>
      <c r="I6" t="s">
        <v>153</v>
      </c>
      <c r="K6" t="s">
        <v>17</v>
      </c>
      <c r="L6" t="s">
        <v>154</v>
      </c>
      <c r="M6" t="s">
        <v>24</v>
      </c>
      <c r="N6">
        <v>9.3949349039503006E-3</v>
      </c>
    </row>
    <row r="7" spans="1:14" x14ac:dyDescent="0.3">
      <c r="A7" t="s">
        <v>45</v>
      </c>
      <c r="B7" t="s">
        <v>15</v>
      </c>
      <c r="C7" t="s">
        <v>153</v>
      </c>
      <c r="E7" t="s">
        <v>17</v>
      </c>
      <c r="F7" t="s">
        <v>157</v>
      </c>
      <c r="G7" t="s">
        <v>14</v>
      </c>
      <c r="H7" t="s">
        <v>15</v>
      </c>
      <c r="I7" t="s">
        <v>153</v>
      </c>
      <c r="K7" t="s">
        <v>17</v>
      </c>
      <c r="L7" t="s">
        <v>154</v>
      </c>
      <c r="M7" t="s">
        <v>24</v>
      </c>
      <c r="N7">
        <v>2.1571353051099799E-2</v>
      </c>
    </row>
    <row r="8" spans="1:14" x14ac:dyDescent="0.3">
      <c r="A8" t="s">
        <v>47</v>
      </c>
      <c r="B8" t="s">
        <v>15</v>
      </c>
      <c r="C8" t="s">
        <v>153</v>
      </c>
      <c r="E8" t="s">
        <v>17</v>
      </c>
      <c r="F8" t="s">
        <v>158</v>
      </c>
      <c r="G8" t="s">
        <v>14</v>
      </c>
      <c r="H8" t="s">
        <v>15</v>
      </c>
      <c r="I8" t="s">
        <v>153</v>
      </c>
      <c r="K8" t="s">
        <v>17</v>
      </c>
      <c r="L8" t="s">
        <v>154</v>
      </c>
      <c r="M8" t="s">
        <v>24</v>
      </c>
      <c r="N8">
        <v>5.4784388847188004E-3</v>
      </c>
    </row>
    <row r="9" spans="1:14" x14ac:dyDescent="0.3">
      <c r="A9" t="s">
        <v>126</v>
      </c>
      <c r="B9" t="s">
        <v>15</v>
      </c>
      <c r="C9" t="s">
        <v>153</v>
      </c>
      <c r="E9" t="s">
        <v>17</v>
      </c>
      <c r="F9" t="s">
        <v>159</v>
      </c>
      <c r="G9" t="s">
        <v>14</v>
      </c>
      <c r="H9" t="s">
        <v>15</v>
      </c>
      <c r="I9" t="s">
        <v>153</v>
      </c>
      <c r="K9" t="s">
        <v>17</v>
      </c>
      <c r="L9" t="s">
        <v>154</v>
      </c>
      <c r="M9" t="s">
        <v>24</v>
      </c>
      <c r="N9">
        <v>4.1449639065487202E-2</v>
      </c>
    </row>
    <row r="10" spans="1:14" x14ac:dyDescent="0.3">
      <c r="A10" t="s">
        <v>130</v>
      </c>
      <c r="B10" t="s">
        <v>15</v>
      </c>
      <c r="C10" t="s">
        <v>153</v>
      </c>
      <c r="E10" t="s">
        <v>17</v>
      </c>
      <c r="F10" t="s">
        <v>160</v>
      </c>
      <c r="G10" t="s">
        <v>14</v>
      </c>
      <c r="H10" t="s">
        <v>15</v>
      </c>
      <c r="I10" t="s">
        <v>153</v>
      </c>
      <c r="K10" t="s">
        <v>17</v>
      </c>
      <c r="L10" t="s">
        <v>154</v>
      </c>
      <c r="M10" t="s">
        <v>24</v>
      </c>
      <c r="N10">
        <v>0.62947864068784398</v>
      </c>
    </row>
    <row r="11" spans="1:14" x14ac:dyDescent="0.3">
      <c r="A11" t="s">
        <v>51</v>
      </c>
      <c r="B11" t="s">
        <v>15</v>
      </c>
      <c r="C11" t="s">
        <v>153</v>
      </c>
      <c r="E11" t="s">
        <v>17</v>
      </c>
      <c r="F11" t="s">
        <v>161</v>
      </c>
      <c r="G11" t="s">
        <v>14</v>
      </c>
      <c r="H11" t="s">
        <v>15</v>
      </c>
      <c r="I11" t="s">
        <v>153</v>
      </c>
      <c r="K11" t="s">
        <v>17</v>
      </c>
      <c r="L11" t="s">
        <v>154</v>
      </c>
      <c r="M11" t="s">
        <v>24</v>
      </c>
      <c r="N11">
        <v>0.13909707047424499</v>
      </c>
    </row>
    <row r="12" spans="1:14" x14ac:dyDescent="0.3">
      <c r="A12" t="s">
        <v>59</v>
      </c>
      <c r="B12" t="s">
        <v>15</v>
      </c>
      <c r="C12" t="s">
        <v>153</v>
      </c>
      <c r="E12" t="s">
        <v>17</v>
      </c>
      <c r="F12" t="s">
        <v>162</v>
      </c>
      <c r="G12" t="s">
        <v>14</v>
      </c>
      <c r="H12" t="s">
        <v>15</v>
      </c>
      <c r="I12" t="s">
        <v>153</v>
      </c>
      <c r="K12" t="s">
        <v>17</v>
      </c>
      <c r="L12" t="s">
        <v>154</v>
      </c>
      <c r="M12" t="s">
        <v>24</v>
      </c>
      <c r="N12">
        <v>9.2626139145858006E-3</v>
      </c>
    </row>
    <row r="13" spans="1:14" x14ac:dyDescent="0.3">
      <c r="A13" t="s">
        <v>61</v>
      </c>
      <c r="B13" t="s">
        <v>15</v>
      </c>
      <c r="C13" t="s">
        <v>153</v>
      </c>
      <c r="E13" t="s">
        <v>17</v>
      </c>
      <c r="F13" t="s">
        <v>163</v>
      </c>
      <c r="G13" t="s">
        <v>14</v>
      </c>
      <c r="H13" t="s">
        <v>15</v>
      </c>
      <c r="I13" t="s">
        <v>153</v>
      </c>
      <c r="K13" t="s">
        <v>17</v>
      </c>
      <c r="L13" t="s">
        <v>154</v>
      </c>
      <c r="M13" t="s">
        <v>24</v>
      </c>
      <c r="N13">
        <v>2.2537848795077999E-3</v>
      </c>
    </row>
    <row r="14" spans="1:14" x14ac:dyDescent="0.3">
      <c r="A14" t="s">
        <v>63</v>
      </c>
      <c r="B14" t="s">
        <v>15</v>
      </c>
      <c r="C14" t="s">
        <v>153</v>
      </c>
      <c r="E14" t="s">
        <v>17</v>
      </c>
      <c r="F14" t="s">
        <v>164</v>
      </c>
      <c r="G14" t="s">
        <v>14</v>
      </c>
      <c r="H14" t="s">
        <v>15</v>
      </c>
      <c r="I14" t="s">
        <v>153</v>
      </c>
      <c r="K14" t="s">
        <v>17</v>
      </c>
      <c r="L14" t="s">
        <v>154</v>
      </c>
      <c r="M14" t="s">
        <v>24</v>
      </c>
      <c r="N14" s="1">
        <v>2.3092384186669099E-5</v>
      </c>
    </row>
    <row r="15" spans="1:14" x14ac:dyDescent="0.3">
      <c r="A15" t="s">
        <v>65</v>
      </c>
      <c r="B15" t="s">
        <v>15</v>
      </c>
      <c r="C15" t="s">
        <v>153</v>
      </c>
      <c r="E15" t="s">
        <v>17</v>
      </c>
      <c r="F15" t="s">
        <v>165</v>
      </c>
      <c r="G15" t="s">
        <v>14</v>
      </c>
      <c r="H15" t="s">
        <v>15</v>
      </c>
      <c r="I15" t="s">
        <v>153</v>
      </c>
      <c r="K15" t="s">
        <v>17</v>
      </c>
      <c r="L15" t="s">
        <v>154</v>
      </c>
      <c r="M15" t="s">
        <v>24</v>
      </c>
      <c r="N15">
        <v>9.8111705493093004E-3</v>
      </c>
    </row>
    <row r="16" spans="1:14" x14ac:dyDescent="0.3">
      <c r="A16" t="s">
        <v>14</v>
      </c>
      <c r="B16" t="s">
        <v>15</v>
      </c>
      <c r="C16" t="s">
        <v>153</v>
      </c>
      <c r="E16" t="s">
        <v>17</v>
      </c>
      <c r="F16" t="s">
        <v>154</v>
      </c>
      <c r="G16" t="s">
        <v>14</v>
      </c>
      <c r="H16" t="s">
        <v>15</v>
      </c>
      <c r="I16" t="s">
        <v>153</v>
      </c>
      <c r="K16" t="s">
        <v>17</v>
      </c>
      <c r="L16" t="s">
        <v>154</v>
      </c>
      <c r="M16" t="s">
        <v>24</v>
      </c>
      <c r="N16">
        <v>1.6252681022689099E-2</v>
      </c>
    </row>
    <row r="17" spans="1:14" x14ac:dyDescent="0.3">
      <c r="A17" t="s">
        <v>76</v>
      </c>
      <c r="D17" t="s">
        <v>72</v>
      </c>
      <c r="E17" t="s">
        <v>73</v>
      </c>
      <c r="F17" t="s">
        <v>77</v>
      </c>
      <c r="G17" t="s">
        <v>14</v>
      </c>
      <c r="H17" t="s">
        <v>15</v>
      </c>
      <c r="I17" t="s">
        <v>153</v>
      </c>
      <c r="K17" t="s">
        <v>17</v>
      </c>
      <c r="L17" t="s">
        <v>154</v>
      </c>
      <c r="M17" t="s">
        <v>75</v>
      </c>
      <c r="N17" s="1">
        <v>4.15772755242894E-6</v>
      </c>
    </row>
    <row r="18" spans="1:14" x14ac:dyDescent="0.3">
      <c r="A18" t="s">
        <v>71</v>
      </c>
      <c r="D18" t="s">
        <v>72</v>
      </c>
      <c r="E18" t="s">
        <v>73</v>
      </c>
      <c r="F18" t="s">
        <v>74</v>
      </c>
      <c r="G18" t="s">
        <v>14</v>
      </c>
      <c r="H18" t="s">
        <v>15</v>
      </c>
      <c r="I18" t="s">
        <v>153</v>
      </c>
      <c r="K18" t="s">
        <v>17</v>
      </c>
      <c r="L18" t="s">
        <v>154</v>
      </c>
      <c r="M18" t="s">
        <v>75</v>
      </c>
      <c r="N18" s="1">
        <v>5.0000000000000004E-6</v>
      </c>
    </row>
    <row r="20" spans="1:14" x14ac:dyDescent="0.3">
      <c r="A20" s="6" t="s">
        <v>0</v>
      </c>
      <c r="B20" s="6" t="s">
        <v>1</v>
      </c>
      <c r="C20" s="6" t="s">
        <v>2</v>
      </c>
      <c r="D20" s="6" t="s">
        <v>3</v>
      </c>
      <c r="E20" s="6" t="s">
        <v>4</v>
      </c>
      <c r="F20" s="6" t="s">
        <v>5</v>
      </c>
      <c r="G20" s="6" t="s">
        <v>6</v>
      </c>
      <c r="H20" s="6" t="s">
        <v>7</v>
      </c>
      <c r="I20" s="6" t="s">
        <v>8</v>
      </c>
      <c r="J20" s="6" t="s">
        <v>9</v>
      </c>
      <c r="K20" s="6" t="s">
        <v>10</v>
      </c>
      <c r="L20" s="6" t="s">
        <v>11</v>
      </c>
      <c r="M20" s="6" t="s">
        <v>12</v>
      </c>
      <c r="N20" s="6" t="s">
        <v>13</v>
      </c>
    </row>
    <row r="21" spans="1:14" x14ac:dyDescent="0.3">
      <c r="A21" t="s">
        <v>81</v>
      </c>
      <c r="B21" t="s">
        <v>82</v>
      </c>
      <c r="C21" t="s">
        <v>83</v>
      </c>
      <c r="E21" t="s">
        <v>17</v>
      </c>
      <c r="F21" t="s">
        <v>84</v>
      </c>
      <c r="G21" t="s">
        <v>78</v>
      </c>
      <c r="H21" t="s">
        <v>79</v>
      </c>
      <c r="I21" t="s">
        <v>153</v>
      </c>
      <c r="K21" t="s">
        <v>17</v>
      </c>
      <c r="L21" t="s">
        <v>166</v>
      </c>
      <c r="M21" t="s">
        <v>24</v>
      </c>
      <c r="N21" s="1">
        <v>1.1300000000000001E-7</v>
      </c>
    </row>
    <row r="22" spans="1:14" x14ac:dyDescent="0.3">
      <c r="A22" t="s">
        <v>78</v>
      </c>
      <c r="B22" t="s">
        <v>79</v>
      </c>
      <c r="C22" t="s">
        <v>153</v>
      </c>
      <c r="E22" t="s">
        <v>17</v>
      </c>
      <c r="F22" t="s">
        <v>166</v>
      </c>
      <c r="G22" t="s">
        <v>78</v>
      </c>
      <c r="H22" t="s">
        <v>79</v>
      </c>
      <c r="I22" t="s">
        <v>153</v>
      </c>
      <c r="K22" t="s">
        <v>17</v>
      </c>
      <c r="L22" t="s">
        <v>166</v>
      </c>
      <c r="M22" t="s">
        <v>19</v>
      </c>
      <c r="N22">
        <v>1</v>
      </c>
    </row>
    <row r="23" spans="1:14" x14ac:dyDescent="0.3">
      <c r="A23" t="s">
        <v>85</v>
      </c>
      <c r="B23" t="s">
        <v>86</v>
      </c>
      <c r="C23" t="s">
        <v>27</v>
      </c>
      <c r="E23" t="s">
        <v>17</v>
      </c>
      <c r="F23" t="s">
        <v>87</v>
      </c>
      <c r="G23" t="s">
        <v>78</v>
      </c>
      <c r="H23" t="s">
        <v>79</v>
      </c>
      <c r="I23" t="s">
        <v>153</v>
      </c>
      <c r="K23" t="s">
        <v>17</v>
      </c>
      <c r="L23" t="s">
        <v>166</v>
      </c>
      <c r="M23" t="s">
        <v>24</v>
      </c>
      <c r="N23" s="1">
        <v>1.86277676887616E-8</v>
      </c>
    </row>
    <row r="24" spans="1:14" x14ac:dyDescent="0.3">
      <c r="A24" t="s">
        <v>88</v>
      </c>
      <c r="B24" t="s">
        <v>79</v>
      </c>
      <c r="C24" t="s">
        <v>153</v>
      </c>
      <c r="E24" t="s">
        <v>17</v>
      </c>
      <c r="F24" t="s">
        <v>167</v>
      </c>
      <c r="G24" t="s">
        <v>78</v>
      </c>
      <c r="H24" t="s">
        <v>79</v>
      </c>
      <c r="I24" t="s">
        <v>153</v>
      </c>
      <c r="K24" t="s">
        <v>17</v>
      </c>
      <c r="L24" t="s">
        <v>166</v>
      </c>
      <c r="M24" t="s">
        <v>24</v>
      </c>
      <c r="N24">
        <v>0.98431808459458203</v>
      </c>
    </row>
    <row r="25" spans="1:14" x14ac:dyDescent="0.3">
      <c r="A25" t="s">
        <v>90</v>
      </c>
      <c r="B25" t="s">
        <v>79</v>
      </c>
      <c r="C25" t="s">
        <v>153</v>
      </c>
      <c r="E25" t="s">
        <v>17</v>
      </c>
      <c r="F25" t="s">
        <v>168</v>
      </c>
      <c r="G25" t="s">
        <v>78</v>
      </c>
      <c r="H25" t="s">
        <v>79</v>
      </c>
      <c r="I25" t="s">
        <v>153</v>
      </c>
      <c r="K25" t="s">
        <v>17</v>
      </c>
      <c r="L25" t="s">
        <v>166</v>
      </c>
      <c r="M25" t="s">
        <v>24</v>
      </c>
      <c r="N25">
        <v>1.5681915405417499E-2</v>
      </c>
    </row>
    <row r="26" spans="1:14" x14ac:dyDescent="0.3">
      <c r="A26" t="s">
        <v>78</v>
      </c>
      <c r="B26" t="s">
        <v>79</v>
      </c>
      <c r="C26" t="s">
        <v>153</v>
      </c>
      <c r="E26" t="s">
        <v>17</v>
      </c>
      <c r="F26" t="s">
        <v>166</v>
      </c>
      <c r="G26" t="s">
        <v>78</v>
      </c>
      <c r="H26" t="s">
        <v>79</v>
      </c>
      <c r="I26" t="s">
        <v>153</v>
      </c>
      <c r="K26" t="s">
        <v>17</v>
      </c>
      <c r="L26" t="s">
        <v>166</v>
      </c>
      <c r="M26" t="s">
        <v>24</v>
      </c>
      <c r="N26">
        <v>2.1489072799491999E-3</v>
      </c>
    </row>
    <row r="27" spans="1:14" x14ac:dyDescent="0.3">
      <c r="A27" t="s">
        <v>92</v>
      </c>
      <c r="D27" t="s">
        <v>72</v>
      </c>
      <c r="E27" t="s">
        <v>73</v>
      </c>
      <c r="F27" t="s">
        <v>93</v>
      </c>
      <c r="G27" t="s">
        <v>78</v>
      </c>
      <c r="H27" t="s">
        <v>79</v>
      </c>
      <c r="I27" t="s">
        <v>153</v>
      </c>
      <c r="K27" t="s">
        <v>17</v>
      </c>
      <c r="L27" t="s">
        <v>166</v>
      </c>
      <c r="M27" t="s">
        <v>75</v>
      </c>
      <c r="N27" s="1">
        <v>1.1300000000000001E-7</v>
      </c>
    </row>
    <row r="29" spans="1:14" x14ac:dyDescent="0.3">
      <c r="A29" s="6" t="s">
        <v>0</v>
      </c>
      <c r="B29" s="6" t="s">
        <v>1</v>
      </c>
      <c r="C29" s="6" t="s">
        <v>2</v>
      </c>
      <c r="D29" s="6" t="s">
        <v>3</v>
      </c>
      <c r="E29" s="6" t="s">
        <v>4</v>
      </c>
      <c r="F29" s="6" t="s">
        <v>5</v>
      </c>
      <c r="G29" s="6" t="s">
        <v>6</v>
      </c>
      <c r="H29" s="6" t="s">
        <v>7</v>
      </c>
      <c r="I29" s="6" t="s">
        <v>8</v>
      </c>
      <c r="J29" s="6" t="s">
        <v>9</v>
      </c>
      <c r="K29" s="6" t="s">
        <v>10</v>
      </c>
      <c r="L29" s="6" t="s">
        <v>11</v>
      </c>
      <c r="M29" s="6" t="s">
        <v>12</v>
      </c>
      <c r="N29" s="6" t="s">
        <v>13</v>
      </c>
    </row>
    <row r="30" spans="1:14" x14ac:dyDescent="0.3">
      <c r="A30" t="s">
        <v>97</v>
      </c>
      <c r="B30" t="s">
        <v>98</v>
      </c>
      <c r="C30" t="s">
        <v>153</v>
      </c>
      <c r="E30" t="s">
        <v>17</v>
      </c>
      <c r="F30" t="s">
        <v>169</v>
      </c>
      <c r="G30" t="s">
        <v>97</v>
      </c>
      <c r="H30" t="s">
        <v>98</v>
      </c>
      <c r="I30" t="s">
        <v>153</v>
      </c>
      <c r="K30" t="s">
        <v>17</v>
      </c>
      <c r="L30" t="s">
        <v>169</v>
      </c>
      <c r="M30" t="s">
        <v>19</v>
      </c>
      <c r="N30" s="1">
        <v>1</v>
      </c>
    </row>
    <row r="31" spans="1:14" x14ac:dyDescent="0.3">
      <c r="A31" t="s">
        <v>81</v>
      </c>
      <c r="B31" t="s">
        <v>82</v>
      </c>
      <c r="C31" t="s">
        <v>83</v>
      </c>
      <c r="E31" t="s">
        <v>17</v>
      </c>
      <c r="F31" t="s">
        <v>84</v>
      </c>
      <c r="G31" t="s">
        <v>97</v>
      </c>
      <c r="H31" t="s">
        <v>98</v>
      </c>
      <c r="I31" t="s">
        <v>153</v>
      </c>
      <c r="K31" t="s">
        <v>17</v>
      </c>
      <c r="L31" t="s">
        <v>169</v>
      </c>
      <c r="M31" t="s">
        <v>24</v>
      </c>
      <c r="N31" s="1">
        <v>6.2700000000000001E-9</v>
      </c>
    </row>
    <row r="32" spans="1:14" x14ac:dyDescent="0.3">
      <c r="A32" t="s">
        <v>94</v>
      </c>
      <c r="B32" t="s">
        <v>95</v>
      </c>
      <c r="C32" t="s">
        <v>27</v>
      </c>
      <c r="E32" t="s">
        <v>17</v>
      </c>
      <c r="F32" t="s">
        <v>96</v>
      </c>
      <c r="G32" t="s">
        <v>97</v>
      </c>
      <c r="H32" t="s">
        <v>98</v>
      </c>
      <c r="I32" t="s">
        <v>153</v>
      </c>
      <c r="K32" t="s">
        <v>17</v>
      </c>
      <c r="L32" t="s">
        <v>169</v>
      </c>
      <c r="M32" t="s">
        <v>24</v>
      </c>
      <c r="N32" s="1">
        <v>8.7404880965322298E-8</v>
      </c>
    </row>
    <row r="33" spans="1:14" x14ac:dyDescent="0.3">
      <c r="A33" t="s">
        <v>102</v>
      </c>
      <c r="B33" t="s">
        <v>98</v>
      </c>
      <c r="C33" t="s">
        <v>153</v>
      </c>
      <c r="E33" t="s">
        <v>17</v>
      </c>
      <c r="F33" t="s">
        <v>170</v>
      </c>
      <c r="G33" t="s">
        <v>97</v>
      </c>
      <c r="H33" t="s">
        <v>98</v>
      </c>
      <c r="I33" t="s">
        <v>153</v>
      </c>
      <c r="K33" t="s">
        <v>17</v>
      </c>
      <c r="L33" t="s">
        <v>169</v>
      </c>
      <c r="M33" t="s">
        <v>24</v>
      </c>
      <c r="N33">
        <v>1.24112384536614E-2</v>
      </c>
    </row>
    <row r="34" spans="1:14" x14ac:dyDescent="0.3">
      <c r="A34" t="s">
        <v>104</v>
      </c>
      <c r="B34" t="s">
        <v>98</v>
      </c>
      <c r="C34" t="s">
        <v>153</v>
      </c>
      <c r="E34" t="s">
        <v>17</v>
      </c>
      <c r="F34" t="s">
        <v>171</v>
      </c>
      <c r="G34" t="s">
        <v>97</v>
      </c>
      <c r="H34" t="s">
        <v>98</v>
      </c>
      <c r="I34" t="s">
        <v>153</v>
      </c>
      <c r="K34" t="s">
        <v>17</v>
      </c>
      <c r="L34" t="s">
        <v>169</v>
      </c>
      <c r="M34" t="s">
        <v>24</v>
      </c>
      <c r="N34">
        <v>9.9289907450569002E-3</v>
      </c>
    </row>
    <row r="35" spans="1:14" x14ac:dyDescent="0.3">
      <c r="A35" t="s">
        <v>106</v>
      </c>
      <c r="B35" t="s">
        <v>98</v>
      </c>
      <c r="C35" t="s">
        <v>153</v>
      </c>
      <c r="E35" t="s">
        <v>17</v>
      </c>
      <c r="F35" t="s">
        <v>172</v>
      </c>
      <c r="G35" t="s">
        <v>97</v>
      </c>
      <c r="H35" t="s">
        <v>98</v>
      </c>
      <c r="I35" t="s">
        <v>153</v>
      </c>
      <c r="K35" t="s">
        <v>17</v>
      </c>
      <c r="L35" t="s">
        <v>169</v>
      </c>
      <c r="M35" t="s">
        <v>24</v>
      </c>
      <c r="N35">
        <v>0.97765977080128197</v>
      </c>
    </row>
    <row r="36" spans="1:14" x14ac:dyDescent="0.3">
      <c r="A36" t="s">
        <v>97</v>
      </c>
      <c r="B36" t="s">
        <v>98</v>
      </c>
      <c r="C36" t="s">
        <v>153</v>
      </c>
      <c r="E36" t="s">
        <v>17</v>
      </c>
      <c r="F36" t="s">
        <v>169</v>
      </c>
      <c r="G36" t="s">
        <v>97</v>
      </c>
      <c r="H36" t="s">
        <v>98</v>
      </c>
      <c r="I36" t="s">
        <v>153</v>
      </c>
      <c r="K36" t="s">
        <v>17</v>
      </c>
      <c r="L36" t="s">
        <v>169</v>
      </c>
      <c r="M36" t="s">
        <v>24</v>
      </c>
      <c r="N36">
        <v>1.5559089473127201E-2</v>
      </c>
    </row>
    <row r="37" spans="1:14" x14ac:dyDescent="0.3">
      <c r="A37" t="s">
        <v>92</v>
      </c>
      <c r="D37" t="s">
        <v>72</v>
      </c>
      <c r="E37" t="s">
        <v>73</v>
      </c>
      <c r="F37" t="s">
        <v>93</v>
      </c>
      <c r="G37" t="s">
        <v>97</v>
      </c>
      <c r="H37" t="s">
        <v>98</v>
      </c>
      <c r="I37" t="s">
        <v>153</v>
      </c>
      <c r="K37" t="s">
        <v>17</v>
      </c>
      <c r="L37" t="s">
        <v>169</v>
      </c>
      <c r="M37" t="s">
        <v>75</v>
      </c>
      <c r="N37" s="1">
        <v>6.2700000000000001E-9</v>
      </c>
    </row>
    <row r="42" spans="1:14" x14ac:dyDescent="0.3">
      <c r="N42" s="1"/>
    </row>
    <row r="45" spans="1:14" x14ac:dyDescent="0.3">
      <c r="N45" s="1"/>
    </row>
    <row r="46" spans="1:14" x14ac:dyDescent="0.3">
      <c r="N4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ecoinvent_high_voltage_BE</vt:lpstr>
      <vt:lpstr>ecoinvent_high_voltage_FR</vt:lpstr>
      <vt:lpstr>ecoinvent_high_voltage_LU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Huber</dc:creator>
  <cp:lastModifiedBy>Dominik Huber</cp:lastModifiedBy>
  <dcterms:created xsi:type="dcterms:W3CDTF">2023-08-07T08:00:01Z</dcterms:created>
  <dcterms:modified xsi:type="dcterms:W3CDTF">2023-08-07T14:47:21Z</dcterms:modified>
</cp:coreProperties>
</file>