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ONGOLEI_PROJECT\DATA_2016\site_notes\"/>
    </mc:Choice>
  </mc:AlternateContent>
  <bookViews>
    <workbookView minimized="1" xWindow="240" yWindow="75" windowWidth="20055" windowHeight="7935"/>
  </bookViews>
  <sheets>
    <sheet name="Sheet1" sheetId="1" r:id="rId1"/>
  </sheets>
  <calcPr calcId="152511" refMode="R1C1"/>
</workbook>
</file>

<file path=xl/calcChain.xml><?xml version="1.0" encoding="utf-8"?>
<calcChain xmlns="http://schemas.openxmlformats.org/spreadsheetml/2006/main">
  <c r="G58" i="1" l="1"/>
  <c r="G57" i="1"/>
  <c r="G56" i="1" l="1"/>
</calcChain>
</file>

<file path=xl/sharedStrings.xml><?xml version="1.0" encoding="utf-8"?>
<sst xmlns="http://schemas.openxmlformats.org/spreadsheetml/2006/main" count="312" uniqueCount="155">
  <si>
    <t>SITE NAME</t>
  </si>
  <si>
    <t>DATE</t>
  </si>
  <si>
    <t>START</t>
  </si>
  <si>
    <t>LONG</t>
  </si>
  <si>
    <t>ELEV</t>
  </si>
  <si>
    <t>TYPE</t>
  </si>
  <si>
    <t>SBX</t>
  </si>
  <si>
    <t>Y</t>
  </si>
  <si>
    <t>Z</t>
  </si>
  <si>
    <t>mv NS/EW</t>
  </si>
  <si>
    <t>kOhm NS/EW</t>
  </si>
  <si>
    <t>60 / 60</t>
  </si>
  <si>
    <t>20 E</t>
  </si>
  <si>
    <t>NOTES</t>
  </si>
  <si>
    <t>SPAM</t>
  </si>
  <si>
    <t>EDE</t>
  </si>
  <si>
    <t>x</t>
  </si>
  <si>
    <t>8:30pm</t>
  </si>
  <si>
    <t>0.7,  0.7</t>
  </si>
  <si>
    <t>1.3,  1.3</t>
  </si>
  <si>
    <t>0.8,  0.7</t>
  </si>
  <si>
    <t>MAG, FLUX or X</t>
  </si>
  <si>
    <t>DATA COLLECTED</t>
  </si>
  <si>
    <t>OPERATOR; mjc</t>
  </si>
  <si>
    <t>LOGGER</t>
  </si>
  <si>
    <t>LENGTH DIPOLE NS/EW</t>
  </si>
  <si>
    <t>SOLAR PANEL</t>
  </si>
  <si>
    <t>BATT. VOLTAGE</t>
  </si>
  <si>
    <t>GAIN E/B</t>
  </si>
  <si>
    <t>SAMPLE RATE; HZ</t>
  </si>
  <si>
    <t>500 / 50</t>
  </si>
  <si>
    <t>13.2 V</t>
  </si>
  <si>
    <t>13 V</t>
  </si>
  <si>
    <t>LAT, DEG DEC MINS</t>
  </si>
  <si>
    <t>ALL</t>
  </si>
  <si>
    <t>1.2,  1.2</t>
  </si>
  <si>
    <t>1.1,  0.9</t>
  </si>
  <si>
    <t>13.4 V</t>
  </si>
  <si>
    <t>july 29</t>
  </si>
  <si>
    <t>2140 T</t>
  </si>
  <si>
    <t>5:30pm</t>
  </si>
  <si>
    <t>3, 19</t>
  </si>
  <si>
    <t>2.3 / 2.2</t>
  </si>
  <si>
    <t>12.7 V</t>
  </si>
  <si>
    <t>bad, repeated</t>
  </si>
  <si>
    <t>2130 T</t>
  </si>
  <si>
    <t>6:30pm</t>
  </si>
  <si>
    <t>15,  38</t>
  </si>
  <si>
    <t>2.2 / 1.5</t>
  </si>
  <si>
    <t>12.4 V</t>
  </si>
  <si>
    <t>2120 T</t>
  </si>
  <si>
    <t>26,  3</t>
  </si>
  <si>
    <t>1.2  /  1.1</t>
  </si>
  <si>
    <t>july 30</t>
  </si>
  <si>
    <t>3185 T</t>
  </si>
  <si>
    <t>july 31</t>
  </si>
  <si>
    <t>3200 B</t>
  </si>
  <si>
    <t>3100 B</t>
  </si>
  <si>
    <t>12.8 V</t>
  </si>
  <si>
    <t>5,  3</t>
  </si>
  <si>
    <t>1,  1</t>
  </si>
  <si>
    <t>8,  4</t>
  </si>
  <si>
    <t>8,  2</t>
  </si>
  <si>
    <t>10, 52</t>
  </si>
  <si>
    <t>1.3,  2.2</t>
  </si>
  <si>
    <t>3115 T</t>
  </si>
  <si>
    <t>2100 B</t>
  </si>
  <si>
    <t>2100 T</t>
  </si>
  <si>
    <t>2110 T</t>
  </si>
  <si>
    <t>2045 T</t>
  </si>
  <si>
    <t>Au 1</t>
  </si>
  <si>
    <t>Aug 2</t>
  </si>
  <si>
    <t>Aug 3</t>
  </si>
  <si>
    <t>Aug 4</t>
  </si>
  <si>
    <t>Aug 8</t>
  </si>
  <si>
    <t>1150 B</t>
  </si>
  <si>
    <t>1100 B</t>
  </si>
  <si>
    <t>1200 B</t>
  </si>
  <si>
    <t>Aug 9</t>
  </si>
  <si>
    <t>Aug 10</t>
  </si>
  <si>
    <t>2115 T</t>
  </si>
  <si>
    <t>2105 B</t>
  </si>
  <si>
    <t>Aug 12</t>
  </si>
  <si>
    <t>2035 T</t>
  </si>
  <si>
    <t>N</t>
  </si>
  <si>
    <t>9,  2</t>
  </si>
  <si>
    <t>6,  1</t>
  </si>
  <si>
    <t>13,  20</t>
  </si>
  <si>
    <t>9pm</t>
  </si>
  <si>
    <t>13.5 V</t>
  </si>
  <si>
    <t>1,  7</t>
  </si>
  <si>
    <t>1,  0.8</t>
  </si>
  <si>
    <t>3,  24</t>
  </si>
  <si>
    <t>0.5,  0.64</t>
  </si>
  <si>
    <t>3065 T</t>
  </si>
  <si>
    <t>6,  2</t>
  </si>
  <si>
    <t>11am</t>
  </si>
  <si>
    <t>1.6,  3</t>
  </si>
  <si>
    <t>1,  3</t>
  </si>
  <si>
    <t>1.0,  2.4</t>
  </si>
  <si>
    <t>big batt no panel</t>
  </si>
  <si>
    <t>one night</t>
  </si>
  <si>
    <t>swapped electrode andnorth  coil</t>
  </si>
  <si>
    <t>swapped sbx and both x and y coils</t>
  </si>
  <si>
    <t>3pm</t>
  </si>
  <si>
    <t>5,  6</t>
  </si>
  <si>
    <t>0.9,  0.9</t>
  </si>
  <si>
    <t>11:30am</t>
  </si>
  <si>
    <t>1.7,  2.4</t>
  </si>
  <si>
    <t>5,  5</t>
  </si>
  <si>
    <t>48  6.754</t>
  </si>
  <si>
    <t>101  30.964</t>
  </si>
  <si>
    <t>48  2.150</t>
  </si>
  <si>
    <t>101  26.382</t>
  </si>
  <si>
    <t>48  34.788</t>
  </si>
  <si>
    <t>101  43.142</t>
  </si>
  <si>
    <t>48  41.749</t>
  </si>
  <si>
    <t>101  45.831</t>
  </si>
  <si>
    <t>48  30.871</t>
  </si>
  <si>
    <t>101  9.567</t>
  </si>
  <si>
    <t>47  41.429</t>
  </si>
  <si>
    <t>101  55.866</t>
  </si>
  <si>
    <t>48  5.218</t>
  </si>
  <si>
    <t>102  13.131</t>
  </si>
  <si>
    <t>47  13.421</t>
  </si>
  <si>
    <t>101  52.642</t>
  </si>
  <si>
    <t>101  29.466</t>
  </si>
  <si>
    <t>48  3.829</t>
  </si>
  <si>
    <t>47  58.089</t>
  </si>
  <si>
    <t>101  25.684</t>
  </si>
  <si>
    <t>48  4.842</t>
  </si>
  <si>
    <t>100  59.500</t>
  </si>
  <si>
    <t>47  46.233</t>
  </si>
  <si>
    <t>101  25.417</t>
  </si>
  <si>
    <t>47  51.689</t>
  </si>
  <si>
    <t>101  27.696</t>
  </si>
  <si>
    <t>101  25.251</t>
  </si>
  <si>
    <t>47  55.325</t>
  </si>
  <si>
    <t>47  33.820</t>
  </si>
  <si>
    <t>100  36.130</t>
  </si>
  <si>
    <t>100  34.599</t>
  </si>
  <si>
    <t>47  28.846</t>
  </si>
  <si>
    <t>48  12.938</t>
  </si>
  <si>
    <t>100  56.272</t>
  </si>
  <si>
    <t>3080B</t>
  </si>
  <si>
    <t>500/50</t>
  </si>
  <si>
    <t>22,  2</t>
  </si>
  <si>
    <t>0.7,  0.9</t>
  </si>
  <si>
    <t>south electrode high</t>
  </si>
  <si>
    <t>48 21.012</t>
  </si>
  <si>
    <t>101 5.978</t>
  </si>
  <si>
    <t>problems,swapped coils still problems, swapped spam with 24 still problems, removed after one night, replaced with ede, problems with sensorbox 149</t>
  </si>
  <si>
    <t>2,  1.8</t>
  </si>
  <si>
    <t>swapped electrode, time shift?</t>
  </si>
  <si>
    <t>HANGAI_2_central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</si>
</sst>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12" xfId="0" applyBorder="1"/>
    <xf numFmtId="0" fontId="0" fillId="0" borderId="13" xfId="0" applyBorder="1"/>
    <xf numFmtId="0" fontId="0" fillId="2" borderId="0" xfId="0" applyFill="1"/>
    <xf numFmtId="18" fontId="0" fillId="0" borderId="5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2" xfId="0" applyFill="1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1" xfId="0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0" fillId="2" borderId="11" xfId="0" applyFill="1" applyBorder="1"/>
    <xf numFmtId="0" fontId="0" fillId="0" borderId="12" xfId="0" applyBorder="1" applyAlignment="1">
      <alignment horizontal="center"/>
    </xf>
    <xf numFmtId="49" fontId="2" fillId="0" borderId="0" xfId="0" applyNumberFormat="1" applyFont="1"/>
    <xf numFmtId="49" fontId="2" fillId="0" borderId="2" xfId="0" applyNumberFormat="1" applyFont="1" applyBorder="1" applyAlignment="1">
      <alignment horizontal="left"/>
    </xf>
    <xf numFmtId="49" fontId="0" fillId="2" borderId="12" xfId="0" applyNumberFormat="1" applyFill="1" applyBorder="1"/>
    <xf numFmtId="49" fontId="0" fillId="0" borderId="11" xfId="0" applyNumberFormat="1" applyBorder="1" applyAlignment="1">
      <alignment horizontal="center"/>
    </xf>
    <xf numFmtId="49" fontId="0" fillId="0" borderId="13" xfId="0" applyNumberFormat="1" applyBorder="1"/>
    <xf numFmtId="49" fontId="0" fillId="0" borderId="12" xfId="0" applyNumberFormat="1" applyBorder="1"/>
    <xf numFmtId="49" fontId="1" fillId="2" borderId="0" xfId="0" applyNumberFormat="1" applyFont="1" applyFill="1" applyBorder="1"/>
    <xf numFmtId="49" fontId="0" fillId="0" borderId="0" xfId="0" applyNumberFormat="1" applyBorder="1"/>
    <xf numFmtId="49" fontId="0" fillId="0" borderId="0" xfId="0" applyNumberFormat="1"/>
    <xf numFmtId="16" fontId="0" fillId="0" borderId="14" xfId="0" applyNumberFormat="1" applyBorder="1"/>
    <xf numFmtId="0" fontId="0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59"/>
  <sheetViews>
    <sheetView showGridLines="0" tabSelected="1" zoomScale="70" zoomScaleNormal="70" workbookViewId="0">
      <selection activeCell="G52" sqref="G6:G52"/>
    </sheetView>
  </sheetViews>
  <sheetFormatPr defaultRowHeight="15" x14ac:dyDescent="0.25"/>
  <cols>
    <col min="2" max="2" width="9.140625" style="35"/>
    <col min="3" max="3" width="10.85546875" customWidth="1"/>
    <col min="4" max="4" width="10" bestFit="1" customWidth="1"/>
    <col min="5" max="5" width="10.85546875" customWidth="1"/>
    <col min="6" max="6" width="12.28515625" customWidth="1"/>
    <col min="12" max="12" width="9.140625" customWidth="1"/>
    <col min="15" max="15" width="14.7109375" customWidth="1"/>
    <col min="16" max="17" width="13.5703125" customWidth="1"/>
    <col min="18" max="19" width="7.42578125" customWidth="1"/>
    <col min="22" max="22" width="22.28515625" customWidth="1"/>
  </cols>
  <sheetData>
    <row r="2" spans="2:22" x14ac:dyDescent="0.25">
      <c r="B2" s="27" t="s">
        <v>154</v>
      </c>
    </row>
    <row r="3" spans="2:22" x14ac:dyDescent="0.25">
      <c r="B3" s="27" t="s">
        <v>23</v>
      </c>
    </row>
    <row r="4" spans="2:22" x14ac:dyDescent="0.25">
      <c r="B4" s="28" t="s">
        <v>1</v>
      </c>
      <c r="C4" s="22" t="s">
        <v>0</v>
      </c>
      <c r="D4" s="23" t="s">
        <v>2</v>
      </c>
      <c r="E4" s="24" t="s">
        <v>33</v>
      </c>
      <c r="F4" s="22" t="s">
        <v>3</v>
      </c>
      <c r="G4" s="23" t="s">
        <v>4</v>
      </c>
      <c r="H4" s="22" t="s">
        <v>5</v>
      </c>
      <c r="I4" s="22" t="s">
        <v>24</v>
      </c>
      <c r="J4" s="22" t="s">
        <v>6</v>
      </c>
      <c r="K4" s="22" t="s">
        <v>29</v>
      </c>
      <c r="L4" s="24" t="s">
        <v>21</v>
      </c>
      <c r="M4" s="19" t="s">
        <v>7</v>
      </c>
      <c r="N4" s="20" t="s">
        <v>8</v>
      </c>
      <c r="O4" s="24" t="s">
        <v>25</v>
      </c>
      <c r="P4" s="22" t="s">
        <v>9</v>
      </c>
      <c r="Q4" s="23" t="s">
        <v>10</v>
      </c>
      <c r="R4" s="23" t="s">
        <v>28</v>
      </c>
      <c r="S4" s="23" t="s">
        <v>26</v>
      </c>
      <c r="T4" s="21" t="s">
        <v>27</v>
      </c>
      <c r="U4" s="21" t="s">
        <v>22</v>
      </c>
      <c r="V4" s="21" t="s">
        <v>13</v>
      </c>
    </row>
    <row r="5" spans="2:22" x14ac:dyDescent="0.25">
      <c r="B5" s="2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25"/>
      <c r="T5" s="10"/>
      <c r="U5" s="10"/>
      <c r="V5" s="10"/>
    </row>
    <row r="6" spans="2:22" x14ac:dyDescent="0.25">
      <c r="B6" s="30" t="s">
        <v>38</v>
      </c>
      <c r="C6" s="3" t="s">
        <v>39</v>
      </c>
      <c r="D6" s="5" t="s">
        <v>40</v>
      </c>
      <c r="E6" s="2" t="s">
        <v>132</v>
      </c>
      <c r="F6" s="3" t="s">
        <v>133</v>
      </c>
      <c r="G6" s="5">
        <v>1536</v>
      </c>
      <c r="H6" s="3" t="s">
        <v>15</v>
      </c>
      <c r="I6" s="3">
        <v>12</v>
      </c>
      <c r="J6" s="3" t="s">
        <v>16</v>
      </c>
      <c r="K6" s="3">
        <v>512</v>
      </c>
      <c r="L6" s="2" t="s">
        <v>16</v>
      </c>
      <c r="M6" s="3" t="s">
        <v>16</v>
      </c>
      <c r="N6" s="5" t="s">
        <v>16</v>
      </c>
      <c r="O6" s="2" t="s">
        <v>11</v>
      </c>
      <c r="P6" s="4" t="s">
        <v>41</v>
      </c>
      <c r="Q6" s="5" t="s">
        <v>42</v>
      </c>
      <c r="R6" s="3" t="s">
        <v>12</v>
      </c>
      <c r="S6" s="26" t="s">
        <v>7</v>
      </c>
      <c r="T6" s="16" t="s">
        <v>43</v>
      </c>
      <c r="U6" s="16" t="s">
        <v>34</v>
      </c>
      <c r="V6" s="8" t="s">
        <v>44</v>
      </c>
    </row>
    <row r="7" spans="2:22" x14ac:dyDescent="0.25">
      <c r="B7" s="31"/>
      <c r="C7" s="1"/>
      <c r="D7" s="7"/>
      <c r="E7" s="6"/>
      <c r="F7" s="1"/>
      <c r="G7" s="7"/>
      <c r="H7" s="1"/>
      <c r="I7" s="1"/>
      <c r="J7" s="1"/>
      <c r="K7" s="1"/>
      <c r="L7" s="6"/>
      <c r="M7" s="1"/>
      <c r="N7" s="7"/>
      <c r="O7" s="6"/>
      <c r="P7" s="1"/>
      <c r="Q7" s="7"/>
      <c r="R7" s="1"/>
      <c r="S7" s="9"/>
      <c r="T7" s="7"/>
      <c r="U7" s="7"/>
      <c r="V7" s="9"/>
    </row>
    <row r="8" spans="2:22" x14ac:dyDescent="0.25">
      <c r="B8" s="30" t="s">
        <v>38</v>
      </c>
      <c r="C8" s="3" t="s">
        <v>45</v>
      </c>
      <c r="D8" s="5" t="s">
        <v>46</v>
      </c>
      <c r="E8" s="2" t="s">
        <v>134</v>
      </c>
      <c r="F8" s="3" t="s">
        <v>135</v>
      </c>
      <c r="G8" s="5">
        <v>1615</v>
      </c>
      <c r="H8" s="3" t="s">
        <v>15</v>
      </c>
      <c r="I8" s="3">
        <v>7</v>
      </c>
      <c r="J8" s="3" t="s">
        <v>16</v>
      </c>
      <c r="K8" s="3">
        <v>500</v>
      </c>
      <c r="L8" s="2" t="s">
        <v>16</v>
      </c>
      <c r="M8" s="3" t="s">
        <v>16</v>
      </c>
      <c r="N8" s="5" t="s">
        <v>16</v>
      </c>
      <c r="O8" s="2" t="s">
        <v>11</v>
      </c>
      <c r="P8" s="4" t="s">
        <v>47</v>
      </c>
      <c r="Q8" s="5" t="s">
        <v>48</v>
      </c>
      <c r="R8" s="3" t="s">
        <v>12</v>
      </c>
      <c r="S8" s="26" t="s">
        <v>7</v>
      </c>
      <c r="T8" s="16" t="s">
        <v>49</v>
      </c>
      <c r="U8" s="16" t="s">
        <v>34</v>
      </c>
      <c r="V8" s="8"/>
    </row>
    <row r="9" spans="2:22" x14ac:dyDescent="0.25">
      <c r="B9" s="31"/>
      <c r="C9" s="1"/>
      <c r="D9" s="7"/>
      <c r="E9" s="6"/>
      <c r="F9" s="1"/>
      <c r="G9" s="7"/>
      <c r="H9" s="1"/>
      <c r="I9" s="1"/>
      <c r="J9" s="1"/>
      <c r="K9" s="1"/>
      <c r="L9" s="6"/>
      <c r="M9" s="1"/>
      <c r="N9" s="7"/>
      <c r="O9" s="6"/>
      <c r="P9" s="1"/>
      <c r="Q9" s="7"/>
      <c r="R9" s="1"/>
      <c r="S9" s="9"/>
      <c r="T9" s="7"/>
      <c r="U9" s="7"/>
      <c r="V9" s="9"/>
    </row>
    <row r="10" spans="2:22" x14ac:dyDescent="0.25">
      <c r="B10" s="30" t="s">
        <v>38</v>
      </c>
      <c r="C10" s="3" t="s">
        <v>50</v>
      </c>
      <c r="D10" s="5" t="s">
        <v>17</v>
      </c>
      <c r="E10" s="2" t="s">
        <v>137</v>
      </c>
      <c r="F10" s="3" t="s">
        <v>136</v>
      </c>
      <c r="G10" s="5">
        <v>1730</v>
      </c>
      <c r="H10" s="3" t="s">
        <v>15</v>
      </c>
      <c r="I10" s="3">
        <v>13</v>
      </c>
      <c r="J10" s="3" t="s">
        <v>16</v>
      </c>
      <c r="K10" s="3">
        <v>512</v>
      </c>
      <c r="L10" s="2" t="s">
        <v>16</v>
      </c>
      <c r="M10" s="3" t="s">
        <v>16</v>
      </c>
      <c r="N10" s="5" t="s">
        <v>16</v>
      </c>
      <c r="O10" s="2" t="s">
        <v>11</v>
      </c>
      <c r="P10" s="4" t="s">
        <v>51</v>
      </c>
      <c r="Q10" s="5" t="s">
        <v>52</v>
      </c>
      <c r="R10" s="3" t="s">
        <v>12</v>
      </c>
      <c r="S10" s="26" t="s">
        <v>7</v>
      </c>
      <c r="T10" s="16"/>
      <c r="U10" s="16" t="s">
        <v>34</v>
      </c>
      <c r="V10" s="8"/>
    </row>
    <row r="11" spans="2:22" x14ac:dyDescent="0.25">
      <c r="B11" s="31"/>
      <c r="C11" s="1"/>
      <c r="D11" s="7"/>
      <c r="E11" s="6"/>
      <c r="F11" s="1"/>
      <c r="G11" s="7"/>
      <c r="H11" s="1"/>
      <c r="I11" s="1"/>
      <c r="J11" s="1"/>
      <c r="K11" s="1"/>
      <c r="L11" s="6"/>
      <c r="M11" s="1"/>
      <c r="N11" s="7"/>
      <c r="O11" s="6"/>
      <c r="P11" s="1"/>
      <c r="Q11" s="7"/>
      <c r="R11" s="1"/>
      <c r="S11" s="9"/>
      <c r="T11" s="7"/>
      <c r="U11" s="7"/>
      <c r="V11" s="9"/>
    </row>
    <row r="12" spans="2:22" x14ac:dyDescent="0.25">
      <c r="B12" s="2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4"/>
      <c r="T12" s="10"/>
      <c r="U12" s="10"/>
      <c r="V12" s="10"/>
    </row>
    <row r="13" spans="2:22" x14ac:dyDescent="0.25">
      <c r="B13" s="30" t="s">
        <v>53</v>
      </c>
      <c r="C13" s="3" t="s">
        <v>54</v>
      </c>
      <c r="D13" s="11">
        <v>0.875</v>
      </c>
      <c r="E13" s="2" t="s">
        <v>138</v>
      </c>
      <c r="F13" s="3" t="s">
        <v>139</v>
      </c>
      <c r="G13" s="5">
        <v>1984</v>
      </c>
      <c r="H13" s="3" t="s">
        <v>15</v>
      </c>
      <c r="I13" s="3">
        <v>10</v>
      </c>
      <c r="J13" s="3" t="s">
        <v>16</v>
      </c>
      <c r="K13" s="3">
        <v>500</v>
      </c>
      <c r="L13" s="2" t="s">
        <v>16</v>
      </c>
      <c r="M13" s="3" t="s">
        <v>16</v>
      </c>
      <c r="N13" s="5" t="s">
        <v>16</v>
      </c>
      <c r="O13" s="2" t="s">
        <v>11</v>
      </c>
      <c r="P13" s="4" t="s">
        <v>63</v>
      </c>
      <c r="Q13" s="5" t="s">
        <v>64</v>
      </c>
      <c r="R13" s="3" t="s">
        <v>12</v>
      </c>
      <c r="S13" s="26" t="s">
        <v>7</v>
      </c>
      <c r="T13" s="16" t="s">
        <v>49</v>
      </c>
      <c r="U13" s="16" t="s">
        <v>34</v>
      </c>
      <c r="V13" s="8"/>
    </row>
    <row r="14" spans="2:22" x14ac:dyDescent="0.25">
      <c r="B14" s="31"/>
      <c r="C14" s="1"/>
      <c r="D14" s="7"/>
      <c r="E14" s="6"/>
      <c r="F14" s="1"/>
      <c r="G14" s="7"/>
      <c r="H14" s="1"/>
      <c r="I14" s="1"/>
      <c r="J14" s="1"/>
      <c r="K14" s="1"/>
      <c r="L14" s="6"/>
      <c r="M14" s="1"/>
      <c r="N14" s="7"/>
      <c r="O14" s="6"/>
      <c r="P14" s="1"/>
      <c r="Q14" s="7"/>
      <c r="R14" s="1"/>
      <c r="S14" s="9"/>
      <c r="T14" s="7"/>
      <c r="U14" s="7"/>
      <c r="V14" s="9"/>
    </row>
    <row r="15" spans="2:22" x14ac:dyDescent="0.25">
      <c r="B15" s="2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4"/>
      <c r="T15" s="10"/>
      <c r="U15" s="10"/>
      <c r="V15" s="10"/>
    </row>
    <row r="16" spans="2:22" x14ac:dyDescent="0.25">
      <c r="B16" s="30" t="s">
        <v>55</v>
      </c>
      <c r="C16" s="3" t="s">
        <v>56</v>
      </c>
      <c r="D16" s="11">
        <v>0.5</v>
      </c>
      <c r="E16" s="2" t="s">
        <v>141</v>
      </c>
      <c r="F16" s="3" t="s">
        <v>140</v>
      </c>
      <c r="G16" s="5">
        <v>2116</v>
      </c>
      <c r="H16" s="3" t="s">
        <v>14</v>
      </c>
      <c r="I16" s="3">
        <v>20</v>
      </c>
      <c r="J16" s="3">
        <v>118</v>
      </c>
      <c r="K16" s="3" t="s">
        <v>30</v>
      </c>
      <c r="L16" s="2">
        <v>6438</v>
      </c>
      <c r="M16" s="3">
        <v>6399</v>
      </c>
      <c r="N16" s="5">
        <v>10017</v>
      </c>
      <c r="O16" s="2" t="s">
        <v>11</v>
      </c>
      <c r="P16" s="4" t="s">
        <v>62</v>
      </c>
      <c r="Q16" s="12" t="s">
        <v>60</v>
      </c>
      <c r="R16" s="3" t="s">
        <v>61</v>
      </c>
      <c r="S16" s="26" t="s">
        <v>7</v>
      </c>
      <c r="T16" s="16" t="s">
        <v>37</v>
      </c>
      <c r="U16" s="16" t="s">
        <v>34</v>
      </c>
      <c r="V16" s="8"/>
    </row>
    <row r="17" spans="2:22" x14ac:dyDescent="0.25">
      <c r="B17" s="31"/>
      <c r="C17" s="1"/>
      <c r="D17" s="7"/>
      <c r="E17" s="6"/>
      <c r="F17" s="1"/>
      <c r="G17" s="7"/>
      <c r="H17" s="1"/>
      <c r="I17" s="1"/>
      <c r="J17" s="1"/>
      <c r="K17" s="1"/>
      <c r="L17" s="6"/>
      <c r="M17" s="1"/>
      <c r="N17" s="7"/>
      <c r="O17" s="6"/>
      <c r="P17" s="1"/>
      <c r="Q17" s="7"/>
      <c r="R17" s="1"/>
      <c r="S17" s="9"/>
      <c r="T17" s="7"/>
      <c r="U17" s="7"/>
      <c r="V17" s="9"/>
    </row>
    <row r="18" spans="2:22" x14ac:dyDescent="0.25">
      <c r="B18" s="30" t="s">
        <v>55</v>
      </c>
      <c r="C18" s="3" t="s">
        <v>57</v>
      </c>
      <c r="D18" s="11">
        <v>0.29166666666666669</v>
      </c>
      <c r="E18" s="2" t="s">
        <v>142</v>
      </c>
      <c r="F18" s="3" t="s">
        <v>143</v>
      </c>
      <c r="G18" s="5">
        <v>1727</v>
      </c>
      <c r="H18" s="3" t="s">
        <v>14</v>
      </c>
      <c r="I18" s="3">
        <v>28</v>
      </c>
      <c r="J18" s="3">
        <v>141</v>
      </c>
      <c r="K18" s="3" t="s">
        <v>30</v>
      </c>
      <c r="L18" s="2">
        <v>6127</v>
      </c>
      <c r="M18" s="3">
        <v>6425</v>
      </c>
      <c r="N18" s="5">
        <v>10018</v>
      </c>
      <c r="O18" s="2" t="s">
        <v>11</v>
      </c>
      <c r="P18" s="4" t="s">
        <v>59</v>
      </c>
      <c r="Q18" s="12" t="s">
        <v>60</v>
      </c>
      <c r="R18" s="3">
        <v>8</v>
      </c>
      <c r="S18" s="26" t="s">
        <v>7</v>
      </c>
      <c r="T18" s="16" t="s">
        <v>58</v>
      </c>
      <c r="U18" s="16" t="s">
        <v>34</v>
      </c>
      <c r="V18" s="8"/>
    </row>
    <row r="19" spans="2:22" x14ac:dyDescent="0.25">
      <c r="B19" s="31"/>
      <c r="C19" s="1"/>
      <c r="D19" s="7"/>
      <c r="E19" s="6"/>
      <c r="F19" s="1"/>
      <c r="G19" s="7"/>
      <c r="H19" s="1"/>
      <c r="I19" s="1"/>
      <c r="J19" s="1"/>
      <c r="K19" s="1"/>
      <c r="L19" s="6"/>
      <c r="M19" s="1"/>
      <c r="N19" s="7"/>
      <c r="O19" s="6"/>
      <c r="P19" s="1"/>
      <c r="Q19" s="7"/>
      <c r="R19" s="1"/>
      <c r="S19" s="9"/>
      <c r="T19" s="7"/>
      <c r="U19" s="7"/>
      <c r="V19" s="9"/>
    </row>
    <row r="20" spans="2:22" x14ac:dyDescent="0.25">
      <c r="B20" s="2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4"/>
      <c r="T20" s="10"/>
      <c r="U20" s="10"/>
      <c r="V20" s="10"/>
    </row>
    <row r="21" spans="2:22" x14ac:dyDescent="0.25">
      <c r="B21" s="30" t="s">
        <v>70</v>
      </c>
      <c r="C21" s="3" t="s">
        <v>65</v>
      </c>
      <c r="D21" s="11" t="s">
        <v>107</v>
      </c>
      <c r="E21" s="2" t="s">
        <v>130</v>
      </c>
      <c r="F21" s="3" t="s">
        <v>131</v>
      </c>
      <c r="G21" s="5">
        <v>1839</v>
      </c>
      <c r="H21" s="3" t="s">
        <v>15</v>
      </c>
      <c r="I21" s="3">
        <v>9</v>
      </c>
      <c r="J21" s="3" t="s">
        <v>16</v>
      </c>
      <c r="K21" s="3">
        <v>500</v>
      </c>
      <c r="L21" s="2" t="s">
        <v>16</v>
      </c>
      <c r="M21" s="3" t="s">
        <v>16</v>
      </c>
      <c r="N21" s="5" t="s">
        <v>16</v>
      </c>
      <c r="O21" s="2" t="s">
        <v>11</v>
      </c>
      <c r="P21" s="4" t="s">
        <v>109</v>
      </c>
      <c r="Q21" s="3" t="s">
        <v>108</v>
      </c>
      <c r="R21" s="13">
        <v>20</v>
      </c>
      <c r="S21" s="26" t="s">
        <v>7</v>
      </c>
      <c r="T21" s="16" t="s">
        <v>31</v>
      </c>
      <c r="U21" s="16" t="s">
        <v>34</v>
      </c>
      <c r="V21" s="8"/>
    </row>
    <row r="22" spans="2:22" x14ac:dyDescent="0.25">
      <c r="B22" s="31"/>
      <c r="C22" s="1"/>
      <c r="D22" s="7"/>
      <c r="E22" s="6"/>
      <c r="F22" s="1"/>
      <c r="G22" s="7"/>
      <c r="H22" s="1"/>
      <c r="I22" s="1"/>
      <c r="J22" s="1"/>
      <c r="K22" s="1"/>
      <c r="L22" s="6"/>
      <c r="M22" s="1"/>
      <c r="N22" s="7"/>
      <c r="O22" s="6"/>
      <c r="P22" s="1"/>
      <c r="Q22" s="7"/>
      <c r="R22" s="1"/>
      <c r="S22" s="9"/>
      <c r="T22" s="7"/>
      <c r="U22" s="7"/>
      <c r="V22" s="9"/>
    </row>
    <row r="23" spans="2:22" x14ac:dyDescent="0.25">
      <c r="B23" s="2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4"/>
      <c r="T23" s="10"/>
      <c r="U23" s="10"/>
      <c r="V23" s="10"/>
    </row>
    <row r="24" spans="2:22" x14ac:dyDescent="0.25">
      <c r="B24" s="30" t="s">
        <v>71</v>
      </c>
      <c r="C24" s="3" t="s">
        <v>66</v>
      </c>
      <c r="D24" s="11">
        <v>0.58333333333333337</v>
      </c>
      <c r="E24" s="2" t="s">
        <v>110</v>
      </c>
      <c r="F24" s="3" t="s">
        <v>111</v>
      </c>
      <c r="G24" s="5">
        <v>1631</v>
      </c>
      <c r="H24" s="3" t="s">
        <v>14</v>
      </c>
      <c r="I24" s="3">
        <v>15</v>
      </c>
      <c r="J24" s="3">
        <v>149</v>
      </c>
      <c r="K24" s="3" t="s">
        <v>30</v>
      </c>
      <c r="L24" s="2">
        <v>6242</v>
      </c>
      <c r="M24" s="3">
        <v>6445</v>
      </c>
      <c r="N24" s="5">
        <v>10015</v>
      </c>
      <c r="O24" s="2" t="s">
        <v>11</v>
      </c>
      <c r="P24" s="4" t="s">
        <v>60</v>
      </c>
      <c r="Q24" s="12" t="s">
        <v>106</v>
      </c>
      <c r="R24" s="3" t="s">
        <v>62</v>
      </c>
      <c r="S24" s="26" t="s">
        <v>7</v>
      </c>
      <c r="T24" s="16" t="s">
        <v>31</v>
      </c>
      <c r="U24" s="16" t="s">
        <v>34</v>
      </c>
      <c r="V24" s="8" t="s">
        <v>151</v>
      </c>
    </row>
    <row r="25" spans="2:22" x14ac:dyDescent="0.25">
      <c r="B25" s="31"/>
      <c r="C25" s="1"/>
      <c r="D25" s="7"/>
      <c r="E25" s="6"/>
      <c r="F25" s="1"/>
      <c r="G25" s="7"/>
      <c r="H25" s="1"/>
      <c r="I25" s="1"/>
      <c r="J25" s="1"/>
      <c r="K25" s="1"/>
      <c r="L25" s="6"/>
      <c r="M25" s="1"/>
      <c r="N25" s="7"/>
      <c r="O25" s="6"/>
      <c r="P25" s="1"/>
      <c r="Q25" s="7"/>
      <c r="R25" s="1"/>
      <c r="S25" s="9"/>
      <c r="T25" s="7"/>
      <c r="U25" s="7"/>
      <c r="V25" s="9"/>
    </row>
    <row r="26" spans="2:22" x14ac:dyDescent="0.25">
      <c r="B26" s="2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4"/>
      <c r="T26" s="10"/>
      <c r="U26" s="10"/>
      <c r="V26" s="10"/>
    </row>
    <row r="27" spans="2:22" x14ac:dyDescent="0.25">
      <c r="B27" s="30" t="s">
        <v>72</v>
      </c>
      <c r="C27" s="3" t="s">
        <v>67</v>
      </c>
      <c r="D27" s="11">
        <v>0.66666666666666663</v>
      </c>
      <c r="E27" s="2" t="s">
        <v>110</v>
      </c>
      <c r="F27" s="3" t="s">
        <v>111</v>
      </c>
      <c r="G27" s="5">
        <v>1631</v>
      </c>
      <c r="H27" s="3" t="s">
        <v>15</v>
      </c>
      <c r="I27" s="3">
        <v>7</v>
      </c>
      <c r="J27" s="3" t="s">
        <v>16</v>
      </c>
      <c r="K27" s="3">
        <v>500</v>
      </c>
      <c r="L27" s="2" t="s">
        <v>16</v>
      </c>
      <c r="M27" s="3" t="s">
        <v>16</v>
      </c>
      <c r="N27" s="5" t="s">
        <v>16</v>
      </c>
      <c r="O27" s="2" t="s">
        <v>11</v>
      </c>
      <c r="P27" s="4" t="s">
        <v>105</v>
      </c>
      <c r="Q27" s="5" t="s">
        <v>18</v>
      </c>
      <c r="R27" s="3">
        <v>20</v>
      </c>
      <c r="S27" s="26" t="s">
        <v>7</v>
      </c>
      <c r="T27" s="16" t="s">
        <v>32</v>
      </c>
      <c r="U27" s="16" t="s">
        <v>34</v>
      </c>
      <c r="V27" s="18"/>
    </row>
    <row r="28" spans="2:22" x14ac:dyDescent="0.25">
      <c r="B28" s="32"/>
      <c r="C28" s="15"/>
      <c r="D28" s="16"/>
      <c r="E28" s="17"/>
      <c r="F28" s="15"/>
      <c r="G28" s="16"/>
      <c r="H28" s="15"/>
      <c r="I28" s="15"/>
      <c r="J28" s="15"/>
      <c r="K28" s="1"/>
      <c r="L28" s="17"/>
      <c r="M28" s="15"/>
      <c r="N28" s="16"/>
      <c r="O28" s="17"/>
      <c r="P28" s="15"/>
      <c r="Q28" s="16"/>
      <c r="R28" s="15"/>
      <c r="S28" s="9"/>
      <c r="T28" s="7"/>
      <c r="U28" s="7"/>
      <c r="V28" s="9"/>
    </row>
    <row r="29" spans="2:22" x14ac:dyDescent="0.25">
      <c r="B29" s="30" t="s">
        <v>72</v>
      </c>
      <c r="C29" s="3" t="s">
        <v>68</v>
      </c>
      <c r="D29" s="11" t="s">
        <v>104</v>
      </c>
      <c r="E29" s="2" t="s">
        <v>112</v>
      </c>
      <c r="F29" s="3" t="s">
        <v>113</v>
      </c>
      <c r="G29" s="5">
        <v>1649</v>
      </c>
      <c r="H29" s="3" t="s">
        <v>15</v>
      </c>
      <c r="I29" s="37">
        <v>13</v>
      </c>
      <c r="J29" s="3" t="s">
        <v>16</v>
      </c>
      <c r="K29" s="37">
        <v>512</v>
      </c>
      <c r="L29" s="2" t="s">
        <v>16</v>
      </c>
      <c r="M29" s="3" t="s">
        <v>16</v>
      </c>
      <c r="N29" s="5" t="s">
        <v>16</v>
      </c>
      <c r="O29" s="2" t="s">
        <v>11</v>
      </c>
      <c r="P29" s="3" t="s">
        <v>62</v>
      </c>
      <c r="Q29" s="3" t="s">
        <v>152</v>
      </c>
      <c r="R29" s="3">
        <v>20</v>
      </c>
      <c r="S29" s="26" t="s">
        <v>7</v>
      </c>
      <c r="T29" s="16" t="s">
        <v>58</v>
      </c>
      <c r="U29" s="16" t="s">
        <v>34</v>
      </c>
      <c r="V29" s="8" t="s">
        <v>153</v>
      </c>
    </row>
    <row r="30" spans="2:22" x14ac:dyDescent="0.25">
      <c r="B30" s="31"/>
      <c r="C30" s="1"/>
      <c r="D30" s="7"/>
      <c r="E30" s="6"/>
      <c r="F30" s="1"/>
      <c r="G30" s="7"/>
      <c r="H30" s="1"/>
      <c r="I30" s="1"/>
      <c r="J30" s="1"/>
      <c r="K30" s="1"/>
      <c r="L30" s="6"/>
      <c r="M30" s="1"/>
      <c r="N30" s="7"/>
      <c r="O30" s="6"/>
      <c r="P30" s="1"/>
      <c r="Q30" s="7"/>
      <c r="R30" s="1"/>
      <c r="S30" s="9"/>
      <c r="T30" s="7"/>
      <c r="U30" s="7"/>
      <c r="V30" s="9"/>
    </row>
    <row r="31" spans="2:22" x14ac:dyDescent="0.25">
      <c r="B31" s="30" t="s">
        <v>72</v>
      </c>
      <c r="C31" s="3" t="s">
        <v>69</v>
      </c>
      <c r="D31" s="11" t="s">
        <v>88</v>
      </c>
      <c r="E31" s="2" t="s">
        <v>114</v>
      </c>
      <c r="F31" s="3" t="s">
        <v>115</v>
      </c>
      <c r="G31" s="5">
        <v>1639</v>
      </c>
      <c r="H31" s="3" t="s">
        <v>15</v>
      </c>
      <c r="I31" s="3">
        <v>3</v>
      </c>
      <c r="J31" s="3" t="s">
        <v>16</v>
      </c>
      <c r="K31" s="3">
        <v>500</v>
      </c>
      <c r="L31" s="2" t="s">
        <v>16</v>
      </c>
      <c r="M31" s="3" t="s">
        <v>16</v>
      </c>
      <c r="N31" s="5" t="s">
        <v>16</v>
      </c>
      <c r="O31" s="2" t="s">
        <v>11</v>
      </c>
      <c r="P31" s="4" t="s">
        <v>98</v>
      </c>
      <c r="Q31" s="12" t="s">
        <v>99</v>
      </c>
      <c r="R31" s="3">
        <v>20</v>
      </c>
      <c r="S31" s="26" t="s">
        <v>7</v>
      </c>
      <c r="T31" s="16" t="s">
        <v>32</v>
      </c>
      <c r="U31" s="16" t="s">
        <v>34</v>
      </c>
      <c r="V31" s="8" t="s">
        <v>101</v>
      </c>
    </row>
    <row r="32" spans="2:22" x14ac:dyDescent="0.25">
      <c r="B32" s="31"/>
      <c r="C32" s="1"/>
      <c r="D32" s="7"/>
      <c r="E32" s="6"/>
      <c r="F32" s="1"/>
      <c r="G32" s="7"/>
      <c r="H32" s="1"/>
      <c r="I32" s="1"/>
      <c r="J32" s="1"/>
      <c r="K32" s="1"/>
      <c r="L32" s="6"/>
      <c r="M32" s="1"/>
      <c r="N32" s="7"/>
      <c r="O32" s="6"/>
      <c r="P32" s="1"/>
      <c r="Q32" s="7"/>
      <c r="R32" s="1"/>
      <c r="S32" s="9"/>
      <c r="T32" s="7"/>
      <c r="U32" s="7"/>
      <c r="V32" s="9"/>
    </row>
    <row r="33" spans="2:22" x14ac:dyDescent="0.25">
      <c r="B33" s="2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4"/>
      <c r="T33" s="10"/>
      <c r="U33" s="10"/>
      <c r="V33" s="10"/>
    </row>
    <row r="34" spans="2:22" x14ac:dyDescent="0.25">
      <c r="B34" s="30" t="s">
        <v>73</v>
      </c>
      <c r="C34" s="3" t="s">
        <v>83</v>
      </c>
      <c r="D34" s="11" t="s">
        <v>96</v>
      </c>
      <c r="E34" s="2" t="s">
        <v>116</v>
      </c>
      <c r="F34" s="3" t="s">
        <v>117</v>
      </c>
      <c r="G34" s="5">
        <v>1483</v>
      </c>
      <c r="H34" s="3" t="s">
        <v>15</v>
      </c>
      <c r="I34" s="3">
        <v>3</v>
      </c>
      <c r="J34" s="3" t="s">
        <v>16</v>
      </c>
      <c r="K34" s="3">
        <v>500</v>
      </c>
      <c r="L34" s="2" t="s">
        <v>16</v>
      </c>
      <c r="M34" s="3" t="s">
        <v>16</v>
      </c>
      <c r="N34" s="5" t="s">
        <v>16</v>
      </c>
      <c r="O34" s="2" t="s">
        <v>11</v>
      </c>
      <c r="P34" s="4" t="s">
        <v>86</v>
      </c>
      <c r="Q34" s="5" t="s">
        <v>97</v>
      </c>
      <c r="R34" s="3">
        <v>20</v>
      </c>
      <c r="S34" s="26" t="s">
        <v>84</v>
      </c>
      <c r="T34" s="16" t="s">
        <v>89</v>
      </c>
      <c r="U34" s="16" t="s">
        <v>34</v>
      </c>
      <c r="V34" s="8" t="s">
        <v>100</v>
      </c>
    </row>
    <row r="35" spans="2:22" x14ac:dyDescent="0.25">
      <c r="B35" s="31"/>
      <c r="C35" s="1"/>
      <c r="D35" s="7"/>
      <c r="E35" s="6"/>
      <c r="F35" s="1"/>
      <c r="G35" s="7"/>
      <c r="H35" s="1"/>
      <c r="I35" s="1"/>
      <c r="J35" s="1"/>
      <c r="K35" s="1"/>
      <c r="L35" s="6"/>
      <c r="M35" s="1"/>
      <c r="N35" s="7"/>
      <c r="O35" s="6"/>
      <c r="P35" s="1"/>
      <c r="Q35" s="7"/>
      <c r="R35" s="1"/>
      <c r="S35" s="9"/>
      <c r="T35" s="7"/>
      <c r="U35" s="7"/>
      <c r="V35" s="9"/>
    </row>
    <row r="36" spans="2:22" x14ac:dyDescent="0.25">
      <c r="B36" s="30" t="s">
        <v>73</v>
      </c>
      <c r="C36" s="3" t="s">
        <v>94</v>
      </c>
      <c r="D36" s="11">
        <v>0.875</v>
      </c>
      <c r="E36" s="2" t="s">
        <v>118</v>
      </c>
      <c r="F36" s="3" t="s">
        <v>119</v>
      </c>
      <c r="G36" s="5">
        <v>1676</v>
      </c>
      <c r="H36" s="3" t="s">
        <v>15</v>
      </c>
      <c r="I36" s="3">
        <v>2</v>
      </c>
      <c r="J36" s="3" t="s">
        <v>16</v>
      </c>
      <c r="K36" s="3">
        <v>500</v>
      </c>
      <c r="L36" s="2" t="s">
        <v>16</v>
      </c>
      <c r="M36" s="3" t="s">
        <v>16</v>
      </c>
      <c r="N36" s="5" t="s">
        <v>16</v>
      </c>
      <c r="O36" s="2" t="s">
        <v>11</v>
      </c>
      <c r="P36" s="4" t="s">
        <v>95</v>
      </c>
      <c r="Q36" s="12" t="s">
        <v>35</v>
      </c>
      <c r="R36" s="3">
        <v>20</v>
      </c>
      <c r="S36" s="26" t="s">
        <v>7</v>
      </c>
      <c r="T36" s="16" t="s">
        <v>32</v>
      </c>
      <c r="U36" s="16" t="s">
        <v>34</v>
      </c>
      <c r="V36" s="8" t="s">
        <v>101</v>
      </c>
    </row>
    <row r="37" spans="2:22" x14ac:dyDescent="0.25">
      <c r="B37" s="31"/>
      <c r="C37" s="1"/>
      <c r="D37" s="7"/>
      <c r="E37" s="6"/>
      <c r="F37" s="1"/>
      <c r="G37" s="7"/>
      <c r="H37" s="1"/>
      <c r="I37" s="1"/>
      <c r="J37" s="1"/>
      <c r="K37" s="1"/>
      <c r="L37" s="6"/>
      <c r="M37" s="1"/>
      <c r="N37" s="7"/>
      <c r="O37" s="6"/>
      <c r="P37" s="1"/>
      <c r="Q37" s="7"/>
      <c r="R37" s="1"/>
      <c r="S37" s="9"/>
      <c r="T37" s="7"/>
      <c r="U37" s="7"/>
      <c r="V37" s="9"/>
    </row>
    <row r="38" spans="2:22" x14ac:dyDescent="0.25">
      <c r="B38" s="2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4"/>
      <c r="T38" s="10"/>
      <c r="U38" s="10"/>
      <c r="V38" s="10"/>
    </row>
    <row r="39" spans="2:22" x14ac:dyDescent="0.25">
      <c r="B39" s="30" t="s">
        <v>74</v>
      </c>
      <c r="C39" s="3" t="s">
        <v>75</v>
      </c>
      <c r="D39" s="11">
        <v>0.60416666666666663</v>
      </c>
      <c r="E39" s="2" t="s">
        <v>120</v>
      </c>
      <c r="F39" s="3" t="s">
        <v>121</v>
      </c>
      <c r="G39" s="5">
        <v>1455</v>
      </c>
      <c r="H39" s="3" t="s">
        <v>14</v>
      </c>
      <c r="I39" s="37">
        <v>20</v>
      </c>
      <c r="J39" s="3">
        <v>118</v>
      </c>
      <c r="K39" s="3" t="s">
        <v>30</v>
      </c>
      <c r="L39" s="2">
        <v>6425</v>
      </c>
      <c r="M39" s="3">
        <v>6398</v>
      </c>
      <c r="N39" s="5">
        <v>10013</v>
      </c>
      <c r="O39" s="2" t="s">
        <v>11</v>
      </c>
      <c r="P39" s="4" t="s">
        <v>92</v>
      </c>
      <c r="Q39" s="5" t="s">
        <v>93</v>
      </c>
      <c r="R39" s="3" t="s">
        <v>62</v>
      </c>
      <c r="S39" s="26" t="s">
        <v>7</v>
      </c>
      <c r="T39" s="16" t="s">
        <v>89</v>
      </c>
      <c r="U39" s="16" t="s">
        <v>34</v>
      </c>
      <c r="V39" s="8" t="s">
        <v>101</v>
      </c>
    </row>
    <row r="40" spans="2:22" x14ac:dyDescent="0.25">
      <c r="B40" s="31"/>
      <c r="C40" s="1"/>
      <c r="D40" s="7"/>
      <c r="E40" s="6"/>
      <c r="F40" s="1"/>
      <c r="G40" s="7"/>
      <c r="H40" s="1"/>
      <c r="I40" s="1"/>
      <c r="J40" s="1"/>
      <c r="K40" s="1"/>
      <c r="L40" s="6"/>
      <c r="M40" s="1"/>
      <c r="N40" s="7"/>
      <c r="O40" s="6"/>
      <c r="P40" s="1"/>
      <c r="Q40" s="7"/>
      <c r="R40" s="1"/>
      <c r="S40" s="9"/>
      <c r="T40" s="7"/>
      <c r="U40" s="7"/>
      <c r="V40" s="9" t="s">
        <v>102</v>
      </c>
    </row>
    <row r="41" spans="2:22" x14ac:dyDescent="0.25">
      <c r="B41" s="30" t="s">
        <v>74</v>
      </c>
      <c r="C41" s="3" t="s">
        <v>76</v>
      </c>
      <c r="D41" s="11" t="s">
        <v>88</v>
      </c>
      <c r="E41" s="2" t="s">
        <v>122</v>
      </c>
      <c r="F41" s="3" t="s">
        <v>123</v>
      </c>
      <c r="G41" s="5">
        <v>1602</v>
      </c>
      <c r="H41" s="3" t="s">
        <v>14</v>
      </c>
      <c r="I41" s="3">
        <v>24</v>
      </c>
      <c r="J41" s="3">
        <v>133</v>
      </c>
      <c r="K41" s="3" t="s">
        <v>30</v>
      </c>
      <c r="L41" s="2">
        <v>6399</v>
      </c>
      <c r="M41" s="3">
        <v>6439</v>
      </c>
      <c r="N41" s="5">
        <v>10015</v>
      </c>
      <c r="O41" s="2" t="s">
        <v>11</v>
      </c>
      <c r="P41" s="4" t="s">
        <v>90</v>
      </c>
      <c r="Q41" s="12" t="s">
        <v>91</v>
      </c>
      <c r="R41" s="3">
        <v>8</v>
      </c>
      <c r="S41" s="26" t="s">
        <v>7</v>
      </c>
      <c r="T41" s="16" t="s">
        <v>89</v>
      </c>
      <c r="U41" s="16" t="s">
        <v>34</v>
      </c>
      <c r="V41" s="8" t="s">
        <v>101</v>
      </c>
    </row>
    <row r="42" spans="2:22" x14ac:dyDescent="0.25">
      <c r="B42" s="31"/>
      <c r="C42" s="1"/>
      <c r="D42" s="7"/>
      <c r="E42" s="6"/>
      <c r="F42" s="1"/>
      <c r="G42" s="7"/>
      <c r="H42" s="1"/>
      <c r="I42" s="1"/>
      <c r="J42" s="1"/>
      <c r="K42" s="1"/>
      <c r="L42" s="6"/>
      <c r="M42" s="1"/>
      <c r="N42" s="7"/>
      <c r="O42" s="6"/>
      <c r="P42" s="1"/>
      <c r="Q42" s="7"/>
      <c r="R42" s="1"/>
      <c r="S42" s="9"/>
      <c r="T42" s="7"/>
      <c r="U42" s="7"/>
      <c r="V42" s="9" t="s">
        <v>103</v>
      </c>
    </row>
    <row r="43" spans="2:22" x14ac:dyDescent="0.25">
      <c r="B43" s="29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4"/>
      <c r="T43" s="10"/>
      <c r="U43" s="10"/>
      <c r="V43" s="10"/>
    </row>
    <row r="44" spans="2:22" x14ac:dyDescent="0.25">
      <c r="B44" s="30" t="s">
        <v>78</v>
      </c>
      <c r="C44" s="3" t="s">
        <v>77</v>
      </c>
      <c r="D44" s="11">
        <v>0.79166666666666663</v>
      </c>
      <c r="E44" s="2" t="s">
        <v>124</v>
      </c>
      <c r="F44" s="3" t="s">
        <v>125</v>
      </c>
      <c r="G44" s="5">
        <v>1800</v>
      </c>
      <c r="H44" s="3" t="s">
        <v>14</v>
      </c>
      <c r="I44" s="3">
        <v>24</v>
      </c>
      <c r="J44" s="3">
        <v>133</v>
      </c>
      <c r="K44" s="3" t="s">
        <v>30</v>
      </c>
      <c r="L44" s="2">
        <v>6399</v>
      </c>
      <c r="M44" s="3">
        <v>6439</v>
      </c>
      <c r="N44" s="5">
        <v>10015</v>
      </c>
      <c r="O44" s="2" t="s">
        <v>11</v>
      </c>
      <c r="P44" s="4" t="s">
        <v>87</v>
      </c>
      <c r="Q44" s="5" t="s">
        <v>20</v>
      </c>
      <c r="R44" s="3">
        <v>8</v>
      </c>
      <c r="S44" s="26" t="s">
        <v>7</v>
      </c>
      <c r="T44" s="16" t="s">
        <v>37</v>
      </c>
      <c r="U44" s="16" t="s">
        <v>34</v>
      </c>
      <c r="V44" s="8" t="s">
        <v>101</v>
      </c>
    </row>
    <row r="45" spans="2:22" x14ac:dyDescent="0.25">
      <c r="B45" s="31"/>
      <c r="C45" s="1"/>
      <c r="D45" s="7"/>
      <c r="E45" s="6"/>
      <c r="F45" s="1"/>
      <c r="G45" s="7"/>
      <c r="H45" s="1"/>
      <c r="I45" s="1"/>
      <c r="J45" s="1"/>
      <c r="K45" s="1"/>
      <c r="L45" s="6"/>
      <c r="M45" s="1"/>
      <c r="N45" s="7"/>
      <c r="O45" s="6"/>
      <c r="P45" s="1"/>
      <c r="Q45" s="7"/>
      <c r="R45" s="1"/>
      <c r="S45" s="9"/>
      <c r="T45" s="7"/>
      <c r="U45" s="7"/>
      <c r="V45" s="9"/>
    </row>
    <row r="46" spans="2:22" x14ac:dyDescent="0.25">
      <c r="B46" s="29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4"/>
      <c r="T46" s="10"/>
      <c r="U46" s="10"/>
      <c r="V46" s="10"/>
    </row>
    <row r="47" spans="2:22" x14ac:dyDescent="0.25">
      <c r="B47" s="30" t="s">
        <v>79</v>
      </c>
      <c r="C47" s="3" t="s">
        <v>80</v>
      </c>
      <c r="D47" s="11">
        <v>0.78125</v>
      </c>
      <c r="E47" s="2" t="s">
        <v>128</v>
      </c>
      <c r="F47" s="3" t="s">
        <v>129</v>
      </c>
      <c r="G47" s="5">
        <v>1765</v>
      </c>
      <c r="H47" s="3" t="s">
        <v>15</v>
      </c>
      <c r="I47" s="3">
        <v>9</v>
      </c>
      <c r="J47" s="3" t="s">
        <v>16</v>
      </c>
      <c r="K47" s="3">
        <v>500</v>
      </c>
      <c r="L47" s="2" t="s">
        <v>16</v>
      </c>
      <c r="M47" s="3" t="s">
        <v>16</v>
      </c>
      <c r="N47" s="5" t="s">
        <v>16</v>
      </c>
      <c r="O47" s="2" t="s">
        <v>11</v>
      </c>
      <c r="P47" s="4" t="s">
        <v>86</v>
      </c>
      <c r="Q47" s="12" t="s">
        <v>36</v>
      </c>
      <c r="R47" s="3">
        <v>20</v>
      </c>
      <c r="S47" s="26" t="s">
        <v>7</v>
      </c>
      <c r="T47" s="16" t="s">
        <v>32</v>
      </c>
      <c r="U47" s="16" t="s">
        <v>34</v>
      </c>
      <c r="V47" s="8" t="s">
        <v>101</v>
      </c>
    </row>
    <row r="48" spans="2:22" x14ac:dyDescent="0.25">
      <c r="B48" s="32"/>
      <c r="C48" s="15"/>
      <c r="D48" s="16"/>
      <c r="E48" s="17"/>
      <c r="F48" s="15"/>
      <c r="G48" s="16"/>
      <c r="H48" s="15"/>
      <c r="I48" s="15"/>
      <c r="J48" s="15"/>
      <c r="K48" s="1"/>
      <c r="L48" s="6"/>
      <c r="M48" s="1"/>
      <c r="N48" s="7"/>
      <c r="O48" s="6"/>
      <c r="P48" s="1"/>
      <c r="Q48" s="7"/>
      <c r="R48" s="1"/>
      <c r="S48" s="9"/>
      <c r="T48" s="7"/>
      <c r="U48" s="7"/>
      <c r="V48" s="9"/>
    </row>
    <row r="49" spans="2:22" x14ac:dyDescent="0.25">
      <c r="B49" s="30" t="s">
        <v>79</v>
      </c>
      <c r="C49" s="3" t="s">
        <v>81</v>
      </c>
      <c r="D49" s="11">
        <v>0.85416666666666663</v>
      </c>
      <c r="E49" s="2" t="s">
        <v>127</v>
      </c>
      <c r="F49" s="3" t="s">
        <v>126</v>
      </c>
      <c r="G49" s="5">
        <v>1644</v>
      </c>
      <c r="H49" s="3" t="s">
        <v>14</v>
      </c>
      <c r="I49" s="3">
        <v>24</v>
      </c>
      <c r="J49" s="3">
        <v>133</v>
      </c>
      <c r="K49" s="3" t="s">
        <v>30</v>
      </c>
      <c r="L49" s="2">
        <v>6399</v>
      </c>
      <c r="M49" s="3">
        <v>6439</v>
      </c>
      <c r="N49" s="5">
        <v>10015</v>
      </c>
      <c r="O49" s="2" t="s">
        <v>11</v>
      </c>
      <c r="P49" s="4" t="s">
        <v>85</v>
      </c>
      <c r="Q49" s="12" t="s">
        <v>19</v>
      </c>
      <c r="R49" s="3">
        <v>8</v>
      </c>
      <c r="S49" s="26" t="s">
        <v>7</v>
      </c>
      <c r="T49" s="36" t="s">
        <v>37</v>
      </c>
      <c r="U49" s="16" t="s">
        <v>34</v>
      </c>
      <c r="V49" s="8" t="s">
        <v>101</v>
      </c>
    </row>
    <row r="50" spans="2:22" x14ac:dyDescent="0.25">
      <c r="B50" s="31"/>
      <c r="C50" s="1"/>
      <c r="D50" s="7"/>
      <c r="E50" s="6"/>
      <c r="F50" s="1"/>
      <c r="G50" s="7"/>
      <c r="H50" s="1"/>
      <c r="I50" s="1"/>
      <c r="J50" s="1"/>
      <c r="K50" s="1"/>
      <c r="L50" s="6"/>
      <c r="M50" s="1"/>
      <c r="N50" s="7"/>
      <c r="O50" s="6"/>
      <c r="P50" s="1"/>
      <c r="Q50" s="7"/>
      <c r="R50" s="1"/>
      <c r="S50" s="9"/>
      <c r="T50" s="7"/>
      <c r="U50" s="7"/>
      <c r="V50" s="9"/>
    </row>
    <row r="51" spans="2:22" x14ac:dyDescent="0.25">
      <c r="B51" s="29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4"/>
      <c r="T51" s="10"/>
      <c r="U51" s="10"/>
      <c r="V51" s="10"/>
    </row>
    <row r="52" spans="2:22" x14ac:dyDescent="0.25">
      <c r="B52" s="30" t="s">
        <v>82</v>
      </c>
      <c r="C52" s="3" t="s">
        <v>144</v>
      </c>
      <c r="D52" s="11">
        <v>0.77083333333333337</v>
      </c>
      <c r="E52" s="2" t="s">
        <v>149</v>
      </c>
      <c r="F52" s="3" t="s">
        <v>150</v>
      </c>
      <c r="G52" s="5">
        <v>1730</v>
      </c>
      <c r="H52" s="3" t="s">
        <v>14</v>
      </c>
      <c r="I52" s="3">
        <v>24</v>
      </c>
      <c r="J52" s="3">
        <v>133</v>
      </c>
      <c r="K52" s="3" t="s">
        <v>145</v>
      </c>
      <c r="L52" s="2">
        <v>6399</v>
      </c>
      <c r="M52" s="3">
        <v>6439</v>
      </c>
      <c r="N52" s="5">
        <v>10015</v>
      </c>
      <c r="O52" s="2" t="s">
        <v>11</v>
      </c>
      <c r="P52" s="4" t="s">
        <v>146</v>
      </c>
      <c r="Q52" s="12" t="s">
        <v>147</v>
      </c>
      <c r="R52" s="3">
        <v>8</v>
      </c>
      <c r="S52" s="26" t="s">
        <v>7</v>
      </c>
      <c r="T52" s="16" t="s">
        <v>89</v>
      </c>
      <c r="U52" s="16" t="s">
        <v>34</v>
      </c>
      <c r="V52" s="8"/>
    </row>
    <row r="53" spans="2:22" x14ac:dyDescent="0.25">
      <c r="B53" s="31"/>
      <c r="C53" s="1"/>
      <c r="D53" s="7"/>
      <c r="E53" s="6"/>
      <c r="F53" s="1"/>
      <c r="G53" s="7"/>
      <c r="H53" s="1"/>
      <c r="I53" s="1"/>
      <c r="J53" s="1"/>
      <c r="K53" s="1"/>
      <c r="L53" s="6"/>
      <c r="M53" s="1"/>
      <c r="N53" s="7"/>
      <c r="O53" s="6"/>
      <c r="P53" s="1"/>
      <c r="Q53" s="7"/>
      <c r="R53" s="1"/>
      <c r="S53" s="9"/>
      <c r="T53" s="7"/>
      <c r="U53" s="7"/>
      <c r="V53" s="9" t="s">
        <v>148</v>
      </c>
    </row>
    <row r="54" spans="2:22" x14ac:dyDescent="0.25">
      <c r="B54" s="29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 spans="2:22" x14ac:dyDescent="0.25">
      <c r="B55" s="33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 spans="2:22" x14ac:dyDescent="0.25">
      <c r="B56" s="34"/>
      <c r="C56" s="15"/>
      <c r="D56" s="15"/>
      <c r="E56" s="15"/>
      <c r="F56" s="15"/>
      <c r="G56" s="15">
        <f>AVERAGE(G5:G53)</f>
        <v>1697.4736842105262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</row>
    <row r="57" spans="2:22" x14ac:dyDescent="0.25">
      <c r="B57" s="34"/>
      <c r="C57" s="15"/>
      <c r="D57" s="15"/>
      <c r="E57" s="15"/>
      <c r="F57" s="15"/>
      <c r="G57" s="15">
        <f>MIN(G6:G54)</f>
        <v>1455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</row>
    <row r="58" spans="2:22" x14ac:dyDescent="0.25">
      <c r="B58" s="34"/>
      <c r="C58" s="15"/>
      <c r="D58" s="15"/>
      <c r="E58" s="15"/>
      <c r="F58" s="15"/>
      <c r="G58" s="15">
        <f>MAX(G7:G55)</f>
        <v>2116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</row>
    <row r="59" spans="2:22" x14ac:dyDescent="0.25"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Matthew Comeau</cp:lastModifiedBy>
  <dcterms:created xsi:type="dcterms:W3CDTF">2016-07-12T06:13:30Z</dcterms:created>
  <dcterms:modified xsi:type="dcterms:W3CDTF">2016-11-04T11:02:11Z</dcterms:modified>
</cp:coreProperties>
</file>