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bwSyncAndShare\Thesis_Ergebnisse_ncbi _blast\cdd\"/>
    </mc:Choice>
  </mc:AlternateContent>
  <xr:revisionPtr revIDLastSave="0" documentId="13_ncr:40009_{741195F1-7B2E-4736-AE49-D08ACF668CB1}" xr6:coauthVersionLast="44" xr6:coauthVersionMax="44" xr10:uidLastSave="{00000000-0000-0000-0000-000000000000}"/>
  <bookViews>
    <workbookView xWindow="-28920" yWindow="-120" windowWidth="29040" windowHeight="15840" activeTab="3"/>
  </bookViews>
  <sheets>
    <sheet name="Übersicht" sheetId="1" r:id="rId1"/>
    <sheet name="bin_01 &amp;Longilinea arvoryzae" sheetId="5" r:id="rId2"/>
    <sheet name="Tabelle2" sheetId="2" r:id="rId3"/>
    <sheet name="Tabelle3" sheetId="3" r:id="rId4"/>
    <sheet name="Tabelle4" sheetId="4" r:id="rId5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0" i="2" l="1"/>
  <c r="L40" i="2"/>
  <c r="K40" i="2"/>
  <c r="J40" i="2"/>
  <c r="I40" i="2"/>
  <c r="H40" i="2"/>
  <c r="G40" i="2"/>
  <c r="F40" i="2"/>
  <c r="E40" i="2"/>
  <c r="D40" i="2"/>
  <c r="C40" i="2"/>
  <c r="O40" i="2" s="1"/>
  <c r="B40" i="2"/>
  <c r="M39" i="2"/>
  <c r="L39" i="2"/>
  <c r="K39" i="2"/>
  <c r="J39" i="2"/>
  <c r="I39" i="2"/>
  <c r="H39" i="2"/>
  <c r="G39" i="2"/>
  <c r="F39" i="2"/>
  <c r="E39" i="2"/>
  <c r="D39" i="2"/>
  <c r="C39" i="2"/>
  <c r="O39" i="2" s="1"/>
  <c r="B39" i="2"/>
  <c r="M38" i="2"/>
  <c r="L38" i="2"/>
  <c r="K38" i="2"/>
  <c r="J38" i="2"/>
  <c r="I38" i="2"/>
  <c r="H38" i="2"/>
  <c r="G38" i="2"/>
  <c r="F38" i="2"/>
  <c r="E38" i="2"/>
  <c r="D38" i="2"/>
  <c r="C38" i="2"/>
  <c r="O38" i="2" s="1"/>
  <c r="B38" i="2"/>
  <c r="M37" i="2"/>
  <c r="L37" i="2"/>
  <c r="K37" i="2"/>
  <c r="J37" i="2"/>
  <c r="N37" i="2" s="1"/>
  <c r="I37" i="2"/>
  <c r="H37" i="2"/>
  <c r="G37" i="2"/>
  <c r="F37" i="2"/>
  <c r="E37" i="2"/>
  <c r="D37" i="2"/>
  <c r="C37" i="2"/>
  <c r="O37" i="2" s="1"/>
  <c r="B37" i="2"/>
  <c r="M36" i="2"/>
  <c r="L36" i="2"/>
  <c r="N36" i="2" s="1"/>
  <c r="K36" i="2"/>
  <c r="J36" i="2"/>
  <c r="I36" i="2"/>
  <c r="H36" i="2"/>
  <c r="G36" i="2"/>
  <c r="F36" i="2"/>
  <c r="E36" i="2"/>
  <c r="D36" i="2"/>
  <c r="C36" i="2"/>
  <c r="O36" i="2" s="1"/>
  <c r="B36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O34" i="2" s="1"/>
  <c r="B34" i="2"/>
  <c r="M33" i="2"/>
  <c r="L33" i="2"/>
  <c r="K33" i="2"/>
  <c r="J33" i="2"/>
  <c r="I33" i="2"/>
  <c r="H33" i="2"/>
  <c r="G33" i="2"/>
  <c r="F33" i="2"/>
  <c r="E33" i="2"/>
  <c r="D33" i="2"/>
  <c r="C33" i="2"/>
  <c r="O33" i="2" s="1"/>
  <c r="B33" i="2"/>
  <c r="M32" i="2"/>
  <c r="L32" i="2"/>
  <c r="K32" i="2"/>
  <c r="J32" i="2"/>
  <c r="I32" i="2"/>
  <c r="H32" i="2"/>
  <c r="G32" i="2"/>
  <c r="F32" i="2"/>
  <c r="E32" i="2"/>
  <c r="D32" i="2"/>
  <c r="C32" i="2"/>
  <c r="O32" i="2" s="1"/>
  <c r="B32" i="2"/>
  <c r="M31" i="2"/>
  <c r="L31" i="2"/>
  <c r="K31" i="2"/>
  <c r="J31" i="2"/>
  <c r="N31" i="2" s="1"/>
  <c r="I31" i="2"/>
  <c r="H31" i="2"/>
  <c r="G31" i="2"/>
  <c r="F31" i="2"/>
  <c r="E31" i="2"/>
  <c r="D31" i="2"/>
  <c r="C31" i="2"/>
  <c r="O31" i="2" s="1"/>
  <c r="B31" i="2"/>
  <c r="M30" i="2"/>
  <c r="L30" i="2"/>
  <c r="N30" i="2" s="1"/>
  <c r="K30" i="2"/>
  <c r="J30" i="2"/>
  <c r="I30" i="2"/>
  <c r="H30" i="2"/>
  <c r="G30" i="2"/>
  <c r="F30" i="2"/>
  <c r="E30" i="2"/>
  <c r="D30" i="2"/>
  <c r="C30" i="2"/>
  <c r="O30" i="2" s="1"/>
  <c r="B30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O28" i="2" s="1"/>
  <c r="B28" i="2"/>
  <c r="M27" i="2"/>
  <c r="L27" i="2"/>
  <c r="K27" i="2"/>
  <c r="J27" i="2"/>
  <c r="I27" i="2"/>
  <c r="H27" i="2"/>
  <c r="G27" i="2"/>
  <c r="F27" i="2"/>
  <c r="E27" i="2"/>
  <c r="D27" i="2"/>
  <c r="C27" i="2"/>
  <c r="O27" i="2" s="1"/>
  <c r="B27" i="2"/>
  <c r="M26" i="2"/>
  <c r="L26" i="2"/>
  <c r="K26" i="2"/>
  <c r="J26" i="2"/>
  <c r="I26" i="2"/>
  <c r="H26" i="2"/>
  <c r="G26" i="2"/>
  <c r="F26" i="2"/>
  <c r="E26" i="2"/>
  <c r="D26" i="2"/>
  <c r="C26" i="2"/>
  <c r="O26" i="2" s="1"/>
  <c r="B26" i="2"/>
  <c r="M25" i="2"/>
  <c r="L25" i="2"/>
  <c r="K25" i="2"/>
  <c r="J25" i="2"/>
  <c r="N25" i="2" s="1"/>
  <c r="I25" i="2"/>
  <c r="H25" i="2"/>
  <c r="G25" i="2"/>
  <c r="F25" i="2"/>
  <c r="E25" i="2"/>
  <c r="D25" i="2"/>
  <c r="C25" i="2"/>
  <c r="O25" i="2" s="1"/>
  <c r="B25" i="2"/>
  <c r="M24" i="2"/>
  <c r="L24" i="2"/>
  <c r="N24" i="2" s="1"/>
  <c r="K24" i="2"/>
  <c r="J24" i="2"/>
  <c r="I24" i="2"/>
  <c r="H24" i="2"/>
  <c r="G24" i="2"/>
  <c r="F24" i="2"/>
  <c r="E24" i="2"/>
  <c r="D24" i="2"/>
  <c r="C24" i="2"/>
  <c r="O24" i="2" s="1"/>
  <c r="B24" i="2"/>
  <c r="N23" i="2"/>
  <c r="M23" i="2"/>
  <c r="L23" i="2"/>
  <c r="K23" i="2"/>
  <c r="J23" i="2"/>
  <c r="I23" i="2"/>
  <c r="H23" i="2"/>
  <c r="G23" i="2"/>
  <c r="F23" i="2"/>
  <c r="E23" i="2"/>
  <c r="D23" i="2"/>
  <c r="C23" i="2"/>
  <c r="O23" i="2" s="1"/>
  <c r="B23" i="2"/>
  <c r="N26" i="2" l="1"/>
  <c r="N32" i="2"/>
  <c r="N38" i="2"/>
  <c r="N27" i="2"/>
  <c r="N33" i="2"/>
  <c r="N39" i="2"/>
  <c r="N28" i="2"/>
  <c r="N34" i="2"/>
  <c r="N40" i="2"/>
</calcChain>
</file>

<file path=xl/sharedStrings.xml><?xml version="1.0" encoding="utf-8"?>
<sst xmlns="http://schemas.openxmlformats.org/spreadsheetml/2006/main" count="450" uniqueCount="97">
  <si>
    <t>total_metagenome</t>
  </si>
  <si>
    <t>bin1</t>
  </si>
  <si>
    <t>bin2</t>
  </si>
  <si>
    <t>bin3</t>
  </si>
  <si>
    <t>bin4</t>
  </si>
  <si>
    <t>bin5</t>
  </si>
  <si>
    <t>bin6</t>
  </si>
  <si>
    <t>bin7</t>
  </si>
  <si>
    <t>bin8</t>
  </si>
  <si>
    <t>bin9</t>
  </si>
  <si>
    <t>bin10</t>
  </si>
  <si>
    <t>bin11</t>
  </si>
  <si>
    <t>A</t>
  </si>
  <si>
    <t>RNA processing and modification</t>
  </si>
  <si>
    <t>B</t>
  </si>
  <si>
    <t>Chromatin structure and dynamics</t>
  </si>
  <si>
    <t>C</t>
  </si>
  <si>
    <t>Energy production and conversion</t>
  </si>
  <si>
    <t>D</t>
  </si>
  <si>
    <t>Cell cycle control, cell division, chromosome partitioning</t>
  </si>
  <si>
    <t>E</t>
  </si>
  <si>
    <t>Amino acid transport and metabolism</t>
  </si>
  <si>
    <t>F</t>
  </si>
  <si>
    <t>Nucleotide transport and metabolism</t>
  </si>
  <si>
    <t>G</t>
  </si>
  <si>
    <t>Carbohydrate transport and metabolism</t>
  </si>
  <si>
    <t>H</t>
  </si>
  <si>
    <t>Coenzyme transport and metabolism</t>
  </si>
  <si>
    <t>I</t>
  </si>
  <si>
    <t>Lipid transport and metabolism</t>
  </si>
  <si>
    <t>J</t>
  </si>
  <si>
    <t>Translation, ribosomal structure and biogenesis</t>
  </si>
  <si>
    <t>K</t>
  </si>
  <si>
    <t>Transcription</t>
  </si>
  <si>
    <t>L</t>
  </si>
  <si>
    <t>Replication, recombination and repair</t>
  </si>
  <si>
    <t>M</t>
  </si>
  <si>
    <t>Cell wall/membrane/envelope biogenesis</t>
  </si>
  <si>
    <t>N</t>
  </si>
  <si>
    <t>Cell motility</t>
  </si>
  <si>
    <t>O</t>
  </si>
  <si>
    <t>Posttranslational modification, protein turnover, chaperones</t>
  </si>
  <si>
    <t>P</t>
  </si>
  <si>
    <t>Inorganic ion transport and metabolism</t>
  </si>
  <si>
    <t>Q</t>
  </si>
  <si>
    <t>Secondary metabolites biosynthesis, transport and catabolism</t>
  </si>
  <si>
    <t>R</t>
  </si>
  <si>
    <t>General function prediction only</t>
  </si>
  <si>
    <t>S</t>
  </si>
  <si>
    <t>Function unknown</t>
  </si>
  <si>
    <t>T</t>
  </si>
  <si>
    <t>Signal transduction mechanisms</t>
  </si>
  <si>
    <t>U</t>
  </si>
  <si>
    <t>Intracellular trafficking, secretion, and vesicular transport</t>
  </si>
  <si>
    <t>V</t>
  </si>
  <si>
    <t>Defense mechanisms</t>
  </si>
  <si>
    <t>W</t>
  </si>
  <si>
    <t>Extracellular structures</t>
  </si>
  <si>
    <t>Y</t>
  </si>
  <si>
    <t>Nuclear structure</t>
  </si>
  <si>
    <t>Z</t>
  </si>
  <si>
    <t>Cytoskeleton</t>
  </si>
  <si>
    <t>bin03</t>
  </si>
  <si>
    <t>bin06</t>
  </si>
  <si>
    <t>Bellilinea caldifistulae</t>
  </si>
  <si>
    <t>Longilinea arvoryzae</t>
  </si>
  <si>
    <t>Energieproduktion</t>
  </si>
  <si>
    <t>Zellteilunskontrolle</t>
  </si>
  <si>
    <t>Aminosäuremetabolismus</t>
  </si>
  <si>
    <t>Nukleotidmetabolismus</t>
  </si>
  <si>
    <t>Kohlenhydratmetabolismus</t>
  </si>
  <si>
    <t>Koenzymmetabolismus</t>
  </si>
  <si>
    <t>Lipidmetabolismus</t>
  </si>
  <si>
    <t>Translatipon</t>
  </si>
  <si>
    <t>Transkription</t>
  </si>
  <si>
    <t>Replikation</t>
  </si>
  <si>
    <t>Zellwand/Membran</t>
  </si>
  <si>
    <t>Motilität</t>
  </si>
  <si>
    <t>posttranslationale Modifikation</t>
  </si>
  <si>
    <t>Metabolsmus und Transport anorganischer Ionen</t>
  </si>
  <si>
    <t>Sekundärmetabolismus</t>
  </si>
  <si>
    <t>Signaltransduktion</t>
  </si>
  <si>
    <t>intrazellulärer Transport</t>
  </si>
  <si>
    <t>Verteidigungsmechanismen</t>
  </si>
  <si>
    <t>Metabolismus und Transport anorganischer Ionen</t>
  </si>
  <si>
    <t>Category</t>
  </si>
  <si>
    <t>mittelwert</t>
  </si>
  <si>
    <t>stabw</t>
  </si>
  <si>
    <t>higher</t>
  </si>
  <si>
    <t>lower</t>
  </si>
  <si>
    <t>bin01</t>
  </si>
  <si>
    <t>bin02</t>
  </si>
  <si>
    <t>bin04</t>
  </si>
  <si>
    <t>bin05</t>
  </si>
  <si>
    <t>bin07</t>
  </si>
  <si>
    <t>bin08</t>
  </si>
  <si>
    <t>bin09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</si>
</sst>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rgb="FF000000"/>
      <name val="Liberation Sans"/>
      <family val="2"/>
    </font>
    <font>
      <sz val="11"/>
      <color rgb="FF000000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00A933"/>
        <bgColor rgb="FF00A933"/>
      </patternFill>
    </fill>
    <fill>
      <patternFill patternType="solid">
        <fgColor rgb="FFFFBF00"/>
        <bgColor rgb="FFFFBF00"/>
      </patternFill>
    </fill>
    <fill>
      <patternFill patternType="solid">
        <fgColor rgb="FFFF8000"/>
        <bgColor rgb="FFFF8000"/>
      </patternFill>
    </fill>
    <fill>
      <patternFill patternType="solid">
        <fgColor rgb="FFFF972F"/>
        <bgColor rgb="FFFF972F"/>
      </patternFill>
    </fill>
    <fill>
      <patternFill patternType="solid">
        <fgColor rgb="FF729FCF"/>
        <bgColor rgb="FF729FCF"/>
      </patternFill>
    </fill>
    <fill>
      <patternFill patternType="solid">
        <fgColor rgb="FFA7074B"/>
        <bgColor rgb="FFA7074B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18">
    <xf numFmtId="0" fontId="0" fillId="0" borderId="0" xfId="0"/>
    <xf numFmtId="0" fontId="14" fillId="0" borderId="0" xfId="0" applyFont="1"/>
    <xf numFmtId="0" fontId="14" fillId="9" borderId="0" xfId="0" applyFont="1" applyFill="1"/>
    <xf numFmtId="0" fontId="14" fillId="10" borderId="0" xfId="0" applyFont="1" applyFill="1"/>
    <xf numFmtId="0" fontId="15" fillId="10" borderId="0" xfId="0" applyFont="1" applyFill="1" applyAlignment="1">
      <alignment wrapText="1"/>
    </xf>
    <xf numFmtId="0" fontId="0" fillId="9" borderId="0" xfId="0" applyFill="1"/>
    <xf numFmtId="0" fontId="16" fillId="10" borderId="0" xfId="0" applyFont="1" applyFill="1" applyAlignment="1">
      <alignment wrapText="1"/>
    </xf>
    <xf numFmtId="2" fontId="14" fillId="0" borderId="0" xfId="0" applyNumberFormat="1" applyFont="1"/>
    <xf numFmtId="0" fontId="0" fillId="0" borderId="0" xfId="0" applyFill="1"/>
    <xf numFmtId="0" fontId="14" fillId="11" borderId="0" xfId="0" applyFont="1" applyFill="1"/>
    <xf numFmtId="0" fontId="0" fillId="11" borderId="0" xfId="0" applyFill="1"/>
    <xf numFmtId="0" fontId="14" fillId="12" borderId="0" xfId="0" applyFont="1" applyFill="1"/>
    <xf numFmtId="0" fontId="0" fillId="12" borderId="0" xfId="0" applyFill="1"/>
    <xf numFmtId="0" fontId="14" fillId="13" borderId="0" xfId="0" applyFont="1" applyFill="1"/>
    <xf numFmtId="0" fontId="0" fillId="13" borderId="0" xfId="0" applyFill="1"/>
    <xf numFmtId="0" fontId="14" fillId="14" borderId="0" xfId="0" applyFont="1" applyFill="1"/>
    <xf numFmtId="0" fontId="0" fillId="14" borderId="0" xfId="0" applyFill="1"/>
    <xf numFmtId="0" fontId="14" fillId="0" borderId="0" xfId="0" applyFont="1" applyFill="1"/>
  </cellXfs>
  <cellStyles count="18">
    <cellStyle name="Accent" xfId="2"/>
    <cellStyle name="Accent 1" xfId="3"/>
    <cellStyle name="Accent 2" xfId="4"/>
    <cellStyle name="Accent 3" xfId="5"/>
    <cellStyle name="Bad" xfId="6"/>
    <cellStyle name="Error" xfId="7"/>
    <cellStyle name="Footnote" xfId="8"/>
    <cellStyle name="Good" xfId="9"/>
    <cellStyle name="Heading (user)" xfId="10"/>
    <cellStyle name="Heading 1" xfId="11"/>
    <cellStyle name="Heading 2" xfId="12"/>
    <cellStyle name="Hyperlink" xfId="13"/>
    <cellStyle name="Neutral" xfId="1" builtinId="28" customBuiltin="1"/>
    <cellStyle name="Note" xfId="14"/>
    <cellStyle name="Standard" xfId="0" builtinId="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oleObject" Target="NULL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9951256951060797E-2"/>
          <c:y val="1.9899505829152217E-2"/>
          <c:w val="0.67074848835833545"/>
          <c:h val="0.96008546122478922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Übersicht!$C$2:$C$2</c:f>
              <c:strCache>
                <c:ptCount val="1"/>
                <c:pt idx="0">
                  <c:v>RNA processing and modification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Übersicht!$D$2:$O$2</c:f>
              <c:numCache>
                <c:formatCode>General</c:formatCode>
                <c:ptCount val="12"/>
                <c:pt idx="0">
                  <c:v>1452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Übersicht!$C$3:$C$3</c:f>
              <c:strCache>
                <c:ptCount val="1"/>
                <c:pt idx="0">
                  <c:v>Chromatin structure and dynamics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Übersicht!$D$3:$O$3</c:f>
              <c:numCache>
                <c:formatCode>General</c:formatCode>
                <c:ptCount val="12"/>
                <c:pt idx="0">
                  <c:v>3575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</c:numCache>
            </c:numRef>
          </c:val>
        </c:ser>
        <c:ser>
          <c:idx val="2"/>
          <c:order val="2"/>
          <c:tx>
            <c:strRef>
              <c:f>Übersicht!$C$4:$C$4</c:f>
              <c:strCache>
                <c:ptCount val="1"/>
                <c:pt idx="0">
                  <c:v>Energy production and conversion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Übersicht!$D$4:$O$4</c:f>
              <c:numCache>
                <c:formatCode>General</c:formatCode>
                <c:ptCount val="12"/>
                <c:pt idx="0">
                  <c:v>483281</c:v>
                </c:pt>
                <c:pt idx="1">
                  <c:v>1698</c:v>
                </c:pt>
                <c:pt idx="2">
                  <c:v>719</c:v>
                </c:pt>
                <c:pt idx="3">
                  <c:v>1162</c:v>
                </c:pt>
                <c:pt idx="4">
                  <c:v>635</c:v>
                </c:pt>
                <c:pt idx="5">
                  <c:v>1232</c:v>
                </c:pt>
                <c:pt idx="6">
                  <c:v>1200</c:v>
                </c:pt>
                <c:pt idx="7">
                  <c:v>821</c:v>
                </c:pt>
                <c:pt idx="8">
                  <c:v>1041</c:v>
                </c:pt>
                <c:pt idx="9">
                  <c:v>1156</c:v>
                </c:pt>
                <c:pt idx="10">
                  <c:v>1238</c:v>
                </c:pt>
                <c:pt idx="11">
                  <c:v>1707</c:v>
                </c:pt>
              </c:numCache>
            </c:numRef>
          </c:val>
        </c:ser>
        <c:ser>
          <c:idx val="3"/>
          <c:order val="3"/>
          <c:tx>
            <c:strRef>
              <c:f>Übersicht!$C$5:$C$5</c:f>
              <c:strCache>
                <c:ptCount val="1"/>
                <c:pt idx="0">
                  <c:v>Cell cycle control, cell division, chromosome partitioning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Übersicht!$D$5:$O$5</c:f>
              <c:numCache>
                <c:formatCode>General</c:formatCode>
                <c:ptCount val="12"/>
                <c:pt idx="0">
                  <c:v>130302</c:v>
                </c:pt>
                <c:pt idx="1">
                  <c:v>328</c:v>
                </c:pt>
                <c:pt idx="2">
                  <c:v>108</c:v>
                </c:pt>
                <c:pt idx="3">
                  <c:v>257</c:v>
                </c:pt>
                <c:pt idx="4">
                  <c:v>168</c:v>
                </c:pt>
                <c:pt idx="5">
                  <c:v>288</c:v>
                </c:pt>
                <c:pt idx="6">
                  <c:v>247</c:v>
                </c:pt>
                <c:pt idx="7">
                  <c:v>229</c:v>
                </c:pt>
                <c:pt idx="8">
                  <c:v>215</c:v>
                </c:pt>
                <c:pt idx="9">
                  <c:v>259</c:v>
                </c:pt>
                <c:pt idx="10">
                  <c:v>285</c:v>
                </c:pt>
                <c:pt idx="11">
                  <c:v>371</c:v>
                </c:pt>
              </c:numCache>
            </c:numRef>
          </c:val>
        </c:ser>
        <c:ser>
          <c:idx val="4"/>
          <c:order val="4"/>
          <c:tx>
            <c:strRef>
              <c:f>Übersicht!$C$6:$C$6</c:f>
              <c:strCache>
                <c:ptCount val="1"/>
                <c:pt idx="0">
                  <c:v>Amino acid transport and metabolism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Übersicht!$D$6:$O$6</c:f>
              <c:numCache>
                <c:formatCode>General</c:formatCode>
                <c:ptCount val="12"/>
                <c:pt idx="0">
                  <c:v>653073</c:v>
                </c:pt>
                <c:pt idx="1">
                  <c:v>2350</c:v>
                </c:pt>
                <c:pt idx="2">
                  <c:v>1113</c:v>
                </c:pt>
                <c:pt idx="3">
                  <c:v>1844</c:v>
                </c:pt>
                <c:pt idx="4">
                  <c:v>852</c:v>
                </c:pt>
                <c:pt idx="5">
                  <c:v>1715</c:v>
                </c:pt>
                <c:pt idx="6">
                  <c:v>1886</c:v>
                </c:pt>
                <c:pt idx="7">
                  <c:v>1446</c:v>
                </c:pt>
                <c:pt idx="8">
                  <c:v>1621</c:v>
                </c:pt>
                <c:pt idx="9">
                  <c:v>1605</c:v>
                </c:pt>
                <c:pt idx="10">
                  <c:v>2178</c:v>
                </c:pt>
                <c:pt idx="11">
                  <c:v>2756</c:v>
                </c:pt>
              </c:numCache>
            </c:numRef>
          </c:val>
        </c:ser>
        <c:ser>
          <c:idx val="5"/>
          <c:order val="5"/>
          <c:tx>
            <c:strRef>
              <c:f>Übersicht!$C$7:$C$7</c:f>
              <c:strCache>
                <c:ptCount val="1"/>
                <c:pt idx="0">
                  <c:v>Nucleotide transport and metabolism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Übersicht!$D$7:$O$7</c:f>
              <c:numCache>
                <c:formatCode>General</c:formatCode>
                <c:ptCount val="12"/>
                <c:pt idx="0">
                  <c:v>130626</c:v>
                </c:pt>
                <c:pt idx="1">
                  <c:v>298</c:v>
                </c:pt>
                <c:pt idx="2">
                  <c:v>186</c:v>
                </c:pt>
                <c:pt idx="3">
                  <c:v>239</c:v>
                </c:pt>
                <c:pt idx="4">
                  <c:v>157</c:v>
                </c:pt>
                <c:pt idx="5">
                  <c:v>238</c:v>
                </c:pt>
                <c:pt idx="6">
                  <c:v>278</c:v>
                </c:pt>
                <c:pt idx="7">
                  <c:v>222</c:v>
                </c:pt>
                <c:pt idx="8">
                  <c:v>212</c:v>
                </c:pt>
                <c:pt idx="9">
                  <c:v>241</c:v>
                </c:pt>
                <c:pt idx="10">
                  <c:v>245</c:v>
                </c:pt>
                <c:pt idx="11">
                  <c:v>369</c:v>
                </c:pt>
              </c:numCache>
            </c:numRef>
          </c:val>
        </c:ser>
        <c:ser>
          <c:idx val="6"/>
          <c:order val="6"/>
          <c:tx>
            <c:strRef>
              <c:f>Übersicht!$C$8:$C$8</c:f>
              <c:strCache>
                <c:ptCount val="1"/>
                <c:pt idx="0">
                  <c:v>Carbohydrate transport and metabolism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Übersicht!$D$8:$O$8</c:f>
              <c:numCache>
                <c:formatCode>General</c:formatCode>
                <c:ptCount val="12"/>
                <c:pt idx="0">
                  <c:v>333062</c:v>
                </c:pt>
                <c:pt idx="1">
                  <c:v>1284</c:v>
                </c:pt>
                <c:pt idx="2">
                  <c:v>625</c:v>
                </c:pt>
                <c:pt idx="3">
                  <c:v>950</c:v>
                </c:pt>
                <c:pt idx="4">
                  <c:v>519</c:v>
                </c:pt>
                <c:pt idx="5">
                  <c:v>1033</c:v>
                </c:pt>
                <c:pt idx="6">
                  <c:v>1000</c:v>
                </c:pt>
                <c:pt idx="7">
                  <c:v>608</c:v>
                </c:pt>
                <c:pt idx="8">
                  <c:v>925</c:v>
                </c:pt>
                <c:pt idx="9">
                  <c:v>967</c:v>
                </c:pt>
                <c:pt idx="10">
                  <c:v>1034</c:v>
                </c:pt>
                <c:pt idx="11">
                  <c:v>1607</c:v>
                </c:pt>
              </c:numCache>
            </c:numRef>
          </c:val>
        </c:ser>
        <c:ser>
          <c:idx val="7"/>
          <c:order val="7"/>
          <c:tx>
            <c:strRef>
              <c:f>Übersicht!$C$9:$C$9</c:f>
              <c:strCache>
                <c:ptCount val="1"/>
                <c:pt idx="0">
                  <c:v>Coenzyme transport and metabolism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Übersicht!$D$9:$O$9</c:f>
              <c:numCache>
                <c:formatCode>General</c:formatCode>
                <c:ptCount val="12"/>
                <c:pt idx="0">
                  <c:v>281277</c:v>
                </c:pt>
                <c:pt idx="1">
                  <c:v>800</c:v>
                </c:pt>
                <c:pt idx="2">
                  <c:v>499</c:v>
                </c:pt>
                <c:pt idx="3">
                  <c:v>618</c:v>
                </c:pt>
                <c:pt idx="4">
                  <c:v>299</c:v>
                </c:pt>
                <c:pt idx="5">
                  <c:v>564</c:v>
                </c:pt>
                <c:pt idx="6">
                  <c:v>672</c:v>
                </c:pt>
                <c:pt idx="7">
                  <c:v>524</c:v>
                </c:pt>
                <c:pt idx="8">
                  <c:v>566</c:v>
                </c:pt>
                <c:pt idx="9">
                  <c:v>545</c:v>
                </c:pt>
                <c:pt idx="10">
                  <c:v>709</c:v>
                </c:pt>
                <c:pt idx="11">
                  <c:v>962</c:v>
                </c:pt>
              </c:numCache>
            </c:numRef>
          </c:val>
        </c:ser>
        <c:ser>
          <c:idx val="8"/>
          <c:order val="8"/>
          <c:tx>
            <c:strRef>
              <c:f>Übersicht!$C$10:$C$10</c:f>
              <c:strCache>
                <c:ptCount val="1"/>
                <c:pt idx="0">
                  <c:v>Lipid transport and metabolism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Übersicht!$D$10:$O$10</c:f>
              <c:numCache>
                <c:formatCode>General</c:formatCode>
                <c:ptCount val="12"/>
                <c:pt idx="0">
                  <c:v>110527</c:v>
                </c:pt>
                <c:pt idx="1">
                  <c:v>228</c:v>
                </c:pt>
                <c:pt idx="2">
                  <c:v>321</c:v>
                </c:pt>
                <c:pt idx="3">
                  <c:v>211</c:v>
                </c:pt>
                <c:pt idx="4">
                  <c:v>141</c:v>
                </c:pt>
                <c:pt idx="5">
                  <c:v>211</c:v>
                </c:pt>
                <c:pt idx="6">
                  <c:v>217</c:v>
                </c:pt>
                <c:pt idx="7">
                  <c:v>167</c:v>
                </c:pt>
                <c:pt idx="8">
                  <c:v>177</c:v>
                </c:pt>
                <c:pt idx="9">
                  <c:v>198</c:v>
                </c:pt>
                <c:pt idx="10">
                  <c:v>318</c:v>
                </c:pt>
                <c:pt idx="11">
                  <c:v>327</c:v>
                </c:pt>
              </c:numCache>
            </c:numRef>
          </c:val>
        </c:ser>
        <c:ser>
          <c:idx val="9"/>
          <c:order val="9"/>
          <c:tx>
            <c:strRef>
              <c:f>Übersicht!$C$11:$C$11</c:f>
              <c:strCache>
                <c:ptCount val="1"/>
                <c:pt idx="0">
                  <c:v>Translation, ribosomal structure and biogenesis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Übersicht!$D$11:$O$11</c:f>
              <c:numCache>
                <c:formatCode>General</c:formatCode>
                <c:ptCount val="12"/>
                <c:pt idx="0">
                  <c:v>356033</c:v>
                </c:pt>
                <c:pt idx="1">
                  <c:v>602</c:v>
                </c:pt>
                <c:pt idx="2">
                  <c:v>360</c:v>
                </c:pt>
                <c:pt idx="3">
                  <c:v>500</c:v>
                </c:pt>
                <c:pt idx="4">
                  <c:v>301</c:v>
                </c:pt>
                <c:pt idx="5">
                  <c:v>424</c:v>
                </c:pt>
                <c:pt idx="6">
                  <c:v>507</c:v>
                </c:pt>
                <c:pt idx="7">
                  <c:v>421</c:v>
                </c:pt>
                <c:pt idx="8">
                  <c:v>462</c:v>
                </c:pt>
                <c:pt idx="9">
                  <c:v>414</c:v>
                </c:pt>
                <c:pt idx="10">
                  <c:v>450</c:v>
                </c:pt>
                <c:pt idx="11">
                  <c:v>623</c:v>
                </c:pt>
              </c:numCache>
            </c:numRef>
          </c:val>
        </c:ser>
        <c:ser>
          <c:idx val="10"/>
          <c:order val="10"/>
          <c:tx>
            <c:strRef>
              <c:f>Übersicht!$C$12:$C$12</c:f>
              <c:strCache>
                <c:ptCount val="1"/>
                <c:pt idx="0">
                  <c:v>Transcription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Übersicht!$D$12:$O$12</c:f>
              <c:numCache>
                <c:formatCode>General</c:formatCode>
                <c:ptCount val="12"/>
                <c:pt idx="0">
                  <c:v>407866</c:v>
                </c:pt>
                <c:pt idx="1">
                  <c:v>1184</c:v>
                </c:pt>
                <c:pt idx="2">
                  <c:v>454</c:v>
                </c:pt>
                <c:pt idx="3">
                  <c:v>843</c:v>
                </c:pt>
                <c:pt idx="4">
                  <c:v>542</c:v>
                </c:pt>
                <c:pt idx="5">
                  <c:v>875</c:v>
                </c:pt>
                <c:pt idx="6">
                  <c:v>863</c:v>
                </c:pt>
                <c:pt idx="7">
                  <c:v>706</c:v>
                </c:pt>
                <c:pt idx="8">
                  <c:v>635</c:v>
                </c:pt>
                <c:pt idx="9">
                  <c:v>840</c:v>
                </c:pt>
                <c:pt idx="10">
                  <c:v>1307</c:v>
                </c:pt>
                <c:pt idx="11">
                  <c:v>1425</c:v>
                </c:pt>
              </c:numCache>
            </c:numRef>
          </c:val>
        </c:ser>
        <c:ser>
          <c:idx val="11"/>
          <c:order val="11"/>
          <c:tx>
            <c:strRef>
              <c:f>Übersicht!$C$13:$C$13</c:f>
              <c:strCache>
                <c:ptCount val="1"/>
                <c:pt idx="0">
                  <c:v>Replication, recombination and repair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Übersicht!$D$13:$O$13</c:f>
              <c:numCache>
                <c:formatCode>General</c:formatCode>
                <c:ptCount val="12"/>
                <c:pt idx="0">
                  <c:v>348639</c:v>
                </c:pt>
                <c:pt idx="1">
                  <c:v>731</c:v>
                </c:pt>
                <c:pt idx="2">
                  <c:v>404</c:v>
                </c:pt>
                <c:pt idx="3">
                  <c:v>544</c:v>
                </c:pt>
                <c:pt idx="4">
                  <c:v>344</c:v>
                </c:pt>
                <c:pt idx="5">
                  <c:v>584</c:v>
                </c:pt>
                <c:pt idx="6">
                  <c:v>606</c:v>
                </c:pt>
                <c:pt idx="7">
                  <c:v>527</c:v>
                </c:pt>
                <c:pt idx="8">
                  <c:v>473</c:v>
                </c:pt>
                <c:pt idx="9">
                  <c:v>557</c:v>
                </c:pt>
                <c:pt idx="10">
                  <c:v>587</c:v>
                </c:pt>
                <c:pt idx="11">
                  <c:v>852</c:v>
                </c:pt>
              </c:numCache>
            </c:numRef>
          </c:val>
        </c:ser>
        <c:ser>
          <c:idx val="12"/>
          <c:order val="12"/>
          <c:tx>
            <c:strRef>
              <c:f>Übersicht!$C$14:$C$14</c:f>
              <c:strCache>
                <c:ptCount val="1"/>
                <c:pt idx="0">
                  <c:v>Cell wall/membrane/envelope biogenesis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Übersicht!$D$14:$O$14</c:f>
              <c:numCache>
                <c:formatCode>General</c:formatCode>
                <c:ptCount val="12"/>
                <c:pt idx="0">
                  <c:v>391284</c:v>
                </c:pt>
                <c:pt idx="1">
                  <c:v>903</c:v>
                </c:pt>
                <c:pt idx="2">
                  <c:v>524</c:v>
                </c:pt>
                <c:pt idx="3">
                  <c:v>607</c:v>
                </c:pt>
                <c:pt idx="4">
                  <c:v>390</c:v>
                </c:pt>
                <c:pt idx="5">
                  <c:v>640</c:v>
                </c:pt>
                <c:pt idx="6">
                  <c:v>698</c:v>
                </c:pt>
                <c:pt idx="7">
                  <c:v>407</c:v>
                </c:pt>
                <c:pt idx="8">
                  <c:v>667</c:v>
                </c:pt>
                <c:pt idx="9">
                  <c:v>642</c:v>
                </c:pt>
                <c:pt idx="10">
                  <c:v>830</c:v>
                </c:pt>
                <c:pt idx="11">
                  <c:v>1186</c:v>
                </c:pt>
              </c:numCache>
            </c:numRef>
          </c:val>
        </c:ser>
        <c:ser>
          <c:idx val="13"/>
          <c:order val="13"/>
          <c:tx>
            <c:strRef>
              <c:f>Übersicht!$C$15:$C$15</c:f>
              <c:strCache>
                <c:ptCount val="1"/>
                <c:pt idx="0">
                  <c:v>Cell motility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Übersicht!$D$15:$O$15</c:f>
              <c:numCache>
                <c:formatCode>General</c:formatCode>
                <c:ptCount val="12"/>
                <c:pt idx="0">
                  <c:v>140277</c:v>
                </c:pt>
                <c:pt idx="1">
                  <c:v>221</c:v>
                </c:pt>
                <c:pt idx="2">
                  <c:v>189</c:v>
                </c:pt>
                <c:pt idx="3">
                  <c:v>144</c:v>
                </c:pt>
                <c:pt idx="4">
                  <c:v>88</c:v>
                </c:pt>
                <c:pt idx="5">
                  <c:v>139</c:v>
                </c:pt>
                <c:pt idx="6">
                  <c:v>119</c:v>
                </c:pt>
                <c:pt idx="7">
                  <c:v>86</c:v>
                </c:pt>
                <c:pt idx="8">
                  <c:v>101</c:v>
                </c:pt>
                <c:pt idx="9">
                  <c:v>131</c:v>
                </c:pt>
                <c:pt idx="10">
                  <c:v>241</c:v>
                </c:pt>
                <c:pt idx="11">
                  <c:v>210</c:v>
                </c:pt>
              </c:numCache>
            </c:numRef>
          </c:val>
        </c:ser>
        <c:ser>
          <c:idx val="14"/>
          <c:order val="14"/>
          <c:tx>
            <c:strRef>
              <c:f>Übersicht!$C$16:$C$16</c:f>
              <c:strCache>
                <c:ptCount val="1"/>
                <c:pt idx="0">
                  <c:v>Posttranslational modification, protein turnover, chaperones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Übersicht!$D$16:$O$16</c:f>
              <c:numCache>
                <c:formatCode>General</c:formatCode>
                <c:ptCount val="12"/>
                <c:pt idx="0">
                  <c:v>344611</c:v>
                </c:pt>
                <c:pt idx="1">
                  <c:v>1109</c:v>
                </c:pt>
                <c:pt idx="2">
                  <c:v>368</c:v>
                </c:pt>
                <c:pt idx="3">
                  <c:v>874</c:v>
                </c:pt>
                <c:pt idx="4">
                  <c:v>357</c:v>
                </c:pt>
                <c:pt idx="5">
                  <c:v>782</c:v>
                </c:pt>
                <c:pt idx="6">
                  <c:v>867</c:v>
                </c:pt>
                <c:pt idx="7">
                  <c:v>608</c:v>
                </c:pt>
                <c:pt idx="8">
                  <c:v>715</c:v>
                </c:pt>
                <c:pt idx="9">
                  <c:v>733</c:v>
                </c:pt>
                <c:pt idx="10">
                  <c:v>887</c:v>
                </c:pt>
                <c:pt idx="11">
                  <c:v>1245</c:v>
                </c:pt>
              </c:numCache>
            </c:numRef>
          </c:val>
        </c:ser>
        <c:ser>
          <c:idx val="15"/>
          <c:order val="15"/>
          <c:tx>
            <c:strRef>
              <c:f>Übersicht!$C$17:$C$17</c:f>
              <c:strCache>
                <c:ptCount val="1"/>
                <c:pt idx="0">
                  <c:v>Inorganic ion transport and metabolism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6FA0-4767-95E4-40F9F46185AA}"/>
              </c:ext>
            </c:extLst>
          </c:dPt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Übersicht!$D$17:$O$17</c:f>
              <c:numCache>
                <c:formatCode>General</c:formatCode>
                <c:ptCount val="12"/>
                <c:pt idx="0">
                  <c:v>733019</c:v>
                </c:pt>
                <c:pt idx="1">
                  <c:v>2965</c:v>
                </c:pt>
                <c:pt idx="2">
                  <c:v>1043</c:v>
                </c:pt>
                <c:pt idx="3">
                  <c:v>2360</c:v>
                </c:pt>
                <c:pt idx="4">
                  <c:v>1036</c:v>
                </c:pt>
                <c:pt idx="5">
                  <c:v>2219</c:v>
                </c:pt>
                <c:pt idx="6">
                  <c:v>2427</c:v>
                </c:pt>
                <c:pt idx="7">
                  <c:v>1619</c:v>
                </c:pt>
                <c:pt idx="8">
                  <c:v>2057</c:v>
                </c:pt>
                <c:pt idx="9">
                  <c:v>2059</c:v>
                </c:pt>
                <c:pt idx="10">
                  <c:v>2487</c:v>
                </c:pt>
                <c:pt idx="11">
                  <c:v>3400</c:v>
                </c:pt>
              </c:numCache>
            </c:numRef>
          </c:val>
        </c:ser>
        <c:ser>
          <c:idx val="16"/>
          <c:order val="16"/>
          <c:tx>
            <c:strRef>
              <c:f>Übersicht!$C$18:$C$18</c:f>
              <c:strCache>
                <c:ptCount val="1"/>
                <c:pt idx="0">
                  <c:v>Secondary metabolites biosynthesis, transport and catabolism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Übersicht!$D$18:$O$18</c:f>
              <c:numCache>
                <c:formatCode>General</c:formatCode>
                <c:ptCount val="12"/>
                <c:pt idx="0">
                  <c:v>180684</c:v>
                </c:pt>
                <c:pt idx="1">
                  <c:v>583</c:v>
                </c:pt>
                <c:pt idx="2">
                  <c:v>370</c:v>
                </c:pt>
                <c:pt idx="3">
                  <c:v>452</c:v>
                </c:pt>
                <c:pt idx="4">
                  <c:v>231</c:v>
                </c:pt>
                <c:pt idx="5">
                  <c:v>421</c:v>
                </c:pt>
                <c:pt idx="6">
                  <c:v>445</c:v>
                </c:pt>
                <c:pt idx="7">
                  <c:v>320</c:v>
                </c:pt>
                <c:pt idx="8">
                  <c:v>378</c:v>
                </c:pt>
                <c:pt idx="9">
                  <c:v>393</c:v>
                </c:pt>
                <c:pt idx="10">
                  <c:v>561</c:v>
                </c:pt>
                <c:pt idx="11">
                  <c:v>681</c:v>
                </c:pt>
              </c:numCache>
            </c:numRef>
          </c:val>
        </c:ser>
        <c:ser>
          <c:idx val="17"/>
          <c:order val="17"/>
          <c:tx>
            <c:strRef>
              <c:f>Übersicht!$C$19:$C$19</c:f>
              <c:strCache>
                <c:ptCount val="1"/>
                <c:pt idx="0">
                  <c:v>General function prediction only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Übersicht!$D$19:$O$19</c:f>
              <c:numCache>
                <c:formatCode>General</c:formatCode>
                <c:ptCount val="12"/>
                <c:pt idx="0">
                  <c:v>1370178</c:v>
                </c:pt>
                <c:pt idx="1">
                  <c:v>4603</c:v>
                </c:pt>
                <c:pt idx="2">
                  <c:v>2135</c:v>
                </c:pt>
                <c:pt idx="3">
                  <c:v>3527</c:v>
                </c:pt>
                <c:pt idx="4">
                  <c:v>1730</c:v>
                </c:pt>
                <c:pt idx="5">
                  <c:v>3294</c:v>
                </c:pt>
                <c:pt idx="6">
                  <c:v>3530</c:v>
                </c:pt>
                <c:pt idx="7">
                  <c:v>2495</c:v>
                </c:pt>
                <c:pt idx="8">
                  <c:v>3012</c:v>
                </c:pt>
                <c:pt idx="9">
                  <c:v>3100</c:v>
                </c:pt>
                <c:pt idx="10">
                  <c:v>3954</c:v>
                </c:pt>
                <c:pt idx="11">
                  <c:v>5409</c:v>
                </c:pt>
              </c:numCache>
            </c:numRef>
          </c:val>
        </c:ser>
        <c:ser>
          <c:idx val="18"/>
          <c:order val="18"/>
          <c:tx>
            <c:strRef>
              <c:f>Übersicht!$C$20:$C$20</c:f>
              <c:strCache>
                <c:ptCount val="1"/>
                <c:pt idx="0">
                  <c:v>Function unknown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Übersicht!$D$20:$O$20</c:f>
              <c:numCache>
                <c:formatCode>General</c:formatCode>
                <c:ptCount val="12"/>
                <c:pt idx="0">
                  <c:v>250496</c:v>
                </c:pt>
                <c:pt idx="1">
                  <c:v>637</c:v>
                </c:pt>
                <c:pt idx="2">
                  <c:v>421</c:v>
                </c:pt>
                <c:pt idx="3">
                  <c:v>452</c:v>
                </c:pt>
                <c:pt idx="4">
                  <c:v>278</c:v>
                </c:pt>
                <c:pt idx="5">
                  <c:v>515</c:v>
                </c:pt>
                <c:pt idx="6">
                  <c:v>469</c:v>
                </c:pt>
                <c:pt idx="7">
                  <c:v>350</c:v>
                </c:pt>
                <c:pt idx="8">
                  <c:v>361</c:v>
                </c:pt>
                <c:pt idx="9">
                  <c:v>471</c:v>
                </c:pt>
                <c:pt idx="10">
                  <c:v>621</c:v>
                </c:pt>
                <c:pt idx="11">
                  <c:v>669</c:v>
                </c:pt>
              </c:numCache>
            </c:numRef>
          </c:val>
        </c:ser>
        <c:ser>
          <c:idx val="19"/>
          <c:order val="19"/>
          <c:tx>
            <c:strRef>
              <c:f>Übersicht!$C$21:$C$21</c:f>
              <c:strCache>
                <c:ptCount val="1"/>
                <c:pt idx="0">
                  <c:v>Signal transduction mechanisms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Übersicht!$D$21:$O$21</c:f>
              <c:numCache>
                <c:formatCode>General</c:formatCode>
                <c:ptCount val="12"/>
                <c:pt idx="0">
                  <c:v>725267</c:v>
                </c:pt>
                <c:pt idx="1">
                  <c:v>2277</c:v>
                </c:pt>
                <c:pt idx="2">
                  <c:v>789</c:v>
                </c:pt>
                <c:pt idx="3">
                  <c:v>1467</c:v>
                </c:pt>
                <c:pt idx="4">
                  <c:v>1144</c:v>
                </c:pt>
                <c:pt idx="5">
                  <c:v>1467</c:v>
                </c:pt>
                <c:pt idx="6">
                  <c:v>1329</c:v>
                </c:pt>
                <c:pt idx="7">
                  <c:v>979</c:v>
                </c:pt>
                <c:pt idx="8">
                  <c:v>1049</c:v>
                </c:pt>
                <c:pt idx="9">
                  <c:v>1456</c:v>
                </c:pt>
                <c:pt idx="10">
                  <c:v>3010</c:v>
                </c:pt>
                <c:pt idx="11">
                  <c:v>2556</c:v>
                </c:pt>
              </c:numCache>
            </c:numRef>
          </c:val>
        </c:ser>
        <c:ser>
          <c:idx val="20"/>
          <c:order val="20"/>
          <c:tx>
            <c:strRef>
              <c:f>Übersicht!$C$22:$C$22</c:f>
              <c:strCache>
                <c:ptCount val="1"/>
                <c:pt idx="0">
                  <c:v>Intracellular trafficking, secretion, and vesicular transport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Übersicht!$D$22:$O$22</c:f>
              <c:numCache>
                <c:formatCode>General</c:formatCode>
                <c:ptCount val="12"/>
                <c:pt idx="0">
                  <c:v>170038</c:v>
                </c:pt>
                <c:pt idx="1">
                  <c:v>249</c:v>
                </c:pt>
                <c:pt idx="2">
                  <c:v>219</c:v>
                </c:pt>
                <c:pt idx="3">
                  <c:v>161</c:v>
                </c:pt>
                <c:pt idx="4">
                  <c:v>93</c:v>
                </c:pt>
                <c:pt idx="5">
                  <c:v>175</c:v>
                </c:pt>
                <c:pt idx="6">
                  <c:v>148</c:v>
                </c:pt>
                <c:pt idx="7">
                  <c:v>124</c:v>
                </c:pt>
                <c:pt idx="8">
                  <c:v>114</c:v>
                </c:pt>
                <c:pt idx="9">
                  <c:v>183</c:v>
                </c:pt>
                <c:pt idx="10">
                  <c:v>215</c:v>
                </c:pt>
                <c:pt idx="11">
                  <c:v>260</c:v>
                </c:pt>
              </c:numCache>
            </c:numRef>
          </c:val>
        </c:ser>
        <c:ser>
          <c:idx val="21"/>
          <c:order val="21"/>
          <c:tx>
            <c:strRef>
              <c:f>Übersicht!$C$23:$C$23</c:f>
              <c:strCache>
                <c:ptCount val="1"/>
                <c:pt idx="0">
                  <c:v>Defense mechanisms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Übersicht!$D$23:$O$23</c:f>
              <c:numCache>
                <c:formatCode>General</c:formatCode>
                <c:ptCount val="12"/>
                <c:pt idx="0">
                  <c:v>218146</c:v>
                </c:pt>
                <c:pt idx="1">
                  <c:v>829</c:v>
                </c:pt>
                <c:pt idx="2">
                  <c:v>251</c:v>
                </c:pt>
                <c:pt idx="3">
                  <c:v>628</c:v>
                </c:pt>
                <c:pt idx="4">
                  <c:v>257</c:v>
                </c:pt>
                <c:pt idx="5">
                  <c:v>578</c:v>
                </c:pt>
                <c:pt idx="6">
                  <c:v>631</c:v>
                </c:pt>
                <c:pt idx="7">
                  <c:v>421</c:v>
                </c:pt>
                <c:pt idx="8">
                  <c:v>523</c:v>
                </c:pt>
                <c:pt idx="9">
                  <c:v>543</c:v>
                </c:pt>
                <c:pt idx="10">
                  <c:v>685</c:v>
                </c:pt>
                <c:pt idx="11">
                  <c:v>977</c:v>
                </c:pt>
              </c:numCache>
            </c:numRef>
          </c:val>
        </c:ser>
        <c:ser>
          <c:idx val="22"/>
          <c:order val="22"/>
          <c:tx>
            <c:strRef>
              <c:f>Übersicht!$C$24:$C$24</c:f>
              <c:strCache>
                <c:ptCount val="1"/>
                <c:pt idx="0">
                  <c:v>Extracellular structures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Übersicht!$D$24:$O$24</c:f>
              <c:numCache>
                <c:formatCode>General</c:formatCode>
                <c:ptCount val="12"/>
                <c:pt idx="0">
                  <c:v>121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3"/>
          <c:order val="23"/>
          <c:tx>
            <c:strRef>
              <c:f>Übersicht!$C$25:$C$25</c:f>
              <c:strCache>
                <c:ptCount val="1"/>
                <c:pt idx="0">
                  <c:v>Nuclear structure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Übersicht!$D$25:$O$25</c:f>
              <c:numCache>
                <c:formatCode>General</c:formatCode>
                <c:ptCount val="12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4"/>
          <c:order val="24"/>
          <c:tx>
            <c:strRef>
              <c:f>Übersicht!$C$26:$C$26</c:f>
              <c:strCache>
                <c:ptCount val="1"/>
                <c:pt idx="0">
                  <c:v>Cytoskeleton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Übersicht!$D$1:$O$1</c:f>
              <c:strCache>
                <c:ptCount val="12"/>
                <c:pt idx="0">
                  <c:v>total_metagenome</c:v>
                </c:pt>
                <c:pt idx="1">
                  <c:v>bin1</c:v>
                </c:pt>
                <c:pt idx="2">
                  <c:v>bin2</c:v>
                </c:pt>
                <c:pt idx="3">
                  <c:v>bin3</c:v>
                </c:pt>
                <c:pt idx="4">
                  <c:v>bin4</c:v>
                </c:pt>
                <c:pt idx="5">
                  <c:v>bin5</c:v>
                </c:pt>
                <c:pt idx="6">
                  <c:v>bin6</c:v>
                </c:pt>
                <c:pt idx="7">
                  <c:v>bin7</c:v>
                </c:pt>
                <c:pt idx="8">
                  <c:v>bin8</c:v>
                </c:pt>
                <c:pt idx="9">
                  <c:v>bin9</c:v>
                </c:pt>
                <c:pt idx="10">
                  <c:v>bin10</c:v>
                </c:pt>
                <c:pt idx="11">
                  <c:v>bin11</c:v>
                </c:pt>
              </c:strCache>
            </c:strRef>
          </c:cat>
          <c:val>
            <c:numRef>
              <c:f>Übersicht!$D$26:$O$26</c:f>
              <c:numCache>
                <c:formatCode>General</c:formatCode>
                <c:ptCount val="12"/>
                <c:pt idx="0">
                  <c:v>4292</c:v>
                </c:pt>
                <c:pt idx="1">
                  <c:v>10</c:v>
                </c:pt>
                <c:pt idx="2">
                  <c:v>15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513632"/>
        <c:axId val="1398252208"/>
      </c:barChart>
      <c:valAx>
        <c:axId val="13982522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513632"/>
        <c:crossesAt val="0"/>
        <c:crossBetween val="between"/>
      </c:valAx>
      <c:catAx>
        <c:axId val="13985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25220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123931264672735"/>
          <c:y val="3.460814275498364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996972589897739E-2"/>
          <c:y val="1.9887665349489048E-2"/>
          <c:w val="0.44696001152479986"/>
          <c:h val="0.95994359857919598"/>
        </c:manualLayout>
      </c:layout>
      <c:barChart>
        <c:barDir val="col"/>
        <c:grouping val="stacked"/>
        <c:varyColors val="0"/>
        <c:ser>
          <c:idx val="0"/>
          <c:order val="0"/>
          <c:tx>
            <c:v>#REF!</c:v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"/>
          <c:order val="1"/>
          <c:tx>
            <c:v>#REF!</c:v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2"/>
          <c:order val="2"/>
          <c:tx>
            <c:v>#REF!</c:v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3"/>
          <c:order val="3"/>
          <c:tx>
            <c:v>#REF!</c:v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4"/>
          <c:order val="4"/>
          <c:tx>
            <c:v>#REF!</c:v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5"/>
          <c:order val="5"/>
          <c:tx>
            <c:v>#REF!</c:v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6"/>
          <c:order val="6"/>
          <c:tx>
            <c:v>#REF!</c:v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7"/>
          <c:order val="7"/>
          <c:tx>
            <c:v>#REF!</c:v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8"/>
          <c:order val="8"/>
          <c:tx>
            <c:v>#REF!</c:v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9"/>
          <c:order val="9"/>
          <c:tx>
            <c:v>#REF!</c:v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0"/>
          <c:order val="10"/>
          <c:tx>
            <c:v>#REF!</c:v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1"/>
          <c:order val="11"/>
          <c:tx>
            <c:v>#REF!</c:v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2"/>
          <c:order val="12"/>
          <c:tx>
            <c:v>#REF!</c:v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3"/>
          <c:order val="13"/>
          <c:tx>
            <c:v>#REF!</c:v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4"/>
          <c:order val="14"/>
          <c:tx>
            <c:v>#REF!</c:v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ser>
          <c:idx val="15"/>
          <c:order val="15"/>
          <c:tx>
            <c:v>Signal transduction mechanisms</c:v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2"/>
              <c:pt idx="0">
                <c:v>2277</c:v>
              </c:pt>
              <c:pt idx="1">
                <c:v>1986</c:v>
              </c:pt>
            </c:numLit>
          </c:val>
        </c:ser>
        <c:ser>
          <c:idx val="16"/>
          <c:order val="16"/>
          <c:tx>
            <c:v>Intracellular trafficking, secretion, and vesicular transport</c:v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2"/>
              <c:pt idx="0">
                <c:v>249</c:v>
              </c:pt>
              <c:pt idx="1">
                <c:v>211</c:v>
              </c:pt>
            </c:numLit>
          </c:val>
        </c:ser>
        <c:ser>
          <c:idx val="17"/>
          <c:order val="17"/>
          <c:tx>
            <c:v>Defense mechanisms</c:v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Lit>
              <c:ptCount val="2"/>
              <c:pt idx="0">
                <c:v>bin1</c:v>
              </c:pt>
              <c:pt idx="1">
                <c:v>Longilinea arvoryzae</c:v>
              </c:pt>
            </c:strLit>
          </c:cat>
          <c:val>
            <c:numLit>
              <c:formatCode>General</c:formatCode>
              <c:ptCount val="2"/>
              <c:pt idx="0">
                <c:v>829</c:v>
              </c:pt>
              <c:pt idx="1">
                <c:v>791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528032"/>
        <c:axId val="1398246800"/>
      </c:barChart>
      <c:valAx>
        <c:axId val="1398246800"/>
        <c:scaling>
          <c:orientation val="minMax"/>
          <c:max val="2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528032"/>
        <c:crossesAt val="1"/>
        <c:crossBetween val="between"/>
      </c:valAx>
      <c:catAx>
        <c:axId val="139852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24680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3257551324061891"/>
          <c:y val="5.4986235181751782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externalData r:id="rId1">
    <c:autoUpdate val="0"/>
  </c:externalData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1.9937063924458053E-2"/>
          <c:y val="1.9932102202425143E-2"/>
          <c:w val="0.51454363416718374"/>
          <c:h val="0.9597461952487008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Übersicht!$I$33:$I$33</c:f>
              <c:strCache>
                <c:ptCount val="1"/>
                <c:pt idx="0">
                  <c:v>RNA processing and modification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Übersicht!$J$33:$L$33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Übersicht!$I$34:$I$34</c:f>
              <c:strCache>
                <c:ptCount val="1"/>
                <c:pt idx="0">
                  <c:v>Chromatin structure and dynamics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Übersicht!$J$34:$L$34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Übersicht!$I$35:$I$35</c:f>
              <c:strCache>
                <c:ptCount val="1"/>
                <c:pt idx="0">
                  <c:v>Energy production and conversion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Übersicht!$J$35:$L$35</c:f>
              <c:numCache>
                <c:formatCode>General</c:formatCode>
                <c:ptCount val="3"/>
                <c:pt idx="0">
                  <c:v>1162</c:v>
                </c:pt>
                <c:pt idx="1">
                  <c:v>1200</c:v>
                </c:pt>
                <c:pt idx="2">
                  <c:v>1191</c:v>
                </c:pt>
              </c:numCache>
            </c:numRef>
          </c:val>
        </c:ser>
        <c:ser>
          <c:idx val="3"/>
          <c:order val="3"/>
          <c:tx>
            <c:strRef>
              <c:f>Übersicht!$I$36:$I$36</c:f>
              <c:strCache>
                <c:ptCount val="1"/>
                <c:pt idx="0">
                  <c:v>Cell cycle control, cell division, chromosome partitioning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Übersicht!$J$36:$L$36</c:f>
              <c:numCache>
                <c:formatCode>General</c:formatCode>
                <c:ptCount val="3"/>
                <c:pt idx="0">
                  <c:v>257</c:v>
                </c:pt>
                <c:pt idx="1">
                  <c:v>247</c:v>
                </c:pt>
                <c:pt idx="2">
                  <c:v>404</c:v>
                </c:pt>
              </c:numCache>
            </c:numRef>
          </c:val>
        </c:ser>
        <c:ser>
          <c:idx val="4"/>
          <c:order val="4"/>
          <c:tx>
            <c:strRef>
              <c:f>Übersicht!$I$37:$I$37</c:f>
              <c:strCache>
                <c:ptCount val="1"/>
                <c:pt idx="0">
                  <c:v>Amino acid transport and metabolism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Übersicht!$J$37:$L$37</c:f>
              <c:numCache>
                <c:formatCode>General</c:formatCode>
                <c:ptCount val="3"/>
                <c:pt idx="0">
                  <c:v>1844</c:v>
                </c:pt>
                <c:pt idx="1">
                  <c:v>1886</c:v>
                </c:pt>
                <c:pt idx="2">
                  <c:v>1955</c:v>
                </c:pt>
              </c:numCache>
            </c:numRef>
          </c:val>
        </c:ser>
        <c:ser>
          <c:idx val="5"/>
          <c:order val="5"/>
          <c:tx>
            <c:strRef>
              <c:f>Übersicht!$I$38:$I$38</c:f>
              <c:strCache>
                <c:ptCount val="1"/>
                <c:pt idx="0">
                  <c:v>Nucleotide transport and metabolism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Übersicht!$J$38:$L$38</c:f>
              <c:numCache>
                <c:formatCode>General</c:formatCode>
                <c:ptCount val="3"/>
                <c:pt idx="0">
                  <c:v>239</c:v>
                </c:pt>
                <c:pt idx="1">
                  <c:v>278</c:v>
                </c:pt>
                <c:pt idx="2">
                  <c:v>248</c:v>
                </c:pt>
              </c:numCache>
            </c:numRef>
          </c:val>
        </c:ser>
        <c:ser>
          <c:idx val="6"/>
          <c:order val="6"/>
          <c:tx>
            <c:strRef>
              <c:f>Übersicht!$I$39:$I$39</c:f>
              <c:strCache>
                <c:ptCount val="1"/>
                <c:pt idx="0">
                  <c:v>Carbohydrate transport and metabolism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Übersicht!$J$39:$L$39</c:f>
              <c:numCache>
                <c:formatCode>General</c:formatCode>
                <c:ptCount val="3"/>
                <c:pt idx="0">
                  <c:v>950</c:v>
                </c:pt>
                <c:pt idx="1">
                  <c:v>1000</c:v>
                </c:pt>
                <c:pt idx="2">
                  <c:v>965</c:v>
                </c:pt>
              </c:numCache>
            </c:numRef>
          </c:val>
        </c:ser>
        <c:ser>
          <c:idx val="7"/>
          <c:order val="7"/>
          <c:tx>
            <c:strRef>
              <c:f>Übersicht!$I$40:$I$40</c:f>
              <c:strCache>
                <c:ptCount val="1"/>
                <c:pt idx="0">
                  <c:v>Coenzyme transport and metabolism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Übersicht!$J$40:$L$40</c:f>
              <c:numCache>
                <c:formatCode>General</c:formatCode>
                <c:ptCount val="3"/>
                <c:pt idx="0">
                  <c:v>618</c:v>
                </c:pt>
                <c:pt idx="1">
                  <c:v>672</c:v>
                </c:pt>
                <c:pt idx="2">
                  <c:v>670</c:v>
                </c:pt>
              </c:numCache>
            </c:numRef>
          </c:val>
        </c:ser>
        <c:ser>
          <c:idx val="8"/>
          <c:order val="8"/>
          <c:tx>
            <c:strRef>
              <c:f>Übersicht!$I$41:$I$41</c:f>
              <c:strCache>
                <c:ptCount val="1"/>
                <c:pt idx="0">
                  <c:v>Lipid transport and metabolism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Übersicht!$J$41:$L$41</c:f>
              <c:numCache>
                <c:formatCode>General</c:formatCode>
                <c:ptCount val="3"/>
                <c:pt idx="0">
                  <c:v>211</c:v>
                </c:pt>
                <c:pt idx="1">
                  <c:v>217</c:v>
                </c:pt>
                <c:pt idx="2">
                  <c:v>237</c:v>
                </c:pt>
              </c:numCache>
            </c:numRef>
          </c:val>
        </c:ser>
        <c:ser>
          <c:idx val="9"/>
          <c:order val="9"/>
          <c:tx>
            <c:strRef>
              <c:f>Übersicht!$I$42:$I$42</c:f>
              <c:strCache>
                <c:ptCount val="1"/>
                <c:pt idx="0">
                  <c:v>Translation, ribosomal structure and biogenesis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Übersicht!$J$42:$L$42</c:f>
              <c:numCache>
                <c:formatCode>General</c:formatCode>
                <c:ptCount val="3"/>
                <c:pt idx="0">
                  <c:v>500</c:v>
                </c:pt>
                <c:pt idx="1">
                  <c:v>507</c:v>
                </c:pt>
                <c:pt idx="2">
                  <c:v>498</c:v>
                </c:pt>
              </c:numCache>
            </c:numRef>
          </c:val>
        </c:ser>
        <c:ser>
          <c:idx val="10"/>
          <c:order val="10"/>
          <c:tx>
            <c:strRef>
              <c:f>Übersicht!$I$43:$I$43</c:f>
              <c:strCache>
                <c:ptCount val="1"/>
                <c:pt idx="0">
                  <c:v>Transcription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Übersicht!$J$43:$L$43</c:f>
              <c:numCache>
                <c:formatCode>General</c:formatCode>
                <c:ptCount val="3"/>
                <c:pt idx="0">
                  <c:v>843</c:v>
                </c:pt>
                <c:pt idx="1">
                  <c:v>863</c:v>
                </c:pt>
                <c:pt idx="2">
                  <c:v>1010</c:v>
                </c:pt>
              </c:numCache>
            </c:numRef>
          </c:val>
        </c:ser>
        <c:ser>
          <c:idx val="11"/>
          <c:order val="11"/>
          <c:tx>
            <c:strRef>
              <c:f>Übersicht!$I$44:$I$44</c:f>
              <c:strCache>
                <c:ptCount val="1"/>
                <c:pt idx="0">
                  <c:v>Replication, recombination and repair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Übersicht!$J$44:$L$44</c:f>
              <c:numCache>
                <c:formatCode>General</c:formatCode>
                <c:ptCount val="3"/>
                <c:pt idx="0">
                  <c:v>544</c:v>
                </c:pt>
                <c:pt idx="1">
                  <c:v>606</c:v>
                </c:pt>
                <c:pt idx="2">
                  <c:v>747</c:v>
                </c:pt>
              </c:numCache>
            </c:numRef>
          </c:val>
        </c:ser>
        <c:ser>
          <c:idx val="12"/>
          <c:order val="12"/>
          <c:tx>
            <c:strRef>
              <c:f>Übersicht!$I$45:$I$45</c:f>
              <c:strCache>
                <c:ptCount val="1"/>
                <c:pt idx="0">
                  <c:v>Cell wall/membrane/envelope biogenesis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Übersicht!$J$45:$L$45</c:f>
              <c:numCache>
                <c:formatCode>General</c:formatCode>
                <c:ptCount val="3"/>
                <c:pt idx="0">
                  <c:v>607</c:v>
                </c:pt>
                <c:pt idx="1">
                  <c:v>698</c:v>
                </c:pt>
                <c:pt idx="2">
                  <c:v>801</c:v>
                </c:pt>
              </c:numCache>
            </c:numRef>
          </c:val>
        </c:ser>
        <c:ser>
          <c:idx val="13"/>
          <c:order val="13"/>
          <c:tx>
            <c:strRef>
              <c:f>Übersicht!$I$46:$I$46</c:f>
              <c:strCache>
                <c:ptCount val="1"/>
                <c:pt idx="0">
                  <c:v>Cell motility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Übersicht!$J$46:$L$46</c:f>
              <c:numCache>
                <c:formatCode>General</c:formatCode>
                <c:ptCount val="3"/>
                <c:pt idx="0">
                  <c:v>144</c:v>
                </c:pt>
                <c:pt idx="1">
                  <c:v>119</c:v>
                </c:pt>
                <c:pt idx="2">
                  <c:v>248</c:v>
                </c:pt>
              </c:numCache>
            </c:numRef>
          </c:val>
        </c:ser>
        <c:ser>
          <c:idx val="14"/>
          <c:order val="14"/>
          <c:tx>
            <c:strRef>
              <c:f>Übersicht!$I$47:$I$47</c:f>
              <c:strCache>
                <c:ptCount val="1"/>
                <c:pt idx="0">
                  <c:v>Posttranslational modification, protein turnover, chaperones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Übersicht!$J$47:$L$47</c:f>
              <c:numCache>
                <c:formatCode>General</c:formatCode>
                <c:ptCount val="3"/>
                <c:pt idx="0">
                  <c:v>874</c:v>
                </c:pt>
                <c:pt idx="1">
                  <c:v>867</c:v>
                </c:pt>
                <c:pt idx="2">
                  <c:v>892</c:v>
                </c:pt>
              </c:numCache>
            </c:numRef>
          </c:val>
        </c:ser>
        <c:ser>
          <c:idx val="15"/>
          <c:order val="15"/>
          <c:tx>
            <c:strRef>
              <c:f>Übersicht!$I$48:$I$48</c:f>
              <c:strCache>
                <c:ptCount val="1"/>
                <c:pt idx="0">
                  <c:v>Inorganic ion transport and metabolism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Übersicht!$J$48:$L$48</c:f>
              <c:numCache>
                <c:formatCode>General</c:formatCode>
                <c:ptCount val="3"/>
                <c:pt idx="0">
                  <c:v>2360</c:v>
                </c:pt>
                <c:pt idx="1">
                  <c:v>2427</c:v>
                </c:pt>
                <c:pt idx="2">
                  <c:v>2412</c:v>
                </c:pt>
              </c:numCache>
            </c:numRef>
          </c:val>
        </c:ser>
        <c:ser>
          <c:idx val="16"/>
          <c:order val="16"/>
          <c:tx>
            <c:strRef>
              <c:f>Übersicht!$I$49:$I$49</c:f>
              <c:strCache>
                <c:ptCount val="1"/>
                <c:pt idx="0">
                  <c:v>Secondary metabolites biosynthesis, transport and catabolism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Übersicht!$J$49:$L$49</c:f>
              <c:numCache>
                <c:formatCode>General</c:formatCode>
                <c:ptCount val="3"/>
                <c:pt idx="0">
                  <c:v>452</c:v>
                </c:pt>
                <c:pt idx="1">
                  <c:v>445</c:v>
                </c:pt>
                <c:pt idx="2">
                  <c:v>463</c:v>
                </c:pt>
              </c:numCache>
            </c:numRef>
          </c:val>
        </c:ser>
        <c:ser>
          <c:idx val="17"/>
          <c:order val="17"/>
          <c:tx>
            <c:strRef>
              <c:f>Übersicht!$I$50:$I$50</c:f>
              <c:strCache>
                <c:ptCount val="1"/>
                <c:pt idx="0">
                  <c:v>General function prediction only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Übersicht!$J$50:$L$50</c:f>
              <c:numCache>
                <c:formatCode>General</c:formatCode>
                <c:ptCount val="3"/>
                <c:pt idx="0">
                  <c:v>3527</c:v>
                </c:pt>
                <c:pt idx="1">
                  <c:v>3530</c:v>
                </c:pt>
                <c:pt idx="2">
                  <c:v>3689</c:v>
                </c:pt>
              </c:numCache>
            </c:numRef>
          </c:val>
        </c:ser>
        <c:ser>
          <c:idx val="18"/>
          <c:order val="18"/>
          <c:tx>
            <c:strRef>
              <c:f>Übersicht!$I$51:$I$51</c:f>
              <c:strCache>
                <c:ptCount val="1"/>
                <c:pt idx="0">
                  <c:v>Function unknown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Übersicht!$J$51:$L$51</c:f>
              <c:numCache>
                <c:formatCode>General</c:formatCode>
                <c:ptCount val="3"/>
                <c:pt idx="0">
                  <c:v>452</c:v>
                </c:pt>
                <c:pt idx="1">
                  <c:v>469</c:v>
                </c:pt>
                <c:pt idx="2">
                  <c:v>544</c:v>
                </c:pt>
              </c:numCache>
            </c:numRef>
          </c:val>
        </c:ser>
        <c:ser>
          <c:idx val="19"/>
          <c:order val="19"/>
          <c:tx>
            <c:strRef>
              <c:f>Übersicht!$I$52:$I$52</c:f>
              <c:strCache>
                <c:ptCount val="1"/>
                <c:pt idx="0">
                  <c:v>Signal transduction mechanisms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Übersicht!$J$52:$L$52</c:f>
              <c:numCache>
                <c:formatCode>General</c:formatCode>
                <c:ptCount val="3"/>
                <c:pt idx="0">
                  <c:v>1467</c:v>
                </c:pt>
                <c:pt idx="1">
                  <c:v>1329</c:v>
                </c:pt>
                <c:pt idx="2">
                  <c:v>1943</c:v>
                </c:pt>
              </c:numCache>
            </c:numRef>
          </c:val>
        </c:ser>
        <c:ser>
          <c:idx val="20"/>
          <c:order val="20"/>
          <c:tx>
            <c:strRef>
              <c:f>Übersicht!$I$53:$I$53</c:f>
              <c:strCache>
                <c:ptCount val="1"/>
                <c:pt idx="0">
                  <c:v>Intracellular trafficking, secretion, and vesicular transport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Übersicht!$J$53:$L$53</c:f>
              <c:numCache>
                <c:formatCode>General</c:formatCode>
                <c:ptCount val="3"/>
                <c:pt idx="0">
                  <c:v>161</c:v>
                </c:pt>
                <c:pt idx="1">
                  <c:v>148</c:v>
                </c:pt>
                <c:pt idx="2">
                  <c:v>220</c:v>
                </c:pt>
              </c:numCache>
            </c:numRef>
          </c:val>
        </c:ser>
        <c:ser>
          <c:idx val="21"/>
          <c:order val="21"/>
          <c:tx>
            <c:strRef>
              <c:f>Übersicht!$I$54:$I$54</c:f>
              <c:strCache>
                <c:ptCount val="1"/>
                <c:pt idx="0">
                  <c:v>Defense mechanisms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Übersicht!$J$54:$L$54</c:f>
              <c:numCache>
                <c:formatCode>General</c:formatCode>
                <c:ptCount val="3"/>
                <c:pt idx="0">
                  <c:v>628</c:v>
                </c:pt>
                <c:pt idx="1">
                  <c:v>631</c:v>
                </c:pt>
                <c:pt idx="2">
                  <c:v>643</c:v>
                </c:pt>
              </c:numCache>
            </c:numRef>
          </c:val>
        </c:ser>
        <c:ser>
          <c:idx val="22"/>
          <c:order val="22"/>
          <c:tx>
            <c:strRef>
              <c:f>Übersicht!$I$55:$I$55</c:f>
              <c:strCache>
                <c:ptCount val="1"/>
                <c:pt idx="0">
                  <c:v>Extracellular structures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Übersicht!$J$55:$L$55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3"/>
          <c:order val="23"/>
          <c:tx>
            <c:strRef>
              <c:f>Übersicht!$I$56:$I$56</c:f>
              <c:strCache>
                <c:ptCount val="1"/>
                <c:pt idx="0">
                  <c:v>Nuclear structure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Übersicht!$J$56:$L$56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4"/>
          <c:order val="24"/>
          <c:tx>
            <c:strRef>
              <c:f>Übersicht!$I$57:$I$57</c:f>
              <c:strCache>
                <c:ptCount val="1"/>
                <c:pt idx="0">
                  <c:v>Cytoskeleton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Übersicht!$J$32:$L$32</c:f>
              <c:strCache>
                <c:ptCount val="3"/>
                <c:pt idx="0">
                  <c:v>bin03</c:v>
                </c:pt>
                <c:pt idx="1">
                  <c:v>bin06</c:v>
                </c:pt>
                <c:pt idx="2">
                  <c:v>Bellilinea caldifistulae</c:v>
                </c:pt>
              </c:strCache>
            </c:strRef>
          </c:cat>
          <c:val>
            <c:numRef>
              <c:f>Übersicht!$J$57:$L$57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526032"/>
        <c:axId val="1398245552"/>
      </c:barChart>
      <c:valAx>
        <c:axId val="1398245552"/>
        <c:scaling>
          <c:orientation val="minMax"/>
          <c:max val="2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526032"/>
        <c:crossesAt val="1"/>
        <c:crossBetween val="between"/>
      </c:valAx>
      <c:catAx>
        <c:axId val="13985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24555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660026730750819"/>
          <c:y val="0.1019987317495669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'bin_01 &amp;Longilinea arvoryzae'!$A$2</c:f>
              <c:strCache>
                <c:ptCount val="1"/>
                <c:pt idx="0">
                  <c:v>Energieproduktion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arvoryzae'!$B$2:$C$2</c:f>
              <c:numCache>
                <c:formatCode>General</c:formatCode>
                <c:ptCount val="2"/>
                <c:pt idx="0">
                  <c:v>1698</c:v>
                </c:pt>
                <c:pt idx="1">
                  <c:v>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3-4D5B-8E37-C3C4BCC41AEB}"/>
            </c:ext>
          </c:extLst>
        </c:ser>
        <c:ser>
          <c:idx val="1"/>
          <c:order val="1"/>
          <c:tx>
            <c:strRef>
              <c:f>'bin_01 &amp;Longilinea arvoryzae'!$A$3</c:f>
              <c:strCache>
                <c:ptCount val="1"/>
                <c:pt idx="0">
                  <c:v>Zellteilunskontrolle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arvoryzae'!$B$3:$C$3</c:f>
              <c:numCache>
                <c:formatCode>General</c:formatCode>
                <c:ptCount val="2"/>
                <c:pt idx="0">
                  <c:v>328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3-4D5B-8E37-C3C4BCC41AEB}"/>
            </c:ext>
          </c:extLst>
        </c:ser>
        <c:ser>
          <c:idx val="2"/>
          <c:order val="2"/>
          <c:tx>
            <c:strRef>
              <c:f>'bin_01 &amp;Longilinea arvoryzae'!$A$4</c:f>
              <c:strCache>
                <c:ptCount val="1"/>
                <c:pt idx="0">
                  <c:v>Aminosäuremetabolismus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arvoryzae'!$B$4:$C$4</c:f>
              <c:numCache>
                <c:formatCode>General</c:formatCode>
                <c:ptCount val="2"/>
                <c:pt idx="0">
                  <c:v>2350</c:v>
                </c:pt>
                <c:pt idx="1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3-4D5B-8E37-C3C4BCC41AEB}"/>
            </c:ext>
          </c:extLst>
        </c:ser>
        <c:ser>
          <c:idx val="3"/>
          <c:order val="3"/>
          <c:tx>
            <c:strRef>
              <c:f>'bin_01 &amp;Longilinea arvoryzae'!$A$5</c:f>
              <c:strCache>
                <c:ptCount val="1"/>
                <c:pt idx="0">
                  <c:v>Nukleotidmetabolismus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arvoryzae'!$B$5:$C$5</c:f>
              <c:numCache>
                <c:formatCode>General</c:formatCode>
                <c:ptCount val="2"/>
                <c:pt idx="0">
                  <c:v>298</c:v>
                </c:pt>
                <c:pt idx="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63-4D5B-8E37-C3C4BCC41AEB}"/>
            </c:ext>
          </c:extLst>
        </c:ser>
        <c:ser>
          <c:idx val="4"/>
          <c:order val="4"/>
          <c:tx>
            <c:strRef>
              <c:f>'bin_01 &amp;Longilinea arvoryzae'!$A$6</c:f>
              <c:strCache>
                <c:ptCount val="1"/>
                <c:pt idx="0">
                  <c:v>Kohlenhydratmetabolismus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arvoryzae'!$B$6:$C$6</c:f>
              <c:numCache>
                <c:formatCode>General</c:formatCode>
                <c:ptCount val="2"/>
                <c:pt idx="0">
                  <c:v>1284</c:v>
                </c:pt>
                <c:pt idx="1">
                  <c:v>1295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63-4D5B-8E37-C3C4BCC41AEB}"/>
            </c:ext>
          </c:extLst>
        </c:ser>
        <c:ser>
          <c:idx val="5"/>
          <c:order val="5"/>
          <c:tx>
            <c:strRef>
              <c:f>'bin_01 &amp;Longilinea arvoryzae'!$A$7</c:f>
              <c:strCache>
                <c:ptCount val="1"/>
                <c:pt idx="0">
                  <c:v>Koenzymmetabolismus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arvoryzae'!$B$7:$C$7</c:f>
              <c:numCache>
                <c:formatCode>General</c:formatCode>
                <c:ptCount val="2"/>
                <c:pt idx="0">
                  <c:v>800</c:v>
                </c:pt>
                <c:pt idx="1">
                  <c:v>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63-4D5B-8E37-C3C4BCC41AEB}"/>
            </c:ext>
          </c:extLst>
        </c:ser>
        <c:ser>
          <c:idx val="6"/>
          <c:order val="6"/>
          <c:tx>
            <c:strRef>
              <c:f>'bin_01 &amp;Longilinea arvoryzae'!$A$8</c:f>
              <c:strCache>
                <c:ptCount val="1"/>
                <c:pt idx="0">
                  <c:v>Lipidmetabolismus</c:v>
                </c:pt>
              </c:strCache>
            </c:strRef>
          </c:tx>
          <c:spPr>
            <a:solidFill>
              <a:srgbClr val="264478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arvoryzae'!$B$8:$C$8</c:f>
              <c:numCache>
                <c:formatCode>General</c:formatCode>
                <c:ptCount val="2"/>
                <c:pt idx="0">
                  <c:v>228</c:v>
                </c:pt>
                <c:pt idx="1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63-4D5B-8E37-C3C4BCC41AEB}"/>
            </c:ext>
          </c:extLst>
        </c:ser>
        <c:ser>
          <c:idx val="7"/>
          <c:order val="7"/>
          <c:tx>
            <c:strRef>
              <c:f>'bin_01 &amp;Longilinea arvoryzae'!$A$9</c:f>
              <c:strCache>
                <c:ptCount val="1"/>
                <c:pt idx="0">
                  <c:v>Translatipon</c:v>
                </c:pt>
              </c:strCache>
            </c:strRef>
          </c:tx>
          <c:spPr>
            <a:solidFill>
              <a:srgbClr val="9E480E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arvoryzae'!$B$9:$C$9</c:f>
              <c:numCache>
                <c:formatCode>General</c:formatCode>
                <c:ptCount val="2"/>
                <c:pt idx="0">
                  <c:v>602</c:v>
                </c:pt>
                <c:pt idx="1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63-4D5B-8E37-C3C4BCC41AEB}"/>
            </c:ext>
          </c:extLst>
        </c:ser>
        <c:ser>
          <c:idx val="8"/>
          <c:order val="8"/>
          <c:tx>
            <c:strRef>
              <c:f>'bin_01 &amp;Longilinea arvoryzae'!$A$10</c:f>
              <c:strCache>
                <c:ptCount val="1"/>
                <c:pt idx="0">
                  <c:v>Transkription</c:v>
                </c:pt>
              </c:strCache>
            </c:strRef>
          </c:tx>
          <c:spPr>
            <a:solidFill>
              <a:srgbClr val="636363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arvoryzae'!$B$10:$C$10</c:f>
              <c:numCache>
                <c:formatCode>General</c:formatCode>
                <c:ptCount val="2"/>
                <c:pt idx="0">
                  <c:v>1184</c:v>
                </c:pt>
                <c:pt idx="1">
                  <c:v>1147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63-4D5B-8E37-C3C4BCC41AEB}"/>
            </c:ext>
          </c:extLst>
        </c:ser>
        <c:ser>
          <c:idx val="9"/>
          <c:order val="9"/>
          <c:tx>
            <c:strRef>
              <c:f>'bin_01 &amp;Longilinea arvoryzae'!$A$11</c:f>
              <c:strCache>
                <c:ptCount val="1"/>
                <c:pt idx="0">
                  <c:v>Replikation</c:v>
                </c:pt>
              </c:strCache>
            </c:strRef>
          </c:tx>
          <c:spPr>
            <a:solidFill>
              <a:srgbClr val="997300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arvoryzae'!$B$11:$C$11</c:f>
              <c:numCache>
                <c:formatCode>General</c:formatCode>
                <c:ptCount val="2"/>
                <c:pt idx="0">
                  <c:v>731</c:v>
                </c:pt>
                <c:pt idx="1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63-4D5B-8E37-C3C4BCC41AEB}"/>
            </c:ext>
          </c:extLst>
        </c:ser>
        <c:ser>
          <c:idx val="10"/>
          <c:order val="10"/>
          <c:tx>
            <c:strRef>
              <c:f>'bin_01 &amp;Longilinea arvoryzae'!$A$12</c:f>
              <c:strCache>
                <c:ptCount val="1"/>
                <c:pt idx="0">
                  <c:v>Zellwand/Membran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arvoryzae'!$B$12:$C$12</c:f>
              <c:numCache>
                <c:formatCode>General</c:formatCode>
                <c:ptCount val="2"/>
                <c:pt idx="0">
                  <c:v>903</c:v>
                </c:pt>
                <c:pt idx="1">
                  <c:v>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63-4D5B-8E37-C3C4BCC41AEB}"/>
            </c:ext>
          </c:extLst>
        </c:ser>
        <c:ser>
          <c:idx val="11"/>
          <c:order val="11"/>
          <c:tx>
            <c:strRef>
              <c:f>'bin_01 &amp;Longilinea arvoryzae'!$A$13</c:f>
              <c:strCache>
                <c:ptCount val="1"/>
                <c:pt idx="0">
                  <c:v>Motilität</c:v>
                </c:pt>
              </c:strCache>
            </c:strRef>
          </c:tx>
          <c:spPr>
            <a:solidFill>
              <a:srgbClr val="43682B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arvoryzae'!$B$13:$C$13</c:f>
              <c:numCache>
                <c:formatCode>General</c:formatCode>
                <c:ptCount val="2"/>
                <c:pt idx="0">
                  <c:v>221</c:v>
                </c:pt>
                <c:pt idx="1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63-4D5B-8E37-C3C4BCC41AEB}"/>
            </c:ext>
          </c:extLst>
        </c:ser>
        <c:ser>
          <c:idx val="12"/>
          <c:order val="12"/>
          <c:tx>
            <c:strRef>
              <c:f>'bin_01 &amp;Longilinea arvoryzae'!$A$14</c:f>
              <c:strCache>
                <c:ptCount val="1"/>
                <c:pt idx="0">
                  <c:v>posttranslationale Modifikation</c:v>
                </c:pt>
              </c:strCache>
            </c:strRef>
          </c:tx>
          <c:spPr>
            <a:solidFill>
              <a:srgbClr val="698ED0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arvoryzae'!$B$14:$C$14</c:f>
              <c:numCache>
                <c:formatCode>General</c:formatCode>
                <c:ptCount val="2"/>
                <c:pt idx="0">
                  <c:v>1109</c:v>
                </c:pt>
                <c:pt idx="1">
                  <c:v>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763-4D5B-8E37-C3C4BCC41AEB}"/>
            </c:ext>
          </c:extLst>
        </c:ser>
        <c:ser>
          <c:idx val="13"/>
          <c:order val="13"/>
          <c:tx>
            <c:strRef>
              <c:f>'bin_01 &amp;Longilinea arvoryzae'!$A$15</c:f>
              <c:strCache>
                <c:ptCount val="1"/>
                <c:pt idx="0">
                  <c:v>Metabolismus und Transport anorganischer Ionen</c:v>
                </c:pt>
              </c:strCache>
            </c:strRef>
          </c:tx>
          <c:spPr>
            <a:solidFill>
              <a:srgbClr val="F1975A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arvoryzae'!$B$15:$C$15</c:f>
              <c:numCache>
                <c:formatCode>General</c:formatCode>
                <c:ptCount val="2"/>
                <c:pt idx="0">
                  <c:v>2965</c:v>
                </c:pt>
                <c:pt idx="1">
                  <c:v>2910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763-4D5B-8E37-C3C4BCC41AEB}"/>
            </c:ext>
          </c:extLst>
        </c:ser>
        <c:ser>
          <c:idx val="14"/>
          <c:order val="14"/>
          <c:tx>
            <c:strRef>
              <c:f>'bin_01 &amp;Longilinea arvoryzae'!$A$16</c:f>
              <c:strCache>
                <c:ptCount val="1"/>
                <c:pt idx="0">
                  <c:v>Sekundärmetabolismus</c:v>
                </c:pt>
              </c:strCache>
            </c:strRef>
          </c:tx>
          <c:spPr>
            <a:solidFill>
              <a:srgbClr val="B7B7B7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arvoryzae'!$B$16:$C$16</c:f>
              <c:numCache>
                <c:formatCode>General</c:formatCode>
                <c:ptCount val="2"/>
                <c:pt idx="0">
                  <c:v>583</c:v>
                </c:pt>
                <c:pt idx="1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763-4D5B-8E37-C3C4BCC41AEB}"/>
            </c:ext>
          </c:extLst>
        </c:ser>
        <c:ser>
          <c:idx val="15"/>
          <c:order val="15"/>
          <c:tx>
            <c:strRef>
              <c:f>'bin_01 &amp;Longilinea arvoryzae'!$A$17</c:f>
              <c:strCache>
                <c:ptCount val="1"/>
                <c:pt idx="0">
                  <c:v>Signaltransduktion</c:v>
                </c:pt>
              </c:strCache>
            </c:strRef>
          </c:tx>
          <c:spPr>
            <a:solidFill>
              <a:srgbClr val="FFCD33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arvoryzae'!$B$17:$C$17</c:f>
              <c:numCache>
                <c:formatCode>General</c:formatCode>
                <c:ptCount val="2"/>
                <c:pt idx="0">
                  <c:v>2277</c:v>
                </c:pt>
                <c:pt idx="1">
                  <c:v>1986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763-4D5B-8E37-C3C4BCC41AEB}"/>
            </c:ext>
          </c:extLst>
        </c:ser>
        <c:ser>
          <c:idx val="16"/>
          <c:order val="16"/>
          <c:tx>
            <c:strRef>
              <c:f>'bin_01 &amp;Longilinea arvoryzae'!$A$18</c:f>
              <c:strCache>
                <c:ptCount val="1"/>
                <c:pt idx="0">
                  <c:v>intrazellulärer Transport</c:v>
                </c:pt>
              </c:strCache>
            </c:strRef>
          </c:tx>
          <c:spPr>
            <a:solidFill>
              <a:srgbClr val="7CAFDD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arvoryzae'!$B$18:$C$18</c:f>
              <c:numCache>
                <c:formatCode>General</c:formatCode>
                <c:ptCount val="2"/>
                <c:pt idx="0">
                  <c:v>249</c:v>
                </c:pt>
                <c:pt idx="1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763-4D5B-8E37-C3C4BCC41AEB}"/>
            </c:ext>
          </c:extLst>
        </c:ser>
        <c:ser>
          <c:idx val="17"/>
          <c:order val="17"/>
          <c:tx>
            <c:strRef>
              <c:f>'bin_01 &amp;Longilinea arvoryzae'!$A$19</c:f>
              <c:strCache>
                <c:ptCount val="1"/>
                <c:pt idx="0">
                  <c:v>Verteidigungsmechanismen</c:v>
                </c:pt>
              </c:strCache>
            </c:strRef>
          </c:tx>
          <c:spPr>
            <a:solidFill>
              <a:srgbClr val="8CC168"/>
            </a:solidFill>
            <a:ln>
              <a:noFill/>
            </a:ln>
          </c:spPr>
          <c:invertIfNegative val="0"/>
          <c:cat>
            <c:strRef>
              <c:f>'bin_01 &amp;Longilinea arvoryzae'!$B$1:$C$1</c:f>
              <c:strCache>
                <c:ptCount val="2"/>
                <c:pt idx="0">
                  <c:v>bin1</c:v>
                </c:pt>
                <c:pt idx="1">
                  <c:v>Longilinea arvoryzae</c:v>
                </c:pt>
              </c:strCache>
            </c:strRef>
          </c:cat>
          <c:val>
            <c:numRef>
              <c:f>'bin_01 &amp;Longilinea arvoryzae'!$B$19:$C$19</c:f>
              <c:numCache>
                <c:formatCode>General</c:formatCode>
                <c:ptCount val="2"/>
                <c:pt idx="0">
                  <c:v>829</c:v>
                </c:pt>
                <c:pt idx="1">
                  <c:v>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763-4D5B-8E37-C3C4BCC41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98522832"/>
        <c:axId val="1398248464"/>
      </c:barChart>
      <c:valAx>
        <c:axId val="13982484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98522832"/>
        <c:crosses val="autoZero"/>
        <c:crossBetween val="between"/>
      </c:valAx>
      <c:catAx>
        <c:axId val="13985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139824846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5425852562989562"/>
          <c:y val="2.119477344441202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Tabelle2!$B$22:$B$22</c:f>
              <c:strCache>
                <c:ptCount val="1"/>
                <c:pt idx="0">
                  <c:v>total_metagenome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Tabelle2!$B$23:$B$30</c:f>
              <c:numCache>
                <c:formatCode>0.00</c:formatCode>
                <c:ptCount val="8"/>
                <c:pt idx="0">
                  <c:v>7.873575353062197</c:v>
                </c:pt>
                <c:pt idx="1">
                  <c:v>2.1228697500102638</c:v>
                </c:pt>
                <c:pt idx="2">
                  <c:v>10.63981302089341</c:v>
                </c:pt>
                <c:pt idx="3">
                  <c:v>2.1281483320658219</c:v>
                </c:pt>
                <c:pt idx="4">
                  <c:v>5.4262194339144338</c:v>
                </c:pt>
                <c:pt idx="5">
                  <c:v>4.5825423606209963</c:v>
                </c:pt>
                <c:pt idx="6">
                  <c:v>1.8006970335020527</c:v>
                </c:pt>
                <c:pt idx="7">
                  <c:v>5.8004611265015447</c:v>
                </c:pt>
              </c:numCache>
            </c:numRef>
          </c:val>
        </c:ser>
        <c:ser>
          <c:idx val="1"/>
          <c:order val="1"/>
          <c:tx>
            <c:strRef>
              <c:f>Tabelle2!$C$22:$C$22</c:f>
              <c:strCache>
                <c:ptCount val="1"/>
                <c:pt idx="0">
                  <c:v>bin1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C66A-4B7B-B4F8-F11F50179868}"/>
              </c:ext>
            </c:extLst>
          </c:dPt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Tabelle2!$C$23:$C$30</c:f>
              <c:numCache>
                <c:formatCode>0.00</c:formatCode>
                <c:ptCount val="8"/>
                <c:pt idx="0">
                  <c:v>9.1099307902784492</c:v>
                </c:pt>
                <c:pt idx="1">
                  <c:v>1.759751059606202</c:v>
                </c:pt>
                <c:pt idx="2">
                  <c:v>12.607972530715166</c:v>
                </c:pt>
                <c:pt idx="3">
                  <c:v>1.5987982187885614</c:v>
                </c:pt>
                <c:pt idx="4">
                  <c:v>6.8887815869950106</c:v>
                </c:pt>
                <c:pt idx="5">
                  <c:v>4.2920757551370778</c:v>
                </c:pt>
                <c:pt idx="6">
                  <c:v>1.2232415902140672</c:v>
                </c:pt>
                <c:pt idx="7">
                  <c:v>3.2297870057406515</c:v>
                </c:pt>
              </c:numCache>
            </c:numRef>
          </c:val>
        </c:ser>
        <c:ser>
          <c:idx val="2"/>
          <c:order val="2"/>
          <c:tx>
            <c:strRef>
              <c:f>Tabelle2!$D$22:$D$22</c:f>
              <c:strCache>
                <c:ptCount val="1"/>
                <c:pt idx="0">
                  <c:v>bin2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Tabelle2!$D$23:$D$30</c:f>
              <c:numCache>
                <c:formatCode>0.00</c:formatCode>
                <c:ptCount val="8"/>
                <c:pt idx="0">
                  <c:v>8.4172324982439708</c:v>
                </c:pt>
                <c:pt idx="1">
                  <c:v>1.2643409037696092</c:v>
                </c:pt>
                <c:pt idx="2">
                  <c:v>13.029735424959027</c:v>
                </c:pt>
                <c:pt idx="3">
                  <c:v>2.177476000936549</c:v>
                </c:pt>
                <c:pt idx="4">
                  <c:v>7.316787637555608</c:v>
                </c:pt>
                <c:pt idx="5">
                  <c:v>5.8417232498243976</c:v>
                </c:pt>
                <c:pt idx="6">
                  <c:v>3.7579021306485596</c:v>
                </c:pt>
                <c:pt idx="7">
                  <c:v>4.21446967923203</c:v>
                </c:pt>
              </c:numCache>
            </c:numRef>
          </c:val>
        </c:ser>
        <c:ser>
          <c:idx val="3"/>
          <c:order val="3"/>
          <c:tx>
            <c:strRef>
              <c:f>Tabelle2!$E$22:$E$22</c:f>
              <c:strCache>
                <c:ptCount val="1"/>
                <c:pt idx="0">
                  <c:v>bin3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Tabelle2!$E$23:$E$30</c:f>
              <c:numCache>
                <c:formatCode>0.00</c:formatCode>
                <c:ptCount val="8"/>
                <c:pt idx="0">
                  <c:v>8.3832335329341312</c:v>
                </c:pt>
                <c:pt idx="1">
                  <c:v>1.8541230791429189</c:v>
                </c:pt>
                <c:pt idx="2">
                  <c:v>13.303513455017676</c:v>
                </c:pt>
                <c:pt idx="3">
                  <c:v>1.724262318736022</c:v>
                </c:pt>
                <c:pt idx="4">
                  <c:v>6.8537623548084552</c:v>
                </c:pt>
                <c:pt idx="5">
                  <c:v>4.4585527739701325</c:v>
                </c:pt>
                <c:pt idx="6">
                  <c:v>1.5222566914364042</c:v>
                </c:pt>
                <c:pt idx="7">
                  <c:v>3.607243344636029</c:v>
                </c:pt>
              </c:numCache>
            </c:numRef>
          </c:val>
        </c:ser>
        <c:ser>
          <c:idx val="4"/>
          <c:order val="4"/>
          <c:tx>
            <c:strRef>
              <c:f>Tabelle2!$F$22:$F$22</c:f>
              <c:strCache>
                <c:ptCount val="1"/>
                <c:pt idx="0">
                  <c:v>bin4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Tabelle2!$F$23:$F$30</c:f>
              <c:numCache>
                <c:formatCode>0.00</c:formatCode>
                <c:ptCount val="8"/>
                <c:pt idx="0">
                  <c:v>8.4061424410908128</c:v>
                </c:pt>
                <c:pt idx="1">
                  <c:v>2.2239872915011913</c:v>
                </c:pt>
                <c:pt idx="2">
                  <c:v>11.278792692613186</c:v>
                </c:pt>
                <c:pt idx="3">
                  <c:v>2.0783690759862323</c:v>
                </c:pt>
                <c:pt idx="4">
                  <c:v>6.8705321683876095</c:v>
                </c:pt>
                <c:pt idx="5">
                  <c:v>3.9581678580884301</c:v>
                </c:pt>
                <c:pt idx="6">
                  <c:v>1.8665607625099285</c:v>
                </c:pt>
                <c:pt idx="7">
                  <c:v>3.9846438972729681</c:v>
                </c:pt>
              </c:numCache>
            </c:numRef>
          </c:val>
        </c:ser>
        <c:ser>
          <c:idx val="5"/>
          <c:order val="5"/>
          <c:tx>
            <c:strRef>
              <c:f>Tabelle2!$G$22:$G$22</c:f>
              <c:strCache>
                <c:ptCount val="1"/>
                <c:pt idx="0">
                  <c:v>bin5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Tabelle2!$G$23:$G$30</c:f>
              <c:numCache>
                <c:formatCode>0.00</c:formatCode>
                <c:ptCount val="8"/>
                <c:pt idx="0">
                  <c:v>9.0688259109311744</c:v>
                </c:pt>
                <c:pt idx="1">
                  <c:v>2.1199852778800148</c:v>
                </c:pt>
                <c:pt idx="2">
                  <c:v>12.624217887375783</c:v>
                </c:pt>
                <c:pt idx="3">
                  <c:v>1.7519322782480677</c:v>
                </c:pt>
                <c:pt idx="4">
                  <c:v>7.6039749723960259</c:v>
                </c:pt>
                <c:pt idx="5">
                  <c:v>4.1516378358483621</c:v>
                </c:pt>
                <c:pt idx="6">
                  <c:v>1.5531836584468164</c:v>
                </c:pt>
                <c:pt idx="7">
                  <c:v>3.1210894368789108</c:v>
                </c:pt>
              </c:numCache>
            </c:numRef>
          </c:val>
        </c:ser>
        <c:ser>
          <c:idx val="6"/>
          <c:order val="6"/>
          <c:tx>
            <c:strRef>
              <c:f>Tabelle2!$H$22:$H$22</c:f>
              <c:strCache>
                <c:ptCount val="1"/>
                <c:pt idx="0">
                  <c:v>bin6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Tabelle2!$H$23:$H$30</c:f>
              <c:numCache>
                <c:formatCode>0.00</c:formatCode>
                <c:ptCount val="8"/>
                <c:pt idx="0">
                  <c:v>8.4865629420084865</c:v>
                </c:pt>
                <c:pt idx="1">
                  <c:v>1.7468175388967468</c:v>
                </c:pt>
                <c:pt idx="2">
                  <c:v>13.338048090523339</c:v>
                </c:pt>
                <c:pt idx="3">
                  <c:v>1.9660537482319662</c:v>
                </c:pt>
                <c:pt idx="4">
                  <c:v>7.0721357850070721</c:v>
                </c:pt>
                <c:pt idx="5">
                  <c:v>4.7524752475247523</c:v>
                </c:pt>
                <c:pt idx="6">
                  <c:v>1.5346534653465347</c:v>
                </c:pt>
                <c:pt idx="7">
                  <c:v>3.5855728429985856</c:v>
                </c:pt>
              </c:numCache>
            </c:numRef>
          </c:val>
        </c:ser>
        <c:ser>
          <c:idx val="7"/>
          <c:order val="7"/>
          <c:tx>
            <c:strRef>
              <c:f>Tabelle2!$I$22:$I$22</c:f>
              <c:strCache>
                <c:ptCount val="1"/>
                <c:pt idx="0">
                  <c:v>bin7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Tabelle2!$I$23:$I$30</c:f>
              <c:numCache>
                <c:formatCode>0.00</c:formatCode>
                <c:ptCount val="8"/>
                <c:pt idx="0">
                  <c:v>8.0214948705422575</c:v>
                </c:pt>
                <c:pt idx="1">
                  <c:v>2.2374206155349294</c:v>
                </c:pt>
                <c:pt idx="2">
                  <c:v>14.127992183683439</c:v>
                </c:pt>
                <c:pt idx="3">
                  <c:v>2.1690278456277476</c:v>
                </c:pt>
                <c:pt idx="4">
                  <c:v>5.9404005862237419</c:v>
                </c:pt>
                <c:pt idx="5">
                  <c:v>5.1196873473375666</c:v>
                </c:pt>
                <c:pt idx="6">
                  <c:v>1.6316560820713237</c:v>
                </c:pt>
                <c:pt idx="7">
                  <c:v>4.1133365901319001</c:v>
                </c:pt>
              </c:numCache>
            </c:numRef>
          </c:val>
        </c:ser>
        <c:ser>
          <c:idx val="8"/>
          <c:order val="8"/>
          <c:tx>
            <c:strRef>
              <c:f>Tabelle2!$J$22:$J$22</c:f>
              <c:strCache>
                <c:ptCount val="1"/>
                <c:pt idx="0">
                  <c:v>bin8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Tabelle2!$J$23:$J$30</c:f>
              <c:numCache>
                <c:formatCode>0.00</c:formatCode>
                <c:ptCount val="8"/>
                <c:pt idx="0">
                  <c:v>8.7251697259240633</c:v>
                </c:pt>
                <c:pt idx="1">
                  <c:v>1.8020283295616459</c:v>
                </c:pt>
                <c:pt idx="2">
                  <c:v>13.586455452183388</c:v>
                </c:pt>
                <c:pt idx="3">
                  <c:v>1.7768837482189257</c:v>
                </c:pt>
                <c:pt idx="4">
                  <c:v>7.7529125806721986</c:v>
                </c:pt>
                <c:pt idx="5">
                  <c:v>4.743944346659962</c:v>
                </c:pt>
                <c:pt idx="6">
                  <c:v>1.4835302992205179</c:v>
                </c:pt>
                <c:pt idx="7">
                  <c:v>3.8722655267789792</c:v>
                </c:pt>
              </c:numCache>
            </c:numRef>
          </c:val>
        </c:ser>
        <c:ser>
          <c:idx val="9"/>
          <c:order val="9"/>
          <c:tx>
            <c:strRef>
              <c:f>Tabelle2!$K$22:$K$22</c:f>
              <c:strCache>
                <c:ptCount val="1"/>
                <c:pt idx="0">
                  <c:v>bin9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Tabelle2!$K$23:$K$30</c:f>
              <c:numCache>
                <c:formatCode>0.00</c:formatCode>
                <c:ptCount val="8"/>
                <c:pt idx="0">
                  <c:v>8.9459835938709187</c:v>
                </c:pt>
                <c:pt idx="1">
                  <c:v>2.0043336944745396</c:v>
                </c:pt>
                <c:pt idx="2">
                  <c:v>12.420677913635659</c:v>
                </c:pt>
                <c:pt idx="3">
                  <c:v>1.8650363720786256</c:v>
                </c:pt>
                <c:pt idx="4">
                  <c:v>7.4833617087138222</c:v>
                </c:pt>
                <c:pt idx="5">
                  <c:v>4.2176133725429494</c:v>
                </c:pt>
                <c:pt idx="6">
                  <c:v>1.5322705463550534</c:v>
                </c:pt>
                <c:pt idx="7">
                  <c:v>3.2038384151060209</c:v>
                </c:pt>
              </c:numCache>
            </c:numRef>
          </c:val>
        </c:ser>
        <c:ser>
          <c:idx val="10"/>
          <c:order val="10"/>
          <c:tx>
            <c:strRef>
              <c:f>Tabelle2!$L$22:$L$22</c:f>
              <c:strCache>
                <c:ptCount val="1"/>
                <c:pt idx="0">
                  <c:v>bin10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Tabelle2!$L$23:$L$30</c:f>
              <c:numCache>
                <c:formatCode>0.00</c:formatCode>
                <c:ptCount val="8"/>
                <c:pt idx="0">
                  <c:v>7.1697457578039039</c:v>
                </c:pt>
                <c:pt idx="1">
                  <c:v>1.6505472867319164</c:v>
                </c:pt>
                <c:pt idx="2">
                  <c:v>12.613656107024962</c:v>
                </c:pt>
                <c:pt idx="3">
                  <c:v>1.4188915271905946</c:v>
                </c:pt>
                <c:pt idx="4">
                  <c:v>5.9883013841431634</c:v>
                </c:pt>
                <c:pt idx="5">
                  <c:v>4.1060983378699252</c:v>
                </c:pt>
                <c:pt idx="6">
                  <c:v>1.8416632883535067</c:v>
                </c:pt>
                <c:pt idx="7">
                  <c:v>2.6061272948398679</c:v>
                </c:pt>
              </c:numCache>
            </c:numRef>
          </c:val>
        </c:ser>
        <c:ser>
          <c:idx val="11"/>
          <c:order val="11"/>
          <c:tx>
            <c:strRef>
              <c:f>Tabelle2!$M$22:$M$22</c:f>
              <c:strCache>
                <c:ptCount val="1"/>
                <c:pt idx="0">
                  <c:v>bin11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Tabelle2!$M$23:$M$30</c:f>
              <c:numCache>
                <c:formatCode>0.00</c:formatCode>
                <c:ptCount val="8"/>
                <c:pt idx="0">
                  <c:v>7.9343683183043607</c:v>
                </c:pt>
                <c:pt idx="1">
                  <c:v>1.72445849214465</c:v>
                </c:pt>
                <c:pt idx="2">
                  <c:v>12.810263084503115</c:v>
                </c:pt>
                <c:pt idx="3">
                  <c:v>1.7151622199498</c:v>
                </c:pt>
                <c:pt idx="4">
                  <c:v>7.4695547085618665</c:v>
                </c:pt>
                <c:pt idx="5">
                  <c:v>4.4715069257227853</c:v>
                </c:pt>
                <c:pt idx="6">
                  <c:v>1.519940503857953</c:v>
                </c:pt>
                <c:pt idx="7">
                  <c:v>2.8957887886957328</c:v>
                </c:pt>
              </c:numCache>
            </c:numRef>
          </c:val>
        </c:ser>
        <c:ser>
          <c:idx val="12"/>
          <c:order val="12"/>
          <c:tx>
            <c:strRef>
              <c:f>Tabelle2!$N$22:$N$22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rgbClr val="FFFFFF"/>
            </a:solidFill>
            <a:ln w="9528"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0"/>
            <c:spPr>
              <a:solidFill>
                <a:srgbClr val="000000"/>
              </a:solidFill>
              <a:ln w="0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Tabelle2!$A$23:$A$30</c:f>
              <c:strCache>
                <c:ptCount val="8"/>
                <c:pt idx="0">
                  <c:v>Energy production and conversion</c:v>
                </c:pt>
                <c:pt idx="1">
                  <c:v>Cell cycle control, cell division, chromosome partitioning</c:v>
                </c:pt>
                <c:pt idx="2">
                  <c:v>Amino acid transport and metabolism</c:v>
                </c:pt>
                <c:pt idx="3">
                  <c:v>Nucleotide transport and metabolism</c:v>
                </c:pt>
                <c:pt idx="4">
                  <c:v>Carbohydrate transport and metabolism</c:v>
                </c:pt>
                <c:pt idx="5">
                  <c:v>Coenzyme transport and metabolism</c:v>
                </c:pt>
                <c:pt idx="6">
                  <c:v>Lipid transport and metabolism</c:v>
                </c:pt>
                <c:pt idx="7">
                  <c:v>Translation, ribosomal structure and biogenesis</c:v>
                </c:pt>
              </c:strCache>
            </c:strRef>
          </c:cat>
          <c:val>
            <c:numRef>
              <c:f>Tabelle2!$N$23:$N$30</c:f>
              <c:numCache>
                <c:formatCode>General</c:formatCode>
                <c:ptCount val="8"/>
                <c:pt idx="0">
                  <c:v>8.4244263983575038</c:v>
                </c:pt>
                <c:pt idx="1">
                  <c:v>1.8534357790222151</c:v>
                </c:pt>
                <c:pt idx="2">
                  <c:v>12.88557498383952</c:v>
                </c:pt>
                <c:pt idx="3">
                  <c:v>1.8401721230902814</c:v>
                </c:pt>
                <c:pt idx="4">
                  <c:v>7.0218641339513255</c:v>
                </c:pt>
                <c:pt idx="5">
                  <c:v>4.5557711864114854</c:v>
                </c:pt>
                <c:pt idx="6">
                  <c:v>1.7697144562236966</c:v>
                </c:pt>
                <c:pt idx="7">
                  <c:v>3.4940148020283344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26832"/>
        <c:axId val="1398247632"/>
      </c:barChart>
      <c:valAx>
        <c:axId val="139824763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526832"/>
        <c:crossesAt val="0"/>
        <c:crossBetween val="between"/>
      </c:valAx>
      <c:catAx>
        <c:axId val="139852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24763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higher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5826507812517578E-2"/>
          <c:y val="8.5799476328284538E-2"/>
          <c:w val="0.68605523639371568"/>
          <c:h val="0.843621196176444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Tabelle3!$B$26:$B$26</c:f>
              <c:strCache>
                <c:ptCount val="1"/>
                <c:pt idx="0">
                  <c:v>total_metagenome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00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0-0F84-4753-A421-AD609E4FE827}"/>
              </c:ext>
            </c:extLst>
          </c:dPt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Tabelle3!$B$27:$B$32</c:f>
              <c:numCache>
                <c:formatCode>General</c:formatCode>
                <c:ptCount val="6"/>
                <c:pt idx="0">
                  <c:v>2.9436892596495401</c:v>
                </c:pt>
                <c:pt idx="1">
                  <c:v>3.5540171638634801</c:v>
                </c:pt>
                <c:pt idx="2">
                  <c:v>5.4262194339144303</c:v>
                </c:pt>
                <c:pt idx="3">
                  <c:v>7.8735753530621997</c:v>
                </c:pt>
                <c:pt idx="4">
                  <c:v>10.639813020893399</c:v>
                </c:pt>
                <c:pt idx="5">
                  <c:v>11.9422868511824</c:v>
                </c:pt>
              </c:numCache>
            </c:numRef>
          </c:val>
        </c:ser>
        <c:ser>
          <c:idx val="1"/>
          <c:order val="1"/>
          <c:tx>
            <c:strRef>
              <c:f>Tabelle3!$C$26:$C$26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rgbClr val="FF8000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spPr>
              <a:solidFill>
                <a:srgbClr val="000000"/>
              </a:solidFill>
              <a:ln w="0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Tabelle3!$C$27:$C$32</c:f>
              <c:numCache>
                <c:formatCode>General</c:formatCode>
                <c:ptCount val="6"/>
                <c:pt idx="0">
                  <c:v>3.2522588303925999</c:v>
                </c:pt>
                <c:pt idx="1">
                  <c:v>4.1130463146499503</c:v>
                </c:pt>
                <c:pt idx="2">
                  <c:v>7.0218641339513299</c:v>
                </c:pt>
                <c:pt idx="3">
                  <c:v>8.4244263983575003</c:v>
                </c:pt>
                <c:pt idx="4">
                  <c:v>12.885574983839501</c:v>
                </c:pt>
                <c:pt idx="5">
                  <c:v>15.5960728149023</c:v>
                </c:pt>
              </c:numCache>
            </c:numRef>
          </c:val>
        </c:ser>
        <c:ser>
          <c:idx val="2"/>
          <c:order val="2"/>
          <c:tx>
            <c:strRef>
              <c:f>Tabelle3!$D$26:$D$26</c:f>
              <c:strCache>
                <c:ptCount val="1"/>
                <c:pt idx="0">
                  <c:v>bin01</c:v>
                </c:pt>
              </c:strCache>
            </c:strRef>
          </c:tx>
          <c:spPr>
            <a:solidFill>
              <a:srgbClr val="00F0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Tabelle3!$D$27:$D$32</c:f>
              <c:numCache>
                <c:formatCode>General</c:formatCode>
                <c:ptCount val="6"/>
                <c:pt idx="0">
                  <c:v>3.12785020655615</c:v>
                </c:pt>
                <c:pt idx="1">
                  <c:v>4.4476635012608003</c:v>
                </c:pt>
                <c:pt idx="2">
                  <c:v>6.8887815869950098</c:v>
                </c:pt>
                <c:pt idx="3">
                  <c:v>9.1099307902784492</c:v>
                </c:pt>
                <c:pt idx="4">
                  <c:v>12.6079725307152</c:v>
                </c:pt>
                <c:pt idx="5">
                  <c:v>15.907505767476801</c:v>
                </c:pt>
              </c:numCache>
            </c:numRef>
          </c:val>
        </c:ser>
        <c:ser>
          <c:idx val="3"/>
          <c:order val="3"/>
          <c:tx>
            <c:strRef>
              <c:f>Tabelle3!$E$26:$E$26</c:f>
              <c:strCache>
                <c:ptCount val="1"/>
                <c:pt idx="0">
                  <c:v>bin02</c:v>
                </c:pt>
              </c:strCache>
            </c:strRef>
          </c:tx>
          <c:spPr>
            <a:solidFill>
              <a:srgbClr val="00DC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Tabelle3!$E$27:$E$32</c:f>
              <c:numCache>
                <c:formatCode>General</c:formatCode>
                <c:ptCount val="6"/>
                <c:pt idx="0">
                  <c:v>4.3315382814329197</c:v>
                </c:pt>
                <c:pt idx="1">
                  <c:v>2.9384219152423299</c:v>
                </c:pt>
                <c:pt idx="2">
                  <c:v>7.3167876375556098</c:v>
                </c:pt>
                <c:pt idx="3">
                  <c:v>8.4172324982439708</c:v>
                </c:pt>
                <c:pt idx="4">
                  <c:v>13.029735424959</c:v>
                </c:pt>
                <c:pt idx="5">
                  <c:v>12.2102552095528</c:v>
                </c:pt>
              </c:numCache>
            </c:numRef>
          </c:val>
        </c:ser>
        <c:ser>
          <c:idx val="4"/>
          <c:order val="4"/>
          <c:tx>
            <c:strRef>
              <c:f>Tabelle3!$F$26:$F$26</c:f>
              <c:strCache>
                <c:ptCount val="1"/>
                <c:pt idx="0">
                  <c:v>bin03</c:v>
                </c:pt>
              </c:strCache>
            </c:strRef>
          </c:tx>
          <c:spPr>
            <a:solidFill>
              <a:srgbClr val="00B4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Tabelle3!$F$27:$F$32</c:f>
              <c:numCache>
                <c:formatCode>General</c:formatCode>
                <c:ptCount val="6"/>
                <c:pt idx="0">
                  <c:v>3.2609479835509698</c:v>
                </c:pt>
                <c:pt idx="1">
                  <c:v>4.5306976408628499</c:v>
                </c:pt>
                <c:pt idx="2">
                  <c:v>6.8537623548084596</c:v>
                </c:pt>
                <c:pt idx="3">
                  <c:v>8.3832335329341294</c:v>
                </c:pt>
                <c:pt idx="4">
                  <c:v>13.303513455017701</c:v>
                </c:pt>
                <c:pt idx="5">
                  <c:v>17.0261885866821</c:v>
                </c:pt>
              </c:numCache>
            </c:numRef>
          </c:val>
        </c:ser>
        <c:ser>
          <c:idx val="5"/>
          <c:order val="5"/>
          <c:tx>
            <c:strRef>
              <c:f>Tabelle3!$G$26:$G$26</c:f>
              <c:strCache>
                <c:ptCount val="1"/>
                <c:pt idx="0">
                  <c:v>bin04</c:v>
                </c:pt>
              </c:strCache>
            </c:strRef>
          </c:tx>
          <c:spPr>
            <a:solidFill>
              <a:srgbClr val="00B4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Tabelle3!$G$27:$G$32</c:f>
              <c:numCache>
                <c:formatCode>General</c:formatCode>
                <c:ptCount val="6"/>
                <c:pt idx="0">
                  <c:v>3.0579825258141402</c:v>
                </c:pt>
                <c:pt idx="1">
                  <c:v>3.4021710352131298</c:v>
                </c:pt>
                <c:pt idx="2">
                  <c:v>6.8705321683876104</c:v>
                </c:pt>
                <c:pt idx="3">
                  <c:v>8.4061424410908092</c:v>
                </c:pt>
                <c:pt idx="4">
                  <c:v>11.2787926926132</c:v>
                </c:pt>
                <c:pt idx="5">
                  <c:v>13.7145882975907</c:v>
                </c:pt>
              </c:numCache>
            </c:numRef>
          </c:val>
        </c:ser>
        <c:ser>
          <c:idx val="6"/>
          <c:order val="6"/>
          <c:tx>
            <c:strRef>
              <c:f>Tabelle3!$H$26:$H$26</c:f>
              <c:strCache>
                <c:ptCount val="1"/>
                <c:pt idx="0">
                  <c:v>bin05</c:v>
                </c:pt>
              </c:strCache>
            </c:strRef>
          </c:tx>
          <c:spPr>
            <a:solidFill>
              <a:srgbClr val="00A0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Tabelle3!$H$27:$H$32</c:f>
              <c:numCache>
                <c:formatCode>General</c:formatCode>
                <c:ptCount val="6"/>
                <c:pt idx="0">
                  <c:v>3.09900625690099</c:v>
                </c:pt>
                <c:pt idx="1">
                  <c:v>4.2546926757453098</c:v>
                </c:pt>
                <c:pt idx="2">
                  <c:v>7.6039749723960304</c:v>
                </c:pt>
                <c:pt idx="3">
                  <c:v>9.0688259109311709</c:v>
                </c:pt>
                <c:pt idx="4">
                  <c:v>12.624217887375799</c:v>
                </c:pt>
                <c:pt idx="5">
                  <c:v>16.334192123665801</c:v>
                </c:pt>
              </c:numCache>
            </c:numRef>
          </c:val>
        </c:ser>
        <c:ser>
          <c:idx val="7"/>
          <c:order val="7"/>
          <c:tx>
            <c:strRef>
              <c:f>Tabelle3!$I$26:$I$26</c:f>
              <c:strCache>
                <c:ptCount val="1"/>
                <c:pt idx="0">
                  <c:v>bin06</c:v>
                </c:pt>
              </c:strCache>
            </c:strRef>
          </c:tx>
          <c:spPr>
            <a:solidFill>
              <a:srgbClr val="008C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Tabelle3!$I$27:$I$32</c:f>
              <c:numCache>
                <c:formatCode>General</c:formatCode>
                <c:ptCount val="6"/>
                <c:pt idx="0">
                  <c:v>3.14710042432815</c:v>
                </c:pt>
                <c:pt idx="1">
                  <c:v>4.4625176803394604</c:v>
                </c:pt>
                <c:pt idx="2">
                  <c:v>7.0721357850070703</c:v>
                </c:pt>
                <c:pt idx="3">
                  <c:v>8.48656294200849</c:v>
                </c:pt>
                <c:pt idx="4">
                  <c:v>13.3380480905233</c:v>
                </c:pt>
                <c:pt idx="5">
                  <c:v>17.164073550212201</c:v>
                </c:pt>
              </c:numCache>
            </c:numRef>
          </c:val>
        </c:ser>
        <c:ser>
          <c:idx val="8"/>
          <c:order val="8"/>
          <c:tx>
            <c:strRef>
              <c:f>Tabelle3!$J$26:$J$26</c:f>
              <c:strCache>
                <c:ptCount val="1"/>
                <c:pt idx="0">
                  <c:v>bin07</c:v>
                </c:pt>
              </c:strCache>
            </c:strRef>
          </c:tx>
          <c:spPr>
            <a:solidFill>
              <a:srgbClr val="0078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Tabelle3!$J$27:$J$32</c:f>
              <c:numCache>
                <c:formatCode>General</c:formatCode>
                <c:ptCount val="6"/>
                <c:pt idx="0">
                  <c:v>3.1265266243282901</c:v>
                </c:pt>
                <c:pt idx="1">
                  <c:v>4.1133365901319001</c:v>
                </c:pt>
                <c:pt idx="2">
                  <c:v>5.9404005862237401</c:v>
                </c:pt>
                <c:pt idx="3">
                  <c:v>8.0214948705422593</c:v>
                </c:pt>
                <c:pt idx="4">
                  <c:v>14.1279921836834</c:v>
                </c:pt>
                <c:pt idx="5">
                  <c:v>15.8182706399609</c:v>
                </c:pt>
              </c:numCache>
            </c:numRef>
          </c:val>
        </c:ser>
        <c:ser>
          <c:idx val="9"/>
          <c:order val="9"/>
          <c:tx>
            <c:strRef>
              <c:f>Tabelle3!$K$26:$K$26</c:f>
              <c:strCache>
                <c:ptCount val="1"/>
                <c:pt idx="0">
                  <c:v>bin08</c:v>
                </c:pt>
              </c:strCache>
            </c:strRef>
          </c:tx>
          <c:spPr>
            <a:solidFill>
              <a:srgbClr val="0064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Tabelle3!$K$27:$K$32</c:f>
              <c:numCache>
                <c:formatCode>General</c:formatCode>
                <c:ptCount val="6"/>
                <c:pt idx="0">
                  <c:v>3.1682172491828</c:v>
                </c:pt>
                <c:pt idx="1">
                  <c:v>4.3835386807476304</c:v>
                </c:pt>
                <c:pt idx="2">
                  <c:v>7.7529125806722003</c:v>
                </c:pt>
                <c:pt idx="3">
                  <c:v>8.7251697259240597</c:v>
                </c:pt>
                <c:pt idx="4">
                  <c:v>13.586455452183399</c:v>
                </c:pt>
                <c:pt idx="5">
                  <c:v>17.240801273992101</c:v>
                </c:pt>
              </c:numCache>
            </c:numRef>
          </c:val>
        </c:ser>
        <c:ser>
          <c:idx val="10"/>
          <c:order val="10"/>
          <c:tx>
            <c:strRef>
              <c:f>Tabelle3!$L$26:$L$26</c:f>
              <c:strCache>
                <c:ptCount val="1"/>
                <c:pt idx="0">
                  <c:v>bin09</c:v>
                </c:pt>
              </c:strCache>
            </c:strRef>
          </c:tx>
          <c:spPr>
            <a:solidFill>
              <a:srgbClr val="0050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Tabelle3!$L$27:$L$32</c:f>
              <c:numCache>
                <c:formatCode>General</c:formatCode>
                <c:ptCount val="6"/>
                <c:pt idx="0">
                  <c:v>3.0413248723107902</c:v>
                </c:pt>
                <c:pt idx="1">
                  <c:v>4.2021358922767398</c:v>
                </c:pt>
                <c:pt idx="2">
                  <c:v>7.4833617087138196</c:v>
                </c:pt>
                <c:pt idx="3">
                  <c:v>8.9459835938709205</c:v>
                </c:pt>
                <c:pt idx="4">
                  <c:v>12.4206779136357</c:v>
                </c:pt>
                <c:pt idx="5">
                  <c:v>15.934065934065901</c:v>
                </c:pt>
              </c:numCache>
            </c:numRef>
          </c:val>
        </c:ser>
        <c:ser>
          <c:idx val="11"/>
          <c:order val="11"/>
          <c:tx>
            <c:strRef>
              <c:f>Tabelle3!$M$26:$M$26</c:f>
              <c:strCache>
                <c:ptCount val="1"/>
                <c:pt idx="0">
                  <c:v>bin10</c:v>
                </c:pt>
              </c:strCache>
            </c:strRef>
          </c:tx>
          <c:spPr>
            <a:solidFill>
              <a:srgbClr val="003C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Tabelle3!$M$27:$M$32</c:f>
              <c:numCache>
                <c:formatCode>General</c:formatCode>
                <c:ptCount val="6"/>
                <c:pt idx="0">
                  <c:v>3.24897202756704</c:v>
                </c:pt>
                <c:pt idx="1">
                  <c:v>3.9671048821451298</c:v>
                </c:pt>
                <c:pt idx="2">
                  <c:v>5.9883013841431598</c:v>
                </c:pt>
                <c:pt idx="3">
                  <c:v>7.1697457578039003</c:v>
                </c:pt>
                <c:pt idx="4">
                  <c:v>12.613656107024999</c:v>
                </c:pt>
                <c:pt idx="5">
                  <c:v>14.4031968494817</c:v>
                </c:pt>
              </c:numCache>
            </c:numRef>
          </c:val>
        </c:ser>
        <c:ser>
          <c:idx val="12"/>
          <c:order val="12"/>
          <c:tx>
            <c:strRef>
              <c:f>Tabelle3!$N$26:$N$26</c:f>
              <c:strCache>
                <c:ptCount val="1"/>
                <c:pt idx="0">
                  <c:v>bin11</c:v>
                </c:pt>
              </c:strCache>
            </c:strRef>
          </c:tx>
          <c:spPr>
            <a:solidFill>
              <a:srgbClr val="003C00"/>
            </a:solidFill>
            <a:ln>
              <a:noFill/>
            </a:ln>
          </c:spPr>
          <c:invertIfNegative val="0"/>
          <c:cat>
            <c:strRef>
              <c:f>Tabelle3!$A$27:$A$32</c:f>
              <c:strCache>
                <c:ptCount val="6"/>
                <c:pt idx="0">
                  <c:v>Sekundärmetabolismus</c:v>
                </c:pt>
                <c:pt idx="1">
                  <c:v>Verteidigungsmechanismen</c:v>
                </c:pt>
                <c:pt idx="2">
                  <c:v>Kohlenhydratmetabolismus</c:v>
                </c:pt>
                <c:pt idx="3">
                  <c:v>Energieproduktion</c:v>
                </c:pt>
                <c:pt idx="4">
                  <c:v>Aminosäuremetabolismus</c:v>
                </c:pt>
                <c:pt idx="5">
                  <c:v>Metabolsmus und Transport anorganischer Ionen</c:v>
                </c:pt>
              </c:strCache>
            </c:strRef>
          </c:cat>
          <c:val>
            <c:numRef>
              <c:f>Tabelle3!$N$27:$N$32</c:f>
              <c:numCache>
                <c:formatCode>General</c:formatCode>
                <c:ptCount val="6"/>
                <c:pt idx="0">
                  <c:v>3.1653806823463801</c:v>
                </c:pt>
                <c:pt idx="1">
                  <c:v>4.5412289671841597</c:v>
                </c:pt>
                <c:pt idx="2">
                  <c:v>7.4695547085618701</c:v>
                </c:pt>
                <c:pt idx="3">
                  <c:v>7.9343683183043598</c:v>
                </c:pt>
                <c:pt idx="4">
                  <c:v>12.8102630845031</c:v>
                </c:pt>
                <c:pt idx="5">
                  <c:v>15.803662731244801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24832"/>
        <c:axId val="1398250128"/>
      </c:barChart>
      <c:valAx>
        <c:axId val="139825012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524832"/>
        <c:crossesAt val="0"/>
        <c:crossBetween val="between"/>
      </c:valAx>
      <c:catAx>
        <c:axId val="139852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250128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263142152977634"/>
          <c:y val="9.9498252339609877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lower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Tabelle3!$B$34:$B$34</c:f>
              <c:strCache>
                <c:ptCount val="1"/>
                <c:pt idx="0">
                  <c:v>total_metagenome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Tabelle3!$B$35:$B$39</c:f>
              <c:numCache>
                <c:formatCode>General</c:formatCode>
                <c:ptCount val="5"/>
                <c:pt idx="0">
                  <c:v>2.28538165125777</c:v>
                </c:pt>
                <c:pt idx="1">
                  <c:v>2.7702454801326502</c:v>
                </c:pt>
                <c:pt idx="2">
                  <c:v>5.8004611265015402</c:v>
                </c:pt>
                <c:pt idx="3">
                  <c:v>5.6799986705793302</c:v>
                </c:pt>
                <c:pt idx="4">
                  <c:v>6.3747675957622798</c:v>
                </c:pt>
              </c:numCache>
            </c:numRef>
          </c:val>
        </c:ser>
        <c:ser>
          <c:idx val="1"/>
          <c:order val="1"/>
          <c:tx>
            <c:strRef>
              <c:f>Tabelle3!$C$34:$C$34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rgbClr val="FF8000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spPr>
              <a:solidFill>
                <a:srgbClr val="000000"/>
              </a:solidFill>
              <a:ln w="0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Tabelle3!$C$35:$C$39</c:f>
              <c:numCache>
                <c:formatCode>General</c:formatCode>
                <c:ptCount val="5"/>
                <c:pt idx="0">
                  <c:v>1.1399348701527301</c:v>
                </c:pt>
                <c:pt idx="1">
                  <c:v>1.3331016760097001</c:v>
                </c:pt>
                <c:pt idx="2">
                  <c:v>3.4940148020283299</c:v>
                </c:pt>
                <c:pt idx="3">
                  <c:v>4.2271170827439901</c:v>
                </c:pt>
                <c:pt idx="4">
                  <c:v>5.0021247928666304</c:v>
                </c:pt>
              </c:numCache>
            </c:numRef>
          </c:val>
        </c:ser>
        <c:ser>
          <c:idx val="2"/>
          <c:order val="2"/>
          <c:tx>
            <c:strRef>
              <c:f>Tabelle3!$D$34:$D$34</c:f>
              <c:strCache>
                <c:ptCount val="1"/>
                <c:pt idx="0">
                  <c:v>bin01</c:v>
                </c:pt>
              </c:strCache>
            </c:strRef>
          </c:tx>
          <c:spPr>
            <a:solidFill>
              <a:srgbClr val="00F0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Tabelle3!$D$35:$D$39</c:f>
              <c:numCache>
                <c:formatCode>General</c:formatCode>
                <c:ptCount val="5"/>
                <c:pt idx="0">
                  <c:v>1.18568592735662</c:v>
                </c:pt>
                <c:pt idx="1">
                  <c:v>1.33590857878642</c:v>
                </c:pt>
                <c:pt idx="2">
                  <c:v>3.2297870057406501</c:v>
                </c:pt>
                <c:pt idx="3">
                  <c:v>3.9218842212565099</c:v>
                </c:pt>
                <c:pt idx="4">
                  <c:v>4.8446805086109803</c:v>
                </c:pt>
              </c:numCache>
            </c:numRef>
          </c:val>
        </c:ser>
        <c:ser>
          <c:idx val="3"/>
          <c:order val="3"/>
          <c:tx>
            <c:strRef>
              <c:f>Tabelle3!$E$34:$E$34</c:f>
              <c:strCache>
                <c:ptCount val="1"/>
                <c:pt idx="0">
                  <c:v>bin02</c:v>
                </c:pt>
              </c:strCache>
            </c:strRef>
          </c:tx>
          <c:spPr>
            <a:solidFill>
              <a:srgbClr val="00DC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Tabelle3!$E$35:$E$39</c:f>
              <c:numCache>
                <c:formatCode>General</c:formatCode>
                <c:ptCount val="5"/>
                <c:pt idx="0">
                  <c:v>2.21259658159682</c:v>
                </c:pt>
                <c:pt idx="1">
                  <c:v>2.56380238819948</c:v>
                </c:pt>
                <c:pt idx="2">
                  <c:v>4.21446967923203</c:v>
                </c:pt>
                <c:pt idx="3">
                  <c:v>4.7295715289159501</c:v>
                </c:pt>
                <c:pt idx="4">
                  <c:v>6.1343947553266203</c:v>
                </c:pt>
              </c:numCache>
            </c:numRef>
          </c:val>
        </c:ser>
        <c:ser>
          <c:idx val="4"/>
          <c:order val="4"/>
          <c:tx>
            <c:strRef>
              <c:f>Tabelle3!$F$34:$F$34</c:f>
              <c:strCache>
                <c:ptCount val="1"/>
                <c:pt idx="0">
                  <c:v>bin03</c:v>
                </c:pt>
              </c:strCache>
            </c:strRef>
          </c:tx>
          <c:spPr>
            <a:solidFill>
              <a:srgbClr val="00C821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Tabelle3!$F$35:$F$39</c:f>
              <c:numCache>
                <c:formatCode>General</c:formatCode>
                <c:ptCount val="5"/>
                <c:pt idx="0">
                  <c:v>1.0388860832551801</c:v>
                </c:pt>
                <c:pt idx="1">
                  <c:v>1.1615323569728</c:v>
                </c:pt>
                <c:pt idx="2">
                  <c:v>3.6072433446360299</c:v>
                </c:pt>
                <c:pt idx="3">
                  <c:v>3.924680758964</c:v>
                </c:pt>
                <c:pt idx="4">
                  <c:v>4.3791934203881402</c:v>
                </c:pt>
              </c:numCache>
            </c:numRef>
          </c:val>
        </c:ser>
        <c:ser>
          <c:idx val="5"/>
          <c:order val="5"/>
          <c:tx>
            <c:strRef>
              <c:f>Tabelle3!$G$34:$G$34</c:f>
              <c:strCache>
                <c:ptCount val="1"/>
                <c:pt idx="0">
                  <c:v>bin04</c:v>
                </c:pt>
              </c:strCache>
            </c:strRef>
          </c:tx>
          <c:spPr>
            <a:solidFill>
              <a:srgbClr val="00B4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Tabelle3!$G$35:$G$39</c:f>
              <c:numCache>
                <c:formatCode>General</c:formatCode>
                <c:ptCount val="5"/>
                <c:pt idx="0">
                  <c:v>1.1649457241196699</c:v>
                </c:pt>
                <c:pt idx="1">
                  <c:v>1.23113582208102</c:v>
                </c:pt>
                <c:pt idx="2">
                  <c:v>3.9846438972729699</c:v>
                </c:pt>
                <c:pt idx="3">
                  <c:v>4.55387873974054</c:v>
                </c:pt>
                <c:pt idx="4">
                  <c:v>5.1628276409849096</c:v>
                </c:pt>
              </c:numCache>
            </c:numRef>
          </c:val>
        </c:ser>
        <c:ser>
          <c:idx val="6"/>
          <c:order val="6"/>
          <c:tx>
            <c:strRef>
              <c:f>Tabelle3!$H$34:$H$34</c:f>
              <c:strCache>
                <c:ptCount val="1"/>
                <c:pt idx="0">
                  <c:v>bin05</c:v>
                </c:pt>
              </c:strCache>
            </c:strRef>
          </c:tx>
          <c:spPr>
            <a:solidFill>
              <a:srgbClr val="00A004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Tabelle3!$H$35:$H$39</c:f>
              <c:numCache>
                <c:formatCode>General</c:formatCode>
                <c:ptCount val="5"/>
                <c:pt idx="0">
                  <c:v>1.02318733897681</c:v>
                </c:pt>
                <c:pt idx="1">
                  <c:v>1.28818549871181</c:v>
                </c:pt>
                <c:pt idx="2">
                  <c:v>3.1210894368789099</c:v>
                </c:pt>
                <c:pt idx="3">
                  <c:v>4.29885903570114</c:v>
                </c:pt>
                <c:pt idx="4">
                  <c:v>4.7110783952889204</c:v>
                </c:pt>
              </c:numCache>
            </c:numRef>
          </c:val>
        </c:ser>
        <c:ser>
          <c:idx val="7"/>
          <c:order val="7"/>
          <c:tx>
            <c:strRef>
              <c:f>Tabelle3!$I$34:$I$34</c:f>
              <c:strCache>
                <c:ptCount val="1"/>
                <c:pt idx="0">
                  <c:v>bin06</c:v>
                </c:pt>
              </c:strCache>
            </c:strRef>
          </c:tx>
          <c:spPr>
            <a:solidFill>
              <a:srgbClr val="008C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Tabelle3!$I$35:$I$39</c:f>
              <c:numCache>
                <c:formatCode>General</c:formatCode>
                <c:ptCount val="5"/>
                <c:pt idx="0">
                  <c:v>0.841584158415842</c:v>
                </c:pt>
                <c:pt idx="1">
                  <c:v>1.04667609618105</c:v>
                </c:pt>
                <c:pt idx="2">
                  <c:v>3.58557284299859</c:v>
                </c:pt>
                <c:pt idx="3">
                  <c:v>4.28571428571429</c:v>
                </c:pt>
                <c:pt idx="4">
                  <c:v>4.9363507779349396</c:v>
                </c:pt>
              </c:numCache>
            </c:numRef>
          </c:val>
        </c:ser>
        <c:ser>
          <c:idx val="8"/>
          <c:order val="8"/>
          <c:tx>
            <c:strRef>
              <c:f>Tabelle3!$J$34:$J$34</c:f>
              <c:strCache>
                <c:ptCount val="1"/>
                <c:pt idx="0">
                  <c:v>bin07</c:v>
                </c:pt>
              </c:strCache>
            </c:strRef>
          </c:tx>
          <c:spPr>
            <a:solidFill>
              <a:srgbClr val="0078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Tabelle3!$J$35:$J$39</c:f>
              <c:numCache>
                <c:formatCode>General</c:formatCode>
                <c:ptCount val="5"/>
                <c:pt idx="0">
                  <c:v>0.84025403028822698</c:v>
                </c:pt>
                <c:pt idx="1">
                  <c:v>1.2115290669272101</c:v>
                </c:pt>
                <c:pt idx="2">
                  <c:v>4.1133365901319001</c:v>
                </c:pt>
                <c:pt idx="3">
                  <c:v>5.1489985344406497</c:v>
                </c:pt>
                <c:pt idx="4">
                  <c:v>3.9765510503175401</c:v>
                </c:pt>
              </c:numCache>
            </c:numRef>
          </c:val>
        </c:ser>
        <c:ser>
          <c:idx val="9"/>
          <c:order val="9"/>
          <c:tx>
            <c:strRef>
              <c:f>Tabelle3!$K$34:$K$34</c:f>
              <c:strCache>
                <c:ptCount val="1"/>
                <c:pt idx="0">
                  <c:v>bin08</c:v>
                </c:pt>
              </c:strCache>
            </c:strRef>
          </c:tx>
          <c:spPr>
            <a:solidFill>
              <a:srgbClr val="0064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Tabelle3!$K$35:$K$39</c:f>
              <c:numCache>
                <c:formatCode>General</c:formatCode>
                <c:ptCount val="5"/>
                <c:pt idx="0">
                  <c:v>0.84653423853826204</c:v>
                </c:pt>
                <c:pt idx="1">
                  <c:v>0.95549409102338401</c:v>
                </c:pt>
                <c:pt idx="2">
                  <c:v>3.8722655267789801</c:v>
                </c:pt>
                <c:pt idx="3">
                  <c:v>3.9644623250356199</c:v>
                </c:pt>
                <c:pt idx="4">
                  <c:v>5.5904785851982197</c:v>
                </c:pt>
              </c:numCache>
            </c:numRef>
          </c:val>
        </c:ser>
        <c:ser>
          <c:idx val="10"/>
          <c:order val="10"/>
          <c:tx>
            <c:strRef>
              <c:f>Tabelle3!$L$34:$L$34</c:f>
              <c:strCache>
                <c:ptCount val="1"/>
                <c:pt idx="0">
                  <c:v>bin09</c:v>
                </c:pt>
              </c:strCache>
            </c:strRef>
          </c:tx>
          <c:spPr>
            <a:solidFill>
              <a:srgbClr val="0050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Tabelle3!$L$35:$L$39</c:f>
              <c:numCache>
                <c:formatCode>General</c:formatCode>
                <c:ptCount val="5"/>
                <c:pt idx="0">
                  <c:v>1.0137749574369299</c:v>
                </c:pt>
                <c:pt idx="1">
                  <c:v>1.4161894443584599</c:v>
                </c:pt>
                <c:pt idx="2">
                  <c:v>3.20383841510602</c:v>
                </c:pt>
                <c:pt idx="3">
                  <c:v>4.3104782541402296</c:v>
                </c:pt>
                <c:pt idx="4">
                  <c:v>4.9682711654542597</c:v>
                </c:pt>
              </c:numCache>
            </c:numRef>
          </c:val>
        </c:ser>
        <c:ser>
          <c:idx val="11"/>
          <c:order val="11"/>
          <c:tx>
            <c:strRef>
              <c:f>Tabelle3!$M$34:$M$34</c:f>
              <c:strCache>
                <c:ptCount val="1"/>
                <c:pt idx="0">
                  <c:v>bin10</c:v>
                </c:pt>
              </c:strCache>
            </c:strRef>
          </c:tx>
          <c:spPr>
            <a:solidFill>
              <a:srgbClr val="003C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Tabelle3!$M$35:$M$39</c:f>
              <c:numCache>
                <c:formatCode>General</c:formatCode>
                <c:ptCount val="5"/>
                <c:pt idx="0">
                  <c:v>1.3957259512364599</c:v>
                </c:pt>
                <c:pt idx="1">
                  <c:v>1.2451497075346001</c:v>
                </c:pt>
                <c:pt idx="2">
                  <c:v>2.6061272948398702</c:v>
                </c:pt>
                <c:pt idx="3">
                  <c:v>3.3995482712688898</c:v>
                </c:pt>
                <c:pt idx="4">
                  <c:v>4.8068570104824202</c:v>
                </c:pt>
              </c:numCache>
            </c:numRef>
          </c:val>
        </c:ser>
        <c:ser>
          <c:idx val="12"/>
          <c:order val="12"/>
          <c:tx>
            <c:strRef>
              <c:f>Tabelle3!$N$34:$N$34</c:f>
              <c:strCache>
                <c:ptCount val="1"/>
                <c:pt idx="0">
                  <c:v>bin11</c:v>
                </c:pt>
              </c:strCache>
            </c:strRef>
          </c:tx>
          <c:spPr>
            <a:solidFill>
              <a:srgbClr val="002800"/>
            </a:solidFill>
            <a:ln>
              <a:noFill/>
            </a:ln>
          </c:spPr>
          <c:invertIfNegative val="0"/>
          <c:cat>
            <c:strRef>
              <c:f>Tabelle3!$A$35:$A$39</c:f>
              <c:strCache>
                <c:ptCount val="5"/>
                <c:pt idx="0">
                  <c:v>Motilität</c:v>
                </c:pt>
                <c:pt idx="1">
                  <c:v>intrazellulärer Transport</c:v>
                </c:pt>
                <c:pt idx="2">
                  <c:v>Translatipon</c:v>
                </c:pt>
                <c:pt idx="3">
                  <c:v>Replikation</c:v>
                </c:pt>
                <c:pt idx="4">
                  <c:v>Zellwand/Membran</c:v>
                </c:pt>
              </c:strCache>
            </c:strRef>
          </c:cat>
          <c:val>
            <c:numRef>
              <c:f>Tabelle3!$N$35:$N$39</c:f>
              <c:numCache>
                <c:formatCode>General</c:formatCode>
                <c:ptCount val="5"/>
                <c:pt idx="0">
                  <c:v>0.97610858045923599</c:v>
                </c:pt>
                <c:pt idx="1">
                  <c:v>1.20851538533048</c:v>
                </c:pt>
                <c:pt idx="2">
                  <c:v>2.8957887886957301</c:v>
                </c:pt>
                <c:pt idx="3">
                  <c:v>3.9602119550060402</c:v>
                </c:pt>
                <c:pt idx="4">
                  <c:v>5.5126894115459697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15632"/>
        <c:axId val="1398250544"/>
      </c:barChart>
      <c:valAx>
        <c:axId val="1398250544"/>
        <c:scaling>
          <c:orientation val="minMax"/>
          <c:max val="2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515632"/>
        <c:crossesAt val="1"/>
        <c:crossBetween val="between"/>
      </c:valAx>
      <c:catAx>
        <c:axId val="139851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25054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000000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de-DE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neraly even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Tabelle3!$B$41:$B$41</c:f>
              <c:strCache>
                <c:ptCount val="1"/>
                <c:pt idx="0">
                  <c:v>total_metagenome</c:v>
                </c:pt>
              </c:strCache>
            </c:strRef>
          </c:tx>
          <c:spPr>
            <a:solidFill>
              <a:srgbClr val="0000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Tabelle3!$B$42:$B$48</c:f>
              <c:numCache>
                <c:formatCode>General</c:formatCode>
                <c:ptCount val="7"/>
                <c:pt idx="0">
                  <c:v>1.80069703350205</c:v>
                </c:pt>
                <c:pt idx="1">
                  <c:v>2.1228697500102598</c:v>
                </c:pt>
                <c:pt idx="2">
                  <c:v>2.1281483320658201</c:v>
                </c:pt>
                <c:pt idx="3">
                  <c:v>4.5825423606209998</c:v>
                </c:pt>
                <c:pt idx="4">
                  <c:v>5.6143748171232</c:v>
                </c:pt>
                <c:pt idx="5">
                  <c:v>6.6449202119513604</c:v>
                </c:pt>
                <c:pt idx="6">
                  <c:v>11.815991887927201</c:v>
                </c:pt>
              </c:numCache>
            </c:numRef>
          </c:val>
        </c:ser>
        <c:ser>
          <c:idx val="1"/>
          <c:order val="1"/>
          <c:tx>
            <c:strRef>
              <c:f>Tabelle3!$C$41:$C$41</c:f>
              <c:strCache>
                <c:ptCount val="1"/>
                <c:pt idx="0">
                  <c:v>mittelwert</c:v>
                </c:pt>
              </c:strCache>
            </c:strRef>
          </c:tx>
          <c:spPr>
            <a:solidFill>
              <a:srgbClr val="FF8000"/>
            </a:solidFill>
            <a:ln>
              <a:noFill/>
            </a:ln>
          </c:spPr>
          <c:invertIfNegative val="0"/>
          <c:errBars>
            <c:errBarType val="both"/>
            <c:errValType val="cust"/>
            <c:noEndCap val="0"/>
            <c:spPr>
              <a:solidFill>
                <a:srgbClr val="000000"/>
              </a:solidFill>
              <a:ln w="0" cap="flat">
                <a:solidFill>
                  <a:srgbClr val="000000"/>
                </a:solidFill>
                <a:prstDash val="solid"/>
                <a:round/>
              </a:ln>
            </c:spPr>
          </c:errBars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Tabelle3!$C$42:$C$48</c:f>
              <c:numCache>
                <c:formatCode>General</c:formatCode>
                <c:ptCount val="7"/>
                <c:pt idx="0">
                  <c:v>1.7697144562236999</c:v>
                </c:pt>
                <c:pt idx="1">
                  <c:v>1.85343577902221</c:v>
                </c:pt>
                <c:pt idx="2">
                  <c:v>1.8401721230902801</c:v>
                </c:pt>
                <c:pt idx="3">
                  <c:v>4.5557711864114898</c:v>
                </c:pt>
                <c:pt idx="4">
                  <c:v>5.6097204069868498</c:v>
                </c:pt>
                <c:pt idx="5">
                  <c:v>6.3983493552480901</c:v>
                </c:pt>
                <c:pt idx="6">
                  <c:v>11.483299993122801</c:v>
                </c:pt>
              </c:numCache>
            </c:numRef>
          </c:val>
        </c:ser>
        <c:ser>
          <c:idx val="2"/>
          <c:order val="2"/>
          <c:tx>
            <c:strRef>
              <c:f>Tabelle3!$D$41:$D$41</c:f>
              <c:strCache>
                <c:ptCount val="1"/>
                <c:pt idx="0">
                  <c:v>bin01</c:v>
                </c:pt>
              </c:strCache>
            </c:strRef>
          </c:tx>
          <c:spPr>
            <a:solidFill>
              <a:srgbClr val="00F0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Tabelle3!$D$42:$D$48</c:f>
              <c:numCache>
                <c:formatCode>General</c:formatCode>
                <c:ptCount val="7"/>
                <c:pt idx="0">
                  <c:v>1.2232415902140701</c:v>
                </c:pt>
                <c:pt idx="1">
                  <c:v>1.7597510596062</c:v>
                </c:pt>
                <c:pt idx="2">
                  <c:v>1.5987982187885601</c:v>
                </c:pt>
                <c:pt idx="3">
                  <c:v>4.2920757551370796</c:v>
                </c:pt>
                <c:pt idx="4">
                  <c:v>5.9498900155587702</c:v>
                </c:pt>
                <c:pt idx="5">
                  <c:v>6.3522721176028796</c:v>
                </c:pt>
                <c:pt idx="6">
                  <c:v>12.2163206180589</c:v>
                </c:pt>
              </c:numCache>
            </c:numRef>
          </c:val>
        </c:ser>
        <c:ser>
          <c:idx val="3"/>
          <c:order val="3"/>
          <c:tx>
            <c:strRef>
              <c:f>Tabelle3!$E$41:$E$41</c:f>
              <c:strCache>
                <c:ptCount val="1"/>
                <c:pt idx="0">
                  <c:v>bin02</c:v>
                </c:pt>
              </c:strCache>
            </c:strRef>
          </c:tx>
          <c:spPr>
            <a:solidFill>
              <a:srgbClr val="00DC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Tabelle3!$E$42:$E$48</c:f>
              <c:numCache>
                <c:formatCode>General</c:formatCode>
                <c:ptCount val="7"/>
                <c:pt idx="0">
                  <c:v>3.75790213064856</c:v>
                </c:pt>
                <c:pt idx="1">
                  <c:v>1.2643409037696101</c:v>
                </c:pt>
                <c:pt idx="2">
                  <c:v>2.1774760009365499</c:v>
                </c:pt>
                <c:pt idx="3">
                  <c:v>5.8417232498244003</c:v>
                </c:pt>
                <c:pt idx="4">
                  <c:v>4.3081245609927397</c:v>
                </c:pt>
                <c:pt idx="5">
                  <c:v>5.3149145399203901</c:v>
                </c:pt>
                <c:pt idx="6">
                  <c:v>9.2367127136501992</c:v>
                </c:pt>
              </c:numCache>
            </c:numRef>
          </c:val>
        </c:ser>
        <c:ser>
          <c:idx val="4"/>
          <c:order val="4"/>
          <c:tx>
            <c:strRef>
              <c:f>Tabelle3!$F$41:$F$41</c:f>
              <c:strCache>
                <c:ptCount val="1"/>
                <c:pt idx="0">
                  <c:v>bin03</c:v>
                </c:pt>
              </c:strCache>
            </c:strRef>
          </c:tx>
          <c:spPr>
            <a:solidFill>
              <a:srgbClr val="00C8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Tabelle3!$F$42:$F$48</c:f>
              <c:numCache>
                <c:formatCode>General</c:formatCode>
                <c:ptCount val="7"/>
                <c:pt idx="0">
                  <c:v>1.5222566914364</c:v>
                </c:pt>
                <c:pt idx="1">
                  <c:v>1.85412307914292</c:v>
                </c:pt>
                <c:pt idx="2">
                  <c:v>1.72426231873602</c:v>
                </c:pt>
                <c:pt idx="3">
                  <c:v>4.4585527739701298</c:v>
                </c:pt>
                <c:pt idx="4">
                  <c:v>6.3054613664237804</c:v>
                </c:pt>
                <c:pt idx="5">
                  <c:v>6.0818122790563498</c:v>
                </c:pt>
                <c:pt idx="6">
                  <c:v>10.5836519731621</c:v>
                </c:pt>
              </c:numCache>
            </c:numRef>
          </c:val>
        </c:ser>
        <c:ser>
          <c:idx val="5"/>
          <c:order val="5"/>
          <c:tx>
            <c:strRef>
              <c:f>Tabelle3!$G$41:$G$41</c:f>
              <c:strCache>
                <c:ptCount val="1"/>
                <c:pt idx="0">
                  <c:v>bin04</c:v>
                </c:pt>
              </c:strCache>
            </c:strRef>
          </c:tx>
          <c:spPr>
            <a:solidFill>
              <a:srgbClr val="00B4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Tabelle3!$G$42:$G$48</c:f>
              <c:numCache>
                <c:formatCode>General</c:formatCode>
                <c:ptCount val="7"/>
                <c:pt idx="0">
                  <c:v>1.8665607625099301</c:v>
                </c:pt>
                <c:pt idx="1">
                  <c:v>2.22398729150119</c:v>
                </c:pt>
                <c:pt idx="2">
                  <c:v>2.0783690759862301</c:v>
                </c:pt>
                <c:pt idx="3">
                  <c:v>3.9581678580884301</c:v>
                </c:pt>
                <c:pt idx="4">
                  <c:v>4.7259729944400304</c:v>
                </c:pt>
                <c:pt idx="5">
                  <c:v>7.1750066190097996</c:v>
                </c:pt>
                <c:pt idx="6">
                  <c:v>15.1442944135557</c:v>
                </c:pt>
              </c:numCache>
            </c:numRef>
          </c:val>
        </c:ser>
        <c:ser>
          <c:idx val="6"/>
          <c:order val="6"/>
          <c:tx>
            <c:strRef>
              <c:f>Tabelle3!$H$41:$H$41</c:f>
              <c:strCache>
                <c:ptCount val="1"/>
                <c:pt idx="0">
                  <c:v>bin05</c:v>
                </c:pt>
              </c:strCache>
            </c:strRef>
          </c:tx>
          <c:spPr>
            <a:solidFill>
              <a:srgbClr val="00A004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Tabelle3!$H$42:$H$48</c:f>
              <c:numCache>
                <c:formatCode>General</c:formatCode>
                <c:ptCount val="7"/>
                <c:pt idx="0">
                  <c:v>1.5531836584468199</c:v>
                </c:pt>
                <c:pt idx="1">
                  <c:v>2.1199852778800099</c:v>
                </c:pt>
                <c:pt idx="2">
                  <c:v>1.75193227824807</c:v>
                </c:pt>
                <c:pt idx="3">
                  <c:v>4.1516378358483603</c:v>
                </c:pt>
                <c:pt idx="4">
                  <c:v>5.7563489142436497</c:v>
                </c:pt>
                <c:pt idx="5">
                  <c:v>6.4409274935590703</c:v>
                </c:pt>
                <c:pt idx="6">
                  <c:v>10.7986750092013</c:v>
                </c:pt>
              </c:numCache>
            </c:numRef>
          </c:val>
        </c:ser>
        <c:ser>
          <c:idx val="7"/>
          <c:order val="7"/>
          <c:tx>
            <c:strRef>
              <c:f>Tabelle3!$I$41:$I$41</c:f>
              <c:strCache>
                <c:ptCount val="1"/>
                <c:pt idx="0">
                  <c:v>bin06</c:v>
                </c:pt>
              </c:strCache>
            </c:strRef>
          </c:tx>
          <c:spPr>
            <a:solidFill>
              <a:srgbClr val="008C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Tabelle3!$I$42:$I$48</c:f>
              <c:numCache>
                <c:formatCode>General</c:formatCode>
                <c:ptCount val="7"/>
                <c:pt idx="0">
                  <c:v>1.53465346534653</c:v>
                </c:pt>
                <c:pt idx="1">
                  <c:v>1.74681753889675</c:v>
                </c:pt>
                <c:pt idx="2">
                  <c:v>1.96605374823197</c:v>
                </c:pt>
                <c:pt idx="3">
                  <c:v>4.7524752475247496</c:v>
                </c:pt>
                <c:pt idx="4">
                  <c:v>6.1315417256011298</c:v>
                </c:pt>
                <c:pt idx="5">
                  <c:v>6.1032531824611</c:v>
                </c:pt>
                <c:pt idx="6">
                  <c:v>9.3988684582744</c:v>
                </c:pt>
              </c:numCache>
            </c:numRef>
          </c:val>
        </c:ser>
        <c:ser>
          <c:idx val="8"/>
          <c:order val="8"/>
          <c:tx>
            <c:strRef>
              <c:f>Tabelle3!$J$41:$J$41</c:f>
              <c:strCache>
                <c:ptCount val="1"/>
                <c:pt idx="0">
                  <c:v>bin07</c:v>
                </c:pt>
              </c:strCache>
            </c:strRef>
          </c:tx>
          <c:spPr>
            <a:solidFill>
              <a:srgbClr val="0078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Tabelle3!$J$42:$J$48</c:f>
              <c:numCache>
                <c:formatCode>General</c:formatCode>
                <c:ptCount val="7"/>
                <c:pt idx="0">
                  <c:v>1.63165608207132</c:v>
                </c:pt>
                <c:pt idx="1">
                  <c:v>2.2374206155349299</c:v>
                </c:pt>
                <c:pt idx="2">
                  <c:v>2.1690278456277499</c:v>
                </c:pt>
                <c:pt idx="3">
                  <c:v>5.1196873473375701</c:v>
                </c:pt>
                <c:pt idx="4">
                  <c:v>5.9404005862237401</c:v>
                </c:pt>
                <c:pt idx="5">
                  <c:v>6.8978993649242799</c:v>
                </c:pt>
                <c:pt idx="6">
                  <c:v>9.5652173913043494</c:v>
                </c:pt>
              </c:numCache>
            </c:numRef>
          </c:val>
        </c:ser>
        <c:ser>
          <c:idx val="9"/>
          <c:order val="9"/>
          <c:tx>
            <c:strRef>
              <c:f>Tabelle3!$K$41:$K$41</c:f>
              <c:strCache>
                <c:ptCount val="1"/>
                <c:pt idx="0">
                  <c:v>bin08</c:v>
                </c:pt>
              </c:strCache>
            </c:strRef>
          </c:tx>
          <c:spPr>
            <a:solidFill>
              <a:srgbClr val="0064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Tabelle3!$K$42:$K$48</c:f>
              <c:numCache>
                <c:formatCode>General</c:formatCode>
                <c:ptCount val="7"/>
                <c:pt idx="0">
                  <c:v>1.4835302992205199</c:v>
                </c:pt>
                <c:pt idx="1">
                  <c:v>1.8020283295616499</c:v>
                </c:pt>
                <c:pt idx="2">
                  <c:v>1.7768837482189299</c:v>
                </c:pt>
                <c:pt idx="3">
                  <c:v>4.7439443466599602</c:v>
                </c:pt>
                <c:pt idx="4">
                  <c:v>5.9927918866817498</c:v>
                </c:pt>
                <c:pt idx="5">
                  <c:v>5.3222697175425404</c:v>
                </c:pt>
                <c:pt idx="6">
                  <c:v>8.7922219428379904</c:v>
                </c:pt>
              </c:numCache>
            </c:numRef>
          </c:val>
        </c:ser>
        <c:ser>
          <c:idx val="10"/>
          <c:order val="10"/>
          <c:tx>
            <c:strRef>
              <c:f>Tabelle3!$L$41:$L$41</c:f>
              <c:strCache>
                <c:ptCount val="1"/>
                <c:pt idx="0">
                  <c:v>bin09</c:v>
                </c:pt>
              </c:strCache>
            </c:strRef>
          </c:tx>
          <c:spPr>
            <a:solidFill>
              <a:srgbClr val="0050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Tabelle3!$L$42:$L$48</c:f>
              <c:numCache>
                <c:formatCode>General</c:formatCode>
                <c:ptCount val="7"/>
                <c:pt idx="0">
                  <c:v>1.5322705463550499</c:v>
                </c:pt>
                <c:pt idx="1">
                  <c:v>2.00433369447454</c:v>
                </c:pt>
                <c:pt idx="2">
                  <c:v>1.86503637207863</c:v>
                </c:pt>
                <c:pt idx="3">
                  <c:v>4.2176133725429503</c:v>
                </c:pt>
                <c:pt idx="4">
                  <c:v>5.6724965175669402</c:v>
                </c:pt>
                <c:pt idx="5">
                  <c:v>6.5005417118093201</c:v>
                </c:pt>
                <c:pt idx="6">
                  <c:v>11.2676056338028</c:v>
                </c:pt>
              </c:numCache>
            </c:numRef>
          </c:val>
        </c:ser>
        <c:ser>
          <c:idx val="11"/>
          <c:order val="11"/>
          <c:tx>
            <c:strRef>
              <c:f>Tabelle3!$M$41:$M$41</c:f>
              <c:strCache>
                <c:ptCount val="1"/>
                <c:pt idx="0">
                  <c:v>bin10</c:v>
                </c:pt>
              </c:strCache>
            </c:strRef>
          </c:tx>
          <c:spPr>
            <a:solidFill>
              <a:srgbClr val="003C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Tabelle3!$M$42:$M$48</c:f>
              <c:numCache>
                <c:formatCode>General</c:formatCode>
                <c:ptCount val="7"/>
                <c:pt idx="0">
                  <c:v>1.84166328835351</c:v>
                </c:pt>
                <c:pt idx="1">
                  <c:v>1.65054728673192</c:v>
                </c:pt>
                <c:pt idx="2">
                  <c:v>1.41889152719059</c:v>
                </c:pt>
                <c:pt idx="3">
                  <c:v>4.1060983378699296</c:v>
                </c:pt>
                <c:pt idx="4">
                  <c:v>5.1369664678288096</c:v>
                </c:pt>
                <c:pt idx="5">
                  <c:v>7.5693519430126797</c:v>
                </c:pt>
                <c:pt idx="6">
                  <c:v>17.432095905484399</c:v>
                </c:pt>
              </c:numCache>
            </c:numRef>
          </c:val>
        </c:ser>
        <c:ser>
          <c:idx val="12"/>
          <c:order val="12"/>
          <c:tx>
            <c:strRef>
              <c:f>Tabelle3!$N$41:$N$41</c:f>
              <c:strCache>
                <c:ptCount val="1"/>
                <c:pt idx="0">
                  <c:v>bin11</c:v>
                </c:pt>
              </c:strCache>
            </c:strRef>
          </c:tx>
          <c:spPr>
            <a:solidFill>
              <a:srgbClr val="002800"/>
            </a:solidFill>
            <a:ln>
              <a:noFill/>
            </a:ln>
          </c:spPr>
          <c:invertIfNegative val="0"/>
          <c:cat>
            <c:strRef>
              <c:f>Tabelle3!$A$42:$A$48</c:f>
              <c:strCache>
                <c:ptCount val="7"/>
                <c:pt idx="0">
                  <c:v>Lipidmetabolismus</c:v>
                </c:pt>
                <c:pt idx="1">
                  <c:v>Zellteilunskontrolle</c:v>
                </c:pt>
                <c:pt idx="2">
                  <c:v>Nukleotidmetabolismus</c:v>
                </c:pt>
                <c:pt idx="3">
                  <c:v>Koenzymmetabolismus</c:v>
                </c:pt>
                <c:pt idx="4">
                  <c:v>posttranslationale Modifikation</c:v>
                </c:pt>
                <c:pt idx="5">
                  <c:v>Transkription</c:v>
                </c:pt>
                <c:pt idx="6">
                  <c:v>Signaltransduktion</c:v>
                </c:pt>
              </c:strCache>
            </c:strRef>
          </c:cat>
          <c:val>
            <c:numRef>
              <c:f>Tabelle3!$N$42:$N$48</c:f>
              <c:numCache>
                <c:formatCode>General</c:formatCode>
                <c:ptCount val="7"/>
                <c:pt idx="0">
                  <c:v>1.5199405038579501</c:v>
                </c:pt>
                <c:pt idx="1">
                  <c:v>1.72445849214465</c:v>
                </c:pt>
                <c:pt idx="2">
                  <c:v>1.7151622199498</c:v>
                </c:pt>
                <c:pt idx="3">
                  <c:v>4.4715069257227897</c:v>
                </c:pt>
                <c:pt idx="4">
                  <c:v>5.7869294412940402</c:v>
                </c:pt>
                <c:pt idx="5">
                  <c:v>6.6235939388305303</c:v>
                </c:pt>
                <c:pt idx="6">
                  <c:v>11.8806358650181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8522032"/>
        <c:axId val="1398251376"/>
      </c:barChart>
      <c:valAx>
        <c:axId val="139825137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522032"/>
        <c:crossesAt val="0"/>
        <c:crossBetween val="between"/>
      </c:valAx>
      <c:catAx>
        <c:axId val="13985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25137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autoTitleDeleted val="1"/>
    <c:plotArea>
      <c:layout>
        <c:manualLayout>
          <c:xMode val="edge"/>
          <c:yMode val="edge"/>
          <c:x val="0"/>
          <c:y val="3.725229095074456E-2"/>
          <c:w val="0.42764257011532214"/>
          <c:h val="0.5535354837030095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Tabelle3!$C$58:$C$58</c:f>
              <c:strCache>
                <c:ptCount val="1"/>
                <c:pt idx="0">
                  <c:v>Energieproduktion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Tabelle3!$D$58:$I$58</c:f>
              <c:numCache>
                <c:formatCode>General</c:formatCode>
                <c:ptCount val="6"/>
                <c:pt idx="0">
                  <c:v>1698</c:v>
                </c:pt>
                <c:pt idx="1">
                  <c:v>1633</c:v>
                </c:pt>
                <c:pt idx="2">
                  <c:v>0</c:v>
                </c:pt>
                <c:pt idx="3">
                  <c:v>1162</c:v>
                </c:pt>
                <c:pt idx="4">
                  <c:v>1200</c:v>
                </c:pt>
                <c:pt idx="5">
                  <c:v>1191</c:v>
                </c:pt>
              </c:numCache>
            </c:numRef>
          </c:val>
        </c:ser>
        <c:ser>
          <c:idx val="1"/>
          <c:order val="1"/>
          <c:tx>
            <c:strRef>
              <c:f>Tabelle3!$C$59:$C$59</c:f>
              <c:strCache>
                <c:ptCount val="1"/>
                <c:pt idx="0">
                  <c:v>Zellteilunskontrolle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Tabelle3!$D$59:$I$59</c:f>
              <c:numCache>
                <c:formatCode>General</c:formatCode>
                <c:ptCount val="6"/>
                <c:pt idx="0">
                  <c:v>328</c:v>
                </c:pt>
                <c:pt idx="1">
                  <c:v>334</c:v>
                </c:pt>
                <c:pt idx="2">
                  <c:v>0</c:v>
                </c:pt>
                <c:pt idx="3">
                  <c:v>257</c:v>
                </c:pt>
                <c:pt idx="4">
                  <c:v>247</c:v>
                </c:pt>
                <c:pt idx="5">
                  <c:v>404</c:v>
                </c:pt>
              </c:numCache>
            </c:numRef>
          </c:val>
        </c:ser>
        <c:ser>
          <c:idx val="2"/>
          <c:order val="2"/>
          <c:tx>
            <c:strRef>
              <c:f>Tabelle3!$C$60:$C$60</c:f>
              <c:strCache>
                <c:ptCount val="1"/>
                <c:pt idx="0">
                  <c:v>Aminosäuremetabolismus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Tabelle3!$D$60:$I$60</c:f>
              <c:numCache>
                <c:formatCode>General</c:formatCode>
                <c:ptCount val="6"/>
                <c:pt idx="0">
                  <c:v>2350</c:v>
                </c:pt>
                <c:pt idx="1">
                  <c:v>2323</c:v>
                </c:pt>
                <c:pt idx="2">
                  <c:v>0</c:v>
                </c:pt>
                <c:pt idx="3">
                  <c:v>1844</c:v>
                </c:pt>
                <c:pt idx="4">
                  <c:v>1886</c:v>
                </c:pt>
                <c:pt idx="5">
                  <c:v>1955</c:v>
                </c:pt>
              </c:numCache>
            </c:numRef>
          </c:val>
        </c:ser>
        <c:ser>
          <c:idx val="3"/>
          <c:order val="3"/>
          <c:tx>
            <c:strRef>
              <c:f>Tabelle3!$C$61:$C$61</c:f>
              <c:strCache>
                <c:ptCount val="1"/>
                <c:pt idx="0">
                  <c:v>Nukleotidmetabolismus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Tabelle3!$D$61:$I$61</c:f>
              <c:numCache>
                <c:formatCode>General</c:formatCode>
                <c:ptCount val="6"/>
                <c:pt idx="0">
                  <c:v>298</c:v>
                </c:pt>
                <c:pt idx="1">
                  <c:v>314</c:v>
                </c:pt>
                <c:pt idx="2">
                  <c:v>0</c:v>
                </c:pt>
                <c:pt idx="3">
                  <c:v>239</c:v>
                </c:pt>
                <c:pt idx="4">
                  <c:v>278</c:v>
                </c:pt>
                <c:pt idx="5">
                  <c:v>248</c:v>
                </c:pt>
              </c:numCache>
            </c:numRef>
          </c:val>
        </c:ser>
        <c:ser>
          <c:idx val="4"/>
          <c:order val="4"/>
          <c:tx>
            <c:strRef>
              <c:f>Tabelle3!$C$62:$C$62</c:f>
              <c:strCache>
                <c:ptCount val="1"/>
                <c:pt idx="0">
                  <c:v>Kohlenhydratmetabolismus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Tabelle3!$D$62:$I$62</c:f>
              <c:numCache>
                <c:formatCode>General</c:formatCode>
                <c:ptCount val="6"/>
                <c:pt idx="0">
                  <c:v>1284</c:v>
                </c:pt>
                <c:pt idx="1">
                  <c:v>1295</c:v>
                </c:pt>
                <c:pt idx="2">
                  <c:v>0</c:v>
                </c:pt>
                <c:pt idx="3">
                  <c:v>950</c:v>
                </c:pt>
                <c:pt idx="4">
                  <c:v>1000</c:v>
                </c:pt>
                <c:pt idx="5">
                  <c:v>965</c:v>
                </c:pt>
              </c:numCache>
            </c:numRef>
          </c:val>
        </c:ser>
        <c:ser>
          <c:idx val="5"/>
          <c:order val="5"/>
          <c:tx>
            <c:strRef>
              <c:f>Tabelle3!$C$63:$C$63</c:f>
              <c:strCache>
                <c:ptCount val="1"/>
                <c:pt idx="0">
                  <c:v>Koenzymmetabolismus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Tabelle3!$D$63:$I$63</c:f>
              <c:numCache>
                <c:formatCode>General</c:formatCode>
                <c:ptCount val="6"/>
                <c:pt idx="0">
                  <c:v>800</c:v>
                </c:pt>
                <c:pt idx="1">
                  <c:v>796</c:v>
                </c:pt>
                <c:pt idx="2">
                  <c:v>0</c:v>
                </c:pt>
                <c:pt idx="3">
                  <c:v>618</c:v>
                </c:pt>
                <c:pt idx="4">
                  <c:v>672</c:v>
                </c:pt>
                <c:pt idx="5">
                  <c:v>670</c:v>
                </c:pt>
              </c:numCache>
            </c:numRef>
          </c:val>
        </c:ser>
        <c:ser>
          <c:idx val="6"/>
          <c:order val="6"/>
          <c:tx>
            <c:strRef>
              <c:f>Tabelle3!$C$64:$C$64</c:f>
              <c:strCache>
                <c:ptCount val="1"/>
                <c:pt idx="0">
                  <c:v>Lipidmetabolismus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Tabelle3!$D$64:$I$64</c:f>
              <c:numCache>
                <c:formatCode>General</c:formatCode>
                <c:ptCount val="6"/>
                <c:pt idx="0">
                  <c:v>228</c:v>
                </c:pt>
                <c:pt idx="1">
                  <c:v>248</c:v>
                </c:pt>
                <c:pt idx="2">
                  <c:v>0</c:v>
                </c:pt>
                <c:pt idx="3">
                  <c:v>211</c:v>
                </c:pt>
                <c:pt idx="4">
                  <c:v>217</c:v>
                </c:pt>
                <c:pt idx="5">
                  <c:v>237</c:v>
                </c:pt>
              </c:numCache>
            </c:numRef>
          </c:val>
        </c:ser>
        <c:ser>
          <c:idx val="7"/>
          <c:order val="7"/>
          <c:tx>
            <c:strRef>
              <c:f>Tabelle3!$C$65:$C$65</c:f>
              <c:strCache>
                <c:ptCount val="1"/>
                <c:pt idx="0">
                  <c:v>Translatipon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Tabelle3!$D$65:$I$65</c:f>
              <c:numCache>
                <c:formatCode>General</c:formatCode>
                <c:ptCount val="6"/>
                <c:pt idx="0">
                  <c:v>602</c:v>
                </c:pt>
                <c:pt idx="1">
                  <c:v>561</c:v>
                </c:pt>
                <c:pt idx="2">
                  <c:v>0</c:v>
                </c:pt>
                <c:pt idx="3">
                  <c:v>500</c:v>
                </c:pt>
                <c:pt idx="4">
                  <c:v>507</c:v>
                </c:pt>
                <c:pt idx="5">
                  <c:v>498</c:v>
                </c:pt>
              </c:numCache>
            </c:numRef>
          </c:val>
        </c:ser>
        <c:ser>
          <c:idx val="8"/>
          <c:order val="8"/>
          <c:tx>
            <c:strRef>
              <c:f>Tabelle3!$C$66:$C$66</c:f>
              <c:strCache>
                <c:ptCount val="1"/>
                <c:pt idx="0">
                  <c:v>Transkription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Tabelle3!$D$66:$I$66</c:f>
              <c:numCache>
                <c:formatCode>General</c:formatCode>
                <c:ptCount val="6"/>
                <c:pt idx="0">
                  <c:v>1184</c:v>
                </c:pt>
                <c:pt idx="1">
                  <c:v>1147</c:v>
                </c:pt>
                <c:pt idx="2">
                  <c:v>0</c:v>
                </c:pt>
                <c:pt idx="3">
                  <c:v>843</c:v>
                </c:pt>
                <c:pt idx="4">
                  <c:v>863</c:v>
                </c:pt>
                <c:pt idx="5">
                  <c:v>1010</c:v>
                </c:pt>
              </c:numCache>
            </c:numRef>
          </c:val>
        </c:ser>
        <c:ser>
          <c:idx val="9"/>
          <c:order val="9"/>
          <c:tx>
            <c:strRef>
              <c:f>Tabelle3!$C$67:$C$67</c:f>
              <c:strCache>
                <c:ptCount val="1"/>
                <c:pt idx="0">
                  <c:v>Replikation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Tabelle3!$D$67:$I$67</c:f>
              <c:numCache>
                <c:formatCode>General</c:formatCode>
                <c:ptCount val="6"/>
                <c:pt idx="0">
                  <c:v>731</c:v>
                </c:pt>
                <c:pt idx="1">
                  <c:v>750</c:v>
                </c:pt>
                <c:pt idx="2">
                  <c:v>0</c:v>
                </c:pt>
                <c:pt idx="3">
                  <c:v>544</c:v>
                </c:pt>
                <c:pt idx="4">
                  <c:v>606</c:v>
                </c:pt>
                <c:pt idx="5">
                  <c:v>747</c:v>
                </c:pt>
              </c:numCache>
            </c:numRef>
          </c:val>
        </c:ser>
        <c:ser>
          <c:idx val="10"/>
          <c:order val="10"/>
          <c:tx>
            <c:strRef>
              <c:f>Tabelle3!$C$68:$C$68</c:f>
              <c:strCache>
                <c:ptCount val="1"/>
                <c:pt idx="0">
                  <c:v>Zellwand/Membran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Tabelle3!$D$68:$I$68</c:f>
              <c:numCache>
                <c:formatCode>General</c:formatCode>
                <c:ptCount val="6"/>
                <c:pt idx="0">
                  <c:v>903</c:v>
                </c:pt>
                <c:pt idx="1">
                  <c:v>903</c:v>
                </c:pt>
                <c:pt idx="2">
                  <c:v>0</c:v>
                </c:pt>
                <c:pt idx="3">
                  <c:v>607</c:v>
                </c:pt>
                <c:pt idx="4">
                  <c:v>698</c:v>
                </c:pt>
                <c:pt idx="5">
                  <c:v>801</c:v>
                </c:pt>
              </c:numCache>
            </c:numRef>
          </c:val>
        </c:ser>
        <c:ser>
          <c:idx val="11"/>
          <c:order val="11"/>
          <c:tx>
            <c:strRef>
              <c:f>Tabelle3!$C$69:$C$69</c:f>
              <c:strCache>
                <c:ptCount val="1"/>
                <c:pt idx="0">
                  <c:v>Motilität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Tabelle3!$D$69:$I$69</c:f>
              <c:numCache>
                <c:formatCode>General</c:formatCode>
                <c:ptCount val="6"/>
                <c:pt idx="0">
                  <c:v>221</c:v>
                </c:pt>
                <c:pt idx="1">
                  <c:v>173</c:v>
                </c:pt>
                <c:pt idx="2">
                  <c:v>0</c:v>
                </c:pt>
                <c:pt idx="3">
                  <c:v>144</c:v>
                </c:pt>
                <c:pt idx="4">
                  <c:v>119</c:v>
                </c:pt>
                <c:pt idx="5">
                  <c:v>248</c:v>
                </c:pt>
              </c:numCache>
            </c:numRef>
          </c:val>
        </c:ser>
        <c:ser>
          <c:idx val="12"/>
          <c:order val="12"/>
          <c:tx>
            <c:strRef>
              <c:f>Tabelle3!$C$70:$C$70</c:f>
              <c:strCache>
                <c:ptCount val="1"/>
                <c:pt idx="0">
                  <c:v>posttranslationale Modifikation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Tabelle3!$D$70:$I$70</c:f>
              <c:numCache>
                <c:formatCode>General</c:formatCode>
                <c:ptCount val="6"/>
                <c:pt idx="0">
                  <c:v>1109</c:v>
                </c:pt>
                <c:pt idx="1">
                  <c:v>1061</c:v>
                </c:pt>
                <c:pt idx="2">
                  <c:v>0</c:v>
                </c:pt>
                <c:pt idx="3">
                  <c:v>874</c:v>
                </c:pt>
                <c:pt idx="4">
                  <c:v>867</c:v>
                </c:pt>
                <c:pt idx="5">
                  <c:v>892</c:v>
                </c:pt>
              </c:numCache>
            </c:numRef>
          </c:val>
        </c:ser>
        <c:ser>
          <c:idx val="13"/>
          <c:order val="13"/>
          <c:tx>
            <c:strRef>
              <c:f>Tabelle3!$C$71:$C$71</c:f>
              <c:strCache>
                <c:ptCount val="1"/>
                <c:pt idx="0">
                  <c:v>Metabolsmus und Transport anorganischer Ionen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Tabelle3!$D$71:$I$71</c:f>
              <c:numCache>
                <c:formatCode>General</c:formatCode>
                <c:ptCount val="6"/>
                <c:pt idx="0">
                  <c:v>2965</c:v>
                </c:pt>
                <c:pt idx="1">
                  <c:v>2910</c:v>
                </c:pt>
                <c:pt idx="2">
                  <c:v>0</c:v>
                </c:pt>
                <c:pt idx="3">
                  <c:v>2360</c:v>
                </c:pt>
                <c:pt idx="4">
                  <c:v>2427</c:v>
                </c:pt>
                <c:pt idx="5">
                  <c:v>2412</c:v>
                </c:pt>
              </c:numCache>
            </c:numRef>
          </c:val>
        </c:ser>
        <c:ser>
          <c:idx val="14"/>
          <c:order val="14"/>
          <c:tx>
            <c:strRef>
              <c:f>Tabelle3!$C$72:$C$72</c:f>
              <c:strCache>
                <c:ptCount val="1"/>
                <c:pt idx="0">
                  <c:v>Sekundärmetabolismus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Tabelle3!$D$72:$I$72</c:f>
              <c:numCache>
                <c:formatCode>General</c:formatCode>
                <c:ptCount val="6"/>
                <c:pt idx="0">
                  <c:v>583</c:v>
                </c:pt>
                <c:pt idx="1">
                  <c:v>575</c:v>
                </c:pt>
                <c:pt idx="2">
                  <c:v>0</c:v>
                </c:pt>
                <c:pt idx="3">
                  <c:v>452</c:v>
                </c:pt>
                <c:pt idx="4">
                  <c:v>445</c:v>
                </c:pt>
                <c:pt idx="5">
                  <c:v>463</c:v>
                </c:pt>
              </c:numCache>
            </c:numRef>
          </c:val>
        </c:ser>
        <c:ser>
          <c:idx val="15"/>
          <c:order val="15"/>
          <c:tx>
            <c:strRef>
              <c:f>Tabelle3!$C$73:$C$73</c:f>
              <c:strCache>
                <c:ptCount val="1"/>
                <c:pt idx="0">
                  <c:v>Signaltransduktion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Tabelle3!$D$73:$I$73</c:f>
              <c:numCache>
                <c:formatCode>General</c:formatCode>
                <c:ptCount val="6"/>
                <c:pt idx="0">
                  <c:v>2277</c:v>
                </c:pt>
                <c:pt idx="1">
                  <c:v>1986</c:v>
                </c:pt>
                <c:pt idx="2">
                  <c:v>0</c:v>
                </c:pt>
                <c:pt idx="3">
                  <c:v>1467</c:v>
                </c:pt>
                <c:pt idx="4">
                  <c:v>1329</c:v>
                </c:pt>
                <c:pt idx="5">
                  <c:v>1943</c:v>
                </c:pt>
              </c:numCache>
            </c:numRef>
          </c:val>
        </c:ser>
        <c:ser>
          <c:idx val="16"/>
          <c:order val="16"/>
          <c:tx>
            <c:strRef>
              <c:f>Tabelle3!$C$74:$C$74</c:f>
              <c:strCache>
                <c:ptCount val="1"/>
                <c:pt idx="0">
                  <c:v>intrazellulärer Transport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Tabelle3!$D$74:$I$74</c:f>
              <c:numCache>
                <c:formatCode>General</c:formatCode>
                <c:ptCount val="6"/>
                <c:pt idx="0">
                  <c:v>249</c:v>
                </c:pt>
                <c:pt idx="1">
                  <c:v>211</c:v>
                </c:pt>
                <c:pt idx="2">
                  <c:v>0</c:v>
                </c:pt>
                <c:pt idx="3">
                  <c:v>161</c:v>
                </c:pt>
                <c:pt idx="4">
                  <c:v>148</c:v>
                </c:pt>
                <c:pt idx="5">
                  <c:v>220</c:v>
                </c:pt>
              </c:numCache>
            </c:numRef>
          </c:val>
        </c:ser>
        <c:ser>
          <c:idx val="17"/>
          <c:order val="17"/>
          <c:tx>
            <c:strRef>
              <c:f>Tabelle3!$C$73:$C$73</c:f>
              <c:strCache>
                <c:ptCount val="1"/>
                <c:pt idx="0">
                  <c:v>Signaltransduktion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Tabelle3!$D$73:$I$73</c:f>
              <c:numCache>
                <c:formatCode>General</c:formatCode>
                <c:ptCount val="6"/>
                <c:pt idx="0">
                  <c:v>2277</c:v>
                </c:pt>
                <c:pt idx="1">
                  <c:v>1986</c:v>
                </c:pt>
                <c:pt idx="2">
                  <c:v>0</c:v>
                </c:pt>
                <c:pt idx="3">
                  <c:v>1467</c:v>
                </c:pt>
                <c:pt idx="4">
                  <c:v>1329</c:v>
                </c:pt>
                <c:pt idx="5">
                  <c:v>1943</c:v>
                </c:pt>
              </c:numCache>
            </c:numRef>
          </c:val>
        </c:ser>
        <c:ser>
          <c:idx val="18"/>
          <c:order val="18"/>
          <c:tx>
            <c:strRef>
              <c:f>Tabelle3!$C$74:$C$74</c:f>
              <c:strCache>
                <c:ptCount val="1"/>
                <c:pt idx="0">
                  <c:v>intrazellulärer Transport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Tabelle3!$D$74:$I$74</c:f>
              <c:numCache>
                <c:formatCode>General</c:formatCode>
                <c:ptCount val="6"/>
                <c:pt idx="0">
                  <c:v>249</c:v>
                </c:pt>
                <c:pt idx="1">
                  <c:v>211</c:v>
                </c:pt>
                <c:pt idx="2">
                  <c:v>0</c:v>
                </c:pt>
                <c:pt idx="3">
                  <c:v>161</c:v>
                </c:pt>
                <c:pt idx="4">
                  <c:v>148</c:v>
                </c:pt>
                <c:pt idx="5">
                  <c:v>220</c:v>
                </c:pt>
              </c:numCache>
            </c:numRef>
          </c:val>
        </c:ser>
        <c:ser>
          <c:idx val="19"/>
          <c:order val="19"/>
          <c:tx>
            <c:strRef>
              <c:f>Tabelle3!$C$75:$C$75</c:f>
              <c:strCache>
                <c:ptCount val="1"/>
                <c:pt idx="0">
                  <c:v>Verteidigungsmechanismen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Tabelle3!$D$57:$I$57</c:f>
              <c:strCache>
                <c:ptCount val="6"/>
                <c:pt idx="0">
                  <c:v>bin01</c:v>
                </c:pt>
                <c:pt idx="1">
                  <c:v>Longilinea arvoryzae</c:v>
                </c:pt>
                <c:pt idx="3">
                  <c:v>bin03</c:v>
                </c:pt>
                <c:pt idx="4">
                  <c:v>bin06</c:v>
                </c:pt>
                <c:pt idx="5">
                  <c:v>Bellilinea caldifistulae</c:v>
                </c:pt>
              </c:strCache>
            </c:strRef>
          </c:cat>
          <c:val>
            <c:numRef>
              <c:f>Tabelle3!$D$75:$I$75</c:f>
              <c:numCache>
                <c:formatCode>General</c:formatCode>
                <c:ptCount val="6"/>
                <c:pt idx="0">
                  <c:v>829</c:v>
                </c:pt>
                <c:pt idx="1">
                  <c:v>791</c:v>
                </c:pt>
                <c:pt idx="2">
                  <c:v>0</c:v>
                </c:pt>
                <c:pt idx="3">
                  <c:v>628</c:v>
                </c:pt>
                <c:pt idx="4">
                  <c:v>631</c:v>
                </c:pt>
                <c:pt idx="5">
                  <c:v>643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8523232"/>
        <c:axId val="1398249296"/>
      </c:barChart>
      <c:valAx>
        <c:axId val="13982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523232"/>
        <c:crossesAt val="0"/>
        <c:crossBetween val="between"/>
      </c:valAx>
      <c:catAx>
        <c:axId val="13985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de-DE"/>
          </a:p>
        </c:txPr>
        <c:crossAx val="139824929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25257346155232"/>
          <c:y val="1.5841414038200324E-3"/>
          <c:w val="0.31759287658479834"/>
          <c:h val="0.89762476415232484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de-DE" sz="1000" b="0" i="0" u="none" strike="noStrike" kern="1200" baseline="0">
          <a:solidFill>
            <a:srgbClr val="000000"/>
          </a:solidFill>
          <a:latin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466152" y="11450071"/>
    <xdr:ext cx="12846963" cy="624096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7A46008-43C5-4070-AF2C-31B7EC8B1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5727680" y="5799600"/>
    <xdr:ext cx="9301679" cy="6407639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D05E6B-7D1E-4E0A-8FB8-C88FAB186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946519" y="12196440"/>
    <xdr:ext cx="8576642" cy="6465603"/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2BBBE0-7B92-464F-927B-A804BA076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704850</xdr:colOff>
      <xdr:row>0</xdr:row>
      <xdr:rowOff>85725</xdr:rowOff>
    </xdr:from>
    <xdr:ext cx="5834265" cy="5490880"/>
    <xdr:graphicFrame macro="">
      <xdr:nvGraphicFramePr>
        <xdr:cNvPr id="2" name="Diagramm 5">
          <a:extLst>
            <a:ext uri="{FF2B5EF4-FFF2-40B4-BE49-F238E27FC236}">
              <a16:creationId xmlns:a16="http://schemas.microsoft.com/office/drawing/2014/main" id="{A3E74AB4-CD08-4593-9F95-8D85C094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9732955" y="6827404"/>
    <xdr:ext cx="10993675" cy="603504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7C8283-0236-4252-AAFC-A4C4E9954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20253055" y="5307749"/>
    <xdr:ext cx="11554916" cy="63856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46ED914-0C36-418D-9CBB-3CB3AA3BB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4538843" y="6745"/>
    <xdr:ext cx="8641436" cy="4859999"/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06EDBD7-E44B-4A1A-8450-4CB72299E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23833770" y="12281520"/>
    <xdr:ext cx="7328522" cy="4649403"/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919F97-2AB8-41A1-97CB-E2F50EBD3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239865" y="9981623"/>
    <xdr:ext cx="5813279" cy="7682395"/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9891186-E68B-41DD-A431-39A449F4B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9"/>
  <sheetViews>
    <sheetView topLeftCell="A52" workbookViewId="0">
      <selection activeCell="A111" sqref="A111:C129"/>
    </sheetView>
  </sheetViews>
  <sheetFormatPr baseColWidth="10" defaultRowHeight="12.75" x14ac:dyDescent="0.25"/>
  <cols>
    <col min="1" max="1" width="10.625" style="1" customWidth="1"/>
    <col min="2" max="3" width="45.375" style="1" customWidth="1"/>
    <col min="4" max="4" width="15.25" style="1" customWidth="1"/>
    <col min="5" max="65" width="10.625" style="1" customWidth="1"/>
    <col min="66" max="66" width="11" customWidth="1"/>
  </cols>
  <sheetData>
    <row r="1" spans="1:15" ht="15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ht="15" x14ac:dyDescent="0.25">
      <c r="A2" s="1" t="s">
        <v>12</v>
      </c>
      <c r="B2" s="1" t="s">
        <v>12</v>
      </c>
      <c r="C2" s="1" t="s">
        <v>13</v>
      </c>
      <c r="D2" s="1">
        <v>1452</v>
      </c>
      <c r="E2" s="1">
        <v>3</v>
      </c>
      <c r="F2" s="1">
        <v>3</v>
      </c>
      <c r="G2" s="1">
        <v>3</v>
      </c>
      <c r="H2" s="1">
        <v>1</v>
      </c>
      <c r="I2" s="1">
        <v>2</v>
      </c>
      <c r="J2" s="1">
        <v>2</v>
      </c>
      <c r="K2" s="1">
        <v>1</v>
      </c>
      <c r="L2" s="1">
        <v>2</v>
      </c>
      <c r="M2" s="1">
        <v>3</v>
      </c>
      <c r="N2" s="1">
        <v>2</v>
      </c>
      <c r="O2" s="1">
        <v>2</v>
      </c>
    </row>
    <row r="3" spans="1:15" ht="15" x14ac:dyDescent="0.25">
      <c r="A3" s="1" t="s">
        <v>14</v>
      </c>
      <c r="B3" s="1" t="s">
        <v>14</v>
      </c>
      <c r="C3" s="1" t="s">
        <v>15</v>
      </c>
      <c r="D3" s="1">
        <v>3575</v>
      </c>
      <c r="E3" s="1">
        <v>7</v>
      </c>
      <c r="F3" s="1">
        <v>3</v>
      </c>
      <c r="G3" s="1">
        <v>4</v>
      </c>
      <c r="H3" s="1">
        <v>1</v>
      </c>
      <c r="I3" s="1">
        <v>5</v>
      </c>
      <c r="J3" s="1">
        <v>4</v>
      </c>
      <c r="K3" s="1">
        <v>3</v>
      </c>
      <c r="L3" s="1">
        <v>5</v>
      </c>
      <c r="M3" s="1">
        <v>5</v>
      </c>
      <c r="N3" s="1">
        <v>7</v>
      </c>
      <c r="O3" s="1">
        <v>8</v>
      </c>
    </row>
    <row r="4" spans="1:15" ht="15" x14ac:dyDescent="0.25">
      <c r="A4" s="1" t="s">
        <v>16</v>
      </c>
      <c r="B4" s="1" t="s">
        <v>16</v>
      </c>
      <c r="C4" s="1" t="s">
        <v>17</v>
      </c>
      <c r="D4" s="1">
        <v>483281</v>
      </c>
      <c r="E4" s="1">
        <v>1698</v>
      </c>
      <c r="F4" s="1">
        <v>719</v>
      </c>
      <c r="G4" s="1">
        <v>1162</v>
      </c>
      <c r="H4" s="1">
        <v>635</v>
      </c>
      <c r="I4" s="1">
        <v>1232</v>
      </c>
      <c r="J4" s="1">
        <v>1200</v>
      </c>
      <c r="K4" s="1">
        <v>821</v>
      </c>
      <c r="L4" s="1">
        <v>1041</v>
      </c>
      <c r="M4" s="1">
        <v>1156</v>
      </c>
      <c r="N4" s="1">
        <v>1238</v>
      </c>
      <c r="O4" s="1">
        <v>1707</v>
      </c>
    </row>
    <row r="5" spans="1:15" ht="15" x14ac:dyDescent="0.25">
      <c r="A5" s="1" t="s">
        <v>18</v>
      </c>
      <c r="B5" s="1" t="s">
        <v>18</v>
      </c>
      <c r="C5" s="1" t="s">
        <v>19</v>
      </c>
      <c r="D5" s="1">
        <v>130302</v>
      </c>
      <c r="E5" s="1">
        <v>328</v>
      </c>
      <c r="F5" s="1">
        <v>108</v>
      </c>
      <c r="G5" s="1">
        <v>257</v>
      </c>
      <c r="H5" s="1">
        <v>168</v>
      </c>
      <c r="I5" s="1">
        <v>288</v>
      </c>
      <c r="J5" s="1">
        <v>247</v>
      </c>
      <c r="K5" s="1">
        <v>229</v>
      </c>
      <c r="L5" s="1">
        <v>215</v>
      </c>
      <c r="M5" s="1">
        <v>259</v>
      </c>
      <c r="N5" s="1">
        <v>285</v>
      </c>
      <c r="O5" s="1">
        <v>371</v>
      </c>
    </row>
    <row r="6" spans="1:15" ht="15" x14ac:dyDescent="0.25">
      <c r="A6" s="1" t="s">
        <v>20</v>
      </c>
      <c r="B6" s="1" t="s">
        <v>20</v>
      </c>
      <c r="C6" s="1" t="s">
        <v>21</v>
      </c>
      <c r="D6" s="1">
        <v>653073</v>
      </c>
      <c r="E6" s="1">
        <v>2350</v>
      </c>
      <c r="F6" s="1">
        <v>1113</v>
      </c>
      <c r="G6" s="1">
        <v>1844</v>
      </c>
      <c r="H6" s="1">
        <v>852</v>
      </c>
      <c r="I6" s="1">
        <v>1715</v>
      </c>
      <c r="J6" s="1">
        <v>1886</v>
      </c>
      <c r="K6" s="1">
        <v>1446</v>
      </c>
      <c r="L6" s="1">
        <v>1621</v>
      </c>
      <c r="M6" s="1">
        <v>1605</v>
      </c>
      <c r="N6" s="1">
        <v>2178</v>
      </c>
      <c r="O6" s="1">
        <v>2756</v>
      </c>
    </row>
    <row r="7" spans="1:15" ht="15" x14ac:dyDescent="0.25">
      <c r="A7" s="1" t="s">
        <v>22</v>
      </c>
      <c r="B7" s="1" t="s">
        <v>22</v>
      </c>
      <c r="C7" s="1" t="s">
        <v>23</v>
      </c>
      <c r="D7" s="1">
        <v>130626</v>
      </c>
      <c r="E7" s="1">
        <v>298</v>
      </c>
      <c r="F7" s="1">
        <v>186</v>
      </c>
      <c r="G7" s="1">
        <v>239</v>
      </c>
      <c r="H7" s="1">
        <v>157</v>
      </c>
      <c r="I7" s="1">
        <v>238</v>
      </c>
      <c r="J7" s="1">
        <v>278</v>
      </c>
      <c r="K7" s="1">
        <v>222</v>
      </c>
      <c r="L7" s="1">
        <v>212</v>
      </c>
      <c r="M7" s="1">
        <v>241</v>
      </c>
      <c r="N7" s="1">
        <v>245</v>
      </c>
      <c r="O7" s="1">
        <v>369</v>
      </c>
    </row>
    <row r="8" spans="1:15" ht="15" x14ac:dyDescent="0.25">
      <c r="A8" s="1" t="s">
        <v>24</v>
      </c>
      <c r="B8" s="1" t="s">
        <v>24</v>
      </c>
      <c r="C8" s="1" t="s">
        <v>25</v>
      </c>
      <c r="D8" s="1">
        <v>333062</v>
      </c>
      <c r="E8" s="1">
        <v>1284</v>
      </c>
      <c r="F8" s="1">
        <v>625</v>
      </c>
      <c r="G8" s="1">
        <v>950</v>
      </c>
      <c r="H8" s="1">
        <v>519</v>
      </c>
      <c r="I8" s="1">
        <v>1033</v>
      </c>
      <c r="J8" s="1">
        <v>1000</v>
      </c>
      <c r="K8" s="1">
        <v>608</v>
      </c>
      <c r="L8" s="1">
        <v>925</v>
      </c>
      <c r="M8" s="1">
        <v>967</v>
      </c>
      <c r="N8" s="1">
        <v>1034</v>
      </c>
      <c r="O8" s="1">
        <v>1607</v>
      </c>
    </row>
    <row r="9" spans="1:15" ht="15" x14ac:dyDescent="0.25">
      <c r="A9" s="1" t="s">
        <v>26</v>
      </c>
      <c r="B9" s="1" t="s">
        <v>26</v>
      </c>
      <c r="C9" s="1" t="s">
        <v>27</v>
      </c>
      <c r="D9" s="1">
        <v>281277</v>
      </c>
      <c r="E9" s="1">
        <v>800</v>
      </c>
      <c r="F9" s="1">
        <v>499</v>
      </c>
      <c r="G9" s="1">
        <v>618</v>
      </c>
      <c r="H9" s="1">
        <v>299</v>
      </c>
      <c r="I9" s="1">
        <v>564</v>
      </c>
      <c r="J9" s="1">
        <v>672</v>
      </c>
      <c r="K9" s="1">
        <v>524</v>
      </c>
      <c r="L9" s="1">
        <v>566</v>
      </c>
      <c r="M9" s="1">
        <v>545</v>
      </c>
      <c r="N9" s="1">
        <v>709</v>
      </c>
      <c r="O9" s="1">
        <v>962</v>
      </c>
    </row>
    <row r="10" spans="1:15" ht="15" x14ac:dyDescent="0.25">
      <c r="A10" s="1" t="s">
        <v>28</v>
      </c>
      <c r="B10" s="1" t="s">
        <v>28</v>
      </c>
      <c r="C10" s="1" t="s">
        <v>29</v>
      </c>
      <c r="D10" s="1">
        <v>110527</v>
      </c>
      <c r="E10" s="1">
        <v>228</v>
      </c>
      <c r="F10" s="1">
        <v>321</v>
      </c>
      <c r="G10" s="1">
        <v>211</v>
      </c>
      <c r="H10" s="1">
        <v>141</v>
      </c>
      <c r="I10" s="1">
        <v>211</v>
      </c>
      <c r="J10" s="1">
        <v>217</v>
      </c>
      <c r="K10" s="1">
        <v>167</v>
      </c>
      <c r="L10" s="1">
        <v>177</v>
      </c>
      <c r="M10" s="1">
        <v>198</v>
      </c>
      <c r="N10" s="1">
        <v>318</v>
      </c>
      <c r="O10" s="1">
        <v>327</v>
      </c>
    </row>
    <row r="11" spans="1:15" ht="15" x14ac:dyDescent="0.25">
      <c r="A11" s="1" t="s">
        <v>30</v>
      </c>
      <c r="B11" s="1" t="s">
        <v>30</v>
      </c>
      <c r="C11" s="1" t="s">
        <v>31</v>
      </c>
      <c r="D11" s="1">
        <v>356033</v>
      </c>
      <c r="E11" s="1">
        <v>602</v>
      </c>
      <c r="F11" s="1">
        <v>360</v>
      </c>
      <c r="G11" s="1">
        <v>500</v>
      </c>
      <c r="H11" s="1">
        <v>301</v>
      </c>
      <c r="I11" s="1">
        <v>424</v>
      </c>
      <c r="J11" s="1">
        <v>507</v>
      </c>
      <c r="K11" s="1">
        <v>421</v>
      </c>
      <c r="L11" s="1">
        <v>462</v>
      </c>
      <c r="M11" s="1">
        <v>414</v>
      </c>
      <c r="N11" s="1">
        <v>450</v>
      </c>
      <c r="O11" s="1">
        <v>623</v>
      </c>
    </row>
    <row r="12" spans="1:15" ht="15" x14ac:dyDescent="0.25">
      <c r="A12" s="1" t="s">
        <v>32</v>
      </c>
      <c r="B12" s="1" t="s">
        <v>32</v>
      </c>
      <c r="C12" s="1" t="s">
        <v>33</v>
      </c>
      <c r="D12" s="1">
        <v>407866</v>
      </c>
      <c r="E12" s="1">
        <v>1184</v>
      </c>
      <c r="F12" s="1">
        <v>454</v>
      </c>
      <c r="G12" s="1">
        <v>843</v>
      </c>
      <c r="H12" s="1">
        <v>542</v>
      </c>
      <c r="I12" s="1">
        <v>875</v>
      </c>
      <c r="J12" s="1">
        <v>863</v>
      </c>
      <c r="K12" s="1">
        <v>706</v>
      </c>
      <c r="L12" s="1">
        <v>635</v>
      </c>
      <c r="M12" s="1">
        <v>840</v>
      </c>
      <c r="N12" s="1">
        <v>1307</v>
      </c>
      <c r="O12" s="1">
        <v>1425</v>
      </c>
    </row>
    <row r="13" spans="1:15" ht="15" x14ac:dyDescent="0.25">
      <c r="A13" s="1" t="s">
        <v>34</v>
      </c>
      <c r="B13" s="1" t="s">
        <v>34</v>
      </c>
      <c r="C13" s="1" t="s">
        <v>35</v>
      </c>
      <c r="D13" s="1">
        <v>348639</v>
      </c>
      <c r="E13" s="1">
        <v>731</v>
      </c>
      <c r="F13" s="1">
        <v>404</v>
      </c>
      <c r="G13" s="1">
        <v>544</v>
      </c>
      <c r="H13" s="1">
        <v>344</v>
      </c>
      <c r="I13" s="1">
        <v>584</v>
      </c>
      <c r="J13" s="1">
        <v>606</v>
      </c>
      <c r="K13" s="1">
        <v>527</v>
      </c>
      <c r="L13" s="1">
        <v>473</v>
      </c>
      <c r="M13" s="1">
        <v>557</v>
      </c>
      <c r="N13" s="1">
        <v>587</v>
      </c>
      <c r="O13" s="1">
        <v>852</v>
      </c>
    </row>
    <row r="14" spans="1:15" ht="15" x14ac:dyDescent="0.25">
      <c r="A14" s="1" t="s">
        <v>36</v>
      </c>
      <c r="B14" s="1" t="s">
        <v>36</v>
      </c>
      <c r="C14" s="1" t="s">
        <v>37</v>
      </c>
      <c r="D14" s="1">
        <v>391284</v>
      </c>
      <c r="E14" s="1">
        <v>903</v>
      </c>
      <c r="F14" s="1">
        <v>524</v>
      </c>
      <c r="G14" s="1">
        <v>607</v>
      </c>
      <c r="H14" s="1">
        <v>390</v>
      </c>
      <c r="I14" s="1">
        <v>640</v>
      </c>
      <c r="J14" s="1">
        <v>698</v>
      </c>
      <c r="K14" s="1">
        <v>407</v>
      </c>
      <c r="L14" s="1">
        <v>667</v>
      </c>
      <c r="M14" s="1">
        <v>642</v>
      </c>
      <c r="N14" s="1">
        <v>830</v>
      </c>
      <c r="O14" s="1">
        <v>1186</v>
      </c>
    </row>
    <row r="15" spans="1:15" ht="15" x14ac:dyDescent="0.25">
      <c r="A15" s="1" t="s">
        <v>38</v>
      </c>
      <c r="B15" s="1" t="s">
        <v>38</v>
      </c>
      <c r="C15" s="1" t="s">
        <v>39</v>
      </c>
      <c r="D15" s="1">
        <v>140277</v>
      </c>
      <c r="E15" s="1">
        <v>221</v>
      </c>
      <c r="F15" s="1">
        <v>189</v>
      </c>
      <c r="G15" s="1">
        <v>144</v>
      </c>
      <c r="H15" s="1">
        <v>88</v>
      </c>
      <c r="I15" s="1">
        <v>139</v>
      </c>
      <c r="J15" s="1">
        <v>119</v>
      </c>
      <c r="K15" s="1">
        <v>86</v>
      </c>
      <c r="L15" s="1">
        <v>101</v>
      </c>
      <c r="M15" s="1">
        <v>131</v>
      </c>
      <c r="N15" s="1">
        <v>241</v>
      </c>
      <c r="O15" s="1">
        <v>210</v>
      </c>
    </row>
    <row r="16" spans="1:15" ht="15" x14ac:dyDescent="0.25">
      <c r="A16" s="1" t="s">
        <v>40</v>
      </c>
      <c r="B16" s="1" t="s">
        <v>40</v>
      </c>
      <c r="C16" s="1" t="s">
        <v>41</v>
      </c>
      <c r="D16" s="1">
        <v>344611</v>
      </c>
      <c r="E16" s="1">
        <v>1109</v>
      </c>
      <c r="F16" s="1">
        <v>368</v>
      </c>
      <c r="G16" s="1">
        <v>874</v>
      </c>
      <c r="H16" s="1">
        <v>357</v>
      </c>
      <c r="I16" s="1">
        <v>782</v>
      </c>
      <c r="J16" s="1">
        <v>867</v>
      </c>
      <c r="K16" s="1">
        <v>608</v>
      </c>
      <c r="L16" s="1">
        <v>715</v>
      </c>
      <c r="M16" s="1">
        <v>733</v>
      </c>
      <c r="N16" s="1">
        <v>887</v>
      </c>
      <c r="O16" s="1">
        <v>1245</v>
      </c>
    </row>
    <row r="17" spans="1:15" ht="15" x14ac:dyDescent="0.25">
      <c r="A17" s="1" t="s">
        <v>42</v>
      </c>
      <c r="B17" s="1" t="s">
        <v>42</v>
      </c>
      <c r="C17" s="1" t="s">
        <v>43</v>
      </c>
      <c r="D17" s="1">
        <v>733019</v>
      </c>
      <c r="E17" s="1">
        <v>2965</v>
      </c>
      <c r="F17" s="1">
        <v>1043</v>
      </c>
      <c r="G17" s="1">
        <v>2360</v>
      </c>
      <c r="H17" s="1">
        <v>1036</v>
      </c>
      <c r="I17" s="1">
        <v>2219</v>
      </c>
      <c r="J17" s="1">
        <v>2427</v>
      </c>
      <c r="K17" s="1">
        <v>1619</v>
      </c>
      <c r="L17" s="1">
        <v>2057</v>
      </c>
      <c r="M17" s="1">
        <v>2059</v>
      </c>
      <c r="N17" s="1">
        <v>2487</v>
      </c>
      <c r="O17" s="1">
        <v>3400</v>
      </c>
    </row>
    <row r="18" spans="1:15" ht="15" x14ac:dyDescent="0.25">
      <c r="A18" s="1" t="s">
        <v>44</v>
      </c>
      <c r="B18" s="1" t="s">
        <v>44</v>
      </c>
      <c r="C18" s="1" t="s">
        <v>45</v>
      </c>
      <c r="D18" s="1">
        <v>180684</v>
      </c>
      <c r="E18" s="1">
        <v>583</v>
      </c>
      <c r="F18" s="1">
        <v>370</v>
      </c>
      <c r="G18" s="1">
        <v>452</v>
      </c>
      <c r="H18" s="1">
        <v>231</v>
      </c>
      <c r="I18" s="1">
        <v>421</v>
      </c>
      <c r="J18" s="1">
        <v>445</v>
      </c>
      <c r="K18" s="1">
        <v>320</v>
      </c>
      <c r="L18" s="1">
        <v>378</v>
      </c>
      <c r="M18" s="1">
        <v>393</v>
      </c>
      <c r="N18" s="1">
        <v>561</v>
      </c>
      <c r="O18" s="1">
        <v>681</v>
      </c>
    </row>
    <row r="19" spans="1:15" ht="15" x14ac:dyDescent="0.25">
      <c r="A19" s="1" t="s">
        <v>46</v>
      </c>
      <c r="B19" s="1" t="s">
        <v>46</v>
      </c>
      <c r="C19" s="1" t="s">
        <v>47</v>
      </c>
      <c r="D19" s="1">
        <v>1370178</v>
      </c>
      <c r="E19" s="1">
        <v>4603</v>
      </c>
      <c r="F19" s="1">
        <v>2135</v>
      </c>
      <c r="G19" s="1">
        <v>3527</v>
      </c>
      <c r="H19" s="1">
        <v>1730</v>
      </c>
      <c r="I19" s="1">
        <v>3294</v>
      </c>
      <c r="J19" s="1">
        <v>3530</v>
      </c>
      <c r="K19" s="1">
        <v>2495</v>
      </c>
      <c r="L19" s="1">
        <v>3012</v>
      </c>
      <c r="M19" s="1">
        <v>3100</v>
      </c>
      <c r="N19" s="1">
        <v>3954</v>
      </c>
      <c r="O19" s="1">
        <v>5409</v>
      </c>
    </row>
    <row r="20" spans="1:15" ht="15" x14ac:dyDescent="0.25">
      <c r="A20" s="1" t="s">
        <v>48</v>
      </c>
      <c r="B20" s="1" t="s">
        <v>48</v>
      </c>
      <c r="C20" s="1" t="s">
        <v>49</v>
      </c>
      <c r="D20" s="1">
        <v>250496</v>
      </c>
      <c r="E20" s="1">
        <v>637</v>
      </c>
      <c r="F20" s="1">
        <v>421</v>
      </c>
      <c r="G20" s="1">
        <v>452</v>
      </c>
      <c r="H20" s="1">
        <v>278</v>
      </c>
      <c r="I20" s="1">
        <v>515</v>
      </c>
      <c r="J20" s="1">
        <v>469</v>
      </c>
      <c r="K20" s="1">
        <v>350</v>
      </c>
      <c r="L20" s="1">
        <v>361</v>
      </c>
      <c r="M20" s="1">
        <v>471</v>
      </c>
      <c r="N20" s="1">
        <v>621</v>
      </c>
      <c r="O20" s="1">
        <v>669</v>
      </c>
    </row>
    <row r="21" spans="1:15" ht="15" x14ac:dyDescent="0.25">
      <c r="A21" s="1" t="s">
        <v>50</v>
      </c>
      <c r="B21" s="1" t="s">
        <v>50</v>
      </c>
      <c r="C21" s="1" t="s">
        <v>51</v>
      </c>
      <c r="D21" s="1">
        <v>725267</v>
      </c>
      <c r="E21" s="1">
        <v>2277</v>
      </c>
      <c r="F21" s="1">
        <v>789</v>
      </c>
      <c r="G21" s="1">
        <v>1467</v>
      </c>
      <c r="H21" s="1">
        <v>1144</v>
      </c>
      <c r="I21" s="1">
        <v>1467</v>
      </c>
      <c r="J21" s="1">
        <v>1329</v>
      </c>
      <c r="K21" s="1">
        <v>979</v>
      </c>
      <c r="L21" s="1">
        <v>1049</v>
      </c>
      <c r="M21" s="1">
        <v>1456</v>
      </c>
      <c r="N21" s="1">
        <v>3010</v>
      </c>
      <c r="O21" s="1">
        <v>2556</v>
      </c>
    </row>
    <row r="22" spans="1:15" ht="15" x14ac:dyDescent="0.25">
      <c r="A22" s="1" t="s">
        <v>52</v>
      </c>
      <c r="B22" s="1" t="s">
        <v>52</v>
      </c>
      <c r="C22" s="1" t="s">
        <v>53</v>
      </c>
      <c r="D22" s="1">
        <v>170038</v>
      </c>
      <c r="E22" s="1">
        <v>249</v>
      </c>
      <c r="F22" s="1">
        <v>219</v>
      </c>
      <c r="G22" s="1">
        <v>161</v>
      </c>
      <c r="H22" s="1">
        <v>93</v>
      </c>
      <c r="I22" s="1">
        <v>175</v>
      </c>
      <c r="J22" s="1">
        <v>148</v>
      </c>
      <c r="K22" s="1">
        <v>124</v>
      </c>
      <c r="L22" s="1">
        <v>114</v>
      </c>
      <c r="M22" s="1">
        <v>183</v>
      </c>
      <c r="N22" s="1">
        <v>215</v>
      </c>
      <c r="O22" s="1">
        <v>260</v>
      </c>
    </row>
    <row r="23" spans="1:15" ht="15" x14ac:dyDescent="0.25">
      <c r="A23" s="1" t="s">
        <v>54</v>
      </c>
      <c r="B23" s="1" t="s">
        <v>54</v>
      </c>
      <c r="C23" s="1" t="s">
        <v>55</v>
      </c>
      <c r="D23" s="1">
        <v>218146</v>
      </c>
      <c r="E23" s="1">
        <v>829</v>
      </c>
      <c r="F23" s="1">
        <v>251</v>
      </c>
      <c r="G23" s="1">
        <v>628</v>
      </c>
      <c r="H23" s="1">
        <v>257</v>
      </c>
      <c r="I23" s="1">
        <v>578</v>
      </c>
      <c r="J23" s="1">
        <v>631</v>
      </c>
      <c r="K23" s="1">
        <v>421</v>
      </c>
      <c r="L23" s="1">
        <v>523</v>
      </c>
      <c r="M23" s="1">
        <v>543</v>
      </c>
      <c r="N23" s="1">
        <v>685</v>
      </c>
      <c r="O23" s="1">
        <v>977</v>
      </c>
    </row>
    <row r="24" spans="1:15" ht="15" x14ac:dyDescent="0.25">
      <c r="A24" s="1" t="s">
        <v>56</v>
      </c>
      <c r="B24" s="1" t="s">
        <v>56</v>
      </c>
      <c r="C24" s="1" t="s">
        <v>57</v>
      </c>
      <c r="D24" s="1">
        <v>121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</row>
    <row r="25" spans="1:15" ht="15" x14ac:dyDescent="0.25">
      <c r="A25" s="1" t="s">
        <v>58</v>
      </c>
      <c r="B25" s="1" t="s">
        <v>58</v>
      </c>
      <c r="C25" s="1" t="s">
        <v>59</v>
      </c>
      <c r="D25" s="1">
        <v>32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0</v>
      </c>
      <c r="O25" s="1">
        <v>0</v>
      </c>
    </row>
    <row r="26" spans="1:15" ht="15" x14ac:dyDescent="0.25">
      <c r="A26" s="1" t="s">
        <v>60</v>
      </c>
      <c r="B26" s="1" t="s">
        <v>60</v>
      </c>
      <c r="C26" s="1" t="s">
        <v>61</v>
      </c>
      <c r="D26" s="1">
        <v>4292</v>
      </c>
      <c r="E26" s="1">
        <v>10</v>
      </c>
      <c r="F26" s="1">
        <v>15</v>
      </c>
      <c r="G26" s="1">
        <v>1</v>
      </c>
      <c r="H26" s="1">
        <v>4</v>
      </c>
      <c r="I26" s="1">
        <v>6</v>
      </c>
      <c r="J26" s="1">
        <v>2</v>
      </c>
      <c r="K26" s="1">
        <v>3</v>
      </c>
      <c r="L26" s="1">
        <v>2</v>
      </c>
      <c r="M26" s="1">
        <v>0</v>
      </c>
      <c r="N26" s="1">
        <v>2</v>
      </c>
      <c r="O26" s="1">
        <v>3</v>
      </c>
    </row>
    <row r="27" spans="1:15" ht="15" x14ac:dyDescent="0.25"/>
    <row r="28" spans="1:15" ht="15" x14ac:dyDescent="0.25"/>
    <row r="29" spans="1:15" ht="15" x14ac:dyDescent="0.25"/>
    <row r="30" spans="1:15" ht="15" x14ac:dyDescent="0.25"/>
    <row r="31" spans="1:15" ht="15" x14ac:dyDescent="0.25"/>
    <row r="32" spans="1:15" ht="15" x14ac:dyDescent="0.25">
      <c r="I32" s="2"/>
      <c r="J32" s="2" t="s">
        <v>62</v>
      </c>
      <c r="K32" s="2" t="s">
        <v>63</v>
      </c>
      <c r="L32" s="2" t="s">
        <v>64</v>
      </c>
    </row>
    <row r="33" spans="1:12" ht="26.25" x14ac:dyDescent="0.25">
      <c r="A33" s="3"/>
      <c r="B33" s="3"/>
      <c r="C33" s="3"/>
      <c r="D33" s="3" t="s">
        <v>1</v>
      </c>
      <c r="E33" s="4" t="s">
        <v>65</v>
      </c>
      <c r="H33" s="1" t="s">
        <v>12</v>
      </c>
      <c r="I33" s="2" t="s">
        <v>13</v>
      </c>
      <c r="J33" s="2">
        <v>3</v>
      </c>
      <c r="K33" s="2">
        <v>2</v>
      </c>
      <c r="L33" s="5">
        <v>3</v>
      </c>
    </row>
    <row r="34" spans="1:12" ht="15" x14ac:dyDescent="0.25">
      <c r="A34" s="3" t="s">
        <v>12</v>
      </c>
      <c r="B34" s="3"/>
      <c r="C34" s="1" t="s">
        <v>66</v>
      </c>
      <c r="D34" s="3">
        <v>1698</v>
      </c>
      <c r="E34" s="3">
        <v>1633</v>
      </c>
      <c r="H34" s="1" t="s">
        <v>14</v>
      </c>
      <c r="I34" s="2" t="s">
        <v>15</v>
      </c>
      <c r="J34" s="2">
        <v>4</v>
      </c>
      <c r="K34" s="2">
        <v>4</v>
      </c>
      <c r="L34" s="5">
        <v>7</v>
      </c>
    </row>
    <row r="35" spans="1:12" ht="15" x14ac:dyDescent="0.25">
      <c r="A35" s="3" t="s">
        <v>14</v>
      </c>
      <c r="B35" s="3"/>
      <c r="C35" s="1" t="s">
        <v>67</v>
      </c>
      <c r="D35" s="3">
        <v>328</v>
      </c>
      <c r="E35" s="3">
        <v>334</v>
      </c>
      <c r="H35" s="1" t="s">
        <v>16</v>
      </c>
      <c r="I35" s="2" t="s">
        <v>17</v>
      </c>
      <c r="J35" s="2">
        <v>1162</v>
      </c>
      <c r="K35" s="2">
        <v>1200</v>
      </c>
      <c r="L35" s="5">
        <v>1191</v>
      </c>
    </row>
    <row r="36" spans="1:12" ht="15" x14ac:dyDescent="0.25">
      <c r="A36" s="3" t="s">
        <v>16</v>
      </c>
      <c r="B36" s="3"/>
      <c r="C36" s="1" t="s">
        <v>68</v>
      </c>
      <c r="D36" s="3">
        <v>2350</v>
      </c>
      <c r="E36" s="3">
        <v>2323</v>
      </c>
      <c r="H36" s="1" t="s">
        <v>18</v>
      </c>
      <c r="I36" s="2" t="s">
        <v>19</v>
      </c>
      <c r="J36" s="2">
        <v>257</v>
      </c>
      <c r="K36" s="2">
        <v>247</v>
      </c>
      <c r="L36" s="5">
        <v>404</v>
      </c>
    </row>
    <row r="37" spans="1:12" ht="15" x14ac:dyDescent="0.25">
      <c r="A37" s="3" t="s">
        <v>18</v>
      </c>
      <c r="B37" s="3"/>
      <c r="C37" s="1" t="s">
        <v>69</v>
      </c>
      <c r="D37" s="3">
        <v>298</v>
      </c>
      <c r="E37" s="3">
        <v>314</v>
      </c>
      <c r="H37" s="1" t="s">
        <v>20</v>
      </c>
      <c r="I37" s="2" t="s">
        <v>21</v>
      </c>
      <c r="J37" s="2">
        <v>1844</v>
      </c>
      <c r="K37" s="2">
        <v>1886</v>
      </c>
      <c r="L37" s="5">
        <v>1955</v>
      </c>
    </row>
    <row r="38" spans="1:12" ht="15" x14ac:dyDescent="0.25">
      <c r="A38" s="3" t="s">
        <v>20</v>
      </c>
      <c r="B38" s="3"/>
      <c r="C38" s="1" t="s">
        <v>70</v>
      </c>
      <c r="D38" s="3">
        <v>1284</v>
      </c>
      <c r="E38" s="3">
        <v>1295</v>
      </c>
      <c r="H38" s="1" t="s">
        <v>22</v>
      </c>
      <c r="I38" s="2" t="s">
        <v>23</v>
      </c>
      <c r="J38" s="2">
        <v>239</v>
      </c>
      <c r="K38" s="2">
        <v>278</v>
      </c>
      <c r="L38" s="5">
        <v>248</v>
      </c>
    </row>
    <row r="39" spans="1:12" ht="15" x14ac:dyDescent="0.25">
      <c r="A39" s="3" t="s">
        <v>22</v>
      </c>
      <c r="B39" s="3"/>
      <c r="C39" s="1" t="s">
        <v>71</v>
      </c>
      <c r="D39" s="3">
        <v>800</v>
      </c>
      <c r="E39" s="3">
        <v>796</v>
      </c>
      <c r="H39" s="1" t="s">
        <v>24</v>
      </c>
      <c r="I39" s="2" t="s">
        <v>25</v>
      </c>
      <c r="J39" s="2">
        <v>950</v>
      </c>
      <c r="K39" s="2">
        <v>1000</v>
      </c>
      <c r="L39" s="5">
        <v>965</v>
      </c>
    </row>
    <row r="40" spans="1:12" ht="15" x14ac:dyDescent="0.25">
      <c r="A40" s="3" t="s">
        <v>24</v>
      </c>
      <c r="B40" s="3"/>
      <c r="C40" s="1" t="s">
        <v>72</v>
      </c>
      <c r="D40" s="3">
        <v>228</v>
      </c>
      <c r="E40" s="3">
        <v>248</v>
      </c>
      <c r="H40" s="1" t="s">
        <v>26</v>
      </c>
      <c r="I40" s="2" t="s">
        <v>27</v>
      </c>
      <c r="J40" s="2">
        <v>618</v>
      </c>
      <c r="K40" s="2">
        <v>672</v>
      </c>
      <c r="L40" s="5">
        <v>670</v>
      </c>
    </row>
    <row r="41" spans="1:12" ht="15" x14ac:dyDescent="0.25">
      <c r="A41" s="3" t="s">
        <v>26</v>
      </c>
      <c r="B41" s="3"/>
      <c r="C41" s="1" t="s">
        <v>73</v>
      </c>
      <c r="D41" s="3">
        <v>602</v>
      </c>
      <c r="E41" s="3">
        <v>561</v>
      </c>
      <c r="H41" s="1" t="s">
        <v>28</v>
      </c>
      <c r="I41" s="2" t="s">
        <v>29</v>
      </c>
      <c r="J41" s="2">
        <v>211</v>
      </c>
      <c r="K41" s="2">
        <v>217</v>
      </c>
      <c r="L41" s="5">
        <v>237</v>
      </c>
    </row>
    <row r="42" spans="1:12" ht="14.25" x14ac:dyDescent="0.2">
      <c r="A42" s="3" t="s">
        <v>28</v>
      </c>
      <c r="B42" s="3"/>
      <c r="C42" s="1" t="s">
        <v>74</v>
      </c>
      <c r="D42" s="3">
        <v>1184</v>
      </c>
      <c r="E42" s="3">
        <v>1147</v>
      </c>
      <c r="H42" s="1" t="s">
        <v>30</v>
      </c>
      <c r="I42" s="2" t="s">
        <v>31</v>
      </c>
      <c r="J42" s="2">
        <v>500</v>
      </c>
      <c r="K42" s="2">
        <v>507</v>
      </c>
      <c r="L42" s="5">
        <v>498</v>
      </c>
    </row>
    <row r="43" spans="1:12" ht="14.25" x14ac:dyDescent="0.2">
      <c r="A43" s="3" t="s">
        <v>30</v>
      </c>
      <c r="B43" s="3"/>
      <c r="C43" s="1" t="s">
        <v>75</v>
      </c>
      <c r="D43" s="3">
        <v>731</v>
      </c>
      <c r="E43" s="3">
        <v>750</v>
      </c>
      <c r="H43" s="1" t="s">
        <v>32</v>
      </c>
      <c r="I43" s="2" t="s">
        <v>33</v>
      </c>
      <c r="J43" s="2">
        <v>843</v>
      </c>
      <c r="K43" s="2">
        <v>863</v>
      </c>
      <c r="L43" s="5">
        <v>1010</v>
      </c>
    </row>
    <row r="44" spans="1:12" ht="14.25" x14ac:dyDescent="0.2">
      <c r="A44" s="3" t="s">
        <v>32</v>
      </c>
      <c r="B44" s="3"/>
      <c r="C44" s="1" t="s">
        <v>76</v>
      </c>
      <c r="D44" s="3">
        <v>903</v>
      </c>
      <c r="E44" s="3">
        <v>903</v>
      </c>
      <c r="H44" s="1" t="s">
        <v>34</v>
      </c>
      <c r="I44" s="2" t="s">
        <v>35</v>
      </c>
      <c r="J44" s="2">
        <v>544</v>
      </c>
      <c r="K44" s="2">
        <v>606</v>
      </c>
      <c r="L44" s="5">
        <v>747</v>
      </c>
    </row>
    <row r="45" spans="1:12" ht="14.25" x14ac:dyDescent="0.2">
      <c r="A45" s="3" t="s">
        <v>34</v>
      </c>
      <c r="B45" s="3"/>
      <c r="C45" s="1" t="s">
        <v>77</v>
      </c>
      <c r="D45" s="3">
        <v>221</v>
      </c>
      <c r="E45" s="3">
        <v>173</v>
      </c>
      <c r="H45" s="1" t="s">
        <v>36</v>
      </c>
      <c r="I45" s="2" t="s">
        <v>37</v>
      </c>
      <c r="J45" s="2">
        <v>607</v>
      </c>
      <c r="K45" s="2">
        <v>698</v>
      </c>
      <c r="L45" s="5">
        <v>801</v>
      </c>
    </row>
    <row r="46" spans="1:12" ht="14.25" x14ac:dyDescent="0.2">
      <c r="A46" s="3" t="s">
        <v>36</v>
      </c>
      <c r="B46" s="3"/>
      <c r="C46" s="1" t="s">
        <v>78</v>
      </c>
      <c r="D46" s="3">
        <v>1109</v>
      </c>
      <c r="E46" s="3">
        <v>1061</v>
      </c>
      <c r="H46" s="1" t="s">
        <v>38</v>
      </c>
      <c r="I46" s="2" t="s">
        <v>39</v>
      </c>
      <c r="J46" s="2">
        <v>144</v>
      </c>
      <c r="K46" s="2">
        <v>119</v>
      </c>
      <c r="L46" s="5">
        <v>248</v>
      </c>
    </row>
    <row r="47" spans="1:12" ht="14.25" x14ac:dyDescent="0.2">
      <c r="A47" s="3" t="s">
        <v>38</v>
      </c>
      <c r="B47" s="3"/>
      <c r="C47" s="1" t="s">
        <v>79</v>
      </c>
      <c r="D47" s="3">
        <v>2965</v>
      </c>
      <c r="E47" s="3">
        <v>2910</v>
      </c>
      <c r="H47" s="1" t="s">
        <v>40</v>
      </c>
      <c r="I47" s="2" t="s">
        <v>41</v>
      </c>
      <c r="J47" s="2">
        <v>874</v>
      </c>
      <c r="K47" s="2">
        <v>867</v>
      </c>
      <c r="L47" s="5">
        <v>892</v>
      </c>
    </row>
    <row r="48" spans="1:12" ht="14.25" x14ac:dyDescent="0.2">
      <c r="A48" s="3" t="s">
        <v>40</v>
      </c>
      <c r="B48" s="3"/>
      <c r="C48" s="1" t="s">
        <v>80</v>
      </c>
      <c r="D48" s="3">
        <v>583</v>
      </c>
      <c r="E48" s="3">
        <v>575</v>
      </c>
      <c r="H48" s="1" t="s">
        <v>42</v>
      </c>
      <c r="I48" s="2" t="s">
        <v>43</v>
      </c>
      <c r="J48" s="2">
        <v>2360</v>
      </c>
      <c r="K48" s="2">
        <v>2427</v>
      </c>
      <c r="L48" s="5">
        <v>2412</v>
      </c>
    </row>
    <row r="49" spans="1:12" ht="14.25" x14ac:dyDescent="0.2">
      <c r="A49" s="3" t="s">
        <v>42</v>
      </c>
      <c r="B49" s="3"/>
      <c r="C49" s="1" t="s">
        <v>81</v>
      </c>
      <c r="D49" s="3">
        <v>2277</v>
      </c>
      <c r="E49" s="3">
        <v>1986</v>
      </c>
      <c r="H49" s="1" t="s">
        <v>44</v>
      </c>
      <c r="I49" s="2" t="s">
        <v>45</v>
      </c>
      <c r="J49" s="2">
        <v>452</v>
      </c>
      <c r="K49" s="2">
        <v>445</v>
      </c>
      <c r="L49" s="5">
        <v>463</v>
      </c>
    </row>
    <row r="50" spans="1:12" ht="14.25" x14ac:dyDescent="0.2">
      <c r="A50" s="3" t="s">
        <v>44</v>
      </c>
      <c r="B50" s="3"/>
      <c r="C50" s="1" t="s">
        <v>82</v>
      </c>
      <c r="D50" s="3">
        <v>249</v>
      </c>
      <c r="E50" s="3">
        <v>211</v>
      </c>
      <c r="H50" s="1" t="s">
        <v>46</v>
      </c>
      <c r="I50" s="2" t="s">
        <v>47</v>
      </c>
      <c r="J50" s="2">
        <v>3527</v>
      </c>
      <c r="K50" s="2">
        <v>3530</v>
      </c>
      <c r="L50" s="5">
        <v>3689</v>
      </c>
    </row>
    <row r="51" spans="1:12" ht="14.25" x14ac:dyDescent="0.2">
      <c r="A51" s="3" t="s">
        <v>46</v>
      </c>
      <c r="B51" s="3"/>
      <c r="C51" s="1" t="s">
        <v>83</v>
      </c>
      <c r="D51" s="3">
        <v>829</v>
      </c>
      <c r="E51" s="3">
        <v>791</v>
      </c>
      <c r="H51" s="1" t="s">
        <v>48</v>
      </c>
      <c r="I51" s="2" t="s">
        <v>49</v>
      </c>
      <c r="J51" s="2">
        <v>452</v>
      </c>
      <c r="K51" s="2">
        <v>469</v>
      </c>
      <c r="L51" s="5">
        <v>544</v>
      </c>
    </row>
    <row r="52" spans="1:12" ht="14.25" x14ac:dyDescent="0.2">
      <c r="A52" s="3" t="s">
        <v>48</v>
      </c>
      <c r="B52" s="3"/>
      <c r="C52" s="3"/>
      <c r="D52" s="3"/>
      <c r="E52" s="3"/>
      <c r="H52" s="1" t="s">
        <v>50</v>
      </c>
      <c r="I52" s="2" t="s">
        <v>51</v>
      </c>
      <c r="J52" s="2">
        <v>1467</v>
      </c>
      <c r="K52" s="2">
        <v>1329</v>
      </c>
      <c r="L52" s="5">
        <v>1943</v>
      </c>
    </row>
    <row r="53" spans="1:12" ht="14.25" x14ac:dyDescent="0.2">
      <c r="A53" s="3" t="s">
        <v>50</v>
      </c>
      <c r="B53" s="3"/>
      <c r="C53" s="3" t="s">
        <v>51</v>
      </c>
      <c r="D53" s="3">
        <v>2277</v>
      </c>
      <c r="E53" s="3">
        <v>1986</v>
      </c>
      <c r="H53" s="1" t="s">
        <v>52</v>
      </c>
      <c r="I53" s="2" t="s">
        <v>53</v>
      </c>
      <c r="J53" s="2">
        <v>161</v>
      </c>
      <c r="K53" s="2">
        <v>148</v>
      </c>
      <c r="L53" s="5">
        <v>220</v>
      </c>
    </row>
    <row r="54" spans="1:12" ht="14.25" x14ac:dyDescent="0.2">
      <c r="A54" s="3" t="s">
        <v>52</v>
      </c>
      <c r="B54" s="3"/>
      <c r="C54" s="3" t="s">
        <v>53</v>
      </c>
      <c r="D54" s="3">
        <v>249</v>
      </c>
      <c r="E54" s="3">
        <v>211</v>
      </c>
      <c r="H54" s="1" t="s">
        <v>54</v>
      </c>
      <c r="I54" s="2" t="s">
        <v>55</v>
      </c>
      <c r="J54" s="2">
        <v>628</v>
      </c>
      <c r="K54" s="2">
        <v>631</v>
      </c>
      <c r="L54" s="5">
        <v>643</v>
      </c>
    </row>
    <row r="55" spans="1:12" ht="14.25" x14ac:dyDescent="0.2">
      <c r="A55" s="3" t="s">
        <v>54</v>
      </c>
      <c r="B55" s="3"/>
      <c r="C55" s="3" t="s">
        <v>55</v>
      </c>
      <c r="D55" s="3">
        <v>829</v>
      </c>
      <c r="E55" s="3">
        <v>791</v>
      </c>
      <c r="H55" s="1" t="s">
        <v>56</v>
      </c>
      <c r="I55" s="2" t="s">
        <v>57</v>
      </c>
      <c r="J55" s="2">
        <v>0</v>
      </c>
      <c r="K55" s="2">
        <v>0</v>
      </c>
      <c r="L55" s="5">
        <v>0</v>
      </c>
    </row>
    <row r="56" spans="1:12" ht="14.25" x14ac:dyDescent="0.2">
      <c r="A56" s="3" t="s">
        <v>56</v>
      </c>
      <c r="B56" s="3"/>
      <c r="C56" s="3"/>
      <c r="D56" s="3"/>
      <c r="E56" s="3"/>
      <c r="H56" s="1" t="s">
        <v>58</v>
      </c>
      <c r="I56" s="2" t="s">
        <v>59</v>
      </c>
      <c r="J56" s="2">
        <v>0</v>
      </c>
      <c r="K56" s="2">
        <v>0</v>
      </c>
      <c r="L56" s="5">
        <v>0</v>
      </c>
    </row>
    <row r="57" spans="1:12" ht="14.25" x14ac:dyDescent="0.2">
      <c r="A57" s="3" t="s">
        <v>58</v>
      </c>
      <c r="B57" s="3"/>
      <c r="C57" s="3"/>
      <c r="D57" s="3"/>
      <c r="E57" s="3"/>
      <c r="H57" s="1" t="s">
        <v>60</v>
      </c>
      <c r="I57" s="2" t="s">
        <v>61</v>
      </c>
      <c r="J57" s="2">
        <v>1</v>
      </c>
      <c r="K57" s="2">
        <v>2</v>
      </c>
      <c r="L57" s="5">
        <v>3</v>
      </c>
    </row>
    <row r="58" spans="1:12" ht="14.25" x14ac:dyDescent="0.2">
      <c r="A58" s="3" t="s">
        <v>60</v>
      </c>
      <c r="B58" s="3"/>
      <c r="C58" s="3"/>
      <c r="D58" s="3"/>
      <c r="E58" s="3"/>
      <c r="J58" s="2"/>
      <c r="K58" s="2"/>
      <c r="L58" s="2"/>
    </row>
    <row r="59" spans="1:12" ht="14.25" x14ac:dyDescent="0.2"/>
    <row r="60" spans="1:12" ht="14.25" x14ac:dyDescent="0.2"/>
    <row r="61" spans="1:12" ht="14.25" x14ac:dyDescent="0.2"/>
    <row r="62" spans="1:12" ht="14.25" x14ac:dyDescent="0.2"/>
    <row r="63" spans="1:12" ht="14.25" x14ac:dyDescent="0.2"/>
    <row r="64" spans="1:12" ht="14.25" x14ac:dyDescent="0.2"/>
    <row r="97" ht="14.25" x14ac:dyDescent="0.2"/>
    <row r="98" ht="14.25" x14ac:dyDescent="0.2"/>
    <row r="99" ht="14.25" x14ac:dyDescent="0.2"/>
    <row r="100" ht="14.25" x14ac:dyDescent="0.2"/>
    <row r="101" ht="14.25" x14ac:dyDescent="0.2"/>
    <row r="102" ht="14.25" x14ac:dyDescent="0.2"/>
    <row r="103" ht="14.25" x14ac:dyDescent="0.2"/>
    <row r="104" ht="14.25" x14ac:dyDescent="0.2"/>
    <row r="105" ht="14.25" x14ac:dyDescent="0.2"/>
    <row r="106" ht="14.25" x14ac:dyDescent="0.2"/>
    <row r="107" ht="14.25" x14ac:dyDescent="0.2"/>
    <row r="108" ht="14.25" x14ac:dyDescent="0.2"/>
    <row r="109" ht="14.25" x14ac:dyDescent="0.2"/>
    <row r="110" ht="14.25" x14ac:dyDescent="0.2"/>
    <row r="111" ht="15" x14ac:dyDescent="0.25"/>
    <row r="112" ht="15" x14ac:dyDescent="0.25"/>
    <row r="113" ht="15" x14ac:dyDescent="0.25"/>
    <row r="114" ht="15" x14ac:dyDescent="0.25"/>
    <row r="115" ht="15" x14ac:dyDescent="0.25"/>
    <row r="116" ht="15" x14ac:dyDescent="0.25"/>
    <row r="117" ht="15" x14ac:dyDescent="0.25"/>
    <row r="118" ht="15" x14ac:dyDescent="0.25"/>
    <row r="119" ht="15" x14ac:dyDescent="0.25"/>
    <row r="120" ht="15" x14ac:dyDescent="0.25"/>
    <row r="121" ht="15" x14ac:dyDescent="0.25"/>
    <row r="122" ht="15" x14ac:dyDescent="0.25"/>
    <row r="123" ht="15" x14ac:dyDescent="0.25"/>
    <row r="124" ht="15" x14ac:dyDescent="0.25"/>
    <row r="125" ht="15" x14ac:dyDescent="0.25"/>
    <row r="126" ht="15" x14ac:dyDescent="0.25"/>
    <row r="127" ht="15" x14ac:dyDescent="0.25"/>
    <row r="128" ht="15" x14ac:dyDescent="0.25"/>
    <row r="129" ht="15" x14ac:dyDescent="0.25"/>
  </sheetData>
  <pageMargins left="0" right="0" top="0.39370078740157505" bottom="0.39370078740157505" header="0" footer="0"/>
  <pageSetup paperSize="0" fitToWidth="0" fitToHeight="0" orientation="portrait" horizontalDpi="0" verticalDpi="0" copies="0"/>
  <headerFooter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34" sqref="B34"/>
    </sheetView>
  </sheetViews>
  <sheetFormatPr baseColWidth="10" defaultRowHeight="14.25" x14ac:dyDescent="0.2"/>
  <cols>
    <col min="1" max="1" width="39.75" bestFit="1" customWidth="1"/>
  </cols>
  <sheetData>
    <row r="1" spans="1:3" ht="26.25" x14ac:dyDescent="0.25">
      <c r="A1" s="1"/>
      <c r="B1" s="3" t="s">
        <v>1</v>
      </c>
      <c r="C1" s="6" t="s">
        <v>65</v>
      </c>
    </row>
    <row r="2" spans="1:3" ht="15" x14ac:dyDescent="0.25">
      <c r="A2" s="1" t="s">
        <v>66</v>
      </c>
      <c r="B2" s="3">
        <v>1698</v>
      </c>
      <c r="C2" s="3">
        <v>1633</v>
      </c>
    </row>
    <row r="3" spans="1:3" ht="15" x14ac:dyDescent="0.25">
      <c r="A3" s="1" t="s">
        <v>67</v>
      </c>
      <c r="B3" s="3">
        <v>328</v>
      </c>
      <c r="C3" s="3">
        <v>334</v>
      </c>
    </row>
    <row r="4" spans="1:3" ht="15" x14ac:dyDescent="0.25">
      <c r="A4" s="1" t="s">
        <v>68</v>
      </c>
      <c r="B4" s="3">
        <v>2350</v>
      </c>
      <c r="C4" s="3">
        <v>2323</v>
      </c>
    </row>
    <row r="5" spans="1:3" ht="15" x14ac:dyDescent="0.25">
      <c r="A5" s="1" t="s">
        <v>69</v>
      </c>
      <c r="B5" s="3">
        <v>298</v>
      </c>
      <c r="C5" s="3">
        <v>314</v>
      </c>
    </row>
    <row r="6" spans="1:3" ht="15" x14ac:dyDescent="0.25">
      <c r="A6" s="1" t="s">
        <v>70</v>
      </c>
      <c r="B6" s="3">
        <v>1284</v>
      </c>
      <c r="C6" s="3">
        <v>1295</v>
      </c>
    </row>
    <row r="7" spans="1:3" ht="15" x14ac:dyDescent="0.25">
      <c r="A7" s="1" t="s">
        <v>71</v>
      </c>
      <c r="B7" s="3">
        <v>800</v>
      </c>
      <c r="C7" s="3">
        <v>796</v>
      </c>
    </row>
    <row r="8" spans="1:3" ht="15" x14ac:dyDescent="0.25">
      <c r="A8" s="1" t="s">
        <v>72</v>
      </c>
      <c r="B8" s="3">
        <v>228</v>
      </c>
      <c r="C8" s="3">
        <v>248</v>
      </c>
    </row>
    <row r="9" spans="1:3" ht="15" x14ac:dyDescent="0.25">
      <c r="A9" s="1" t="s">
        <v>73</v>
      </c>
      <c r="B9" s="3">
        <v>602</v>
      </c>
      <c r="C9" s="3">
        <v>561</v>
      </c>
    </row>
    <row r="10" spans="1:3" ht="15" x14ac:dyDescent="0.25">
      <c r="A10" s="1" t="s">
        <v>74</v>
      </c>
      <c r="B10" s="3">
        <v>1184</v>
      </c>
      <c r="C10" s="3">
        <v>1147</v>
      </c>
    </row>
    <row r="11" spans="1:3" ht="15" x14ac:dyDescent="0.25">
      <c r="A11" s="1" t="s">
        <v>75</v>
      </c>
      <c r="B11" s="3">
        <v>731</v>
      </c>
      <c r="C11" s="3">
        <v>750</v>
      </c>
    </row>
    <row r="12" spans="1:3" ht="15" x14ac:dyDescent="0.25">
      <c r="A12" s="1" t="s">
        <v>76</v>
      </c>
      <c r="B12" s="3">
        <v>903</v>
      </c>
      <c r="C12" s="3">
        <v>903</v>
      </c>
    </row>
    <row r="13" spans="1:3" ht="15" x14ac:dyDescent="0.25">
      <c r="A13" s="1" t="s">
        <v>77</v>
      </c>
      <c r="B13" s="3">
        <v>221</v>
      </c>
      <c r="C13" s="3">
        <v>173</v>
      </c>
    </row>
    <row r="14" spans="1:3" ht="15" x14ac:dyDescent="0.25">
      <c r="A14" s="1" t="s">
        <v>78</v>
      </c>
      <c r="B14" s="3">
        <v>1109</v>
      </c>
      <c r="C14" s="3">
        <v>1061</v>
      </c>
    </row>
    <row r="15" spans="1:3" ht="15" x14ac:dyDescent="0.25">
      <c r="A15" s="1" t="s">
        <v>84</v>
      </c>
      <c r="B15" s="3">
        <v>2965</v>
      </c>
      <c r="C15" s="3">
        <v>2910</v>
      </c>
    </row>
    <row r="16" spans="1:3" ht="15" x14ac:dyDescent="0.25">
      <c r="A16" s="1" t="s">
        <v>80</v>
      </c>
      <c r="B16" s="3">
        <v>583</v>
      </c>
      <c r="C16" s="3">
        <v>575</v>
      </c>
    </row>
    <row r="17" spans="1:3" ht="15" x14ac:dyDescent="0.25">
      <c r="A17" s="1" t="s">
        <v>81</v>
      </c>
      <c r="B17" s="3">
        <v>2277</v>
      </c>
      <c r="C17" s="3">
        <v>1986</v>
      </c>
    </row>
    <row r="18" spans="1:3" ht="15" x14ac:dyDescent="0.25">
      <c r="A18" s="1" t="s">
        <v>82</v>
      </c>
      <c r="B18" s="3">
        <v>249</v>
      </c>
      <c r="C18" s="3">
        <v>211</v>
      </c>
    </row>
    <row r="19" spans="1:3" ht="15" x14ac:dyDescent="0.25">
      <c r="A19" s="1" t="s">
        <v>83</v>
      </c>
      <c r="B19" s="3">
        <v>829</v>
      </c>
      <c r="C19" s="3">
        <v>791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/>
  </sheetViews>
  <sheetFormatPr baseColWidth="10" defaultRowHeight="14.25" x14ac:dyDescent="0.2"/>
  <cols>
    <col min="1" max="15" width="10.625" customWidth="1"/>
    <col min="16" max="16" width="11" customWidth="1"/>
  </cols>
  <sheetData>
    <row r="1" spans="1:13" ht="15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" x14ac:dyDescent="0.25">
      <c r="A2" s="1" t="s">
        <v>17</v>
      </c>
      <c r="B2" s="1">
        <v>483281</v>
      </c>
      <c r="C2" s="1">
        <v>1698</v>
      </c>
      <c r="D2" s="1">
        <v>719</v>
      </c>
      <c r="E2" s="1">
        <v>1162</v>
      </c>
      <c r="F2" s="1">
        <v>635</v>
      </c>
      <c r="G2" s="1">
        <v>1232</v>
      </c>
      <c r="H2" s="1">
        <v>1200</v>
      </c>
      <c r="I2" s="1">
        <v>821</v>
      </c>
      <c r="J2" s="1">
        <v>1041</v>
      </c>
      <c r="K2" s="1">
        <v>1156</v>
      </c>
      <c r="L2" s="1">
        <v>1238</v>
      </c>
      <c r="M2" s="1">
        <v>1707</v>
      </c>
    </row>
    <row r="3" spans="1:13" ht="15" x14ac:dyDescent="0.25">
      <c r="A3" s="1" t="s">
        <v>19</v>
      </c>
      <c r="B3" s="1">
        <v>130302</v>
      </c>
      <c r="C3" s="1">
        <v>328</v>
      </c>
      <c r="D3" s="1">
        <v>108</v>
      </c>
      <c r="E3" s="1">
        <v>257</v>
      </c>
      <c r="F3" s="1">
        <v>168</v>
      </c>
      <c r="G3" s="1">
        <v>288</v>
      </c>
      <c r="H3" s="1">
        <v>247</v>
      </c>
      <c r="I3" s="1">
        <v>229</v>
      </c>
      <c r="J3" s="1">
        <v>215</v>
      </c>
      <c r="K3" s="1">
        <v>259</v>
      </c>
      <c r="L3" s="1">
        <v>285</v>
      </c>
      <c r="M3" s="1">
        <v>371</v>
      </c>
    </row>
    <row r="4" spans="1:13" ht="15" x14ac:dyDescent="0.25">
      <c r="A4" s="1" t="s">
        <v>21</v>
      </c>
      <c r="B4" s="1">
        <v>653073</v>
      </c>
      <c r="C4" s="1">
        <v>2350</v>
      </c>
      <c r="D4" s="1">
        <v>1113</v>
      </c>
      <c r="E4" s="1">
        <v>1844</v>
      </c>
      <c r="F4" s="1">
        <v>852</v>
      </c>
      <c r="G4" s="1">
        <v>1715</v>
      </c>
      <c r="H4" s="1">
        <v>1886</v>
      </c>
      <c r="I4" s="1">
        <v>1446</v>
      </c>
      <c r="J4" s="1">
        <v>1621</v>
      </c>
      <c r="K4" s="1">
        <v>1605</v>
      </c>
      <c r="L4" s="1">
        <v>2178</v>
      </c>
      <c r="M4" s="1">
        <v>2756</v>
      </c>
    </row>
    <row r="5" spans="1:13" ht="15" x14ac:dyDescent="0.25">
      <c r="A5" s="1" t="s">
        <v>23</v>
      </c>
      <c r="B5" s="1">
        <v>130626</v>
      </c>
      <c r="C5" s="1">
        <v>298</v>
      </c>
      <c r="D5" s="1">
        <v>186</v>
      </c>
      <c r="E5" s="1">
        <v>239</v>
      </c>
      <c r="F5" s="1">
        <v>157</v>
      </c>
      <c r="G5" s="1">
        <v>238</v>
      </c>
      <c r="H5" s="1">
        <v>278</v>
      </c>
      <c r="I5" s="1">
        <v>222</v>
      </c>
      <c r="J5" s="1">
        <v>212</v>
      </c>
      <c r="K5" s="1">
        <v>241</v>
      </c>
      <c r="L5" s="1">
        <v>245</v>
      </c>
      <c r="M5" s="1">
        <v>369</v>
      </c>
    </row>
    <row r="6" spans="1:13" ht="15" x14ac:dyDescent="0.25">
      <c r="A6" s="1" t="s">
        <v>25</v>
      </c>
      <c r="B6" s="1">
        <v>333062</v>
      </c>
      <c r="C6" s="1">
        <v>1284</v>
      </c>
      <c r="D6" s="1">
        <v>625</v>
      </c>
      <c r="E6" s="1">
        <v>950</v>
      </c>
      <c r="F6" s="1">
        <v>519</v>
      </c>
      <c r="G6" s="1">
        <v>1033</v>
      </c>
      <c r="H6" s="1">
        <v>1000</v>
      </c>
      <c r="I6" s="1">
        <v>608</v>
      </c>
      <c r="J6" s="1">
        <v>925</v>
      </c>
      <c r="K6" s="1">
        <v>967</v>
      </c>
      <c r="L6" s="1">
        <v>1034</v>
      </c>
      <c r="M6" s="1">
        <v>1607</v>
      </c>
    </row>
    <row r="7" spans="1:13" ht="15" x14ac:dyDescent="0.25">
      <c r="A7" s="1" t="s">
        <v>27</v>
      </c>
      <c r="B7" s="1">
        <v>281277</v>
      </c>
      <c r="C7" s="1">
        <v>800</v>
      </c>
      <c r="D7" s="1">
        <v>499</v>
      </c>
      <c r="E7" s="1">
        <v>618</v>
      </c>
      <c r="F7" s="1">
        <v>299</v>
      </c>
      <c r="G7" s="1">
        <v>564</v>
      </c>
      <c r="H7" s="1">
        <v>672</v>
      </c>
      <c r="I7" s="1">
        <v>524</v>
      </c>
      <c r="J7" s="1">
        <v>566</v>
      </c>
      <c r="K7" s="1">
        <v>545</v>
      </c>
      <c r="L7" s="1">
        <v>709</v>
      </c>
      <c r="M7" s="1">
        <v>962</v>
      </c>
    </row>
    <row r="8" spans="1:13" ht="15" x14ac:dyDescent="0.25">
      <c r="A8" s="1" t="s">
        <v>29</v>
      </c>
      <c r="B8" s="1">
        <v>110527</v>
      </c>
      <c r="C8" s="1">
        <v>228</v>
      </c>
      <c r="D8" s="1">
        <v>321</v>
      </c>
      <c r="E8" s="1">
        <v>211</v>
      </c>
      <c r="F8" s="1">
        <v>141</v>
      </c>
      <c r="G8" s="1">
        <v>211</v>
      </c>
      <c r="H8" s="1">
        <v>217</v>
      </c>
      <c r="I8" s="1">
        <v>167</v>
      </c>
      <c r="J8" s="1">
        <v>177</v>
      </c>
      <c r="K8" s="1">
        <v>198</v>
      </c>
      <c r="L8" s="1">
        <v>318</v>
      </c>
      <c r="M8" s="1">
        <v>327</v>
      </c>
    </row>
    <row r="9" spans="1:13" ht="15" x14ac:dyDescent="0.25">
      <c r="A9" s="1" t="s">
        <v>31</v>
      </c>
      <c r="B9" s="1">
        <v>356033</v>
      </c>
      <c r="C9" s="1">
        <v>602</v>
      </c>
      <c r="D9" s="1">
        <v>360</v>
      </c>
      <c r="E9" s="1">
        <v>500</v>
      </c>
      <c r="F9" s="1">
        <v>301</v>
      </c>
      <c r="G9" s="1">
        <v>424</v>
      </c>
      <c r="H9" s="1">
        <v>507</v>
      </c>
      <c r="I9" s="1">
        <v>421</v>
      </c>
      <c r="J9" s="1">
        <v>462</v>
      </c>
      <c r="K9" s="1">
        <v>414</v>
      </c>
      <c r="L9" s="1">
        <v>450</v>
      </c>
      <c r="M9" s="1">
        <v>623</v>
      </c>
    </row>
    <row r="10" spans="1:13" ht="15" x14ac:dyDescent="0.25">
      <c r="A10" s="1" t="s">
        <v>33</v>
      </c>
      <c r="B10" s="1">
        <v>407866</v>
      </c>
      <c r="C10" s="1">
        <v>1184</v>
      </c>
      <c r="D10" s="1">
        <v>454</v>
      </c>
      <c r="E10" s="1">
        <v>843</v>
      </c>
      <c r="F10" s="1">
        <v>542</v>
      </c>
      <c r="G10" s="1">
        <v>875</v>
      </c>
      <c r="H10" s="1">
        <v>863</v>
      </c>
      <c r="I10" s="1">
        <v>706</v>
      </c>
      <c r="J10" s="1">
        <v>635</v>
      </c>
      <c r="K10" s="1">
        <v>840</v>
      </c>
      <c r="L10" s="1">
        <v>1307</v>
      </c>
      <c r="M10" s="1">
        <v>1425</v>
      </c>
    </row>
    <row r="11" spans="1:13" ht="15" x14ac:dyDescent="0.25">
      <c r="A11" s="1" t="s">
        <v>35</v>
      </c>
      <c r="B11" s="1">
        <v>348639</v>
      </c>
      <c r="C11" s="1">
        <v>731</v>
      </c>
      <c r="D11" s="1">
        <v>404</v>
      </c>
      <c r="E11" s="1">
        <v>544</v>
      </c>
      <c r="F11" s="1">
        <v>344</v>
      </c>
      <c r="G11" s="1">
        <v>584</v>
      </c>
      <c r="H11" s="1">
        <v>606</v>
      </c>
      <c r="I11" s="1">
        <v>527</v>
      </c>
      <c r="J11" s="1">
        <v>473</v>
      </c>
      <c r="K11" s="1">
        <v>557</v>
      </c>
      <c r="L11" s="1">
        <v>587</v>
      </c>
      <c r="M11" s="1">
        <v>852</v>
      </c>
    </row>
    <row r="12" spans="1:13" ht="15" x14ac:dyDescent="0.25">
      <c r="A12" s="1" t="s">
        <v>37</v>
      </c>
      <c r="B12" s="1">
        <v>391284</v>
      </c>
      <c r="C12" s="1">
        <v>903</v>
      </c>
      <c r="D12" s="1">
        <v>524</v>
      </c>
      <c r="E12" s="1">
        <v>607</v>
      </c>
      <c r="F12" s="1">
        <v>390</v>
      </c>
      <c r="G12" s="1">
        <v>640</v>
      </c>
      <c r="H12" s="1">
        <v>698</v>
      </c>
      <c r="I12" s="1">
        <v>407</v>
      </c>
      <c r="J12" s="1">
        <v>667</v>
      </c>
      <c r="K12" s="1">
        <v>642</v>
      </c>
      <c r="L12" s="1">
        <v>830</v>
      </c>
      <c r="M12" s="1">
        <v>1186</v>
      </c>
    </row>
    <row r="13" spans="1:13" ht="15" x14ac:dyDescent="0.25">
      <c r="A13" s="1" t="s">
        <v>39</v>
      </c>
      <c r="B13" s="1">
        <v>140277</v>
      </c>
      <c r="C13" s="1">
        <v>221</v>
      </c>
      <c r="D13" s="1">
        <v>189</v>
      </c>
      <c r="E13" s="1">
        <v>144</v>
      </c>
      <c r="F13" s="1">
        <v>88</v>
      </c>
      <c r="G13" s="1">
        <v>139</v>
      </c>
      <c r="H13" s="1">
        <v>119</v>
      </c>
      <c r="I13" s="1">
        <v>86</v>
      </c>
      <c r="J13" s="1">
        <v>101</v>
      </c>
      <c r="K13" s="1">
        <v>131</v>
      </c>
      <c r="L13" s="1">
        <v>241</v>
      </c>
      <c r="M13" s="1">
        <v>210</v>
      </c>
    </row>
    <row r="14" spans="1:13" ht="15" x14ac:dyDescent="0.25">
      <c r="A14" s="1" t="s">
        <v>41</v>
      </c>
      <c r="B14" s="1">
        <v>344611</v>
      </c>
      <c r="C14" s="1">
        <v>1109</v>
      </c>
      <c r="D14" s="1">
        <v>368</v>
      </c>
      <c r="E14" s="1">
        <v>874</v>
      </c>
      <c r="F14" s="1">
        <v>357</v>
      </c>
      <c r="G14" s="1">
        <v>782</v>
      </c>
      <c r="H14" s="1">
        <v>867</v>
      </c>
      <c r="I14" s="1">
        <v>608</v>
      </c>
      <c r="J14" s="1">
        <v>715</v>
      </c>
      <c r="K14" s="1">
        <v>733</v>
      </c>
      <c r="L14" s="1">
        <v>887</v>
      </c>
      <c r="M14" s="1">
        <v>1245</v>
      </c>
    </row>
    <row r="15" spans="1:13" ht="15" x14ac:dyDescent="0.25">
      <c r="A15" s="1" t="s">
        <v>43</v>
      </c>
      <c r="B15" s="1">
        <v>733019</v>
      </c>
      <c r="C15" s="1">
        <v>2965</v>
      </c>
      <c r="D15" s="1">
        <v>1043</v>
      </c>
      <c r="E15" s="1">
        <v>2360</v>
      </c>
      <c r="F15" s="1">
        <v>1036</v>
      </c>
      <c r="G15" s="1">
        <v>2219</v>
      </c>
      <c r="H15" s="1">
        <v>2427</v>
      </c>
      <c r="I15" s="1">
        <v>1619</v>
      </c>
      <c r="J15" s="1">
        <v>2057</v>
      </c>
      <c r="K15" s="1">
        <v>2059</v>
      </c>
      <c r="L15" s="1">
        <v>2487</v>
      </c>
      <c r="M15" s="1">
        <v>3400</v>
      </c>
    </row>
    <row r="16" spans="1:13" ht="15" x14ac:dyDescent="0.25">
      <c r="A16" s="1" t="s">
        <v>45</v>
      </c>
      <c r="B16" s="1">
        <v>180684</v>
      </c>
      <c r="C16" s="1">
        <v>583</v>
      </c>
      <c r="D16" s="1">
        <v>370</v>
      </c>
      <c r="E16" s="1">
        <v>452</v>
      </c>
      <c r="F16" s="1">
        <v>231</v>
      </c>
      <c r="G16" s="1">
        <v>421</v>
      </c>
      <c r="H16" s="1">
        <v>445</v>
      </c>
      <c r="I16" s="1">
        <v>320</v>
      </c>
      <c r="J16" s="1">
        <v>378</v>
      </c>
      <c r="K16" s="1">
        <v>393</v>
      </c>
      <c r="L16" s="1">
        <v>561</v>
      </c>
      <c r="M16" s="1">
        <v>681</v>
      </c>
    </row>
    <row r="17" spans="1:15" ht="15" x14ac:dyDescent="0.25">
      <c r="A17" s="1" t="s">
        <v>51</v>
      </c>
      <c r="B17" s="1">
        <v>725267</v>
      </c>
      <c r="C17" s="1">
        <v>2277</v>
      </c>
      <c r="D17" s="1">
        <v>789</v>
      </c>
      <c r="E17" s="1">
        <v>1467</v>
      </c>
      <c r="F17" s="1">
        <v>1144</v>
      </c>
      <c r="G17" s="1">
        <v>1467</v>
      </c>
      <c r="H17" s="1">
        <v>1329</v>
      </c>
      <c r="I17" s="1">
        <v>979</v>
      </c>
      <c r="J17" s="1">
        <v>1049</v>
      </c>
      <c r="K17" s="1">
        <v>1456</v>
      </c>
      <c r="L17" s="1">
        <v>3010</v>
      </c>
      <c r="M17" s="1">
        <v>2556</v>
      </c>
    </row>
    <row r="18" spans="1:15" ht="15" x14ac:dyDescent="0.25">
      <c r="A18" s="1" t="s">
        <v>53</v>
      </c>
      <c r="B18" s="1">
        <v>170038</v>
      </c>
      <c r="C18" s="1">
        <v>249</v>
      </c>
      <c r="D18" s="1">
        <v>219</v>
      </c>
      <c r="E18" s="1">
        <v>161</v>
      </c>
      <c r="F18" s="1">
        <v>93</v>
      </c>
      <c r="G18" s="1">
        <v>175</v>
      </c>
      <c r="H18" s="1">
        <v>148</v>
      </c>
      <c r="I18" s="1">
        <v>124</v>
      </c>
      <c r="J18" s="1">
        <v>114</v>
      </c>
      <c r="K18" s="1">
        <v>183</v>
      </c>
      <c r="L18" s="1">
        <v>215</v>
      </c>
      <c r="M18" s="1">
        <v>260</v>
      </c>
    </row>
    <row r="19" spans="1:15" ht="15" x14ac:dyDescent="0.25">
      <c r="A19" s="1" t="s">
        <v>55</v>
      </c>
      <c r="B19" s="1">
        <v>218146</v>
      </c>
      <c r="C19" s="1">
        <v>829</v>
      </c>
      <c r="D19" s="1">
        <v>251</v>
      </c>
      <c r="E19" s="1">
        <v>628</v>
      </c>
      <c r="F19" s="1">
        <v>257</v>
      </c>
      <c r="G19" s="1">
        <v>578</v>
      </c>
      <c r="H19" s="1">
        <v>631</v>
      </c>
      <c r="I19" s="1">
        <v>421</v>
      </c>
      <c r="J19" s="1">
        <v>523</v>
      </c>
      <c r="K19" s="1">
        <v>543</v>
      </c>
      <c r="L19" s="1">
        <v>685</v>
      </c>
      <c r="M19" s="1">
        <v>977</v>
      </c>
    </row>
    <row r="22" spans="1:15" ht="15" x14ac:dyDescent="0.25">
      <c r="A22" s="1" t="s">
        <v>85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t="s">
        <v>86</v>
      </c>
      <c r="O22" t="s">
        <v>87</v>
      </c>
    </row>
    <row r="23" spans="1:15" ht="15" x14ac:dyDescent="0.25">
      <c r="A23" s="1" t="s">
        <v>17</v>
      </c>
      <c r="B23" s="7">
        <f t="shared" ref="B23:M23" si="0">(B2/SUM(B$2:B$19))*100</f>
        <v>7.873575353062197</v>
      </c>
      <c r="C23" s="7">
        <f t="shared" si="0"/>
        <v>9.1099307902784492</v>
      </c>
      <c r="D23" s="7">
        <f t="shared" si="0"/>
        <v>8.4172324982439708</v>
      </c>
      <c r="E23" s="7">
        <f t="shared" si="0"/>
        <v>8.3832335329341312</v>
      </c>
      <c r="F23" s="7">
        <f t="shared" si="0"/>
        <v>8.4061424410908128</v>
      </c>
      <c r="G23" s="7">
        <f t="shared" si="0"/>
        <v>9.0688259109311744</v>
      </c>
      <c r="H23" s="7">
        <f t="shared" si="0"/>
        <v>8.4865629420084865</v>
      </c>
      <c r="I23" s="7">
        <f t="shared" si="0"/>
        <v>8.0214948705422575</v>
      </c>
      <c r="J23" s="7">
        <f t="shared" si="0"/>
        <v>8.7251697259240633</v>
      </c>
      <c r="K23" s="7">
        <f t="shared" si="0"/>
        <v>8.9459835938709187</v>
      </c>
      <c r="L23" s="7">
        <f t="shared" si="0"/>
        <v>7.1697457578039039</v>
      </c>
      <c r="M23" s="7">
        <f t="shared" si="0"/>
        <v>7.9343683183043607</v>
      </c>
      <c r="N23">
        <f t="shared" ref="N23:N40" si="1">AVERAGE(C23:M23)</f>
        <v>8.4244263983575038</v>
      </c>
      <c r="O23">
        <f t="shared" ref="O23:O40" si="2">_xlfn.STDEV.S(C23:M23)</f>
        <v>0.56835847540434026</v>
      </c>
    </row>
    <row r="24" spans="1:15" ht="15" x14ac:dyDescent="0.25">
      <c r="A24" s="1" t="s">
        <v>19</v>
      </c>
      <c r="B24" s="7">
        <f t="shared" ref="B24:M24" si="3">(B3/SUM(B$2:B$19))*100</f>
        <v>2.1228697500102638</v>
      </c>
      <c r="C24" s="7">
        <f t="shared" si="3"/>
        <v>1.759751059606202</v>
      </c>
      <c r="D24" s="7">
        <f t="shared" si="3"/>
        <v>1.2643409037696092</v>
      </c>
      <c r="E24" s="7">
        <f t="shared" si="3"/>
        <v>1.8541230791429189</v>
      </c>
      <c r="F24" s="7">
        <f t="shared" si="3"/>
        <v>2.2239872915011913</v>
      </c>
      <c r="G24" s="7">
        <f t="shared" si="3"/>
        <v>2.1199852778800148</v>
      </c>
      <c r="H24" s="7">
        <f t="shared" si="3"/>
        <v>1.7468175388967468</v>
      </c>
      <c r="I24" s="7">
        <f t="shared" si="3"/>
        <v>2.2374206155349294</v>
      </c>
      <c r="J24" s="7">
        <f t="shared" si="3"/>
        <v>1.8020283295616459</v>
      </c>
      <c r="K24" s="7">
        <f t="shared" si="3"/>
        <v>2.0043336944745396</v>
      </c>
      <c r="L24" s="7">
        <f t="shared" si="3"/>
        <v>1.6505472867319164</v>
      </c>
      <c r="M24" s="7">
        <f t="shared" si="3"/>
        <v>1.72445849214465</v>
      </c>
      <c r="N24">
        <f t="shared" si="1"/>
        <v>1.8534357790222151</v>
      </c>
      <c r="O24">
        <f t="shared" si="2"/>
        <v>0.28393497868444606</v>
      </c>
    </row>
    <row r="25" spans="1:15" ht="15" x14ac:dyDescent="0.25">
      <c r="A25" s="1" t="s">
        <v>21</v>
      </c>
      <c r="B25" s="7">
        <f t="shared" ref="B25:M25" si="4">(B4/SUM(B$2:B$19))*100</f>
        <v>10.63981302089341</v>
      </c>
      <c r="C25" s="7">
        <f t="shared" si="4"/>
        <v>12.607972530715166</v>
      </c>
      <c r="D25" s="7">
        <f t="shared" si="4"/>
        <v>13.029735424959027</v>
      </c>
      <c r="E25" s="7">
        <f t="shared" si="4"/>
        <v>13.303513455017676</v>
      </c>
      <c r="F25" s="7">
        <f t="shared" si="4"/>
        <v>11.278792692613186</v>
      </c>
      <c r="G25" s="7">
        <f t="shared" si="4"/>
        <v>12.624217887375783</v>
      </c>
      <c r="H25" s="7">
        <f t="shared" si="4"/>
        <v>13.338048090523339</v>
      </c>
      <c r="I25" s="7">
        <f t="shared" si="4"/>
        <v>14.127992183683439</v>
      </c>
      <c r="J25" s="7">
        <f t="shared" si="4"/>
        <v>13.586455452183388</v>
      </c>
      <c r="K25" s="7">
        <f t="shared" si="4"/>
        <v>12.420677913635659</v>
      </c>
      <c r="L25" s="7">
        <f t="shared" si="4"/>
        <v>12.613656107024962</v>
      </c>
      <c r="M25" s="7">
        <f t="shared" si="4"/>
        <v>12.810263084503115</v>
      </c>
      <c r="N25">
        <f t="shared" si="1"/>
        <v>12.88557498383952</v>
      </c>
      <c r="O25">
        <f t="shared" si="2"/>
        <v>0.7387747741365821</v>
      </c>
    </row>
    <row r="26" spans="1:15" ht="15" x14ac:dyDescent="0.25">
      <c r="A26" s="1" t="s">
        <v>23</v>
      </c>
      <c r="B26" s="7">
        <f t="shared" ref="B26:M26" si="5">(B5/SUM(B$2:B$19))*100</f>
        <v>2.1281483320658219</v>
      </c>
      <c r="C26" s="7">
        <f t="shared" si="5"/>
        <v>1.5987982187885614</v>
      </c>
      <c r="D26" s="7">
        <f t="shared" si="5"/>
        <v>2.177476000936549</v>
      </c>
      <c r="E26" s="7">
        <f t="shared" si="5"/>
        <v>1.724262318736022</v>
      </c>
      <c r="F26" s="7">
        <f t="shared" si="5"/>
        <v>2.0783690759862323</v>
      </c>
      <c r="G26" s="7">
        <f t="shared" si="5"/>
        <v>1.7519322782480677</v>
      </c>
      <c r="H26" s="7">
        <f t="shared" si="5"/>
        <v>1.9660537482319662</v>
      </c>
      <c r="I26" s="7">
        <f t="shared" si="5"/>
        <v>2.1690278456277476</v>
      </c>
      <c r="J26" s="7">
        <f t="shared" si="5"/>
        <v>1.7768837482189257</v>
      </c>
      <c r="K26" s="7">
        <f t="shared" si="5"/>
        <v>1.8650363720786256</v>
      </c>
      <c r="L26" s="7">
        <f t="shared" si="5"/>
        <v>1.4188915271905946</v>
      </c>
      <c r="M26" s="7">
        <f t="shared" si="5"/>
        <v>1.7151622199498</v>
      </c>
      <c r="N26">
        <f t="shared" si="1"/>
        <v>1.8401721230902814</v>
      </c>
      <c r="O26">
        <f t="shared" si="2"/>
        <v>0.23910565540163728</v>
      </c>
    </row>
    <row r="27" spans="1:15" ht="15" x14ac:dyDescent="0.25">
      <c r="A27" s="1" t="s">
        <v>25</v>
      </c>
      <c r="B27" s="7">
        <f t="shared" ref="B27:M27" si="6">(B6/SUM(B$2:B$19))*100</f>
        <v>5.4262194339144338</v>
      </c>
      <c r="C27" s="7">
        <f t="shared" si="6"/>
        <v>6.8887815869950106</v>
      </c>
      <c r="D27" s="7">
        <f t="shared" si="6"/>
        <v>7.316787637555608</v>
      </c>
      <c r="E27" s="7">
        <f t="shared" si="6"/>
        <v>6.8537623548084552</v>
      </c>
      <c r="F27" s="7">
        <f t="shared" si="6"/>
        <v>6.8705321683876095</v>
      </c>
      <c r="G27" s="7">
        <f t="shared" si="6"/>
        <v>7.6039749723960259</v>
      </c>
      <c r="H27" s="7">
        <f t="shared" si="6"/>
        <v>7.0721357850070721</v>
      </c>
      <c r="I27" s="7">
        <f t="shared" si="6"/>
        <v>5.9404005862237419</v>
      </c>
      <c r="J27" s="7">
        <f t="shared" si="6"/>
        <v>7.7529125806721986</v>
      </c>
      <c r="K27" s="7">
        <f t="shared" si="6"/>
        <v>7.4833617087138222</v>
      </c>
      <c r="L27" s="7">
        <f t="shared" si="6"/>
        <v>5.9883013841431634</v>
      </c>
      <c r="M27" s="7">
        <f t="shared" si="6"/>
        <v>7.4695547085618665</v>
      </c>
      <c r="N27">
        <f t="shared" si="1"/>
        <v>7.0218641339513255</v>
      </c>
      <c r="O27">
        <f t="shared" si="2"/>
        <v>0.60686775600487863</v>
      </c>
    </row>
    <row r="28" spans="1:15" ht="15" x14ac:dyDescent="0.25">
      <c r="A28" s="1" t="s">
        <v>27</v>
      </c>
      <c r="B28" s="7">
        <f t="shared" ref="B28:M28" si="7">(B7/SUM(B$2:B$19))*100</f>
        <v>4.5825423606209963</v>
      </c>
      <c r="C28" s="7">
        <f t="shared" si="7"/>
        <v>4.2920757551370778</v>
      </c>
      <c r="D28" s="7">
        <f t="shared" si="7"/>
        <v>5.8417232498243976</v>
      </c>
      <c r="E28" s="7">
        <f t="shared" si="7"/>
        <v>4.4585527739701325</v>
      </c>
      <c r="F28" s="7">
        <f t="shared" si="7"/>
        <v>3.9581678580884301</v>
      </c>
      <c r="G28" s="7">
        <f t="shared" si="7"/>
        <v>4.1516378358483621</v>
      </c>
      <c r="H28" s="7">
        <f t="shared" si="7"/>
        <v>4.7524752475247523</v>
      </c>
      <c r="I28" s="7">
        <f t="shared" si="7"/>
        <v>5.1196873473375666</v>
      </c>
      <c r="J28" s="7">
        <f t="shared" si="7"/>
        <v>4.743944346659962</v>
      </c>
      <c r="K28" s="7">
        <f t="shared" si="7"/>
        <v>4.2176133725429494</v>
      </c>
      <c r="L28" s="7">
        <f t="shared" si="7"/>
        <v>4.1060983378699252</v>
      </c>
      <c r="M28" s="7">
        <f t="shared" si="7"/>
        <v>4.4715069257227853</v>
      </c>
      <c r="N28">
        <f t="shared" si="1"/>
        <v>4.5557711864114854</v>
      </c>
      <c r="O28">
        <f t="shared" si="2"/>
        <v>0.5448736384267383</v>
      </c>
    </row>
    <row r="29" spans="1:15" ht="15" x14ac:dyDescent="0.25">
      <c r="A29" s="1" t="s">
        <v>29</v>
      </c>
      <c r="B29" s="7">
        <f t="shared" ref="B29:M29" si="8">(B8/SUM(B$2:B$19))*100</f>
        <v>1.8006970335020527</v>
      </c>
      <c r="C29" s="7">
        <f t="shared" si="8"/>
        <v>1.2232415902140672</v>
      </c>
      <c r="D29" s="7">
        <f t="shared" si="8"/>
        <v>3.7579021306485596</v>
      </c>
      <c r="E29" s="7">
        <f t="shared" si="8"/>
        <v>1.5222566914364042</v>
      </c>
      <c r="F29" s="7">
        <f t="shared" si="8"/>
        <v>1.8665607625099285</v>
      </c>
      <c r="G29" s="7">
        <f t="shared" si="8"/>
        <v>1.5531836584468164</v>
      </c>
      <c r="H29" s="7">
        <f t="shared" si="8"/>
        <v>1.5346534653465347</v>
      </c>
      <c r="I29" s="7">
        <f t="shared" si="8"/>
        <v>1.6316560820713237</v>
      </c>
      <c r="J29" s="7">
        <f t="shared" si="8"/>
        <v>1.4835302992205179</v>
      </c>
      <c r="K29" s="7">
        <f t="shared" si="8"/>
        <v>1.5322705463550534</v>
      </c>
      <c r="L29" s="7">
        <f t="shared" si="8"/>
        <v>1.8416632883535067</v>
      </c>
      <c r="M29" s="7">
        <f t="shared" si="8"/>
        <v>1.519940503857953</v>
      </c>
      <c r="N29">
        <f t="shared" si="1"/>
        <v>1.7697144562236966</v>
      </c>
      <c r="O29">
        <f t="shared" si="2"/>
        <v>0.68184905871349266</v>
      </c>
    </row>
    <row r="30" spans="1:15" ht="15" x14ac:dyDescent="0.25">
      <c r="A30" s="1" t="s">
        <v>31</v>
      </c>
      <c r="B30" s="7">
        <f t="shared" ref="B30:M30" si="9">(B9/SUM(B$2:B$19))*100</f>
        <v>5.8004611265015447</v>
      </c>
      <c r="C30" s="7">
        <f t="shared" si="9"/>
        <v>3.2297870057406515</v>
      </c>
      <c r="D30" s="7">
        <f t="shared" si="9"/>
        <v>4.21446967923203</v>
      </c>
      <c r="E30" s="7">
        <f t="shared" si="9"/>
        <v>3.607243344636029</v>
      </c>
      <c r="F30" s="7">
        <f t="shared" si="9"/>
        <v>3.9846438972729681</v>
      </c>
      <c r="G30" s="7">
        <f t="shared" si="9"/>
        <v>3.1210894368789108</v>
      </c>
      <c r="H30" s="7">
        <f t="shared" si="9"/>
        <v>3.5855728429985856</v>
      </c>
      <c r="I30" s="7">
        <f t="shared" si="9"/>
        <v>4.1133365901319001</v>
      </c>
      <c r="J30" s="7">
        <f t="shared" si="9"/>
        <v>3.8722655267789792</v>
      </c>
      <c r="K30" s="7">
        <f t="shared" si="9"/>
        <v>3.2038384151060209</v>
      </c>
      <c r="L30" s="7">
        <f t="shared" si="9"/>
        <v>2.6061272948398679</v>
      </c>
      <c r="M30" s="7">
        <f t="shared" si="9"/>
        <v>2.8957887886957328</v>
      </c>
      <c r="N30">
        <f t="shared" si="1"/>
        <v>3.4940148020283344</v>
      </c>
      <c r="O30">
        <f t="shared" si="2"/>
        <v>0.52411061668201786</v>
      </c>
    </row>
    <row r="31" spans="1:15" ht="15" x14ac:dyDescent="0.25">
      <c r="A31" s="1" t="s">
        <v>33</v>
      </c>
      <c r="B31" s="7">
        <f t="shared" ref="B31:M31" si="10">(B10/SUM(B$2:B$19))*100</f>
        <v>6.6449202119513622</v>
      </c>
      <c r="C31" s="7">
        <f t="shared" si="10"/>
        <v>6.3522721176028751</v>
      </c>
      <c r="D31" s="7">
        <f t="shared" si="10"/>
        <v>5.3149145399203936</v>
      </c>
      <c r="E31" s="7">
        <f t="shared" si="10"/>
        <v>6.0818122790563454</v>
      </c>
      <c r="F31" s="7">
        <f t="shared" si="10"/>
        <v>7.175006619009797</v>
      </c>
      <c r="G31" s="7">
        <f t="shared" si="10"/>
        <v>6.4409274935590721</v>
      </c>
      <c r="H31" s="7">
        <f t="shared" si="10"/>
        <v>6.1032531824611036</v>
      </c>
      <c r="I31" s="7">
        <f t="shared" si="10"/>
        <v>6.8978993649242799</v>
      </c>
      <c r="J31" s="7">
        <f t="shared" si="10"/>
        <v>5.322269717542536</v>
      </c>
      <c r="K31" s="7">
        <f t="shared" si="10"/>
        <v>6.5005417118093174</v>
      </c>
      <c r="L31" s="7">
        <f t="shared" si="10"/>
        <v>7.5693519430126841</v>
      </c>
      <c r="M31" s="7">
        <f t="shared" si="10"/>
        <v>6.6235939388305285</v>
      </c>
      <c r="N31">
        <f t="shared" si="1"/>
        <v>6.3983493552480857</v>
      </c>
      <c r="O31">
        <f t="shared" si="2"/>
        <v>0.69340926194295027</v>
      </c>
    </row>
    <row r="32" spans="1:15" ht="15" x14ac:dyDescent="0.25">
      <c r="A32" s="1" t="s">
        <v>35</v>
      </c>
      <c r="B32" s="7">
        <f t="shared" ref="B32:M32" si="11">(B11/SUM(B$2:B$19))*100</f>
        <v>5.6799986705793346</v>
      </c>
      <c r="C32" s="7">
        <f t="shared" si="11"/>
        <v>3.921884221256505</v>
      </c>
      <c r="D32" s="7">
        <f t="shared" si="11"/>
        <v>4.7295715289159448</v>
      </c>
      <c r="E32" s="7">
        <f t="shared" si="11"/>
        <v>3.9246807589639996</v>
      </c>
      <c r="F32" s="7">
        <f t="shared" si="11"/>
        <v>4.5538787397405347</v>
      </c>
      <c r="G32" s="7">
        <f t="shared" si="11"/>
        <v>4.2988590357011409</v>
      </c>
      <c r="H32" s="7">
        <f t="shared" si="11"/>
        <v>4.2857142857142856</v>
      </c>
      <c r="I32" s="7">
        <f t="shared" si="11"/>
        <v>5.1489985344406453</v>
      </c>
      <c r="J32" s="7">
        <f t="shared" si="11"/>
        <v>3.9644623250356212</v>
      </c>
      <c r="K32" s="7">
        <f t="shared" si="11"/>
        <v>4.310478254140226</v>
      </c>
      <c r="L32" s="7">
        <f t="shared" si="11"/>
        <v>3.3995482712688943</v>
      </c>
      <c r="M32" s="7">
        <f t="shared" si="11"/>
        <v>3.9602119550060424</v>
      </c>
      <c r="N32">
        <f t="shared" si="1"/>
        <v>4.2271170827439857</v>
      </c>
      <c r="O32">
        <f t="shared" si="2"/>
        <v>0.47269012293566887</v>
      </c>
    </row>
    <row r="33" spans="1:15" ht="15" x14ac:dyDescent="0.25">
      <c r="A33" s="1" t="s">
        <v>37</v>
      </c>
      <c r="B33" s="7">
        <f t="shared" ref="B33:M33" si="12">(B12/SUM(B$2:B$19))*100</f>
        <v>6.3747675957622763</v>
      </c>
      <c r="C33" s="7">
        <f t="shared" si="12"/>
        <v>4.8446805086109768</v>
      </c>
      <c r="D33" s="7">
        <f t="shared" si="12"/>
        <v>6.1343947553266212</v>
      </c>
      <c r="E33" s="7">
        <f t="shared" si="12"/>
        <v>4.3791934203881393</v>
      </c>
      <c r="F33" s="7">
        <f t="shared" si="12"/>
        <v>5.1628276409849088</v>
      </c>
      <c r="G33" s="7">
        <f t="shared" si="12"/>
        <v>4.7110783952889213</v>
      </c>
      <c r="H33" s="7">
        <f t="shared" si="12"/>
        <v>4.936350777934936</v>
      </c>
      <c r="I33" s="7">
        <f t="shared" si="12"/>
        <v>3.9765510503175379</v>
      </c>
      <c r="J33" s="7">
        <f t="shared" si="12"/>
        <v>5.5904785851982233</v>
      </c>
      <c r="K33" s="7">
        <f t="shared" si="12"/>
        <v>4.9682711654542642</v>
      </c>
      <c r="L33" s="7">
        <f t="shared" si="12"/>
        <v>4.8068570104824229</v>
      </c>
      <c r="M33" s="7">
        <f t="shared" si="12"/>
        <v>5.5126894115459697</v>
      </c>
      <c r="N33">
        <f t="shared" si="1"/>
        <v>5.0021247928666304</v>
      </c>
      <c r="O33">
        <f t="shared" si="2"/>
        <v>0.59225337385774812</v>
      </c>
    </row>
    <row r="34" spans="1:15" ht="15" x14ac:dyDescent="0.25">
      <c r="A34" s="1" t="s">
        <v>39</v>
      </c>
      <c r="B34" s="7">
        <f t="shared" ref="B34:M34" si="13">(B13/SUM(B$2:B$19))*100</f>
        <v>2.2853816512577687</v>
      </c>
      <c r="C34" s="7">
        <f t="shared" si="13"/>
        <v>1.1856859273566178</v>
      </c>
      <c r="D34" s="7">
        <f t="shared" si="13"/>
        <v>2.212596581596816</v>
      </c>
      <c r="E34" s="7">
        <f t="shared" si="13"/>
        <v>1.0388860832551763</v>
      </c>
      <c r="F34" s="7">
        <f t="shared" si="13"/>
        <v>1.1649457241196717</v>
      </c>
      <c r="G34" s="7">
        <f t="shared" si="13"/>
        <v>1.0231873389768127</v>
      </c>
      <c r="H34" s="7">
        <f t="shared" si="13"/>
        <v>0.84158415841584167</v>
      </c>
      <c r="I34" s="7">
        <f t="shared" si="13"/>
        <v>0.84025403028822665</v>
      </c>
      <c r="J34" s="7">
        <f t="shared" si="13"/>
        <v>0.84653423853826171</v>
      </c>
      <c r="K34" s="7">
        <f t="shared" si="13"/>
        <v>1.0137749574369292</v>
      </c>
      <c r="L34" s="7">
        <f t="shared" si="13"/>
        <v>1.3957259512364626</v>
      </c>
      <c r="M34" s="7">
        <f t="shared" si="13"/>
        <v>0.97610858045923588</v>
      </c>
      <c r="N34">
        <f t="shared" si="1"/>
        <v>1.1399348701527321</v>
      </c>
      <c r="O34">
        <f t="shared" si="2"/>
        <v>0.39373250185366593</v>
      </c>
    </row>
    <row r="35" spans="1:15" ht="15" x14ac:dyDescent="0.25">
      <c r="A35" s="1" t="s">
        <v>41</v>
      </c>
      <c r="B35" s="7">
        <f t="shared" ref="B35:M35" si="14">(B14/SUM(B$2:B$19))*100</f>
        <v>5.6143748171231991</v>
      </c>
      <c r="C35" s="7">
        <f t="shared" si="14"/>
        <v>5.9498900155587746</v>
      </c>
      <c r="D35" s="7">
        <f t="shared" si="14"/>
        <v>4.3081245609927414</v>
      </c>
      <c r="E35" s="7">
        <f t="shared" si="14"/>
        <v>6.3054613664237786</v>
      </c>
      <c r="F35" s="7">
        <f t="shared" si="14"/>
        <v>4.7259729944400313</v>
      </c>
      <c r="G35" s="7">
        <f t="shared" si="14"/>
        <v>5.7563489142436506</v>
      </c>
      <c r="H35" s="7">
        <f t="shared" si="14"/>
        <v>6.1315417256011315</v>
      </c>
      <c r="I35" s="7">
        <f t="shared" si="14"/>
        <v>5.9404005862237419</v>
      </c>
      <c r="J35" s="7">
        <f t="shared" si="14"/>
        <v>5.9927918866817533</v>
      </c>
      <c r="K35" s="7">
        <f t="shared" si="14"/>
        <v>5.6724965175669402</v>
      </c>
      <c r="L35" s="7">
        <f t="shared" si="14"/>
        <v>5.1369664678288069</v>
      </c>
      <c r="M35" s="7">
        <f t="shared" si="14"/>
        <v>5.7869294412940411</v>
      </c>
      <c r="N35">
        <f t="shared" si="1"/>
        <v>5.6097204069868534</v>
      </c>
      <c r="O35">
        <f t="shared" si="2"/>
        <v>0.62319040403492965</v>
      </c>
    </row>
    <row r="36" spans="1:15" ht="15" x14ac:dyDescent="0.25">
      <c r="A36" s="1" t="s">
        <v>43</v>
      </c>
      <c r="B36" s="7">
        <f t="shared" ref="B36:M36" si="15">(B15/SUM(B$2:B$19))*100</f>
        <v>11.942286851182434</v>
      </c>
      <c r="C36" s="7">
        <f t="shared" si="15"/>
        <v>15.907505767476795</v>
      </c>
      <c r="D36" s="7">
        <f t="shared" si="15"/>
        <v>12.210255209552798</v>
      </c>
      <c r="E36" s="7">
        <f t="shared" si="15"/>
        <v>17.026188586682061</v>
      </c>
      <c r="F36" s="7">
        <f t="shared" si="15"/>
        <v>13.71458829759068</v>
      </c>
      <c r="G36" s="7">
        <f t="shared" si="15"/>
        <v>16.334192123665808</v>
      </c>
      <c r="H36" s="7">
        <f t="shared" si="15"/>
        <v>17.164073550212162</v>
      </c>
      <c r="I36" s="7">
        <f t="shared" si="15"/>
        <v>15.818270639960918</v>
      </c>
      <c r="J36" s="7">
        <f t="shared" si="15"/>
        <v>17.240801273992119</v>
      </c>
      <c r="K36" s="7">
        <f t="shared" si="15"/>
        <v>15.934065934065933</v>
      </c>
      <c r="L36" s="7">
        <f t="shared" si="15"/>
        <v>14.40319684948167</v>
      </c>
      <c r="M36" s="7">
        <f t="shared" si="15"/>
        <v>15.803662731244772</v>
      </c>
      <c r="N36">
        <f t="shared" si="1"/>
        <v>15.596072814902339</v>
      </c>
      <c r="O36">
        <f t="shared" si="2"/>
        <v>1.5647428682876376</v>
      </c>
    </row>
    <row r="37" spans="1:15" ht="15" x14ac:dyDescent="0.25">
      <c r="A37" s="1" t="s">
        <v>45</v>
      </c>
      <c r="B37" s="7">
        <f t="shared" ref="B37:M37" si="16">(B16/SUM(B$2:B$19))*100</f>
        <v>2.943689259649541</v>
      </c>
      <c r="C37" s="7">
        <f t="shared" si="16"/>
        <v>3.127850206556146</v>
      </c>
      <c r="D37" s="7">
        <f t="shared" si="16"/>
        <v>4.3315382814329197</v>
      </c>
      <c r="E37" s="7">
        <f t="shared" si="16"/>
        <v>3.2609479835509707</v>
      </c>
      <c r="F37" s="7">
        <f t="shared" si="16"/>
        <v>3.057982525814138</v>
      </c>
      <c r="G37" s="7">
        <f t="shared" si="16"/>
        <v>3.099006256900994</v>
      </c>
      <c r="H37" s="7">
        <f t="shared" si="16"/>
        <v>3.1471004243281469</v>
      </c>
      <c r="I37" s="7">
        <f t="shared" si="16"/>
        <v>3.1265266243282852</v>
      </c>
      <c r="J37" s="7">
        <f t="shared" si="16"/>
        <v>3.1682172491828009</v>
      </c>
      <c r="K37" s="7">
        <f t="shared" si="16"/>
        <v>3.041324872310788</v>
      </c>
      <c r="L37" s="7">
        <f t="shared" si="16"/>
        <v>3.2489720275670355</v>
      </c>
      <c r="M37" s="7">
        <f t="shared" si="16"/>
        <v>3.1653806823463788</v>
      </c>
      <c r="N37">
        <f t="shared" si="1"/>
        <v>3.2522588303926003</v>
      </c>
      <c r="O37">
        <f t="shared" si="2"/>
        <v>0.36436360823231162</v>
      </c>
    </row>
    <row r="38" spans="1:15" ht="15" x14ac:dyDescent="0.25">
      <c r="A38" s="1" t="s">
        <v>51</v>
      </c>
      <c r="B38" s="7">
        <f t="shared" ref="B38:M38" si="17">(B17/SUM(B$2:B$19))*100</f>
        <v>11.815991887927231</v>
      </c>
      <c r="C38" s="7">
        <f t="shared" si="17"/>
        <v>12.216320618058909</v>
      </c>
      <c r="D38" s="7">
        <f t="shared" si="17"/>
        <v>9.2367127136501992</v>
      </c>
      <c r="E38" s="7">
        <f t="shared" si="17"/>
        <v>10.583651973162111</v>
      </c>
      <c r="F38" s="7">
        <f t="shared" si="17"/>
        <v>15.14429441355573</v>
      </c>
      <c r="G38" s="7">
        <f t="shared" si="17"/>
        <v>10.798675009201325</v>
      </c>
      <c r="H38" s="7">
        <f t="shared" si="17"/>
        <v>9.3988684582744</v>
      </c>
      <c r="I38" s="7">
        <f t="shared" si="17"/>
        <v>9.5652173913043477</v>
      </c>
      <c r="J38" s="7">
        <f t="shared" si="17"/>
        <v>8.7922219428379851</v>
      </c>
      <c r="K38" s="7">
        <f t="shared" si="17"/>
        <v>11.267605633802818</v>
      </c>
      <c r="L38" s="7">
        <f t="shared" si="17"/>
        <v>17.432095905484449</v>
      </c>
      <c r="M38" s="7">
        <f t="shared" si="17"/>
        <v>11.880635865018126</v>
      </c>
      <c r="N38">
        <f t="shared" si="1"/>
        <v>11.483299993122763</v>
      </c>
      <c r="O38">
        <f t="shared" si="2"/>
        <v>2.6669045940565943</v>
      </c>
    </row>
    <row r="39" spans="1:15" ht="15" x14ac:dyDescent="0.25">
      <c r="A39" s="1" t="s">
        <v>53</v>
      </c>
      <c r="B39" s="7">
        <f t="shared" ref="B39:M39" si="18">(B18/SUM(B$2:B$19))*100</f>
        <v>2.770245480132655</v>
      </c>
      <c r="C39" s="7">
        <f t="shared" si="18"/>
        <v>1.3359085787864156</v>
      </c>
      <c r="D39" s="7">
        <f t="shared" si="18"/>
        <v>2.5638023881994849</v>
      </c>
      <c r="E39" s="7">
        <f t="shared" si="18"/>
        <v>1.1615323569728013</v>
      </c>
      <c r="F39" s="7">
        <f t="shared" si="18"/>
        <v>1.2311358220810167</v>
      </c>
      <c r="G39" s="7">
        <f t="shared" si="18"/>
        <v>1.2881854987118146</v>
      </c>
      <c r="H39" s="7">
        <f t="shared" si="18"/>
        <v>1.0466760961810466</v>
      </c>
      <c r="I39" s="7">
        <f t="shared" si="18"/>
        <v>1.2115290669272105</v>
      </c>
      <c r="J39" s="7">
        <f t="shared" si="18"/>
        <v>0.95549409102338445</v>
      </c>
      <c r="K39" s="7">
        <f t="shared" si="18"/>
        <v>1.4161894443584586</v>
      </c>
      <c r="L39" s="7">
        <f t="shared" si="18"/>
        <v>1.2451497075346036</v>
      </c>
      <c r="M39" s="7">
        <f t="shared" si="18"/>
        <v>1.2085153853304826</v>
      </c>
      <c r="N39">
        <f t="shared" si="1"/>
        <v>1.3331016760097016</v>
      </c>
      <c r="O39">
        <f t="shared" si="2"/>
        <v>0.42732312380731458</v>
      </c>
    </row>
    <row r="40" spans="1:15" ht="15" x14ac:dyDescent="0.25">
      <c r="A40" s="1" t="s">
        <v>55</v>
      </c>
      <c r="B40" s="7">
        <f t="shared" ref="B40:M40" si="19">(B19/SUM(B$2:B$19))*100</f>
        <v>3.5540171638634788</v>
      </c>
      <c r="C40" s="7">
        <f t="shared" si="19"/>
        <v>4.4476635012607968</v>
      </c>
      <c r="D40" s="7">
        <f t="shared" si="19"/>
        <v>2.9384219152423321</v>
      </c>
      <c r="E40" s="7">
        <f t="shared" si="19"/>
        <v>4.5306976408628525</v>
      </c>
      <c r="F40" s="7">
        <f t="shared" si="19"/>
        <v>3.402171035213132</v>
      </c>
      <c r="G40" s="7">
        <f t="shared" si="19"/>
        <v>4.2546926757453072</v>
      </c>
      <c r="H40" s="7">
        <f t="shared" si="19"/>
        <v>4.4625176803394622</v>
      </c>
      <c r="I40" s="7">
        <f t="shared" si="19"/>
        <v>4.1133365901319001</v>
      </c>
      <c r="J40" s="7">
        <f t="shared" si="19"/>
        <v>4.3835386807476322</v>
      </c>
      <c r="K40" s="7">
        <f t="shared" si="19"/>
        <v>4.2021358922767371</v>
      </c>
      <c r="L40" s="7">
        <f t="shared" si="19"/>
        <v>3.9671048821451325</v>
      </c>
      <c r="M40" s="7">
        <f t="shared" si="19"/>
        <v>4.5412289671841588</v>
      </c>
      <c r="N40">
        <f t="shared" si="1"/>
        <v>4.1130463146499494</v>
      </c>
      <c r="O40">
        <f t="shared" si="2"/>
        <v>0.50984544759963901</v>
      </c>
    </row>
  </sheetData>
  <pageMargins left="0" right="0" top="0.39370078740157505" bottom="0.39370078740157505" header="0" footer="0"/>
  <headerFooter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5"/>
  <sheetViews>
    <sheetView tabSelected="1" zoomScale="55" zoomScaleNormal="55" workbookViewId="0">
      <selection activeCell="T39" sqref="T39"/>
    </sheetView>
  </sheetViews>
  <sheetFormatPr baseColWidth="10" defaultRowHeight="14.25" x14ac:dyDescent="0.2"/>
  <cols>
    <col min="1" max="1" width="21.375" customWidth="1"/>
    <col min="2" max="65" width="10.625" customWidth="1"/>
    <col min="66" max="66" width="11" customWidth="1"/>
  </cols>
  <sheetData>
    <row r="1" spans="1:16" ht="15" x14ac:dyDescent="0.25">
      <c r="A1" s="1" t="s">
        <v>85</v>
      </c>
      <c r="B1" s="1" t="s">
        <v>0</v>
      </c>
      <c r="C1" t="s">
        <v>86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t="s">
        <v>87</v>
      </c>
    </row>
    <row r="2" spans="1:16" ht="15" x14ac:dyDescent="0.25">
      <c r="A2" s="1" t="s">
        <v>66</v>
      </c>
      <c r="B2">
        <v>7.8735753530621997</v>
      </c>
      <c r="C2">
        <v>8.4244263983575003</v>
      </c>
      <c r="D2">
        <v>9.1099307902784492</v>
      </c>
      <c r="E2">
        <v>8.4172324982439708</v>
      </c>
      <c r="F2">
        <v>8.3832335329341294</v>
      </c>
      <c r="G2">
        <v>8.4061424410908092</v>
      </c>
      <c r="H2">
        <v>9.0688259109311709</v>
      </c>
      <c r="I2">
        <v>8.48656294200849</v>
      </c>
      <c r="J2">
        <v>8.0214948705422593</v>
      </c>
      <c r="K2">
        <v>8.7251697259240597</v>
      </c>
      <c r="L2">
        <v>8.9459835938709205</v>
      </c>
      <c r="M2">
        <v>7.1697457578039003</v>
      </c>
      <c r="N2">
        <v>7.9343683183043598</v>
      </c>
      <c r="O2">
        <v>0.56835847540434004</v>
      </c>
      <c r="P2" t="s">
        <v>88</v>
      </c>
    </row>
    <row r="3" spans="1:16" ht="15" x14ac:dyDescent="0.25">
      <c r="A3" s="1" t="s">
        <v>67</v>
      </c>
      <c r="B3">
        <v>2.1228697500102598</v>
      </c>
      <c r="C3">
        <v>1.85343577902221</v>
      </c>
      <c r="D3">
        <v>1.7597510596062</v>
      </c>
      <c r="E3">
        <v>1.2643409037696101</v>
      </c>
      <c r="F3">
        <v>1.85412307914292</v>
      </c>
      <c r="G3">
        <v>2.22398729150119</v>
      </c>
      <c r="H3">
        <v>2.1199852778800099</v>
      </c>
      <c r="I3">
        <v>1.74681753889675</v>
      </c>
      <c r="J3">
        <v>2.2374206155349299</v>
      </c>
      <c r="K3">
        <v>1.8020283295616499</v>
      </c>
      <c r="L3">
        <v>2.00433369447454</v>
      </c>
      <c r="M3">
        <v>1.65054728673192</v>
      </c>
      <c r="N3">
        <v>1.72445849214465</v>
      </c>
      <c r="O3">
        <v>0.283934978684447</v>
      </c>
    </row>
    <row r="4" spans="1:16" ht="15" x14ac:dyDescent="0.25">
      <c r="A4" s="1" t="s">
        <v>68</v>
      </c>
      <c r="B4">
        <v>10.639813020893399</v>
      </c>
      <c r="C4">
        <v>12.885574983839501</v>
      </c>
      <c r="D4">
        <v>12.6079725307152</v>
      </c>
      <c r="E4">
        <v>13.029735424959</v>
      </c>
      <c r="F4">
        <v>13.303513455017701</v>
      </c>
      <c r="G4">
        <v>11.2787926926132</v>
      </c>
      <c r="H4">
        <v>12.624217887375799</v>
      </c>
      <c r="I4">
        <v>13.3380480905233</v>
      </c>
      <c r="J4">
        <v>14.1279921836834</v>
      </c>
      <c r="K4">
        <v>13.586455452183399</v>
      </c>
      <c r="L4">
        <v>12.4206779136357</v>
      </c>
      <c r="M4">
        <v>12.613656107024999</v>
      </c>
      <c r="N4">
        <v>12.8102630845031</v>
      </c>
      <c r="O4">
        <v>0.73877477413658199</v>
      </c>
      <c r="P4" t="s">
        <v>88</v>
      </c>
    </row>
    <row r="5" spans="1:16" ht="15" x14ac:dyDescent="0.25">
      <c r="A5" s="1" t="s">
        <v>69</v>
      </c>
      <c r="B5">
        <v>2.1281483320658201</v>
      </c>
      <c r="C5">
        <v>1.8401721230902801</v>
      </c>
      <c r="D5">
        <v>1.5987982187885601</v>
      </c>
      <c r="E5">
        <v>2.1774760009365499</v>
      </c>
      <c r="F5">
        <v>1.72426231873602</v>
      </c>
      <c r="G5">
        <v>2.0783690759862301</v>
      </c>
      <c r="H5">
        <v>1.75193227824807</v>
      </c>
      <c r="I5">
        <v>1.96605374823197</v>
      </c>
      <c r="J5">
        <v>2.1690278456277499</v>
      </c>
      <c r="K5">
        <v>1.7768837482189299</v>
      </c>
      <c r="L5">
        <v>1.86503637207863</v>
      </c>
      <c r="M5">
        <v>1.41889152719059</v>
      </c>
      <c r="N5">
        <v>1.7151622199498</v>
      </c>
      <c r="O5">
        <v>0.239105655401639</v>
      </c>
    </row>
    <row r="6" spans="1:16" ht="15" x14ac:dyDescent="0.25">
      <c r="A6" s="1" t="s">
        <v>70</v>
      </c>
      <c r="B6">
        <v>5.4262194339144303</v>
      </c>
      <c r="C6">
        <v>7.0218641339513299</v>
      </c>
      <c r="D6">
        <v>6.8887815869950098</v>
      </c>
      <c r="E6">
        <v>7.3167876375556098</v>
      </c>
      <c r="F6">
        <v>6.8537623548084596</v>
      </c>
      <c r="G6">
        <v>6.8705321683876104</v>
      </c>
      <c r="H6">
        <v>7.6039749723960304</v>
      </c>
      <c r="I6">
        <v>7.0721357850070703</v>
      </c>
      <c r="J6">
        <v>5.9404005862237401</v>
      </c>
      <c r="K6">
        <v>7.7529125806722003</v>
      </c>
      <c r="L6">
        <v>7.4833617087138196</v>
      </c>
      <c r="M6">
        <v>5.9883013841431598</v>
      </c>
      <c r="N6">
        <v>7.4695547085618701</v>
      </c>
      <c r="O6">
        <v>0.60686775600487897</v>
      </c>
      <c r="P6" t="s">
        <v>88</v>
      </c>
    </row>
    <row r="7" spans="1:16" ht="15" x14ac:dyDescent="0.25">
      <c r="A7" s="1" t="s">
        <v>71</v>
      </c>
      <c r="B7">
        <v>4.5825423606209998</v>
      </c>
      <c r="C7">
        <v>4.5557711864114898</v>
      </c>
      <c r="D7">
        <v>4.2920757551370796</v>
      </c>
      <c r="E7">
        <v>5.8417232498244003</v>
      </c>
      <c r="F7">
        <v>4.4585527739701298</v>
      </c>
      <c r="G7">
        <v>3.9581678580884301</v>
      </c>
      <c r="H7">
        <v>4.1516378358483603</v>
      </c>
      <c r="I7">
        <v>4.7524752475247496</v>
      </c>
      <c r="J7">
        <v>5.1196873473375701</v>
      </c>
      <c r="K7">
        <v>4.7439443466599602</v>
      </c>
      <c r="L7">
        <v>4.2176133725429503</v>
      </c>
      <c r="M7">
        <v>4.1060983378699296</v>
      </c>
      <c r="N7">
        <v>4.4715069257227897</v>
      </c>
      <c r="O7">
        <v>0.54487363842673797</v>
      </c>
    </row>
    <row r="8" spans="1:16" ht="15" x14ac:dyDescent="0.25">
      <c r="A8" s="1" t="s">
        <v>72</v>
      </c>
      <c r="B8">
        <v>1.80069703350205</v>
      </c>
      <c r="C8">
        <v>1.7697144562236999</v>
      </c>
      <c r="D8">
        <v>1.2232415902140701</v>
      </c>
      <c r="E8">
        <v>3.75790213064856</v>
      </c>
      <c r="F8">
        <v>1.5222566914364</v>
      </c>
      <c r="G8">
        <v>1.8665607625099301</v>
      </c>
      <c r="H8">
        <v>1.5531836584468199</v>
      </c>
      <c r="I8">
        <v>1.53465346534653</v>
      </c>
      <c r="J8">
        <v>1.63165608207132</v>
      </c>
      <c r="K8">
        <v>1.4835302992205199</v>
      </c>
      <c r="L8">
        <v>1.5322705463550499</v>
      </c>
      <c r="M8">
        <v>1.84166328835351</v>
      </c>
      <c r="N8">
        <v>1.5199405038579501</v>
      </c>
      <c r="O8">
        <v>0.681849058713492</v>
      </c>
    </row>
    <row r="9" spans="1:16" ht="15" x14ac:dyDescent="0.25">
      <c r="A9" s="1" t="s">
        <v>73</v>
      </c>
      <c r="B9">
        <v>5.8004611265015402</v>
      </c>
      <c r="C9">
        <v>3.4940148020283299</v>
      </c>
      <c r="D9">
        <v>3.2297870057406501</v>
      </c>
      <c r="E9">
        <v>4.21446967923203</v>
      </c>
      <c r="F9">
        <v>3.6072433446360299</v>
      </c>
      <c r="G9">
        <v>3.9846438972729699</v>
      </c>
      <c r="H9">
        <v>3.1210894368789099</v>
      </c>
      <c r="I9">
        <v>3.58557284299859</v>
      </c>
      <c r="J9">
        <v>4.1133365901319001</v>
      </c>
      <c r="K9">
        <v>3.8722655267789801</v>
      </c>
      <c r="L9">
        <v>3.20383841510602</v>
      </c>
      <c r="M9">
        <v>2.6061272948398702</v>
      </c>
      <c r="N9">
        <v>2.8957887886957301</v>
      </c>
      <c r="O9">
        <v>0.52411061668201797</v>
      </c>
      <c r="P9" t="s">
        <v>89</v>
      </c>
    </row>
    <row r="10" spans="1:16" ht="15" x14ac:dyDescent="0.25">
      <c r="A10" s="1" t="s">
        <v>74</v>
      </c>
      <c r="B10">
        <v>6.6449202119513604</v>
      </c>
      <c r="C10">
        <v>6.3983493552480901</v>
      </c>
      <c r="D10">
        <v>6.3522721176028796</v>
      </c>
      <c r="E10">
        <v>5.3149145399203901</v>
      </c>
      <c r="F10">
        <v>6.0818122790563498</v>
      </c>
      <c r="G10">
        <v>7.1750066190097996</v>
      </c>
      <c r="H10">
        <v>6.4409274935590703</v>
      </c>
      <c r="I10">
        <v>6.1032531824611</v>
      </c>
      <c r="J10">
        <v>6.8978993649242799</v>
      </c>
      <c r="K10">
        <v>5.3222697175425404</v>
      </c>
      <c r="L10">
        <v>6.5005417118093201</v>
      </c>
      <c r="M10">
        <v>7.5693519430126797</v>
      </c>
      <c r="N10">
        <v>6.6235939388305303</v>
      </c>
      <c r="O10">
        <v>0.69340926194295305</v>
      </c>
    </row>
    <row r="11" spans="1:16" ht="15" x14ac:dyDescent="0.25">
      <c r="A11" s="1" t="s">
        <v>75</v>
      </c>
      <c r="B11">
        <v>5.6799986705793302</v>
      </c>
      <c r="C11">
        <v>4.2271170827439901</v>
      </c>
      <c r="D11">
        <v>3.9218842212565099</v>
      </c>
      <c r="E11">
        <v>4.7295715289159501</v>
      </c>
      <c r="F11">
        <v>3.924680758964</v>
      </c>
      <c r="G11">
        <v>4.55387873974054</v>
      </c>
      <c r="H11">
        <v>4.29885903570114</v>
      </c>
      <c r="I11">
        <v>4.28571428571429</v>
      </c>
      <c r="J11">
        <v>5.1489985344406497</v>
      </c>
      <c r="K11">
        <v>3.9644623250356199</v>
      </c>
      <c r="L11">
        <v>4.3104782541402296</v>
      </c>
      <c r="M11">
        <v>3.3995482712688898</v>
      </c>
      <c r="N11">
        <v>3.9602119550060402</v>
      </c>
      <c r="O11">
        <v>0.47269012293566898</v>
      </c>
      <c r="P11" t="s">
        <v>89</v>
      </c>
    </row>
    <row r="12" spans="1:16" ht="15" x14ac:dyDescent="0.25">
      <c r="A12" s="1" t="s">
        <v>76</v>
      </c>
      <c r="B12">
        <v>6.3747675957622798</v>
      </c>
      <c r="C12">
        <v>5.0021247928666304</v>
      </c>
      <c r="D12">
        <v>4.8446805086109803</v>
      </c>
      <c r="E12">
        <v>6.1343947553266203</v>
      </c>
      <c r="F12">
        <v>4.3791934203881402</v>
      </c>
      <c r="G12">
        <v>5.1628276409849096</v>
      </c>
      <c r="H12">
        <v>4.7110783952889204</v>
      </c>
      <c r="I12">
        <v>4.9363507779349396</v>
      </c>
      <c r="J12">
        <v>3.9765510503175401</v>
      </c>
      <c r="K12">
        <v>5.5904785851982197</v>
      </c>
      <c r="L12">
        <v>4.9682711654542597</v>
      </c>
      <c r="M12">
        <v>4.8068570104824202</v>
      </c>
      <c r="N12">
        <v>5.5126894115459697</v>
      </c>
      <c r="O12">
        <v>0.59225337385775201</v>
      </c>
      <c r="P12" t="s">
        <v>89</v>
      </c>
    </row>
    <row r="13" spans="1:16" ht="15" x14ac:dyDescent="0.25">
      <c r="A13" s="1" t="s">
        <v>77</v>
      </c>
      <c r="B13">
        <v>2.28538165125777</v>
      </c>
      <c r="C13">
        <v>1.1399348701527301</v>
      </c>
      <c r="D13">
        <v>1.18568592735662</v>
      </c>
      <c r="E13">
        <v>2.21259658159682</v>
      </c>
      <c r="F13">
        <v>1.0388860832551801</v>
      </c>
      <c r="G13">
        <v>1.1649457241196699</v>
      </c>
      <c r="H13">
        <v>1.02318733897681</v>
      </c>
      <c r="I13">
        <v>0.841584158415842</v>
      </c>
      <c r="J13">
        <v>0.84025403028822698</v>
      </c>
      <c r="K13">
        <v>0.84653423853826204</v>
      </c>
      <c r="L13">
        <v>1.0137749574369299</v>
      </c>
      <c r="M13">
        <v>1.3957259512364599</v>
      </c>
      <c r="N13">
        <v>0.97610858045923599</v>
      </c>
      <c r="O13">
        <v>0.39373250185366598</v>
      </c>
      <c r="P13" t="s">
        <v>89</v>
      </c>
    </row>
    <row r="14" spans="1:16" ht="15" x14ac:dyDescent="0.25">
      <c r="A14" s="1" t="s">
        <v>78</v>
      </c>
      <c r="B14">
        <v>5.6143748171232</v>
      </c>
      <c r="C14">
        <v>5.6097204069868498</v>
      </c>
      <c r="D14">
        <v>5.9498900155587702</v>
      </c>
      <c r="E14">
        <v>4.3081245609927397</v>
      </c>
      <c r="F14">
        <v>6.3054613664237804</v>
      </c>
      <c r="G14">
        <v>4.7259729944400304</v>
      </c>
      <c r="H14">
        <v>5.7563489142436497</v>
      </c>
      <c r="I14">
        <v>6.1315417256011298</v>
      </c>
      <c r="J14">
        <v>5.9404005862237401</v>
      </c>
      <c r="K14">
        <v>5.9927918866817498</v>
      </c>
      <c r="L14">
        <v>5.6724965175669402</v>
      </c>
      <c r="M14">
        <v>5.1369664678288096</v>
      </c>
      <c r="N14">
        <v>5.7869294412940402</v>
      </c>
      <c r="O14">
        <v>0.62319040403492199</v>
      </c>
    </row>
    <row r="15" spans="1:16" ht="15" x14ac:dyDescent="0.25">
      <c r="A15" s="1" t="s">
        <v>79</v>
      </c>
      <c r="B15">
        <v>11.9422868511824</v>
      </c>
      <c r="C15">
        <v>15.5960728149023</v>
      </c>
      <c r="D15">
        <v>15.907505767476801</v>
      </c>
      <c r="E15">
        <v>12.2102552095528</v>
      </c>
      <c r="F15">
        <v>17.0261885866821</v>
      </c>
      <c r="G15">
        <v>13.7145882975907</v>
      </c>
      <c r="H15">
        <v>16.334192123665801</v>
      </c>
      <c r="I15">
        <v>17.164073550212201</v>
      </c>
      <c r="J15">
        <v>15.8182706399609</v>
      </c>
      <c r="K15">
        <v>17.240801273992101</v>
      </c>
      <c r="L15">
        <v>15.934065934065901</v>
      </c>
      <c r="M15">
        <v>14.4031968494817</v>
      </c>
      <c r="N15">
        <v>15.803662731244801</v>
      </c>
      <c r="O15">
        <v>1.5647428682876401</v>
      </c>
      <c r="P15" t="s">
        <v>88</v>
      </c>
    </row>
    <row r="16" spans="1:16" ht="15" x14ac:dyDescent="0.25">
      <c r="A16" s="1" t="s">
        <v>80</v>
      </c>
      <c r="B16">
        <v>2.9436892596495401</v>
      </c>
      <c r="C16">
        <v>3.2522588303925999</v>
      </c>
      <c r="D16">
        <v>3.12785020655615</v>
      </c>
      <c r="E16">
        <v>4.3315382814329197</v>
      </c>
      <c r="F16">
        <v>3.2609479835509698</v>
      </c>
      <c r="G16">
        <v>3.0579825258141402</v>
      </c>
      <c r="H16">
        <v>3.09900625690099</v>
      </c>
      <c r="I16">
        <v>3.14710042432815</v>
      </c>
      <c r="J16">
        <v>3.1265266243282901</v>
      </c>
      <c r="K16">
        <v>3.1682172491828</v>
      </c>
      <c r="L16">
        <v>3.0413248723107902</v>
      </c>
      <c r="M16">
        <v>3.24897202756704</v>
      </c>
      <c r="N16">
        <v>3.1653806823463801</v>
      </c>
      <c r="O16">
        <v>0.36436360823231501</v>
      </c>
      <c r="P16" t="s">
        <v>88</v>
      </c>
    </row>
    <row r="17" spans="1:17" ht="15" x14ac:dyDescent="0.25">
      <c r="A17" s="1" t="s">
        <v>81</v>
      </c>
      <c r="B17">
        <v>11.815991887927201</v>
      </c>
      <c r="C17">
        <v>11.483299993122801</v>
      </c>
      <c r="D17">
        <v>12.2163206180589</v>
      </c>
      <c r="E17">
        <v>9.2367127136501992</v>
      </c>
      <c r="F17">
        <v>10.5836519731621</v>
      </c>
      <c r="G17">
        <v>15.1442944135557</v>
      </c>
      <c r="H17">
        <v>10.7986750092013</v>
      </c>
      <c r="I17">
        <v>9.3988684582744</v>
      </c>
      <c r="J17">
        <v>9.5652173913043494</v>
      </c>
      <c r="K17">
        <v>8.7922219428379904</v>
      </c>
      <c r="L17">
        <v>11.2676056338028</v>
      </c>
      <c r="M17">
        <v>17.432095905484399</v>
      </c>
      <c r="N17">
        <v>11.8806358650181</v>
      </c>
      <c r="O17">
        <v>2.6669045940565899</v>
      </c>
    </row>
    <row r="18" spans="1:17" ht="15" x14ac:dyDescent="0.25">
      <c r="A18" s="1" t="s">
        <v>82</v>
      </c>
      <c r="B18">
        <v>2.7702454801326502</v>
      </c>
      <c r="C18">
        <v>1.3331016760097001</v>
      </c>
      <c r="D18">
        <v>1.33590857878642</v>
      </c>
      <c r="E18">
        <v>2.56380238819948</v>
      </c>
      <c r="F18">
        <v>1.1615323569728</v>
      </c>
      <c r="G18">
        <v>1.23113582208102</v>
      </c>
      <c r="H18">
        <v>1.28818549871181</v>
      </c>
      <c r="I18">
        <v>1.04667609618105</v>
      </c>
      <c r="J18">
        <v>1.2115290669272101</v>
      </c>
      <c r="K18">
        <v>0.95549409102338401</v>
      </c>
      <c r="L18">
        <v>1.4161894443584599</v>
      </c>
      <c r="M18">
        <v>1.2451497075346001</v>
      </c>
      <c r="N18">
        <v>1.20851538533048</v>
      </c>
      <c r="O18">
        <v>0.42732312380731502</v>
      </c>
      <c r="P18" t="s">
        <v>89</v>
      </c>
    </row>
    <row r="19" spans="1:17" ht="15" x14ac:dyDescent="0.25">
      <c r="A19" s="1" t="s">
        <v>83</v>
      </c>
      <c r="B19">
        <v>3.5540171638634801</v>
      </c>
      <c r="C19">
        <v>4.1130463146499503</v>
      </c>
      <c r="D19">
        <v>4.4476635012608003</v>
      </c>
      <c r="E19">
        <v>2.9384219152423299</v>
      </c>
      <c r="F19">
        <v>4.5306976408628499</v>
      </c>
      <c r="G19">
        <v>3.4021710352131298</v>
      </c>
      <c r="H19">
        <v>4.2546926757453098</v>
      </c>
      <c r="I19">
        <v>4.4625176803394604</v>
      </c>
      <c r="J19">
        <v>4.1133365901319001</v>
      </c>
      <c r="K19">
        <v>4.3835386807476304</v>
      </c>
      <c r="L19">
        <v>4.2021358922767398</v>
      </c>
      <c r="M19">
        <v>3.9671048821451298</v>
      </c>
      <c r="N19">
        <v>4.5412289671841597</v>
      </c>
      <c r="O19">
        <v>0.50984544759964001</v>
      </c>
      <c r="P19" t="s">
        <v>88</v>
      </c>
    </row>
    <row r="20" spans="1:17" x14ac:dyDescent="0.2">
      <c r="J20" s="8"/>
    </row>
    <row r="21" spans="1:17" x14ac:dyDescent="0.2"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x14ac:dyDescent="0.2"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 spans="1:17" x14ac:dyDescent="0.2"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6" spans="1:17" ht="15" x14ac:dyDescent="0.25">
      <c r="A26" s="3" t="s">
        <v>85</v>
      </c>
      <c r="B26" s="9" t="s">
        <v>0</v>
      </c>
      <c r="C26" s="10" t="s">
        <v>86</v>
      </c>
      <c r="D26" s="9" t="s">
        <v>90</v>
      </c>
      <c r="E26" s="9" t="s">
        <v>91</v>
      </c>
      <c r="F26" s="9" t="s">
        <v>62</v>
      </c>
      <c r="G26" s="9" t="s">
        <v>92</v>
      </c>
      <c r="H26" s="9" t="s">
        <v>93</v>
      </c>
      <c r="I26" s="9" t="s">
        <v>63</v>
      </c>
      <c r="J26" s="9" t="s">
        <v>94</v>
      </c>
      <c r="K26" s="9" t="s">
        <v>95</v>
      </c>
      <c r="L26" s="9" t="s">
        <v>96</v>
      </c>
      <c r="M26" s="9" t="s">
        <v>10</v>
      </c>
      <c r="N26" s="9" t="s">
        <v>11</v>
      </c>
      <c r="O26" s="10" t="s">
        <v>87</v>
      </c>
      <c r="P26" s="10"/>
    </row>
    <row r="27" spans="1:17" ht="15" x14ac:dyDescent="0.25">
      <c r="A27" s="11" t="s">
        <v>80</v>
      </c>
      <c r="B27" s="12">
        <v>2.9436892596495401</v>
      </c>
      <c r="C27" s="12">
        <v>3.2522588303925999</v>
      </c>
      <c r="D27" s="12">
        <v>3.12785020655615</v>
      </c>
      <c r="E27" s="12">
        <v>4.3315382814329197</v>
      </c>
      <c r="F27" s="12">
        <v>3.2609479835509698</v>
      </c>
      <c r="G27" s="12">
        <v>3.0579825258141402</v>
      </c>
      <c r="H27" s="12">
        <v>3.09900625690099</v>
      </c>
      <c r="I27" s="12">
        <v>3.14710042432815</v>
      </c>
      <c r="J27" s="12">
        <v>3.1265266243282901</v>
      </c>
      <c r="K27" s="12">
        <v>3.1682172491828</v>
      </c>
      <c r="L27" s="12">
        <v>3.0413248723107902</v>
      </c>
      <c r="M27" s="12">
        <v>3.24897202756704</v>
      </c>
      <c r="N27" s="12">
        <v>3.1653806823463801</v>
      </c>
      <c r="O27" s="12">
        <v>0.36436360823231501</v>
      </c>
      <c r="P27" s="12" t="s">
        <v>88</v>
      </c>
    </row>
    <row r="28" spans="1:17" ht="15" x14ac:dyDescent="0.25">
      <c r="A28" s="11" t="s">
        <v>83</v>
      </c>
      <c r="B28" s="12">
        <v>3.5540171638634801</v>
      </c>
      <c r="C28" s="12">
        <v>4.1130463146499503</v>
      </c>
      <c r="D28" s="12">
        <v>4.4476635012608003</v>
      </c>
      <c r="E28" s="12">
        <v>2.9384219152423299</v>
      </c>
      <c r="F28" s="12">
        <v>4.5306976408628499</v>
      </c>
      <c r="G28" s="12">
        <v>3.4021710352131298</v>
      </c>
      <c r="H28" s="12">
        <v>4.2546926757453098</v>
      </c>
      <c r="I28" s="12">
        <v>4.4625176803394604</v>
      </c>
      <c r="J28" s="12">
        <v>4.1133365901319001</v>
      </c>
      <c r="K28" s="12">
        <v>4.3835386807476304</v>
      </c>
      <c r="L28" s="12">
        <v>4.2021358922767398</v>
      </c>
      <c r="M28" s="12">
        <v>3.9671048821451298</v>
      </c>
      <c r="N28" s="12">
        <v>4.5412289671841597</v>
      </c>
      <c r="O28" s="12">
        <v>0.50984544759964001</v>
      </c>
      <c r="P28" s="12" t="s">
        <v>88</v>
      </c>
    </row>
    <row r="29" spans="1:17" ht="15" x14ac:dyDescent="0.25">
      <c r="A29" s="11" t="s">
        <v>70</v>
      </c>
      <c r="B29" s="12">
        <v>5.4262194339144303</v>
      </c>
      <c r="C29" s="12">
        <v>7.0218641339513299</v>
      </c>
      <c r="D29" s="12">
        <v>6.8887815869950098</v>
      </c>
      <c r="E29" s="12">
        <v>7.3167876375556098</v>
      </c>
      <c r="F29" s="12">
        <v>6.8537623548084596</v>
      </c>
      <c r="G29" s="12">
        <v>6.8705321683876104</v>
      </c>
      <c r="H29" s="12">
        <v>7.6039749723960304</v>
      </c>
      <c r="I29" s="12">
        <v>7.0721357850070703</v>
      </c>
      <c r="J29" s="12">
        <v>5.9404005862237401</v>
      </c>
      <c r="K29" s="12">
        <v>7.7529125806722003</v>
      </c>
      <c r="L29" s="12">
        <v>7.4833617087138196</v>
      </c>
      <c r="M29" s="12">
        <v>5.9883013841431598</v>
      </c>
      <c r="N29" s="12">
        <v>7.4695547085618701</v>
      </c>
      <c r="O29" s="12">
        <v>0.60686775600487897</v>
      </c>
      <c r="P29" s="12" t="s">
        <v>88</v>
      </c>
    </row>
    <row r="30" spans="1:17" ht="15" x14ac:dyDescent="0.25">
      <c r="A30" s="11" t="s">
        <v>66</v>
      </c>
      <c r="B30" s="12">
        <v>7.8735753530621997</v>
      </c>
      <c r="C30" s="12">
        <v>8.4244263983575003</v>
      </c>
      <c r="D30" s="12">
        <v>9.1099307902784492</v>
      </c>
      <c r="E30" s="12">
        <v>8.4172324982439708</v>
      </c>
      <c r="F30" s="12">
        <v>8.3832335329341294</v>
      </c>
      <c r="G30" s="12">
        <v>8.4061424410908092</v>
      </c>
      <c r="H30" s="12">
        <v>9.0688259109311709</v>
      </c>
      <c r="I30" s="12">
        <v>8.48656294200849</v>
      </c>
      <c r="J30" s="12">
        <v>8.0214948705422593</v>
      </c>
      <c r="K30" s="12">
        <v>8.7251697259240597</v>
      </c>
      <c r="L30" s="12">
        <v>8.9459835938709205</v>
      </c>
      <c r="M30" s="12">
        <v>7.1697457578039003</v>
      </c>
      <c r="N30" s="12">
        <v>7.9343683183043598</v>
      </c>
      <c r="O30" s="12">
        <v>0.56835847540434004</v>
      </c>
      <c r="P30" s="12" t="s">
        <v>88</v>
      </c>
    </row>
    <row r="31" spans="1:17" ht="15" x14ac:dyDescent="0.25">
      <c r="A31" s="11" t="s">
        <v>68</v>
      </c>
      <c r="B31" s="12">
        <v>10.639813020893399</v>
      </c>
      <c r="C31" s="12">
        <v>12.885574983839501</v>
      </c>
      <c r="D31" s="12">
        <v>12.6079725307152</v>
      </c>
      <c r="E31" s="12">
        <v>13.029735424959</v>
      </c>
      <c r="F31" s="12">
        <v>13.303513455017701</v>
      </c>
      <c r="G31" s="12">
        <v>11.2787926926132</v>
      </c>
      <c r="H31" s="12">
        <v>12.624217887375799</v>
      </c>
      <c r="I31" s="12">
        <v>13.3380480905233</v>
      </c>
      <c r="J31" s="12">
        <v>14.1279921836834</v>
      </c>
      <c r="K31" s="12">
        <v>13.586455452183399</v>
      </c>
      <c r="L31" s="12">
        <v>12.4206779136357</v>
      </c>
      <c r="M31" s="12">
        <v>12.613656107024999</v>
      </c>
      <c r="N31" s="12">
        <v>12.8102630845031</v>
      </c>
      <c r="O31" s="12">
        <v>0.73877477413658199</v>
      </c>
      <c r="P31" s="12" t="s">
        <v>88</v>
      </c>
    </row>
    <row r="32" spans="1:17" ht="15" x14ac:dyDescent="0.25">
      <c r="A32" s="11" t="s">
        <v>79</v>
      </c>
      <c r="B32" s="12">
        <v>11.9422868511824</v>
      </c>
      <c r="C32" s="12">
        <v>15.5960728149023</v>
      </c>
      <c r="D32" s="12">
        <v>15.907505767476801</v>
      </c>
      <c r="E32" s="12">
        <v>12.2102552095528</v>
      </c>
      <c r="F32" s="12">
        <v>17.0261885866821</v>
      </c>
      <c r="G32" s="12">
        <v>13.7145882975907</v>
      </c>
      <c r="H32" s="12">
        <v>16.334192123665801</v>
      </c>
      <c r="I32" s="12">
        <v>17.164073550212201</v>
      </c>
      <c r="J32" s="12">
        <v>15.8182706399609</v>
      </c>
      <c r="K32" s="12">
        <v>17.240801273992101</v>
      </c>
      <c r="L32" s="12">
        <v>15.934065934065901</v>
      </c>
      <c r="M32" s="12">
        <v>14.4031968494817</v>
      </c>
      <c r="N32" s="12">
        <v>15.803662731244801</v>
      </c>
      <c r="O32" s="12">
        <v>1.5647428682876401</v>
      </c>
      <c r="P32" s="12" t="s">
        <v>88</v>
      </c>
    </row>
    <row r="34" spans="1:16" ht="15" x14ac:dyDescent="0.25">
      <c r="A34" s="13" t="s">
        <v>85</v>
      </c>
      <c r="B34" s="13" t="s">
        <v>0</v>
      </c>
      <c r="C34" s="14" t="s">
        <v>86</v>
      </c>
      <c r="D34" s="13" t="s">
        <v>90</v>
      </c>
      <c r="E34" s="13" t="s">
        <v>91</v>
      </c>
      <c r="F34" s="13" t="s">
        <v>62</v>
      </c>
      <c r="G34" s="13" t="s">
        <v>92</v>
      </c>
      <c r="H34" s="13" t="s">
        <v>93</v>
      </c>
      <c r="I34" s="13" t="s">
        <v>63</v>
      </c>
      <c r="J34" s="13" t="s">
        <v>94</v>
      </c>
      <c r="K34" s="13" t="s">
        <v>95</v>
      </c>
      <c r="L34" s="13" t="s">
        <v>96</v>
      </c>
      <c r="M34" s="13" t="s">
        <v>10</v>
      </c>
      <c r="N34" s="13" t="s">
        <v>11</v>
      </c>
      <c r="O34" s="14" t="s">
        <v>87</v>
      </c>
      <c r="P34" s="14"/>
    </row>
    <row r="35" spans="1:16" ht="15" x14ac:dyDescent="0.25">
      <c r="A35" s="13" t="s">
        <v>77</v>
      </c>
      <c r="B35" s="14">
        <v>2.28538165125777</v>
      </c>
      <c r="C35" s="14">
        <v>1.1399348701527301</v>
      </c>
      <c r="D35" s="14">
        <v>1.18568592735662</v>
      </c>
      <c r="E35" s="14">
        <v>2.21259658159682</v>
      </c>
      <c r="F35" s="14">
        <v>1.0388860832551801</v>
      </c>
      <c r="G35" s="14">
        <v>1.1649457241196699</v>
      </c>
      <c r="H35" s="14">
        <v>1.02318733897681</v>
      </c>
      <c r="I35" s="14">
        <v>0.841584158415842</v>
      </c>
      <c r="J35" s="14">
        <v>0.84025403028822698</v>
      </c>
      <c r="K35" s="14">
        <v>0.84653423853826204</v>
      </c>
      <c r="L35" s="14">
        <v>1.0137749574369299</v>
      </c>
      <c r="M35" s="14">
        <v>1.3957259512364599</v>
      </c>
      <c r="N35" s="14">
        <v>0.97610858045923599</v>
      </c>
      <c r="O35" s="14">
        <v>0.39373250185366598</v>
      </c>
      <c r="P35" s="14" t="s">
        <v>89</v>
      </c>
    </row>
    <row r="36" spans="1:16" ht="15" x14ac:dyDescent="0.25">
      <c r="A36" s="13" t="s">
        <v>82</v>
      </c>
      <c r="B36" s="14">
        <v>2.7702454801326502</v>
      </c>
      <c r="C36" s="14">
        <v>1.3331016760097001</v>
      </c>
      <c r="D36" s="14">
        <v>1.33590857878642</v>
      </c>
      <c r="E36" s="14">
        <v>2.56380238819948</v>
      </c>
      <c r="F36" s="14">
        <v>1.1615323569728</v>
      </c>
      <c r="G36" s="14">
        <v>1.23113582208102</v>
      </c>
      <c r="H36" s="14">
        <v>1.28818549871181</v>
      </c>
      <c r="I36" s="14">
        <v>1.04667609618105</v>
      </c>
      <c r="J36" s="14">
        <v>1.2115290669272101</v>
      </c>
      <c r="K36" s="14">
        <v>0.95549409102338401</v>
      </c>
      <c r="L36" s="14">
        <v>1.4161894443584599</v>
      </c>
      <c r="M36" s="14">
        <v>1.2451497075346001</v>
      </c>
      <c r="N36" s="14">
        <v>1.20851538533048</v>
      </c>
      <c r="O36" s="14">
        <v>0.42732312380731502</v>
      </c>
      <c r="P36" s="14" t="s">
        <v>89</v>
      </c>
    </row>
    <row r="37" spans="1:16" ht="15" x14ac:dyDescent="0.25">
      <c r="A37" s="13" t="s">
        <v>73</v>
      </c>
      <c r="B37" s="14">
        <v>5.8004611265015402</v>
      </c>
      <c r="C37" s="14">
        <v>3.4940148020283299</v>
      </c>
      <c r="D37" s="14">
        <v>3.2297870057406501</v>
      </c>
      <c r="E37" s="14">
        <v>4.21446967923203</v>
      </c>
      <c r="F37" s="14">
        <v>3.6072433446360299</v>
      </c>
      <c r="G37" s="14">
        <v>3.9846438972729699</v>
      </c>
      <c r="H37" s="14">
        <v>3.1210894368789099</v>
      </c>
      <c r="I37" s="14">
        <v>3.58557284299859</v>
      </c>
      <c r="J37" s="14">
        <v>4.1133365901319001</v>
      </c>
      <c r="K37" s="14">
        <v>3.8722655267789801</v>
      </c>
      <c r="L37" s="14">
        <v>3.20383841510602</v>
      </c>
      <c r="M37" s="14">
        <v>2.6061272948398702</v>
      </c>
      <c r="N37" s="14">
        <v>2.8957887886957301</v>
      </c>
      <c r="O37" s="14">
        <v>0.52411061668201797</v>
      </c>
      <c r="P37" s="14" t="s">
        <v>89</v>
      </c>
    </row>
    <row r="38" spans="1:16" ht="15" x14ac:dyDescent="0.25">
      <c r="A38" s="13" t="s">
        <v>75</v>
      </c>
      <c r="B38" s="14">
        <v>5.6799986705793302</v>
      </c>
      <c r="C38" s="14">
        <v>4.2271170827439901</v>
      </c>
      <c r="D38" s="14">
        <v>3.9218842212565099</v>
      </c>
      <c r="E38" s="14">
        <v>4.7295715289159501</v>
      </c>
      <c r="F38" s="14">
        <v>3.924680758964</v>
      </c>
      <c r="G38" s="14">
        <v>4.55387873974054</v>
      </c>
      <c r="H38" s="14">
        <v>4.29885903570114</v>
      </c>
      <c r="I38" s="14">
        <v>4.28571428571429</v>
      </c>
      <c r="J38" s="14">
        <v>5.1489985344406497</v>
      </c>
      <c r="K38" s="14">
        <v>3.9644623250356199</v>
      </c>
      <c r="L38" s="14">
        <v>4.3104782541402296</v>
      </c>
      <c r="M38" s="14">
        <v>3.3995482712688898</v>
      </c>
      <c r="N38" s="14">
        <v>3.9602119550060402</v>
      </c>
      <c r="O38" s="14">
        <v>0.47269012293566898</v>
      </c>
      <c r="P38" s="14" t="s">
        <v>89</v>
      </c>
    </row>
    <row r="39" spans="1:16" ht="15" x14ac:dyDescent="0.25">
      <c r="A39" s="13" t="s">
        <v>76</v>
      </c>
      <c r="B39" s="14">
        <v>6.3747675957622798</v>
      </c>
      <c r="C39" s="14">
        <v>5.0021247928666304</v>
      </c>
      <c r="D39" s="14">
        <v>4.8446805086109803</v>
      </c>
      <c r="E39" s="14">
        <v>6.1343947553266203</v>
      </c>
      <c r="F39" s="14">
        <v>4.3791934203881402</v>
      </c>
      <c r="G39" s="14">
        <v>5.1628276409849096</v>
      </c>
      <c r="H39" s="14">
        <v>4.7110783952889204</v>
      </c>
      <c r="I39" s="14">
        <v>4.9363507779349396</v>
      </c>
      <c r="J39" s="14">
        <v>3.9765510503175401</v>
      </c>
      <c r="K39" s="14">
        <v>5.5904785851982197</v>
      </c>
      <c r="L39" s="14">
        <v>4.9682711654542597</v>
      </c>
      <c r="M39" s="14">
        <v>4.8068570104824202</v>
      </c>
      <c r="N39" s="14">
        <v>5.5126894115459697</v>
      </c>
      <c r="O39" s="14">
        <v>0.59225337385775201</v>
      </c>
      <c r="P39" s="14" t="s">
        <v>89</v>
      </c>
    </row>
    <row r="41" spans="1:16" ht="15" x14ac:dyDescent="0.25">
      <c r="A41" s="15" t="s">
        <v>85</v>
      </c>
      <c r="B41" s="15" t="s">
        <v>0</v>
      </c>
      <c r="C41" s="16" t="s">
        <v>86</v>
      </c>
      <c r="D41" s="15" t="s">
        <v>90</v>
      </c>
      <c r="E41" s="15" t="s">
        <v>91</v>
      </c>
      <c r="F41" s="15" t="s">
        <v>62</v>
      </c>
      <c r="G41" s="15" t="s">
        <v>92</v>
      </c>
      <c r="H41" s="15" t="s">
        <v>93</v>
      </c>
      <c r="I41" s="15" t="s">
        <v>63</v>
      </c>
      <c r="J41" s="15" t="s">
        <v>94</v>
      </c>
      <c r="K41" s="15" t="s">
        <v>95</v>
      </c>
      <c r="L41" s="15" t="s">
        <v>96</v>
      </c>
      <c r="M41" s="15" t="s">
        <v>10</v>
      </c>
      <c r="N41" s="15" t="s">
        <v>11</v>
      </c>
      <c r="O41" s="16" t="s">
        <v>87</v>
      </c>
    </row>
    <row r="42" spans="1:16" x14ac:dyDescent="0.2">
      <c r="A42" s="15" t="s">
        <v>72</v>
      </c>
      <c r="B42" s="16">
        <v>1.80069703350205</v>
      </c>
      <c r="C42" s="16">
        <v>1.7697144562236999</v>
      </c>
      <c r="D42" s="16">
        <v>1.2232415902140701</v>
      </c>
      <c r="E42" s="16">
        <v>3.75790213064856</v>
      </c>
      <c r="F42" s="16">
        <v>1.5222566914364</v>
      </c>
      <c r="G42" s="16">
        <v>1.8665607625099301</v>
      </c>
      <c r="H42" s="16">
        <v>1.5531836584468199</v>
      </c>
      <c r="I42" s="16">
        <v>1.53465346534653</v>
      </c>
      <c r="J42" s="16">
        <v>1.63165608207132</v>
      </c>
      <c r="K42" s="16">
        <v>1.4835302992205199</v>
      </c>
      <c r="L42" s="16">
        <v>1.5322705463550499</v>
      </c>
      <c r="M42" s="16">
        <v>1.84166328835351</v>
      </c>
      <c r="N42" s="16">
        <v>1.5199405038579501</v>
      </c>
      <c r="O42" s="16">
        <v>0.681849058713492</v>
      </c>
    </row>
    <row r="43" spans="1:16" x14ac:dyDescent="0.2">
      <c r="A43" s="15" t="s">
        <v>67</v>
      </c>
      <c r="B43" s="16">
        <v>2.1228697500102598</v>
      </c>
      <c r="C43" s="16">
        <v>1.85343577902221</v>
      </c>
      <c r="D43" s="16">
        <v>1.7597510596062</v>
      </c>
      <c r="E43" s="16">
        <v>1.2643409037696101</v>
      </c>
      <c r="F43" s="16">
        <v>1.85412307914292</v>
      </c>
      <c r="G43" s="16">
        <v>2.22398729150119</v>
      </c>
      <c r="H43" s="16">
        <v>2.1199852778800099</v>
      </c>
      <c r="I43" s="16">
        <v>1.74681753889675</v>
      </c>
      <c r="J43" s="16">
        <v>2.2374206155349299</v>
      </c>
      <c r="K43" s="16">
        <v>1.8020283295616499</v>
      </c>
      <c r="L43" s="16">
        <v>2.00433369447454</v>
      </c>
      <c r="M43" s="16">
        <v>1.65054728673192</v>
      </c>
      <c r="N43" s="16">
        <v>1.72445849214465</v>
      </c>
      <c r="O43" s="16">
        <v>0.283934978684447</v>
      </c>
    </row>
    <row r="44" spans="1:16" x14ac:dyDescent="0.2">
      <c r="A44" s="15" t="s">
        <v>69</v>
      </c>
      <c r="B44" s="16">
        <v>2.1281483320658201</v>
      </c>
      <c r="C44" s="16">
        <v>1.8401721230902801</v>
      </c>
      <c r="D44" s="16">
        <v>1.5987982187885601</v>
      </c>
      <c r="E44" s="16">
        <v>2.1774760009365499</v>
      </c>
      <c r="F44" s="16">
        <v>1.72426231873602</v>
      </c>
      <c r="G44" s="16">
        <v>2.0783690759862301</v>
      </c>
      <c r="H44" s="16">
        <v>1.75193227824807</v>
      </c>
      <c r="I44" s="16">
        <v>1.96605374823197</v>
      </c>
      <c r="J44" s="16">
        <v>2.1690278456277499</v>
      </c>
      <c r="K44" s="16">
        <v>1.7768837482189299</v>
      </c>
      <c r="L44" s="16">
        <v>1.86503637207863</v>
      </c>
      <c r="M44" s="16">
        <v>1.41889152719059</v>
      </c>
      <c r="N44" s="16">
        <v>1.7151622199498</v>
      </c>
      <c r="O44" s="16">
        <v>0.239105655401639</v>
      </c>
    </row>
    <row r="45" spans="1:16" x14ac:dyDescent="0.2">
      <c r="A45" s="15" t="s">
        <v>71</v>
      </c>
      <c r="B45" s="16">
        <v>4.5825423606209998</v>
      </c>
      <c r="C45" s="16">
        <v>4.5557711864114898</v>
      </c>
      <c r="D45" s="16">
        <v>4.2920757551370796</v>
      </c>
      <c r="E45" s="16">
        <v>5.8417232498244003</v>
      </c>
      <c r="F45" s="16">
        <v>4.4585527739701298</v>
      </c>
      <c r="G45" s="16">
        <v>3.9581678580884301</v>
      </c>
      <c r="H45" s="16">
        <v>4.1516378358483603</v>
      </c>
      <c r="I45" s="16">
        <v>4.7524752475247496</v>
      </c>
      <c r="J45" s="16">
        <v>5.1196873473375701</v>
      </c>
      <c r="K45" s="16">
        <v>4.7439443466599602</v>
      </c>
      <c r="L45" s="16">
        <v>4.2176133725429503</v>
      </c>
      <c r="M45" s="16">
        <v>4.1060983378699296</v>
      </c>
      <c r="N45" s="16">
        <v>4.4715069257227897</v>
      </c>
      <c r="O45" s="16">
        <v>0.54487363842673797</v>
      </c>
    </row>
    <row r="46" spans="1:16" x14ac:dyDescent="0.2">
      <c r="A46" s="15" t="s">
        <v>78</v>
      </c>
      <c r="B46" s="16">
        <v>5.6143748171232</v>
      </c>
      <c r="C46" s="16">
        <v>5.6097204069868498</v>
      </c>
      <c r="D46" s="16">
        <v>5.9498900155587702</v>
      </c>
      <c r="E46" s="16">
        <v>4.3081245609927397</v>
      </c>
      <c r="F46" s="16">
        <v>6.3054613664237804</v>
      </c>
      <c r="G46" s="16">
        <v>4.7259729944400304</v>
      </c>
      <c r="H46" s="16">
        <v>5.7563489142436497</v>
      </c>
      <c r="I46" s="16">
        <v>6.1315417256011298</v>
      </c>
      <c r="J46" s="16">
        <v>5.9404005862237401</v>
      </c>
      <c r="K46" s="16">
        <v>5.9927918866817498</v>
      </c>
      <c r="L46" s="16">
        <v>5.6724965175669402</v>
      </c>
      <c r="M46" s="16">
        <v>5.1369664678288096</v>
      </c>
      <c r="N46" s="16">
        <v>5.7869294412940402</v>
      </c>
      <c r="O46" s="16">
        <v>0.62319040403492199</v>
      </c>
    </row>
    <row r="47" spans="1:16" x14ac:dyDescent="0.2">
      <c r="A47" s="15" t="s">
        <v>74</v>
      </c>
      <c r="B47" s="16">
        <v>6.6449202119513604</v>
      </c>
      <c r="C47" s="16">
        <v>6.3983493552480901</v>
      </c>
      <c r="D47" s="16">
        <v>6.3522721176028796</v>
      </c>
      <c r="E47" s="16">
        <v>5.3149145399203901</v>
      </c>
      <c r="F47" s="16">
        <v>6.0818122790563498</v>
      </c>
      <c r="G47" s="16">
        <v>7.1750066190097996</v>
      </c>
      <c r="H47" s="16">
        <v>6.4409274935590703</v>
      </c>
      <c r="I47" s="16">
        <v>6.1032531824611</v>
      </c>
      <c r="J47" s="16">
        <v>6.8978993649242799</v>
      </c>
      <c r="K47" s="16">
        <v>5.3222697175425404</v>
      </c>
      <c r="L47" s="16">
        <v>6.5005417118093201</v>
      </c>
      <c r="M47" s="16">
        <v>7.5693519430126797</v>
      </c>
      <c r="N47" s="16">
        <v>6.6235939388305303</v>
      </c>
      <c r="O47" s="16">
        <v>0.69340926194295305</v>
      </c>
    </row>
    <row r="48" spans="1:16" x14ac:dyDescent="0.2">
      <c r="A48" s="15" t="s">
        <v>81</v>
      </c>
      <c r="B48" s="16">
        <v>11.815991887927201</v>
      </c>
      <c r="C48" s="16">
        <v>11.483299993122801</v>
      </c>
      <c r="D48" s="16">
        <v>12.2163206180589</v>
      </c>
      <c r="E48" s="16">
        <v>9.2367127136501992</v>
      </c>
      <c r="F48" s="16">
        <v>10.5836519731621</v>
      </c>
      <c r="G48" s="16">
        <v>15.1442944135557</v>
      </c>
      <c r="H48" s="16">
        <v>10.7986750092013</v>
      </c>
      <c r="I48" s="16">
        <v>9.3988684582744</v>
      </c>
      <c r="J48" s="16">
        <v>9.5652173913043494</v>
      </c>
      <c r="K48" s="16">
        <v>8.7922219428379904</v>
      </c>
      <c r="L48" s="16">
        <v>11.2676056338028</v>
      </c>
      <c r="M48" s="16">
        <v>17.432095905484399</v>
      </c>
      <c r="N48" s="16">
        <v>11.8806358650181</v>
      </c>
      <c r="O48" s="16">
        <v>2.6669045940565899</v>
      </c>
    </row>
    <row r="57" spans="2:9" x14ac:dyDescent="0.2">
      <c r="B57" s="3"/>
      <c r="C57" s="3"/>
      <c r="D57" s="3" t="s">
        <v>90</v>
      </c>
      <c r="E57" s="4" t="s">
        <v>65</v>
      </c>
      <c r="F57" s="2"/>
      <c r="G57" s="2" t="s">
        <v>62</v>
      </c>
      <c r="H57" s="2" t="s">
        <v>63</v>
      </c>
      <c r="I57" s="2" t="s">
        <v>64</v>
      </c>
    </row>
    <row r="58" spans="2:9" x14ac:dyDescent="0.2">
      <c r="B58" s="3"/>
      <c r="C58" s="1" t="s">
        <v>66</v>
      </c>
      <c r="D58" s="3">
        <v>1698</v>
      </c>
      <c r="E58" s="3">
        <v>1633</v>
      </c>
      <c r="F58" s="2" t="s">
        <v>17</v>
      </c>
      <c r="G58" s="2">
        <v>1162</v>
      </c>
      <c r="H58" s="2">
        <v>1200</v>
      </c>
      <c r="I58" s="5">
        <v>1191</v>
      </c>
    </row>
    <row r="59" spans="2:9" x14ac:dyDescent="0.2">
      <c r="B59" s="3"/>
      <c r="C59" s="1" t="s">
        <v>67</v>
      </c>
      <c r="D59" s="3">
        <v>328</v>
      </c>
      <c r="E59" s="3">
        <v>334</v>
      </c>
      <c r="F59" s="2" t="s">
        <v>19</v>
      </c>
      <c r="G59" s="2">
        <v>257</v>
      </c>
      <c r="H59" s="2">
        <v>247</v>
      </c>
      <c r="I59" s="5">
        <v>404</v>
      </c>
    </row>
    <row r="60" spans="2:9" x14ac:dyDescent="0.2">
      <c r="B60" s="3"/>
      <c r="C60" s="1" t="s">
        <v>68</v>
      </c>
      <c r="D60" s="3">
        <v>2350</v>
      </c>
      <c r="E60" s="3">
        <v>2323</v>
      </c>
      <c r="F60" s="2" t="s">
        <v>21</v>
      </c>
      <c r="G60" s="2">
        <v>1844</v>
      </c>
      <c r="H60" s="2">
        <v>1886</v>
      </c>
      <c r="I60" s="5">
        <v>1955</v>
      </c>
    </row>
    <row r="61" spans="2:9" x14ac:dyDescent="0.2">
      <c r="B61" s="3"/>
      <c r="C61" s="1" t="s">
        <v>69</v>
      </c>
      <c r="D61" s="3">
        <v>298</v>
      </c>
      <c r="E61" s="3">
        <v>314</v>
      </c>
      <c r="F61" s="2" t="s">
        <v>23</v>
      </c>
      <c r="G61" s="2">
        <v>239</v>
      </c>
      <c r="H61" s="2">
        <v>278</v>
      </c>
      <c r="I61" s="5">
        <v>248</v>
      </c>
    </row>
    <row r="62" spans="2:9" x14ac:dyDescent="0.2">
      <c r="B62" s="3"/>
      <c r="C62" s="1" t="s">
        <v>70</v>
      </c>
      <c r="D62" s="3">
        <v>1284</v>
      </c>
      <c r="E62" s="3">
        <v>1295</v>
      </c>
      <c r="F62" s="2" t="s">
        <v>25</v>
      </c>
      <c r="G62" s="2">
        <v>950</v>
      </c>
      <c r="H62" s="2">
        <v>1000</v>
      </c>
      <c r="I62" s="5">
        <v>965</v>
      </c>
    </row>
    <row r="63" spans="2:9" x14ac:dyDescent="0.2">
      <c r="B63" s="3"/>
      <c r="C63" s="1" t="s">
        <v>71</v>
      </c>
      <c r="D63" s="3">
        <v>800</v>
      </c>
      <c r="E63" s="3">
        <v>796</v>
      </c>
      <c r="F63" s="2" t="s">
        <v>27</v>
      </c>
      <c r="G63" s="2">
        <v>618</v>
      </c>
      <c r="H63" s="2">
        <v>672</v>
      </c>
      <c r="I63" s="5">
        <v>670</v>
      </c>
    </row>
    <row r="64" spans="2:9" x14ac:dyDescent="0.2">
      <c r="B64" s="3"/>
      <c r="C64" s="1" t="s">
        <v>72</v>
      </c>
      <c r="D64" s="3">
        <v>228</v>
      </c>
      <c r="E64" s="3">
        <v>248</v>
      </c>
      <c r="F64" s="2" t="s">
        <v>29</v>
      </c>
      <c r="G64" s="2">
        <v>211</v>
      </c>
      <c r="H64" s="2">
        <v>217</v>
      </c>
      <c r="I64" s="5">
        <v>237</v>
      </c>
    </row>
    <row r="65" spans="2:9" x14ac:dyDescent="0.2">
      <c r="B65" s="3"/>
      <c r="C65" s="1" t="s">
        <v>73</v>
      </c>
      <c r="D65" s="3">
        <v>602</v>
      </c>
      <c r="E65" s="3">
        <v>561</v>
      </c>
      <c r="F65" s="2" t="s">
        <v>31</v>
      </c>
      <c r="G65" s="2">
        <v>500</v>
      </c>
      <c r="H65" s="2">
        <v>507</v>
      </c>
      <c r="I65" s="5">
        <v>498</v>
      </c>
    </row>
    <row r="66" spans="2:9" x14ac:dyDescent="0.2">
      <c r="B66" s="3"/>
      <c r="C66" s="1" t="s">
        <v>74</v>
      </c>
      <c r="D66" s="3">
        <v>1184</v>
      </c>
      <c r="E66" s="3">
        <v>1147</v>
      </c>
      <c r="F66" s="2" t="s">
        <v>33</v>
      </c>
      <c r="G66" s="2">
        <v>843</v>
      </c>
      <c r="H66" s="2">
        <v>863</v>
      </c>
      <c r="I66" s="5">
        <v>1010</v>
      </c>
    </row>
    <row r="67" spans="2:9" x14ac:dyDescent="0.2">
      <c r="B67" s="3"/>
      <c r="C67" s="1" t="s">
        <v>75</v>
      </c>
      <c r="D67" s="3">
        <v>731</v>
      </c>
      <c r="E67" s="3">
        <v>750</v>
      </c>
      <c r="F67" s="2" t="s">
        <v>35</v>
      </c>
      <c r="G67" s="2">
        <v>544</v>
      </c>
      <c r="H67" s="2">
        <v>606</v>
      </c>
      <c r="I67" s="5">
        <v>747</v>
      </c>
    </row>
    <row r="68" spans="2:9" x14ac:dyDescent="0.2">
      <c r="B68" s="3"/>
      <c r="C68" s="1" t="s">
        <v>76</v>
      </c>
      <c r="D68" s="3">
        <v>903</v>
      </c>
      <c r="E68" s="3">
        <v>903</v>
      </c>
      <c r="F68" s="2" t="s">
        <v>37</v>
      </c>
      <c r="G68" s="2">
        <v>607</v>
      </c>
      <c r="H68" s="2">
        <v>698</v>
      </c>
      <c r="I68" s="5">
        <v>801</v>
      </c>
    </row>
    <row r="69" spans="2:9" x14ac:dyDescent="0.2">
      <c r="B69" s="3"/>
      <c r="C69" s="1" t="s">
        <v>77</v>
      </c>
      <c r="D69" s="3">
        <v>221</v>
      </c>
      <c r="E69" s="3">
        <v>173</v>
      </c>
      <c r="F69" s="2" t="s">
        <v>39</v>
      </c>
      <c r="G69" s="2">
        <v>144</v>
      </c>
      <c r="H69" s="2">
        <v>119</v>
      </c>
      <c r="I69" s="5">
        <v>248</v>
      </c>
    </row>
    <row r="70" spans="2:9" x14ac:dyDescent="0.2">
      <c r="B70" s="3"/>
      <c r="C70" s="1" t="s">
        <v>78</v>
      </c>
      <c r="D70" s="3">
        <v>1109</v>
      </c>
      <c r="E70" s="3">
        <v>1061</v>
      </c>
      <c r="F70" s="2" t="s">
        <v>41</v>
      </c>
      <c r="G70" s="2">
        <v>874</v>
      </c>
      <c r="H70" s="2">
        <v>867</v>
      </c>
      <c r="I70" s="5">
        <v>892</v>
      </c>
    </row>
    <row r="71" spans="2:9" x14ac:dyDescent="0.2">
      <c r="B71" s="3"/>
      <c r="C71" s="1" t="s">
        <v>79</v>
      </c>
      <c r="D71" s="3">
        <v>2965</v>
      </c>
      <c r="E71" s="3">
        <v>2910</v>
      </c>
      <c r="F71" s="2" t="s">
        <v>43</v>
      </c>
      <c r="G71" s="2">
        <v>2360</v>
      </c>
      <c r="H71" s="2">
        <v>2427</v>
      </c>
      <c r="I71" s="5">
        <v>2412</v>
      </c>
    </row>
    <row r="72" spans="2:9" x14ac:dyDescent="0.2">
      <c r="B72" s="3"/>
      <c r="C72" s="1" t="s">
        <v>80</v>
      </c>
      <c r="D72" s="3">
        <v>583</v>
      </c>
      <c r="E72" s="3">
        <v>575</v>
      </c>
      <c r="F72" s="2" t="s">
        <v>45</v>
      </c>
      <c r="G72" s="2">
        <v>452</v>
      </c>
      <c r="H72" s="2">
        <v>445</v>
      </c>
      <c r="I72" s="5">
        <v>463</v>
      </c>
    </row>
    <row r="73" spans="2:9" x14ac:dyDescent="0.2">
      <c r="B73" s="3"/>
      <c r="C73" s="1" t="s">
        <v>81</v>
      </c>
      <c r="D73" s="3">
        <v>2277</v>
      </c>
      <c r="E73" s="3">
        <v>1986</v>
      </c>
      <c r="F73" s="2" t="s">
        <v>51</v>
      </c>
      <c r="G73" s="2">
        <v>1467</v>
      </c>
      <c r="H73" s="2">
        <v>1329</v>
      </c>
      <c r="I73" s="5">
        <v>1943</v>
      </c>
    </row>
    <row r="74" spans="2:9" x14ac:dyDescent="0.2">
      <c r="B74" s="3"/>
      <c r="C74" s="1" t="s">
        <v>82</v>
      </c>
      <c r="D74" s="3">
        <v>249</v>
      </c>
      <c r="E74" s="3">
        <v>211</v>
      </c>
      <c r="F74" s="2" t="s">
        <v>53</v>
      </c>
      <c r="G74" s="2">
        <v>161</v>
      </c>
      <c r="H74" s="2">
        <v>148</v>
      </c>
      <c r="I74" s="5">
        <v>220</v>
      </c>
    </row>
    <row r="75" spans="2:9" x14ac:dyDescent="0.2">
      <c r="B75" s="3"/>
      <c r="C75" s="1" t="s">
        <v>83</v>
      </c>
      <c r="D75" s="3">
        <v>829</v>
      </c>
      <c r="E75" s="3">
        <v>791</v>
      </c>
      <c r="F75" s="2" t="s">
        <v>55</v>
      </c>
      <c r="G75" s="2">
        <v>628</v>
      </c>
      <c r="H75" s="2">
        <v>631</v>
      </c>
      <c r="I75" s="5">
        <v>643</v>
      </c>
    </row>
    <row r="94" spans="1:65" x14ac:dyDescent="0.2">
      <c r="A94" s="1"/>
      <c r="B94" s="1"/>
      <c r="C94" s="1"/>
      <c r="D94" s="1"/>
      <c r="E94" s="1"/>
      <c r="F94" s="1"/>
      <c r="G94" s="1"/>
      <c r="H94" s="1"/>
      <c r="I94" s="17"/>
      <c r="J94" s="17"/>
      <c r="K94" s="17"/>
      <c r="L94" s="17"/>
      <c r="M94" s="17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x14ac:dyDescent="0.2">
      <c r="A95" s="17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x14ac:dyDescent="0.2">
      <c r="A96" s="1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x14ac:dyDescent="0.2">
      <c r="A97" s="1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x14ac:dyDescent="0.2">
      <c r="A98" s="1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x14ac:dyDescent="0.2">
      <c r="A99" s="1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x14ac:dyDescent="0.2">
      <c r="A100" s="1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x14ac:dyDescent="0.2">
      <c r="A101" s="1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x14ac:dyDescent="0.2">
      <c r="A102" s="1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x14ac:dyDescent="0.2">
      <c r="A103" s="1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x14ac:dyDescent="0.2">
      <c r="A104" s="1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x14ac:dyDescent="0.2">
      <c r="A105" s="1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x14ac:dyDescent="0.2">
      <c r="A106" s="1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x14ac:dyDescent="0.2">
      <c r="A107" s="1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x14ac:dyDescent="0.2">
      <c r="A108" s="1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x14ac:dyDescent="0.2">
      <c r="A109" s="1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x14ac:dyDescent="0.2">
      <c r="A110" s="1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x14ac:dyDescent="0.2">
      <c r="A111" s="1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x14ac:dyDescent="0.2">
      <c r="A112" s="1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x14ac:dyDescent="0.2">
      <c r="A113" s="1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x14ac:dyDescent="0.2">
      <c r="A114" s="1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x14ac:dyDescent="0.2">
      <c r="A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</sheetData>
  <pageMargins left="0" right="0" top="0.39370078740157505" bottom="0.39370078740157505" header="0" footer="0"/>
  <headerFooter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/>
  </sheetViews>
  <sheetFormatPr baseColWidth="10" defaultRowHeight="14.25" x14ac:dyDescent="0.2"/>
  <cols>
    <col min="1" max="1" width="11" customWidth="1"/>
  </cols>
  <sheetData>
    <row r="2" spans="1:4" ht="26.25" x14ac:dyDescent="0.25">
      <c r="A2" s="3"/>
      <c r="B2" s="3" t="s">
        <v>1</v>
      </c>
      <c r="C2" s="4" t="s">
        <v>65</v>
      </c>
    </row>
    <row r="3" spans="1:4" ht="15" x14ac:dyDescent="0.25">
      <c r="A3" s="1" t="s">
        <v>66</v>
      </c>
      <c r="B3" s="3">
        <v>1698</v>
      </c>
      <c r="C3" s="3">
        <v>1633</v>
      </c>
      <c r="D3" s="1"/>
    </row>
    <row r="4" spans="1:4" ht="15" x14ac:dyDescent="0.25">
      <c r="A4" s="1" t="s">
        <v>67</v>
      </c>
      <c r="B4" s="3">
        <v>328</v>
      </c>
      <c r="C4" s="3">
        <v>334</v>
      </c>
      <c r="D4" s="1"/>
    </row>
    <row r="5" spans="1:4" ht="15" x14ac:dyDescent="0.25">
      <c r="A5" s="1" t="s">
        <v>68</v>
      </c>
      <c r="B5" s="3">
        <v>2350</v>
      </c>
      <c r="C5" s="3">
        <v>2323</v>
      </c>
      <c r="D5" s="1"/>
    </row>
    <row r="6" spans="1:4" ht="15" x14ac:dyDescent="0.25">
      <c r="A6" s="1" t="s">
        <v>69</v>
      </c>
      <c r="B6" s="3">
        <v>298</v>
      </c>
      <c r="C6" s="3">
        <v>314</v>
      </c>
      <c r="D6" s="1"/>
    </row>
    <row r="7" spans="1:4" ht="15" x14ac:dyDescent="0.25">
      <c r="A7" s="1" t="s">
        <v>70</v>
      </c>
      <c r="B7" s="3">
        <v>1284</v>
      </c>
      <c r="C7" s="3">
        <v>1295</v>
      </c>
      <c r="D7" s="1"/>
    </row>
    <row r="8" spans="1:4" ht="15" x14ac:dyDescent="0.25">
      <c r="A8" s="1" t="s">
        <v>71</v>
      </c>
      <c r="B8" s="3">
        <v>800</v>
      </c>
      <c r="C8" s="3">
        <v>796</v>
      </c>
      <c r="D8" s="1"/>
    </row>
    <row r="9" spans="1:4" ht="15" x14ac:dyDescent="0.25">
      <c r="A9" s="1" t="s">
        <v>72</v>
      </c>
      <c r="B9" s="3">
        <v>228</v>
      </c>
      <c r="C9" s="3">
        <v>248</v>
      </c>
      <c r="D9" s="1"/>
    </row>
    <row r="10" spans="1:4" ht="15" x14ac:dyDescent="0.25">
      <c r="A10" s="1" t="s">
        <v>73</v>
      </c>
      <c r="B10" s="3">
        <v>602</v>
      </c>
      <c r="C10" s="3">
        <v>561</v>
      </c>
      <c r="D10" s="1"/>
    </row>
    <row r="11" spans="1:4" ht="15" x14ac:dyDescent="0.25">
      <c r="A11" s="1" t="s">
        <v>74</v>
      </c>
      <c r="B11" s="3">
        <v>1184</v>
      </c>
      <c r="C11" s="3">
        <v>1147</v>
      </c>
      <c r="D11" s="1"/>
    </row>
    <row r="12" spans="1:4" ht="15" x14ac:dyDescent="0.25">
      <c r="A12" s="1" t="s">
        <v>75</v>
      </c>
      <c r="B12" s="3">
        <v>731</v>
      </c>
      <c r="C12" s="3">
        <v>750</v>
      </c>
      <c r="D12" s="1"/>
    </row>
    <row r="13" spans="1:4" ht="15" x14ac:dyDescent="0.25">
      <c r="A13" s="1" t="s">
        <v>76</v>
      </c>
      <c r="B13" s="3">
        <v>903</v>
      </c>
      <c r="C13" s="3">
        <v>903</v>
      </c>
      <c r="D13" s="1"/>
    </row>
    <row r="14" spans="1:4" ht="15" x14ac:dyDescent="0.25">
      <c r="A14" s="1" t="s">
        <v>77</v>
      </c>
      <c r="B14" s="3">
        <v>221</v>
      </c>
      <c r="C14" s="3">
        <v>173</v>
      </c>
      <c r="D14" s="1"/>
    </row>
    <row r="15" spans="1:4" ht="15" x14ac:dyDescent="0.25">
      <c r="A15" s="1" t="s">
        <v>78</v>
      </c>
      <c r="B15" s="3">
        <v>1109</v>
      </c>
      <c r="C15" s="3">
        <v>1061</v>
      </c>
      <c r="D15" s="1"/>
    </row>
    <row r="16" spans="1:4" ht="15" x14ac:dyDescent="0.25">
      <c r="A16" s="1" t="s">
        <v>79</v>
      </c>
      <c r="B16" s="3">
        <v>2965</v>
      </c>
      <c r="C16" s="3">
        <v>2910</v>
      </c>
      <c r="D16" s="1"/>
    </row>
    <row r="17" spans="1:4" ht="15" x14ac:dyDescent="0.25">
      <c r="A17" s="1" t="s">
        <v>80</v>
      </c>
      <c r="B17" s="3">
        <v>583</v>
      </c>
      <c r="C17" s="3">
        <v>575</v>
      </c>
      <c r="D17" s="1"/>
    </row>
    <row r="18" spans="1:4" ht="15" x14ac:dyDescent="0.25">
      <c r="A18" s="1" t="s">
        <v>81</v>
      </c>
      <c r="B18" s="3">
        <v>2277</v>
      </c>
      <c r="C18" s="3">
        <v>1986</v>
      </c>
      <c r="D18" s="1"/>
    </row>
    <row r="19" spans="1:4" ht="15" x14ac:dyDescent="0.25">
      <c r="A19" s="1" t="s">
        <v>82</v>
      </c>
      <c r="B19" s="3">
        <v>249</v>
      </c>
      <c r="C19" s="3">
        <v>211</v>
      </c>
      <c r="D19" s="1"/>
    </row>
    <row r="20" spans="1:4" ht="15" x14ac:dyDescent="0.25">
      <c r="A20" s="1" t="s">
        <v>83</v>
      </c>
      <c r="B20" s="3">
        <v>829</v>
      </c>
      <c r="C20" s="3">
        <v>791</v>
      </c>
      <c r="D20" s="1"/>
    </row>
  </sheetData>
  <pageMargins left="0.70000000000000007" right="0.70000000000000007" top="0.78740157500000008" bottom="0.78740157500000008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Übersicht</vt:lpstr>
      <vt:lpstr>bin_01 &amp;Longilinea arvoryzae</vt:lpstr>
      <vt:lpstr>Tabelle2</vt:lpstr>
      <vt:lpstr>Tabelle3</vt:lpstr>
      <vt:lpstr>Tabelle4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</cp:lastModifiedBy>
  <cp:revision>23</cp:revision>
  <dcterms:created xsi:type="dcterms:W3CDTF">2019-08-25T13:17:13Z</dcterms:created>
  <dcterms:modified xsi:type="dcterms:W3CDTF">2019-09-30T13:37:30Z</dcterms:modified>
</cp:coreProperties>
</file>