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ominik\bwSyncAndShare\Bachelorarbeit_IBG5_2019\04_Diskussion\"/>
    </mc:Choice>
  </mc:AlternateContent>
  <xr:revisionPtr revIDLastSave="0" documentId="13_ncr:1_{0A3F9240-BDAB-4D12-B118-6FF02494A43D}" xr6:coauthVersionLast="44" xr6:coauthVersionMax="44" xr10:uidLastSave="{00000000-0000-0000-0000-000000000000}"/>
  <bookViews>
    <workbookView xWindow="-28920" yWindow="-120" windowWidth="29040" windowHeight="15840" xr2:uid="{4C69B412-698F-4517-8EB9-20E604DA45DA}"/>
  </bookViews>
  <sheets>
    <sheet name="high-quality-chloroflexi-bins" sheetId="2" r:id="rId1"/>
    <sheet name="alle bi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6" i="2" l="1"/>
  <c r="D16" i="2"/>
  <c r="E16" i="2"/>
  <c r="B16" i="2"/>
  <c r="B12" i="2"/>
  <c r="B18" i="2" s="1"/>
  <c r="B11" i="2"/>
  <c r="B17" i="2" s="1"/>
  <c r="C7" i="1"/>
  <c r="D7" i="1"/>
  <c r="E7" i="1"/>
  <c r="C6" i="1"/>
  <c r="D6" i="1"/>
  <c r="E6" i="1"/>
  <c r="E18" i="2" l="1"/>
  <c r="D18" i="2"/>
  <c r="C18" i="2"/>
  <c r="E17" i="2"/>
  <c r="D17" i="2"/>
  <c r="C17" i="2"/>
</calcChain>
</file>

<file path=xl/sharedStrings.xml><?xml version="1.0" encoding="utf-8"?>
<sst xmlns="http://schemas.openxmlformats.org/spreadsheetml/2006/main" count="34" uniqueCount="22">
  <si>
    <t>contigs</t>
  </si>
  <si>
    <t>gesamtlänge</t>
  </si>
  <si>
    <t>gesamt</t>
  </si>
  <si>
    <t>maxbin</t>
  </si>
  <si>
    <t>metabat</t>
  </si>
  <si>
    <t>maxbin+metabat</t>
  </si>
  <si>
    <t>-</t>
  </si>
  <si>
    <t xml:space="preserve">anmerkung: bezieht sich auf gesamt (also auch low-quality) bins. Daher bin zhal nicht miteinbezoigen weil sich nicht gut eingrenzen lässt welche bins NUR von metabat oder NUR von Maxib oder von BEIDEN gebinnt wurden, weil es bei niedriger qualität (hoher kontamination) auch mehr "hintergrund" and "überlappenden" contigs vorkommen kann </t>
  </si>
  <si>
    <t>hq-bins</t>
  </si>
  <si>
    <t>nur maxbin</t>
  </si>
  <si>
    <t>nur metabat</t>
  </si>
  <si>
    <t>bins</t>
  </si>
  <si>
    <t>Anzahl Bins</t>
  </si>
  <si>
    <t>Anzahl Contigs</t>
  </si>
  <si>
    <t>Gesamtlänge</t>
  </si>
  <si>
    <t>nur MaxBin</t>
  </si>
  <si>
    <t>nur METABAT</t>
  </si>
  <si>
    <t>MaxBin&amp;METABAT</t>
  </si>
  <si>
    <t>MaxBin</t>
  </si>
  <si>
    <t>Contigs</t>
  </si>
  <si>
    <t>MaxBin&amp;MetaBAT</t>
  </si>
  <si>
    <t>MetaBAT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</si>
</sst>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1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high-quality Chloroflexi Binning-Effizienz</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8.347159264577006E-2"/>
          <c:y val="0.27516580832038207"/>
          <c:w val="0.89026759709262571"/>
          <c:h val="0.57926270869557317"/>
        </c:manualLayout>
      </c:layout>
      <c:barChart>
        <c:barDir val="col"/>
        <c:grouping val="percentStacked"/>
        <c:varyColors val="0"/>
        <c:ser>
          <c:idx val="0"/>
          <c:order val="0"/>
          <c:tx>
            <c:strRef>
              <c:f>'high-quality-chloroflexi-bins'!$C$15</c:f>
              <c:strCache>
                <c:ptCount val="1"/>
                <c:pt idx="0">
                  <c:v>MaxBin&amp;METABAT</c:v>
                </c:pt>
              </c:strCache>
            </c:strRef>
          </c:tx>
          <c:spPr>
            <a:solidFill>
              <a:schemeClr val="accent1"/>
            </a:solidFill>
            <a:ln>
              <a:noFill/>
            </a:ln>
            <a:effectLst/>
          </c:spPr>
          <c:invertIfNegative val="0"/>
          <c:cat>
            <c:strRef>
              <c:f>'high-quality-chloroflexi-bins'!$A$16:$A$18</c:f>
              <c:strCache>
                <c:ptCount val="3"/>
                <c:pt idx="0">
                  <c:v>Anzahl Bins</c:v>
                </c:pt>
                <c:pt idx="1">
                  <c:v>Anzahl Contigs</c:v>
                </c:pt>
                <c:pt idx="2">
                  <c:v>Gesamtlänge</c:v>
                </c:pt>
              </c:strCache>
            </c:strRef>
          </c:cat>
          <c:val>
            <c:numRef>
              <c:f>'high-quality-chloroflexi-bins'!$C$16:$C$18</c:f>
              <c:numCache>
                <c:formatCode>0.00%</c:formatCode>
                <c:ptCount val="3"/>
                <c:pt idx="0">
                  <c:v>0.63636363636363635</c:v>
                </c:pt>
                <c:pt idx="1">
                  <c:v>0.53163565132223312</c:v>
                </c:pt>
                <c:pt idx="2">
                  <c:v>0.71745117106974976</c:v>
                </c:pt>
              </c:numCache>
            </c:numRef>
          </c:val>
          <c:extLst>
            <c:ext xmlns:c16="http://schemas.microsoft.com/office/drawing/2014/chart" uri="{C3380CC4-5D6E-409C-BE32-E72D297353CC}">
              <c16:uniqueId val="{00000000-1C87-4432-9311-0654C326BBA0}"/>
            </c:ext>
          </c:extLst>
        </c:ser>
        <c:ser>
          <c:idx val="1"/>
          <c:order val="1"/>
          <c:tx>
            <c:strRef>
              <c:f>'high-quality-chloroflexi-bins'!$D$15</c:f>
              <c:strCache>
                <c:ptCount val="1"/>
                <c:pt idx="0">
                  <c:v>nur MaxBin</c:v>
                </c:pt>
              </c:strCache>
            </c:strRef>
          </c:tx>
          <c:spPr>
            <a:solidFill>
              <a:schemeClr val="accent2"/>
            </a:solidFill>
            <a:ln>
              <a:noFill/>
            </a:ln>
            <a:effectLst/>
          </c:spPr>
          <c:invertIfNegative val="0"/>
          <c:cat>
            <c:strRef>
              <c:f>'high-quality-chloroflexi-bins'!$A$16:$A$18</c:f>
              <c:strCache>
                <c:ptCount val="3"/>
                <c:pt idx="0">
                  <c:v>Anzahl Bins</c:v>
                </c:pt>
                <c:pt idx="1">
                  <c:v>Anzahl Contigs</c:v>
                </c:pt>
                <c:pt idx="2">
                  <c:v>Gesamtlänge</c:v>
                </c:pt>
              </c:strCache>
            </c:strRef>
          </c:cat>
          <c:val>
            <c:numRef>
              <c:f>'high-quality-chloroflexi-bins'!$D$16:$D$18</c:f>
              <c:numCache>
                <c:formatCode>0.00%</c:formatCode>
                <c:ptCount val="3"/>
                <c:pt idx="0">
                  <c:v>9.0909090909090912E-2</c:v>
                </c:pt>
                <c:pt idx="1">
                  <c:v>0.28756121449559258</c:v>
                </c:pt>
                <c:pt idx="2">
                  <c:v>6.8190867544625403E-2</c:v>
                </c:pt>
              </c:numCache>
            </c:numRef>
          </c:val>
          <c:extLst>
            <c:ext xmlns:c16="http://schemas.microsoft.com/office/drawing/2014/chart" uri="{C3380CC4-5D6E-409C-BE32-E72D297353CC}">
              <c16:uniqueId val="{00000001-1C87-4432-9311-0654C326BBA0}"/>
            </c:ext>
          </c:extLst>
        </c:ser>
        <c:ser>
          <c:idx val="2"/>
          <c:order val="2"/>
          <c:tx>
            <c:strRef>
              <c:f>'high-quality-chloroflexi-bins'!$E$15</c:f>
              <c:strCache>
                <c:ptCount val="1"/>
                <c:pt idx="0">
                  <c:v>nur METABAT</c:v>
                </c:pt>
              </c:strCache>
            </c:strRef>
          </c:tx>
          <c:spPr>
            <a:solidFill>
              <a:schemeClr val="accent3"/>
            </a:solidFill>
            <a:ln>
              <a:noFill/>
            </a:ln>
            <a:effectLst/>
          </c:spPr>
          <c:invertIfNegative val="0"/>
          <c:cat>
            <c:strRef>
              <c:f>'high-quality-chloroflexi-bins'!$A$16:$A$18</c:f>
              <c:strCache>
                <c:ptCount val="3"/>
                <c:pt idx="0">
                  <c:v>Anzahl Bins</c:v>
                </c:pt>
                <c:pt idx="1">
                  <c:v>Anzahl Contigs</c:v>
                </c:pt>
                <c:pt idx="2">
                  <c:v>Gesamtlänge</c:v>
                </c:pt>
              </c:strCache>
            </c:strRef>
          </c:cat>
          <c:val>
            <c:numRef>
              <c:f>'high-quality-chloroflexi-bins'!$E$16:$E$18</c:f>
              <c:numCache>
                <c:formatCode>0.00%</c:formatCode>
                <c:ptCount val="3"/>
                <c:pt idx="0">
                  <c:v>0.27272727272727271</c:v>
                </c:pt>
                <c:pt idx="1">
                  <c:v>0.18080313418217434</c:v>
                </c:pt>
                <c:pt idx="2">
                  <c:v>0.21435796138562482</c:v>
                </c:pt>
              </c:numCache>
            </c:numRef>
          </c:val>
          <c:extLst>
            <c:ext xmlns:c16="http://schemas.microsoft.com/office/drawing/2014/chart" uri="{C3380CC4-5D6E-409C-BE32-E72D297353CC}">
              <c16:uniqueId val="{00000002-1C87-4432-9311-0654C326BBA0}"/>
            </c:ext>
          </c:extLst>
        </c:ser>
        <c:dLbls>
          <c:showLegendKey val="0"/>
          <c:showVal val="0"/>
          <c:showCatName val="0"/>
          <c:showSerName val="0"/>
          <c:showPercent val="0"/>
          <c:showBubbleSize val="0"/>
        </c:dLbls>
        <c:gapWidth val="150"/>
        <c:overlap val="100"/>
        <c:axId val="418790591"/>
        <c:axId val="680903231"/>
      </c:barChart>
      <c:catAx>
        <c:axId val="418790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80903231"/>
        <c:crosses val="autoZero"/>
        <c:auto val="1"/>
        <c:lblAlgn val="ctr"/>
        <c:lblOffset val="100"/>
        <c:noMultiLvlLbl val="0"/>
      </c:catAx>
      <c:valAx>
        <c:axId val="6809032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18790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Binning</a:t>
            </a:r>
            <a:r>
              <a:rPr lang="de-DE" baseline="0"/>
              <a:t> Effizienz Gesamt-Bins</a:t>
            </a:r>
            <a:endParaRPr lang="de-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'alle bins'!$A$6</c:f>
              <c:strCache>
                <c:ptCount val="1"/>
                <c:pt idx="0">
                  <c:v>Contigs</c:v>
                </c:pt>
              </c:strCache>
            </c:strRef>
          </c:tx>
          <c:spPr>
            <a:solidFill>
              <a:schemeClr val="accent1"/>
            </a:solidFill>
            <a:ln>
              <a:noFill/>
            </a:ln>
            <a:effectLst/>
          </c:spPr>
          <c:invertIfNegative val="0"/>
          <c:cat>
            <c:strRef>
              <c:f>'alle bins'!$C$5:$E$5</c:f>
              <c:strCache>
                <c:ptCount val="3"/>
                <c:pt idx="0">
                  <c:v>MaxBin</c:v>
                </c:pt>
                <c:pt idx="1">
                  <c:v>MetaBAT</c:v>
                </c:pt>
                <c:pt idx="2">
                  <c:v>MaxBin&amp;MetaBAT</c:v>
                </c:pt>
              </c:strCache>
            </c:strRef>
          </c:cat>
          <c:val>
            <c:numRef>
              <c:f>'alle bins'!$C$6:$E$6</c:f>
              <c:numCache>
                <c:formatCode>0.00%</c:formatCode>
                <c:ptCount val="3"/>
                <c:pt idx="0">
                  <c:v>0.51502984754343017</c:v>
                </c:pt>
                <c:pt idx="1">
                  <c:v>0.24689210015509017</c:v>
                </c:pt>
                <c:pt idx="2">
                  <c:v>0.56739838667199893</c:v>
                </c:pt>
              </c:numCache>
            </c:numRef>
          </c:val>
          <c:extLst>
            <c:ext xmlns:c16="http://schemas.microsoft.com/office/drawing/2014/chart" uri="{C3380CC4-5D6E-409C-BE32-E72D297353CC}">
              <c16:uniqueId val="{00000000-3887-4495-B1DE-AFB29663E305}"/>
            </c:ext>
          </c:extLst>
        </c:ser>
        <c:ser>
          <c:idx val="1"/>
          <c:order val="1"/>
          <c:tx>
            <c:strRef>
              <c:f>'alle bins'!$A$7</c:f>
              <c:strCache>
                <c:ptCount val="1"/>
                <c:pt idx="0">
                  <c:v>Gesamtlänge</c:v>
                </c:pt>
              </c:strCache>
            </c:strRef>
          </c:tx>
          <c:spPr>
            <a:solidFill>
              <a:schemeClr val="accent2"/>
            </a:solidFill>
            <a:ln>
              <a:noFill/>
            </a:ln>
            <a:effectLst/>
          </c:spPr>
          <c:invertIfNegative val="0"/>
          <c:cat>
            <c:strRef>
              <c:f>'alle bins'!$C$5:$E$5</c:f>
              <c:strCache>
                <c:ptCount val="3"/>
                <c:pt idx="0">
                  <c:v>MaxBin</c:v>
                </c:pt>
                <c:pt idx="1">
                  <c:v>MetaBAT</c:v>
                </c:pt>
                <c:pt idx="2">
                  <c:v>MaxBin&amp;MetaBAT</c:v>
                </c:pt>
              </c:strCache>
            </c:strRef>
          </c:cat>
          <c:val>
            <c:numRef>
              <c:f>'alle bins'!$C$7:$E$7</c:f>
              <c:numCache>
                <c:formatCode>0.00%</c:formatCode>
                <c:ptCount val="3"/>
                <c:pt idx="0">
                  <c:v>0.69793116298727542</c:v>
                </c:pt>
                <c:pt idx="1">
                  <c:v>0.60941964935200021</c:v>
                </c:pt>
                <c:pt idx="2">
                  <c:v>0.82348267357199945</c:v>
                </c:pt>
              </c:numCache>
            </c:numRef>
          </c:val>
          <c:extLst>
            <c:ext xmlns:c16="http://schemas.microsoft.com/office/drawing/2014/chart" uri="{C3380CC4-5D6E-409C-BE32-E72D297353CC}">
              <c16:uniqueId val="{00000001-3887-4495-B1DE-AFB29663E305}"/>
            </c:ext>
          </c:extLst>
        </c:ser>
        <c:dLbls>
          <c:showLegendKey val="0"/>
          <c:showVal val="0"/>
          <c:showCatName val="0"/>
          <c:showSerName val="0"/>
          <c:showPercent val="0"/>
          <c:showBubbleSize val="0"/>
        </c:dLbls>
        <c:gapWidth val="219"/>
        <c:overlap val="-27"/>
        <c:axId val="667807839"/>
        <c:axId val="462204111"/>
      </c:barChart>
      <c:catAx>
        <c:axId val="66780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62204111"/>
        <c:crosses val="autoZero"/>
        <c:auto val="1"/>
        <c:lblAlgn val="ctr"/>
        <c:lblOffset val="100"/>
        <c:noMultiLvlLbl val="0"/>
      </c:catAx>
      <c:valAx>
        <c:axId val="462204111"/>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678078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42861</xdr:colOff>
      <xdr:row>3</xdr:row>
      <xdr:rowOff>133349</xdr:rowOff>
    </xdr:from>
    <xdr:to>
      <xdr:col>14</xdr:col>
      <xdr:colOff>28575</xdr:colOff>
      <xdr:row>24</xdr:row>
      <xdr:rowOff>152400</xdr:rowOff>
    </xdr:to>
    <xdr:graphicFrame macro="">
      <xdr:nvGraphicFramePr>
        <xdr:cNvPr id="2" name="Diagramm 1">
          <a:extLst>
            <a:ext uri="{FF2B5EF4-FFF2-40B4-BE49-F238E27FC236}">
              <a16:creationId xmlns:a16="http://schemas.microsoft.com/office/drawing/2014/main" id="{C36C0F36-73B2-4693-86B7-C38A3A64C4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0.18532</cdr:x>
      <cdr:y>0.23223</cdr:y>
    </cdr:from>
    <cdr:to>
      <cdr:x>0.35721</cdr:x>
      <cdr:y>0.45972</cdr:y>
    </cdr:to>
    <cdr:sp macro="" textlink="">
      <cdr:nvSpPr>
        <cdr:cNvPr id="2" name="Textfeld 1">
          <a:extLst xmlns:a="http://schemas.openxmlformats.org/drawingml/2006/main">
            <a:ext uri="{FF2B5EF4-FFF2-40B4-BE49-F238E27FC236}">
              <a16:creationId xmlns:a16="http://schemas.microsoft.com/office/drawing/2014/main" id="{8FEC0230-1B34-4674-B1E4-5E89D431ED27}"/>
            </a:ext>
          </a:extLst>
        </cdr:cNvPr>
        <cdr:cNvSpPr txBox="1"/>
      </cdr:nvSpPr>
      <cdr:spPr>
        <a:xfrm xmlns:a="http://schemas.openxmlformats.org/drawingml/2006/main">
          <a:off x="985839" y="933451"/>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de-DE" sz="1100"/>
        </a:p>
      </cdr:txBody>
    </cdr:sp>
  </cdr:relSizeAnchor>
</c:userShapes>
</file>

<file path=xl/drawings/drawing3.xml><?xml version="1.0" encoding="utf-8"?>
<xdr:wsDr xmlns:xdr="http://schemas.openxmlformats.org/drawingml/2006/spreadsheetDrawing" xmlns:a="http://schemas.openxmlformats.org/drawingml/2006/main">
  <xdr:twoCellAnchor>
    <xdr:from>
      <xdr:col>1</xdr:col>
      <xdr:colOff>338137</xdr:colOff>
      <xdr:row>8</xdr:row>
      <xdr:rowOff>95250</xdr:rowOff>
    </xdr:from>
    <xdr:to>
      <xdr:col>6</xdr:col>
      <xdr:colOff>528637</xdr:colOff>
      <xdr:row>22</xdr:row>
      <xdr:rowOff>171450</xdr:rowOff>
    </xdr:to>
    <xdr:graphicFrame macro="">
      <xdr:nvGraphicFramePr>
        <xdr:cNvPr id="2" name="Diagramm 1">
          <a:extLst>
            <a:ext uri="{FF2B5EF4-FFF2-40B4-BE49-F238E27FC236}">
              <a16:creationId xmlns:a16="http://schemas.microsoft.com/office/drawing/2014/main" id="{936A573C-ACF9-4150-A2E7-574CC495ED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9F3F-1E1A-4E95-B5BC-FAF0BB0BAA0A}">
  <dimension ref="A2:E18"/>
  <sheetViews>
    <sheetView tabSelected="1" workbookViewId="0">
      <selection activeCell="H14" sqref="H14"/>
    </sheetView>
  </sheetViews>
  <sheetFormatPr baseColWidth="10" defaultRowHeight="15" x14ac:dyDescent="0.25"/>
  <cols>
    <col min="2" max="2" width="12.7109375" bestFit="1" customWidth="1"/>
  </cols>
  <sheetData>
    <row r="2" spans="1:5" x14ac:dyDescent="0.25">
      <c r="B2" t="s">
        <v>2</v>
      </c>
      <c r="C2" t="s">
        <v>3</v>
      </c>
      <c r="D2" t="s">
        <v>4</v>
      </c>
      <c r="E2" t="s">
        <v>5</v>
      </c>
    </row>
    <row r="3" spans="1:5" x14ac:dyDescent="0.25">
      <c r="A3" t="s">
        <v>8</v>
      </c>
      <c r="B3" t="s">
        <v>6</v>
      </c>
      <c r="C3">
        <v>8</v>
      </c>
      <c r="D3">
        <v>10</v>
      </c>
      <c r="E3">
        <v>11</v>
      </c>
    </row>
    <row r="4" spans="1:5" x14ac:dyDescent="0.25">
      <c r="A4" t="s">
        <v>0</v>
      </c>
      <c r="B4" s="1">
        <v>820168</v>
      </c>
    </row>
    <row r="5" spans="1:5" x14ac:dyDescent="0.25">
      <c r="A5" t="s">
        <v>1</v>
      </c>
      <c r="B5" s="1">
        <v>1928648161</v>
      </c>
    </row>
    <row r="9" spans="1:5" x14ac:dyDescent="0.25">
      <c r="B9" t="s">
        <v>2</v>
      </c>
      <c r="C9" t="s">
        <v>5</v>
      </c>
      <c r="D9" t="s">
        <v>9</v>
      </c>
      <c r="E9" t="s">
        <v>10</v>
      </c>
    </row>
    <row r="10" spans="1:5" x14ac:dyDescent="0.25">
      <c r="A10" t="s">
        <v>11</v>
      </c>
      <c r="B10">
        <v>11</v>
      </c>
      <c r="C10">
        <v>7</v>
      </c>
      <c r="D10">
        <v>1</v>
      </c>
      <c r="E10">
        <v>3</v>
      </c>
    </row>
    <row r="11" spans="1:5" x14ac:dyDescent="0.25">
      <c r="A11" t="s">
        <v>0</v>
      </c>
      <c r="B11">
        <f>SUM(C11:E11)</f>
        <v>5105</v>
      </c>
      <c r="C11">
        <v>2714</v>
      </c>
      <c r="D11">
        <v>1468</v>
      </c>
      <c r="E11">
        <v>923</v>
      </c>
    </row>
    <row r="12" spans="1:5" x14ac:dyDescent="0.25">
      <c r="A12" t="s">
        <v>1</v>
      </c>
      <c r="B12" s="1">
        <f>SUM(C12:E12)</f>
        <v>35278727</v>
      </c>
      <c r="C12">
        <v>25310764</v>
      </c>
      <c r="D12">
        <v>2405687</v>
      </c>
      <c r="E12">
        <v>7562276</v>
      </c>
    </row>
    <row r="15" spans="1:5" x14ac:dyDescent="0.25">
      <c r="B15" t="s">
        <v>2</v>
      </c>
      <c r="C15" t="s">
        <v>17</v>
      </c>
      <c r="D15" t="s">
        <v>15</v>
      </c>
      <c r="E15" t="s">
        <v>16</v>
      </c>
    </row>
    <row r="16" spans="1:5" x14ac:dyDescent="0.25">
      <c r="A16" t="s">
        <v>12</v>
      </c>
      <c r="B16" s="2">
        <f>B10/$B10</f>
        <v>1</v>
      </c>
      <c r="C16" s="2">
        <f t="shared" ref="C16:E16" si="0">C10/$B10</f>
        <v>0.63636363636363635</v>
      </c>
      <c r="D16" s="2">
        <f t="shared" si="0"/>
        <v>9.0909090909090912E-2</v>
      </c>
      <c r="E16" s="2">
        <f t="shared" si="0"/>
        <v>0.27272727272727271</v>
      </c>
    </row>
    <row r="17" spans="1:5" x14ac:dyDescent="0.25">
      <c r="A17" t="s">
        <v>13</v>
      </c>
      <c r="B17" s="2">
        <f t="shared" ref="B17:E17" si="1">B11/$B11</f>
        <v>1</v>
      </c>
      <c r="C17" s="2">
        <f t="shared" si="1"/>
        <v>0.53163565132223312</v>
      </c>
      <c r="D17" s="2">
        <f t="shared" si="1"/>
        <v>0.28756121449559258</v>
      </c>
      <c r="E17" s="2">
        <f t="shared" si="1"/>
        <v>0.18080313418217434</v>
      </c>
    </row>
    <row r="18" spans="1:5" x14ac:dyDescent="0.25">
      <c r="A18" t="s">
        <v>14</v>
      </c>
      <c r="B18" s="2">
        <f t="shared" ref="B18:E18" si="2">B12/$B12</f>
        <v>1</v>
      </c>
      <c r="C18" s="2">
        <f t="shared" si="2"/>
        <v>0.71745117106974976</v>
      </c>
      <c r="D18" s="2">
        <f t="shared" si="2"/>
        <v>6.8190867544625403E-2</v>
      </c>
      <c r="E18" s="2">
        <f t="shared" si="2"/>
        <v>0.21435796138562482</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0406-3F6E-492D-AA7C-22F42009108F}">
  <dimension ref="A1:G7"/>
  <sheetViews>
    <sheetView topLeftCell="A4" workbookViewId="0">
      <selection activeCell="D5" sqref="D5"/>
    </sheetView>
  </sheetViews>
  <sheetFormatPr baseColWidth="10" defaultRowHeight="15" x14ac:dyDescent="0.25"/>
  <cols>
    <col min="1" max="1" width="22.5703125" bestFit="1" customWidth="1"/>
    <col min="2" max="4" width="12.7109375" bestFit="1" customWidth="1"/>
    <col min="5" max="5" width="16.140625" bestFit="1" customWidth="1"/>
  </cols>
  <sheetData>
    <row r="1" spans="1:7" x14ac:dyDescent="0.25">
      <c r="B1" t="s">
        <v>2</v>
      </c>
      <c r="C1" t="s">
        <v>3</v>
      </c>
      <c r="D1" t="s">
        <v>4</v>
      </c>
      <c r="E1" t="s">
        <v>5</v>
      </c>
    </row>
    <row r="2" spans="1:7" x14ac:dyDescent="0.25">
      <c r="A2" t="s">
        <v>0</v>
      </c>
      <c r="B2" s="1">
        <v>820168</v>
      </c>
      <c r="C2" s="1">
        <v>422411</v>
      </c>
      <c r="D2" s="1">
        <v>202493</v>
      </c>
      <c r="E2" s="1">
        <v>465362</v>
      </c>
      <c r="G2" t="s">
        <v>7</v>
      </c>
    </row>
    <row r="3" spans="1:7" x14ac:dyDescent="0.25">
      <c r="A3" t="s">
        <v>1</v>
      </c>
      <c r="B3" s="1">
        <v>1928648161</v>
      </c>
      <c r="C3" s="1">
        <v>1346063654</v>
      </c>
      <c r="D3" s="1">
        <v>1175356086</v>
      </c>
      <c r="E3" s="1">
        <v>1588208344</v>
      </c>
    </row>
    <row r="5" spans="1:7" x14ac:dyDescent="0.25">
      <c r="C5" t="s">
        <v>18</v>
      </c>
      <c r="D5" t="s">
        <v>21</v>
      </c>
      <c r="E5" t="s">
        <v>20</v>
      </c>
    </row>
    <row r="6" spans="1:7" x14ac:dyDescent="0.25">
      <c r="A6" t="s">
        <v>19</v>
      </c>
      <c r="B6" s="2"/>
      <c r="C6" s="2">
        <f t="shared" ref="C6:E7" si="0">C2/$B2</f>
        <v>0.51502984754343017</v>
      </c>
      <c r="D6" s="2">
        <f t="shared" si="0"/>
        <v>0.24689210015509017</v>
      </c>
      <c r="E6" s="2">
        <f t="shared" si="0"/>
        <v>0.56739838667199893</v>
      </c>
    </row>
    <row r="7" spans="1:7" x14ac:dyDescent="0.25">
      <c r="A7" t="s">
        <v>14</v>
      </c>
      <c r="B7" s="2"/>
      <c r="C7" s="2">
        <f>C3/$B3</f>
        <v>0.69793116298727542</v>
      </c>
      <c r="D7" s="2">
        <f t="shared" si="0"/>
        <v>0.60941964935200021</v>
      </c>
      <c r="E7" s="2">
        <f t="shared" si="0"/>
        <v>0.82348267357199945</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high-quality-chloroflexi-bins</vt:lpstr>
      <vt:lpstr>alle 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Hellmann, Dominik</dc:creator>
  <cp:lastModifiedBy>Dominik</cp:lastModifiedBy>
  <dcterms:created xsi:type="dcterms:W3CDTF">2019-09-24T09:33:12Z</dcterms:created>
  <dcterms:modified xsi:type="dcterms:W3CDTF">2019-09-30T14:01:11Z</dcterms:modified>
</cp:coreProperties>
</file>