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sa\OneDrive\Pulpit\university\block C\2023-24c-fai1-adsai-DominikPtaszek231643\work_learning_log\"/>
    </mc:Choice>
  </mc:AlternateContent>
  <xr:revisionPtr revIDLastSave="0" documentId="13_ncr:1_{DE2FBCF0-F2E4-4D7C-885F-BF61F595046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'Worklog_Tasks&amp;Times'!$A$1:$K$28</definedName>
    <definedName name="_xlnm.Print_Area" localSheetId="0">'Worklog_Tasks&amp;Times'!$A$1:$K$178</definedName>
    <definedName name="Z_8BAC9A6B_5D32_4E8D_967D_E17D357516F8_.wvu.FilterData" localSheetId="0" hidden="1">'Worklog_Tasks&amp;Times'!$A$1:$K$28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1" i="1" l="1"/>
  <c r="I223" i="1"/>
  <c r="I220" i="1"/>
  <c r="I216" i="1"/>
  <c r="H241" i="1" l="1"/>
  <c r="I213" i="1"/>
  <c r="I211" i="1"/>
  <c r="H206" i="1"/>
  <c r="H208" i="1" s="1"/>
  <c r="G206" i="1"/>
  <c r="G208" i="1" s="1"/>
  <c r="I203" i="1"/>
  <c r="I201" i="1"/>
  <c r="I199" i="1"/>
  <c r="I241" i="1" l="1"/>
  <c r="I208" i="1"/>
  <c r="I206" i="1"/>
  <c r="I198" i="1"/>
  <c r="I197" i="1"/>
  <c r="I195" i="1"/>
  <c r="I191" i="1"/>
  <c r="I194" i="1"/>
  <c r="I193" i="1"/>
  <c r="I190" i="1"/>
  <c r="I189" i="1"/>
  <c r="H179" i="1"/>
  <c r="G179" i="1"/>
  <c r="I175" i="1"/>
  <c r="I174" i="1"/>
  <c r="I172" i="1"/>
  <c r="I170" i="1"/>
  <c r="I169" i="1"/>
  <c r="I167" i="1"/>
  <c r="I164" i="1"/>
  <c r="I163" i="1"/>
  <c r="I162" i="1"/>
  <c r="I161" i="1" l="1"/>
  <c r="I159" i="1"/>
  <c r="I158" i="1"/>
  <c r="I157" i="1"/>
  <c r="G154" i="1"/>
  <c r="I147" i="1"/>
  <c r="I150" i="1"/>
  <c r="I149" i="1"/>
  <c r="I148" i="1"/>
  <c r="I146" i="1"/>
  <c r="I145" i="1" l="1"/>
  <c r="I144" i="1"/>
  <c r="I143" i="1"/>
  <c r="I142" i="1"/>
  <c r="I141" i="1"/>
  <c r="I140" i="1"/>
  <c r="I139" i="1"/>
  <c r="I138" i="1"/>
  <c r="I135" i="1"/>
  <c r="I136" i="1"/>
  <c r="I134" i="1"/>
  <c r="I133" i="1"/>
  <c r="I102" i="1" l="1"/>
  <c r="I117" i="1"/>
  <c r="I114" i="1"/>
  <c r="I112" i="1"/>
  <c r="I110" i="1"/>
  <c r="I113" i="1"/>
  <c r="I123" i="1"/>
  <c r="G124" i="1"/>
  <c r="H124" i="1"/>
  <c r="I109" i="1"/>
  <c r="I106" i="1"/>
  <c r="I103" i="1"/>
  <c r="I101" i="1"/>
  <c r="I99" i="1"/>
  <c r="H56" i="1"/>
  <c r="G56" i="1"/>
  <c r="I47" i="1"/>
  <c r="H93" i="1"/>
  <c r="G93" i="1"/>
  <c r="I82" i="1"/>
  <c r="I75" i="1"/>
  <c r="I72" i="1"/>
  <c r="I66" i="1"/>
  <c r="I63" i="1"/>
  <c r="I70" i="1"/>
  <c r="I69" i="1"/>
  <c r="I68" i="1"/>
  <c r="I67" i="1"/>
  <c r="I65" i="1"/>
  <c r="I64" i="1"/>
  <c r="I62" i="1"/>
  <c r="I85" i="1"/>
  <c r="I84" i="1"/>
  <c r="I83" i="1"/>
  <c r="I81" i="1"/>
  <c r="I80" i="1"/>
  <c r="I79" i="1"/>
  <c r="I78" i="1"/>
  <c r="I77" i="1"/>
  <c r="I76" i="1"/>
  <c r="I74" i="1"/>
  <c r="I73" i="1"/>
  <c r="I71" i="1"/>
  <c r="I52" i="1"/>
  <c r="I54" i="1"/>
  <c r="I50" i="1"/>
  <c r="I49" i="1"/>
  <c r="I38" i="1"/>
  <c r="I43" i="1"/>
  <c r="I46" i="1"/>
  <c r="I45" i="1"/>
  <c r="I42" i="1"/>
  <c r="I41" i="1"/>
  <c r="I19" i="1"/>
  <c r="I16" i="1"/>
  <c r="I24" i="1"/>
  <c r="I23" i="1"/>
  <c r="I22" i="1"/>
  <c r="I21" i="1"/>
  <c r="I20" i="1"/>
  <c r="I18" i="1"/>
  <c r="I17" i="1"/>
  <c r="I15" i="1"/>
  <c r="I14" i="1"/>
  <c r="I13" i="1"/>
  <c r="I11" i="1"/>
  <c r="I10" i="1"/>
  <c r="I9" i="1"/>
  <c r="I8" i="1"/>
  <c r="G28" i="1"/>
  <c r="I124" i="1" l="1"/>
  <c r="H28" i="1"/>
  <c r="B10" i="2"/>
  <c r="K10" i="2"/>
  <c r="B11" i="2"/>
  <c r="I28" i="1" l="1"/>
  <c r="K9" i="2"/>
  <c r="K8" i="2"/>
  <c r="B3" i="2"/>
  <c r="B4" i="2"/>
  <c r="B5" i="2"/>
  <c r="B6" i="2"/>
  <c r="B7" i="2"/>
  <c r="B8" i="2"/>
  <c r="B9" i="2"/>
  <c r="I188" i="1" l="1"/>
  <c r="I187" i="1"/>
  <c r="I186" i="1"/>
  <c r="I183" i="1"/>
  <c r="I182" i="1"/>
  <c r="J12" i="2"/>
  <c r="I12" i="2"/>
  <c r="H12" i="2"/>
  <c r="G12" i="2"/>
  <c r="F12" i="2"/>
  <c r="E12" i="2"/>
  <c r="D12" i="2"/>
  <c r="K11" i="2"/>
  <c r="K7" i="2"/>
  <c r="K6" i="2"/>
  <c r="K5" i="2"/>
  <c r="C4" i="2"/>
  <c r="K3" i="2"/>
  <c r="I178" i="1"/>
  <c r="I177" i="1"/>
  <c r="H154" i="1"/>
  <c r="I153" i="1"/>
  <c r="I152" i="1"/>
  <c r="I151" i="1"/>
  <c r="I132" i="1"/>
  <c r="I131" i="1"/>
  <c r="I129" i="1"/>
  <c r="I128" i="1"/>
  <c r="I127" i="1"/>
  <c r="I105" i="1"/>
  <c r="I104" i="1"/>
  <c r="I98" i="1"/>
  <c r="I96" i="1"/>
  <c r="I87" i="1"/>
  <c r="I86" i="1"/>
  <c r="I61" i="1"/>
  <c r="I59" i="1"/>
  <c r="I40" i="1"/>
  <c r="I39" i="1"/>
  <c r="I37" i="1"/>
  <c r="I36" i="1"/>
  <c r="I35" i="1"/>
  <c r="I34" i="1"/>
  <c r="I32" i="1"/>
  <c r="I31" i="1"/>
  <c r="I27" i="1"/>
  <c r="I12" i="1"/>
  <c r="I7" i="1"/>
  <c r="I5" i="1"/>
  <c r="I4" i="1"/>
  <c r="K4" i="2" l="1"/>
  <c r="C12" i="2"/>
  <c r="I179" i="1"/>
  <c r="I56" i="1"/>
  <c r="I93" i="1"/>
  <c r="I154" i="1"/>
</calcChain>
</file>

<file path=xl/sharedStrings.xml><?xml version="1.0" encoding="utf-8"?>
<sst xmlns="http://schemas.openxmlformats.org/spreadsheetml/2006/main" count="1168" uniqueCount="392">
  <si>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</si>
  <si>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</si>
  <si>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</si>
  <si>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</si>
  <si>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</si>
  <si>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</si>
  <si>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</si>
  <si>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</si>
  <si>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</si>
  <si>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</si>
  <si>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</si>
  <si>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</si>
  <si>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</si>
  <si>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</si>
  <si>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</si>
  <si>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</si>
  <si>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</si>
  <si>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</si>
  <si>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</si>
  <si>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</si>
  <si>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</si>
  <si>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</si>
  <si>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</si>
  <si>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</si>
  <si>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</si>
  <si>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</si>
  <si>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</si>
  <si>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</si>
  <si>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</si>
  <si>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</si>
  <si>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</si>
  <si>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</si>
  <si>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</si>
  <si>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</si>
  <si>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</si>
  <si>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1.3: Professional Practice</t>
  </si>
  <si>
    <t>Unplanned</t>
  </si>
  <si>
    <t>Meeting</t>
  </si>
  <si>
    <t>ILO 2.2: Personal Development &amp; Academic Practice</t>
  </si>
  <si>
    <t>Blocked</t>
  </si>
  <si>
    <t>Programming</t>
  </si>
  <si>
    <t>ILO 3.1: Business Understanding</t>
  </si>
  <si>
    <t>In-Progress</t>
  </si>
  <si>
    <t>Research</t>
  </si>
  <si>
    <t>ILO 4.1: Responsible AI</t>
  </si>
  <si>
    <t>Done</t>
  </si>
  <si>
    <t>Testing</t>
  </si>
  <si>
    <t>ILO 5.1: Neural Networks and Deep Learning</t>
  </si>
  <si>
    <t>Delayed</t>
  </si>
  <si>
    <t>Workshop</t>
  </si>
  <si>
    <t>ILO 6.1 Human-Centered AI</t>
  </si>
  <si>
    <t>Cancelled</t>
  </si>
  <si>
    <t>Planning</t>
  </si>
  <si>
    <t>NA</t>
  </si>
  <si>
    <t>Evidencing</t>
  </si>
  <si>
    <t>Debugging</t>
  </si>
  <si>
    <t>Lecture</t>
  </si>
  <si>
    <t>Study</t>
  </si>
  <si>
    <t>Distraction</t>
  </si>
  <si>
    <t>Break</t>
  </si>
  <si>
    <t>What is Fairness?: 9:00 - 11:00 (2 hours).</t>
  </si>
  <si>
    <t>The Difference Between Equality and Equity: 11:00 - 14:00 (3 hours).</t>
  </si>
  <si>
    <t>The Difference Between Explicit and Implicit Bias: 14:00 - 17:00 (3 hours).</t>
  </si>
  <si>
    <t>Q&amp;A and Standup: 09:00 - 09:30 (30 minutes).</t>
  </si>
  <si>
    <t>Kick-Off Presentation: 10:30 - 12:30 (2 hours)</t>
  </si>
  <si>
    <t>Bias &amp; Machine Learning: 9:00 - 11:00 (2 hours).</t>
  </si>
  <si>
    <t>Individual Fairness, and Debiasing Techniques: 11:00 - 13:00 (2 hour).</t>
  </si>
  <si>
    <t>Market Research and Stakeholders: 9:00 - 10:00 (1 hour).</t>
  </si>
  <si>
    <t>DAPS Diagram: 10:00 - 12:00 (2 hours).</t>
  </si>
  <si>
    <t>Homework Exercise - Market research, problem identification &amp; stakeholder analysis: 13:00 - 17:00 (4 hours).</t>
  </si>
  <si>
    <t>Q&amp;A and Standup : 09:00 - 09:30 (30 minutes)</t>
  </si>
  <si>
    <t>DataLab Task: Practical Assignment (Optional)</t>
  </si>
  <si>
    <t>DataLab Task:  DataLab Task 2.3 DataLab Task 2.4</t>
  </si>
  <si>
    <t>DataLab Task 2.1: 09:30 - 10:30 (1 hour).</t>
  </si>
  <si>
    <t>Analyzing fairness concepts to align with ethical AI practices.</t>
  </si>
  <si>
    <t>Exploring equality versus equity in AI to ensure balanced data representation.</t>
  </si>
  <si>
    <t>Utilizing breaks to improve cognitive assimilation and productivity.</t>
  </si>
  <si>
    <t>Investigating explicit and implicit biases to mitigate AI prejudice.</t>
  </si>
  <si>
    <t>Engaging in Q&amp;A and standup sessions to clarify project objectives.</t>
  </si>
  <si>
    <t>Employing breaks for strategic thinking and project alignment.</t>
  </si>
  <si>
    <t>Examining the influence of bias in machine learning algorithms.</t>
  </si>
  <si>
    <t>Studying individual fairness and debiasing for AI integrity.</t>
  </si>
  <si>
    <t>Taking breaks to reflect on ethical considerations in AI.</t>
  </si>
  <si>
    <t>Evaluating group fairness metrics for equitable AI outcomes.</t>
  </si>
  <si>
    <t>Conducting market research to identify image classification applications.</t>
  </si>
  <si>
    <t>Analyzing DAPS (Data, Algorithms, People, Systems) for project viability.</t>
  </si>
  <si>
    <t>Scheduling breaks to maintain focus on user-centered design.</t>
  </si>
  <si>
    <t>Completing a homework exercise on stakeholder analysis for project relevance.</t>
  </si>
  <si>
    <t>Integrating breaks for creative thinking in application development.</t>
  </si>
  <si>
    <t>Executing DataLab tasks to scrape images from web and create image database</t>
  </si>
  <si>
    <t>Attending a kick-off presentation to outline understand the project's and block's scope.</t>
  </si>
  <si>
    <t>DataLab Task 2.2: 13:30 - 17:00 (3.5 hours).</t>
  </si>
  <si>
    <t>Executing DataLab tasks to identify and describe Bias</t>
  </si>
  <si>
    <t>Group fairness Metrics: 13:00 - 17:00 (4 hours).</t>
  </si>
  <si>
    <t>Participating in Q&amp;A and standup to clarify project objectives</t>
  </si>
  <si>
    <t>Progressing on DataLab tasks to complete infographic and assess fairness metrics  required in my project</t>
  </si>
  <si>
    <t>program</t>
  </si>
  <si>
    <t>Set up a Development Environment for Deep Learning: 09:00 - 10:00 (1 hour).</t>
  </si>
  <si>
    <t>Introduction to Deep Learning: 10:00 - 12:00 (2 hours).</t>
  </si>
  <si>
    <t>The Mathematical Building Blocks of Neural Networks: 13:00 - 17:00 (4 hours).</t>
  </si>
  <si>
    <t>Configured a deep learning development environment to support upcoming projects.</t>
  </si>
  <si>
    <t>Completed an introductory course on deep learning concepts and applications.</t>
  </si>
  <si>
    <t>Took a scheduled break for rest and refreshment.</t>
  </si>
  <si>
    <t>Delved into the mathematical foundations of neural networks over an extended study period.</t>
  </si>
  <si>
    <t>Reading Today's Material about Preprocessing Image Data: 09:30 - 10:00 (30 minutes).</t>
  </si>
  <si>
    <t>Practical Assignment (Regression and Binary Classification Tasks): 10:00 - 12:00 (2 hours).</t>
  </si>
  <si>
    <t>Practical Assignment (Multi-class Classification and Multi-label Classification Tasks): 13:00 - 15:00 (2 hours).</t>
  </si>
  <si>
    <t>Studied the methods for preprocessing image data, gaining insights into the crucial steps before feeding data into models.</t>
  </si>
  <si>
    <t>Engaged in a hands-on assignment focused on regression and binary classification tasks, applying theoretical knowledge to practical problems.</t>
  </si>
  <si>
    <t>Paused for a break to rejuvenate and maintain peak cognitive function.</t>
  </si>
  <si>
    <t>Continued practical assignments with complex tasks involving multi-class and multi-label classification, enhancing problem-solving skills.</t>
  </si>
  <si>
    <t>Participated in a brief Q&amp;A and standup meeting to align on daily goals</t>
  </si>
  <si>
    <t>DataLab Task 3.1: 15:00 - 17:00 (2 hours).</t>
  </si>
  <si>
    <t>Executed DataLab Task 3.1: Established foundational baselines , vital for deep learning model development</t>
  </si>
  <si>
    <t>TensorFlow and Keras: 09:00 - 12:00 (3 hours).</t>
  </si>
  <si>
    <t>Fundamental Machine Learning Concepts: 13:00 - 15:00 (2 hours).</t>
  </si>
  <si>
    <t>DataLab Tasks (Basic MLP for my project) 15:00 - 17:00 (2 hours).</t>
  </si>
  <si>
    <t>Engaged in TensorFlow and Keras training, deepening understanding of these frameworks for enhanced project implementation.</t>
  </si>
  <si>
    <t>Explored fundamental ML concepts, reinforcing core knowledge to apply in the upcoming project phases effectively.</t>
  </si>
  <si>
    <t>Utilized break for rejuvenation, enhancing focus and productivity for subsequent tasks.</t>
  </si>
  <si>
    <t>Implemented DataLab Tasks on Basic MLP, directly contributing to project development, aligning with the outlined objectives.</t>
  </si>
  <si>
    <t>Reading Today's Material and Tasks: 9:30 - 10:00 (30 minutes).</t>
  </si>
  <si>
    <t>Practical Assignment (Learning Curves): 10:00 - 11:00 (1 hour).</t>
  </si>
  <si>
    <t>Practical Assignment (Early Stopping): 11:00 - 12:00 (1 hour).</t>
  </si>
  <si>
    <t>Practical Assignment (Tuning learning rate): 13:00 - 14:00 (1 hour).</t>
  </si>
  <si>
    <t>Participated in the morning Q&amp;A and standup, fostering collaboration and staying updated on project progress.</t>
  </si>
  <si>
    <t>Dedicated time to grasp the day's material and tasks, ensuring preparedness for subsequent activities.</t>
  </si>
  <si>
    <t>Engaged in a practical assignment focused on learning curves, applying theoretical knowledge to hands-on exercises.</t>
  </si>
  <si>
    <t>Executed a practical assignment on early stopping techniques, enhancing skills in optimizing model performance.</t>
  </si>
  <si>
    <t>Delved into a practical assignment, fine-tuning learning rates to optimize model training, gaining practical insights.</t>
  </si>
  <si>
    <t>Executed Baseline 3.1 - MLP model. Plotted learning curves, applied early stopping, and evaluated with varied learning rates. Documented in Jupyter Notebook.</t>
  </si>
  <si>
    <t>DataLab Task 3.1: 14:00 - 17:00 (3 hours).</t>
  </si>
  <si>
    <t>Explored fairness metrics, applied Python functions using provided confusion matrices, and analyzed results for model bias.</t>
  </si>
  <si>
    <t>Understanding Neural Networks: 09:00 - 12:00, 13:00 - 14:00 (4 hour).</t>
  </si>
  <si>
    <t>Calculating the Output of a Multilayer Perceptron: 14:00 - 17:00 (3 hours).</t>
  </si>
  <si>
    <t>Reading today's assignment and structure of the Jupyter notebook: 9:30 - 10:00 (30 minutes).</t>
  </si>
  <si>
    <t>Practical Assignment (Task 1: Build an MLP): 10:00 - 11:00 (1 hour).</t>
  </si>
  <si>
    <t>Practical Assignment (Task 2: Sigmoid Activation Function): 11:00 - 12:00 (1 hour).</t>
  </si>
  <si>
    <t>Practical Assignment (Task 3: Predict Function): 13:00 - 14:00 (1 hour).</t>
  </si>
  <si>
    <t>Practical Assignment (Task 4: Calculate Accuracy): 14:00 - 14:30 (30 minutes).</t>
  </si>
  <si>
    <t>Practical Assignment (Task 5: Loss Function): 14:30 - 15:00 (30 minutes).</t>
  </si>
  <si>
    <t>Overview of the Machine Learning Project Lifecycle: 09:00 - 12:00, 13:00 - 14:00 (4 hours).</t>
  </si>
  <si>
    <t>Exploring the Phases of the Machine Learning Project Lifecycle: 14:00 - 17:00 (3 hours).</t>
  </si>
  <si>
    <t>Gradient Descent in Neural Networks: 09:00 - 12:00 (3 hours).</t>
  </si>
  <si>
    <t>Naive Gradient Descent Implementation: 13:00 - 17:00 (4 hours).</t>
  </si>
  <si>
    <t>Reading today's assignment and introduction to the gradient descent algorithm: 9:30 - 10:00 (30 minutes).</t>
  </si>
  <si>
    <t>Practical Assignment (Task 6.1: Update a Single Weight): 10:00 - 10:30 (30 minutes).</t>
  </si>
  <si>
    <t>Practical Assignment (Task 6.2: Update a Single Bias): 10:30 - 11:00 (30 minutes).</t>
  </si>
  <si>
    <t>Practical Assignment (Task 6.3: Estimate the Partial Derivatives): 11:00 - 12:00 (1 hour).</t>
  </si>
  <si>
    <t>Practical Assignment (Task 6.4: One-Step Gradient Descent): 13:00 - 14:00 (1 hour).</t>
  </si>
  <si>
    <t>Practical Assignment (Task 6.5: Repeat the One-Step Gradient Descent): 14:00 - 14:30 (30 minutes).</t>
  </si>
  <si>
    <t>Week 9-10 Challenges: 15:45 (0.25 hours)</t>
  </si>
  <si>
    <t>Guest Lecture: 16:00 - 17:00 (1 hour).</t>
  </si>
  <si>
    <t>program (task 1)</t>
  </si>
  <si>
    <t>program (task 2)</t>
  </si>
  <si>
    <t>program (task 3)</t>
  </si>
  <si>
    <t>program (task 4)</t>
  </si>
  <si>
    <t>program (task 5)</t>
  </si>
  <si>
    <t>Datalab task 3.7</t>
  </si>
  <si>
    <t>program (6.1)</t>
  </si>
  <si>
    <t>program(6.2)</t>
  </si>
  <si>
    <t>program(6.3)</t>
  </si>
  <si>
    <t>program(6.4)</t>
  </si>
  <si>
    <t>program(6.5)</t>
  </si>
  <si>
    <t>DataLab Task 3.7: 14:30 - 15:45 (1.25 hours).</t>
  </si>
  <si>
    <t>DataLab Task 3.7: 15:00 - 17:00 (2 hours).</t>
  </si>
  <si>
    <t>Studied neural networks and deep learning concepts in-depth. Achieved a comprehensive understanding of key principles.</t>
  </si>
  <si>
    <t>Took a scheduled break for relaxation and mental rejuvenation.</t>
  </si>
  <si>
    <t>Engaged in studying and implementing the calculation of the output in a multilayer perceptron.</t>
  </si>
  <si>
    <t>Participated in the morning Q&amp;A and standup meeting, contributing to collaborative team communication.</t>
  </si>
  <si>
    <t>Read and familiarized myself with the day's assignment and the structure of the Jupyter notebook.</t>
  </si>
  <si>
    <t>Programmed and successfully built a Multilayer Perceptron (MLP) as per the assignment requirements.</t>
  </si>
  <si>
    <t>Implemented the Sigmoid activation function as part of the practical assignment.</t>
  </si>
  <si>
    <t>Took a break for refreshment and maintaining focus.</t>
  </si>
  <si>
    <t>Programmed and implemented the Predict function as part of the ongoing practical assignment.</t>
  </si>
  <si>
    <t>Successfully completed the task of calculating accuracy in the context of the practical assignment.</t>
  </si>
  <si>
    <t>Implemented the Loss Function as specified in the practical assignment.</t>
  </si>
  <si>
    <t>Engaged in programming for DataLab Task 3.7, addressing challenges related to neural networks and deep learning.</t>
  </si>
  <si>
    <t>Explored the Machine Learning Project Lifecycle comprehensively, gaining insights into various stages and methodologies.</t>
  </si>
  <si>
    <t>Utilized the break for rest and mental refreshment.</t>
  </si>
  <si>
    <t>Deeply engaged in understanding and exploring the different phases of the Machine Learning Project Lifecycle.</t>
  </si>
  <si>
    <t>Explored the concept of Gradient Descent in Neural Networks, understanding its mathematical foundations and practical implications.</t>
  </si>
  <si>
    <t>Took a scheduled break for rest and rejuvenation.</t>
  </si>
  <si>
    <t>Actively participated in the implementation of Naive Gradient Descent, gaining hands-on experience in coding.</t>
  </si>
  <si>
    <t>Participated in the morning Q&amp;A and standup meeting, fostering communication within the team.</t>
  </si>
  <si>
    <t>Dedicated time to comprehend the day's assignment and grasp the foundational concepts related to the gradient descent algorithm.</t>
  </si>
  <si>
    <t>Successfully completed Task 6.1, involving updating a single weight in the neural network.</t>
  </si>
  <si>
    <t>Executed Task 6.2, focusing on updating a single bias in the neural network.</t>
  </si>
  <si>
    <t>Completed Task 6.3, delving into the estimation of partial derivatives.</t>
  </si>
  <si>
    <t>Took a break to refresh and maintain optimal cognitive function.</t>
  </si>
  <si>
    <t>Accomplished Task 6.4, implementing one-step gradient descent.</t>
  </si>
  <si>
    <t>Completed Task 6.5, involving the repetition of one-step gradient descent.</t>
  </si>
  <si>
    <t>Executed DataLab Task 3.7, applying programming skills to address challenges related to neural networks and deep learning.</t>
  </si>
  <si>
    <t>Engaged in the Week 9-10 Challenges, contributing to continuous learning and skill development.</t>
  </si>
  <si>
    <t>Attended the guest lecture, gaining valuable insights from an expert in the field.</t>
  </si>
  <si>
    <t>programs</t>
  </si>
  <si>
    <t>Introduction to Model Evaluation: 09:00 - 11:00 (2 hours).</t>
  </si>
  <si>
    <t>Training, Validation and Test Sets: 11:00 - 12:00, 13:00 - 14:00 (2 hours).</t>
  </si>
  <si>
    <t>Improving Your Model Performance: 14:00 - 17:00 (3 hours).</t>
  </si>
  <si>
    <t>Engaged in the introduction to model evaluation, dedicating two hours to understanding the fundamental concepts and techniques.</t>
  </si>
  <si>
    <t>Delved into the study of training, validation, and test sets for three hours, gaining insights into effective dataset partitioning for model development.</t>
  </si>
  <si>
    <t>Applied practical skills to improve model performance, investing three hours in programming tasks related to enhancing neural network models.</t>
  </si>
  <si>
    <t>exercises</t>
  </si>
  <si>
    <t>program ( learning curves)</t>
  </si>
  <si>
    <t>program (Early Stopping)</t>
  </si>
  <si>
    <t>program (Tuning learning rate)</t>
  </si>
  <si>
    <t>datalab task 3.1</t>
  </si>
  <si>
    <t xml:space="preserve">Week 4 </t>
  </si>
  <si>
    <t>Understanding Convolutions: 09:00 - 12:00 (3 hours).</t>
  </si>
  <si>
    <t>Image Modeling with Keras: 13:00 - 17:00 (4 hours).</t>
  </si>
  <si>
    <t>certificate</t>
  </si>
  <si>
    <t>Reading today's tasks: 9:30 - 10:00 (30 minutes).</t>
  </si>
  <si>
    <t>DataLab Task 3.2 (Preprocessing): 10:00 - 12:00 (2 hours).</t>
  </si>
  <si>
    <t>DataLab Task 3.3 (CNN Architecture): 13:00 - 14:00 (2 hours).</t>
  </si>
  <si>
    <t>DataLab Task 3.4 (CNN Training): 14:00 - 15:00 (1 hour).</t>
  </si>
  <si>
    <t>DataLab Task 3.5 (Model Performance): 15:00 - 17:00 (2 hours).</t>
  </si>
  <si>
    <t>Convolutional Neural Networks: 09:00 - 12:00 (3 hours).</t>
  </si>
  <si>
    <t>Error Analysis: 13:00 - 15:00 (2 hours).</t>
  </si>
  <si>
    <t>DataLab Tasks: 15:00 - 17:00 (2 hours).</t>
  </si>
  <si>
    <t>Collecting More Data: 09:00 - 10:00 (1 hour).</t>
  </si>
  <si>
    <t>Data Augmentation: 11:00 - 12:00, 13:00 - 15:00 (3 hours).</t>
  </si>
  <si>
    <t>Transfer Learning: 15:00 - 17:00 (2 hours).</t>
  </si>
  <si>
    <t>Q&amp;A and Standup: 09:00 - 09:30 (30 minutes)</t>
  </si>
  <si>
    <t>DataLab Tasks (Apply Data Augmentation): 10:00 - 12:00, 13:00 - 14:00 (3 hours).</t>
  </si>
  <si>
    <t>DataLab Tasks (Apply Transfer Learning): 14:00 - 17:00 (3 hours).</t>
  </si>
  <si>
    <t>data augmentation iteration</t>
  </si>
  <si>
    <t>transfer learning augmentation</t>
  </si>
  <si>
    <t>Dedicated three hours to studying "Understanding Convolutions," engaging deeply with the concepts and exercises.</t>
  </si>
  <si>
    <t>Spent four hours on programming tasks related to "Image Modeling with Keras," focusing on practical implementations to gain a certificate.</t>
  </si>
  <si>
    <t>Participated in a 30-minute Q&amp;A and standup meeting, aligning with professional practice objectives.</t>
  </si>
  <si>
    <t>Invested 30 minutes in studying and understanding the tasks scheduled for the day.</t>
  </si>
  <si>
    <t>Engaged in DataLab Task 3.2 (Preprocessing) for two hours, implementing necessary preprocessing steps for neural network training.</t>
  </si>
  <si>
    <t>Dedicated two hours to DataLab Task 3.3 (CNN Architecture), focusing on implementing convolutional neural network architectures.</t>
  </si>
  <si>
    <t>Spent one hour on DataLab Task 3.4 (CNN Training), focusing on training the convolutional neural network models.</t>
  </si>
  <si>
    <t>Invested two hours in DataLab Task 3.5 (Model Performance), evaluating the performance of trained models and making necessary adjustments.</t>
  </si>
  <si>
    <t>Devoted three hours to studying "Convolutional Neural Networks," focusing on deepening understanding and theoretical foundations.</t>
  </si>
  <si>
    <t>Spent two hours on "Error Analysis," analyzing and identifying errors in neural network models for improvement.</t>
  </si>
  <si>
    <t>Engaged in DataLab Tasks for two hours, applying practical skills to further enhance neural network models.</t>
  </si>
  <si>
    <t>Devoted one hour to studying "Collecting More Data," focusing on methods to gather additional data for model training.</t>
  </si>
  <si>
    <t>Spent three hours on "Data Augmentation," implementing techniques to artificially increase the size and diversity of training datasets.</t>
  </si>
  <si>
    <t>Dedicated two hours to "Transfer Learning," applying transfer learning techniques to improve model performance.</t>
  </si>
  <si>
    <t>Spent three hours on DataLab Tasks (Apply Data Augmentation), iterating on data augmentation techniques to enhance model performance.</t>
  </si>
  <si>
    <t>Engaged in three hours of DataLab Tasks (Apply Transfer Learning), implementing transfer learning techniques to further improve model performance.</t>
  </si>
  <si>
    <t>Week 5</t>
  </si>
  <si>
    <t>Overview of the Machine Learning Project Lifecycle: 09:00 - 9:30 (30 minutes).</t>
  </si>
  <si>
    <t>Introduction to Machine Learning in Production: 09:30 - 11:30 (2 hours).</t>
  </si>
  <si>
    <t>Deployment: 11:30 - 12:00 (30 minutes).</t>
  </si>
  <si>
    <t>Selecting and Training a Model: 13:00 - 15:00 (2 hours).</t>
  </si>
  <si>
    <t>Human-Level Performance (HLP) - 15:00 - 17:00 (2 hours).</t>
  </si>
  <si>
    <t>3.1 Datalab task</t>
  </si>
  <si>
    <t>DataLab Task 3.1: Baselines: 9:30 - 12:00 (2.5 hours).</t>
  </si>
  <si>
    <t>DataLab Task 3.6: Error Analysis: 13:00 - 15:00 (2 hours).</t>
  </si>
  <si>
    <t>3.6 Datalab task</t>
  </si>
  <si>
    <t>Week 6</t>
  </si>
  <si>
    <t>Error Analysis and Performance Auditing: 09:00 - 11:00 (2 hours).</t>
  </si>
  <si>
    <t>Data Iteration: 11:00 - 12:00, 13:00 - 14:00 (2 hours).</t>
  </si>
  <si>
    <t>Define Data and Establish Baseline: 09:00 - 12:00 (3 hours).</t>
  </si>
  <si>
    <t>Label and Organize Data: 13:00 - 15:00 (2 hours).</t>
  </si>
  <si>
    <t>Scoping: 15:00 - 17:00 (2 hours).</t>
  </si>
  <si>
    <t>Preparation of the Project Presentation: 15:00 - 17:00 (2 hours).</t>
  </si>
  <si>
    <t>DataLab Tasks Searching for better pre-trained model for my project: 9:30 - 12:00, 13:00 - 15:00 (4.5 hours).</t>
  </si>
  <si>
    <t>DataLab Tasks New iteration on my project: 9:30 - 12:00, 13:00 - 15:00 (4.5 hours).</t>
  </si>
  <si>
    <t>DataLab Tasks Hyperparameter optimization on project iteration: Various learning rates implementation</t>
  </si>
  <si>
    <t>3.4 Datalab task</t>
  </si>
  <si>
    <t>DataLab Task: Improving Your Model: Testing different pre-trained models</t>
  </si>
  <si>
    <t>Iteration 4 section 3</t>
  </si>
  <si>
    <t>Engaged in a 30-minute study session on "Overview of the Machine Learning Project Lifecycle," gaining insights into project management aspects.</t>
  </si>
  <si>
    <t>Spent two hours studying "Introduction to Machine Learning in Production," focusing on understanding the deployment process in real-world scenarios.</t>
  </si>
  <si>
    <t>Dedicated 30 minutes to programming tasks related to "Deployment," implementing deployment strategies for machine learning models.</t>
  </si>
  <si>
    <t>Invested two hours in programming tasks related to "Selecting and Training a Model," focusing on model selection and training procedures.</t>
  </si>
  <si>
    <t>Spent two hours on programming tasks related to "Human-Level Performance (HLP)," particularly focusing on completing Datalab task 3.1.</t>
  </si>
  <si>
    <t>Engaged in Datalab Task 3.1 (Baselines) for two and a half hours, working on establishing foundational baselines for model development.</t>
  </si>
  <si>
    <t>Dedicated two hours to completing Datalab Task 3.6 (Error Analysis), focusing on identifying and analyzing errors in model performance.</t>
  </si>
  <si>
    <t>Spent two hours on a DataLab Task, focusing on improving model performance by testing different pre-trained models.</t>
  </si>
  <si>
    <t>Invested two hours in studying "Error Analysis and Performance Auditing," focusing on identifying and resolving errors in model performance.</t>
  </si>
  <si>
    <t>Engaged in two hours of study on "Data Iteration," focusing on iterative processes in data analysis and model development.</t>
  </si>
  <si>
    <t>Spent three hours on DataLab Tasks (Hyperparameter optimization on project iteration), implementing various learning rates to optimize model performance.</t>
  </si>
  <si>
    <t>Dedicated three hours to studying "Define Data and Establish Baseline," focusing on defining datasets and establishing baseline performance metrics.</t>
  </si>
  <si>
    <t>Invested two hours in studying "Label and Organize Data," focusing on effective data labeling and organization strategies.</t>
  </si>
  <si>
    <t>Spent two hours on "Scoping," focusing on defining project scope and objectives.</t>
  </si>
  <si>
    <t>Engaged in DataLab Tasks (Searching for a better pre-trained model for my project) for four and a half hours, exploring and testing various pre-trained models.</t>
  </si>
  <si>
    <t>Continued working on DataLab Tasks (New iteration on my project) for four and a half hours, focusing on implementing new iterations for project improvement.</t>
  </si>
  <si>
    <t>Spent two hours preparing the Project Presentation, focusing on designing and organizing the presentation content.</t>
  </si>
  <si>
    <t>What is XAI and Why is it Important?: 9:00 - 11:00 (2 hours).</t>
  </si>
  <si>
    <t>Use Case: Healthcare: 11:00 - 11:30 (30 minutes).</t>
  </si>
  <si>
    <t>Taxonomy of XAI: 11:30 - 12:30 (1 hour).</t>
  </si>
  <si>
    <t>What is a ‘Good' Explanation?: 12:30 - 15:30 (3 hours).</t>
  </si>
  <si>
    <t>A Provocative Perspective: ‘Do we Really want Explainable AI?' (Optional): 15:30 - 17:00 (1.5 hours).</t>
  </si>
  <si>
    <t>Q&amp;A and Standup : 09:00 - 09:30 (30 minutes).</t>
  </si>
  <si>
    <t>Preparation: 9:30 - 12:00 (2.5 hours).</t>
  </si>
  <si>
    <t>DataLab Task 2.5  Write Python Function; Group Fairness Taxonomy : 15:30 - 17:00 (1.5 hours).</t>
  </si>
  <si>
    <t>Vanilla Gradients: 9:00 - 11:00 (2 hours).</t>
  </si>
  <si>
    <t>Integrated Gradients: 11:00 - 12:30 (1.5 hour).</t>
  </si>
  <si>
    <t>Grad-CAM: 12:30 - 15:00 (2.5 hours)</t>
  </si>
  <si>
    <t>XAI methods presentation session: 13:00 - 15:30 (2.5 hours).</t>
  </si>
  <si>
    <t>DataLab: Catch-Up on XAI methods and Xplique deeper understanding: 15:00 - 17:00 (2 hours).</t>
  </si>
  <si>
    <t>Vanilla Gradients</t>
  </si>
  <si>
    <t>Integrated Gradients</t>
  </si>
  <si>
    <t>Grad-CAM</t>
  </si>
  <si>
    <t>LIME: 9:00 - 11:00 (2 hours).</t>
  </si>
  <si>
    <t>SHAP: 11:00 - 12:30 (1.5 hours).</t>
  </si>
  <si>
    <t>Adversarial Attacks &amp; Counterfactuals: 12:30 - 14:00 (1.5 hours).</t>
  </si>
  <si>
    <t>DataLab: Working on my XAI implementation on various images 14:00 - 17:00 (3 hours).</t>
  </si>
  <si>
    <t>LIME</t>
  </si>
  <si>
    <t>SHAP</t>
  </si>
  <si>
    <t>Engaged in a two-hour study session on "What is XAI and Why is it Important?" to understand the significance of Explainable Artificial Intelligence (XAI).</t>
  </si>
  <si>
    <t>Spent 30 minutes studying the use case of XAI in healthcare, exploring practical applications.</t>
  </si>
  <si>
    <t>Dedicated an hour to studying the "Taxonomy of XAI," gaining insights into categorizing XAI methods.</t>
  </si>
  <si>
    <t>Invested three hours in understanding "What is a 'Good' Explanation?" in the context of AI, focusing on comprehending the criteria for effective explanations.</t>
  </si>
  <si>
    <t>Spent one and a half hours on an optional session exploring the provocative perspective of "Do we Really want Explainable AI?" to critically analyze the necessity of XAI.</t>
  </si>
  <si>
    <t>Participated in a 30-minute Q&amp;A and standup meeting to discuss project progress and address any queries.</t>
  </si>
  <si>
    <t>Spent two and a half hours on preparation tasks related to XAI research, gathering relevant materials and resources.</t>
  </si>
  <si>
    <t>Engaged in a two and a half-hour lecture session on various XAI methods, gaining knowledge about different approaches and techniques.</t>
  </si>
  <si>
    <t>Dedicated one and a half hours to studying and writing Python functions for DataLab Task 2.5, focusing on Group Fairness Taxonomy.</t>
  </si>
  <si>
    <t>Invested two hours in programming tasks related to "Vanilla Gradients," implementing and understanding gradient-based explanation methods.</t>
  </si>
  <si>
    <t>Spent one and a half hours on programming tasks related to "Integrated Gradients," exploring integrated gradients for explainability.</t>
  </si>
  <si>
    <t>Invested two and a half hours in programming tasks related to "Grad-CAM," implementing and understanding gradient-based class activation maps.</t>
  </si>
  <si>
    <t>Dedicated two hours to catching up on XAI methods and deepening understanding of Xplique.</t>
  </si>
  <si>
    <t>Spent two hours on programming tasks related to "LIME," implementing and understanding Local Interpretable Model-agnostic Explanations.</t>
  </si>
  <si>
    <t>Spent one and a half hours on programming tasks related to "SHAP," exploring Shapley additive explanations for model interpretation.</t>
  </si>
  <si>
    <t>Invested one and a half hours in programming tasks related to "Adversarial Attacks &amp; Counterfactuals," understanding adversarial attacks and counterfactual explanations.</t>
  </si>
  <si>
    <t>Dedicated three hours to working on XAI implementation on various images in the DataLab project, focusing on practical application and experimentation.</t>
  </si>
  <si>
    <t>Week 7</t>
  </si>
  <si>
    <t>DataLab Review Session: 09:30 - 10:00 (30 minutes).</t>
  </si>
  <si>
    <t>Datalab Task 2.6 : Outsourcing model to separate notebook file to avoid virtual env clashes</t>
  </si>
  <si>
    <t>Datalab Task 2.6: Using XAI methods on correctly classified images and assessing quality</t>
  </si>
  <si>
    <t>Datalab Task 2.6: Using XAI methods on mislcassified images and assesing model's bias</t>
  </si>
  <si>
    <t xml:space="preserve">Q&amp;A and Standup: 09:00 - 09:30 </t>
  </si>
  <si>
    <t>Formative Feedback Session (10 - 30 minutes): instructions on using XAI methods on my image classifier</t>
  </si>
  <si>
    <t>Learning about Human-Centered AI: 9:00 - 10:00 (1 hour)</t>
  </si>
  <si>
    <t>Interaction and Information Processing Fundamentals: 10:00 - 11:00 (1 hour)</t>
  </si>
  <si>
    <t>Design Thinking: 11:00 - 12:00 (1 hour)</t>
  </si>
  <si>
    <t>Flow theory: 13:00 - 14:00 (1 hour)</t>
  </si>
  <si>
    <t>2.6 notebook</t>
  </si>
  <si>
    <t>Answering questions on Brightspace: 14:00 - 17:00 (3 hours)</t>
  </si>
  <si>
    <t>Interaction design: 9:00 - 13:00 (4 hours)</t>
  </si>
  <si>
    <t>Interface design: 14:00 - 15:00 (1 hour)</t>
  </si>
  <si>
    <t>Introduction to Figma: 15:00 - 17:00 (2 hours)</t>
  </si>
  <si>
    <t>Read the material on think-aloud studies: 09:30 - 10:00 (30 minutes)</t>
  </si>
  <si>
    <t>Execute study and participate in the study: 13:00 - 15:00 (2 hours)</t>
  </si>
  <si>
    <t>Prepare figma wireframe prototype: 10:00 - 12:00 (2 hours)</t>
  </si>
  <si>
    <t>Analyze the results: 15:00 - 17:00 (2 hours) (Transcription, answers encoding)</t>
  </si>
  <si>
    <t>videos and transcriptions</t>
  </si>
  <si>
    <t>Engaged in a 30-minute Q&amp;A and standup meeting to discuss project progress and address any queries related to professional practice.</t>
  </si>
  <si>
    <t>Participated in a 30-minute DataLab review session to revise and consolidate understanding of previous tasks related to professional practice.</t>
  </si>
  <si>
    <t>Dedicated two hours to programming tasks, specifically outsourcing a model to a separate notebook file to avoid virtual environment clashes in the Responsible AI domain.</t>
  </si>
  <si>
    <t>Spent one hour applying XAI methods on correctly classified images and assessing the quality of the model's explanations in the Responsible AI domain.</t>
  </si>
  <si>
    <t>Dedicated two hours to using XAI methods on misclassified images and assessing the model's bias as part of Datalab Task 2.6 in Responsible AI.</t>
  </si>
  <si>
    <t>Participated in a formative feedback session lasting 10 to 30 minutes, receiving instructions on using XAI methods on the image classifier project.</t>
  </si>
  <si>
    <t>Spent one hour studying "Human-Centered AI," focusing on understanding the importance of designing AI systems with a user-centric approach.</t>
  </si>
  <si>
    <t>Invested one hour in studying "Interaction and Information Processing Fundamentals," gaining insights into fundamental concepts of human-computer interaction.</t>
  </si>
  <si>
    <t>Engaged in a one-hour study session on "Design Thinking," exploring methodologies for creative problem-solving and innovation in Human-Centered AI.</t>
  </si>
  <si>
    <t>Dedicated one hour to studying "Flow Theory," understanding the psychological concept of optimal experience and engagement in Human-Centered AI.</t>
  </si>
  <si>
    <t>Spent three hours answering questions on Brightspace, focusing on clarifying concepts and reinforcing understanding in Human-Centered AI.</t>
  </si>
  <si>
    <t>Invested four hours in studying "Interaction Design," gaining knowledge and skills related to designing interactive systems with a user-centered approach.</t>
  </si>
  <si>
    <t>Spent one hour studying "Interface Design," focusing on designing effective user interfaces in Human-Centered AI.</t>
  </si>
  <si>
    <t>Dedicated two hours to an introductory session on Figma, a design tool for creating digital prototypes and interfaces in Human-Centered AI.</t>
  </si>
  <si>
    <t>Spent 30 minutes reading material on think-aloud studies, understanding their importance in evaluating user interactions in Human-Centered AI.</t>
  </si>
  <si>
    <t>Dedicated two hours to preparing a Figma wireframe prototype, focusing on creating a visual representation of the interface design in Human-Centered AI.</t>
  </si>
  <si>
    <t>Spent two hours executing a study and participating in the study session, focusing on user interaction and behavior analysis in Human-Centered AI.</t>
  </si>
  <si>
    <t>Dedicated two hours to analyzing the results of the study, including transcribing and encoding answers from videos, contributing to data interpretation in Human-Centered AI.</t>
  </si>
  <si>
    <t>Week 8</t>
  </si>
  <si>
    <t>LinkedIn course on user testing: 9:00 - 10:30 (1,5 hours)</t>
  </si>
  <si>
    <t>Background on A/B testing: 10:30 - 11:00 (0,5 hours)</t>
  </si>
  <si>
    <t>Datacamp course on A/B testing: 11:00 - 13:00 (2 hours)</t>
  </si>
  <si>
    <t>Preparing for A/B testing in DataLab: 14:00 - 17:00 (3 hours)</t>
  </si>
  <si>
    <t>datacamp certificate</t>
  </si>
  <si>
    <t>linkedin certificate</t>
  </si>
  <si>
    <t>A_B testing (surveys,plans,wireframes)</t>
  </si>
  <si>
    <t>A/B Testing in 2 rounds (2hrs)</t>
  </si>
  <si>
    <t>Set-up for AB testing: 09:30 - 10:00 (30 minutes)</t>
  </si>
  <si>
    <t>Analyze results of AB testing and surveys: 15:00 - 17:00 (2 hours)</t>
  </si>
  <si>
    <t>Completing datalab notebook with t-test and Shaprio-wilk statistics</t>
  </si>
  <si>
    <t>T-test notebook</t>
  </si>
  <si>
    <t>Analysis of the p-value from notebook</t>
  </si>
  <si>
    <t>UX Design for AI: 9:00 - 10:30 (1,5 hours)</t>
  </si>
  <si>
    <t>Designing for AI algorithms implementations: 10:30 - 12:00 (1,5 hours)</t>
  </si>
  <si>
    <t>Creating the demo video for your wireframe: 13:00 - 17:00 (4 hours)</t>
  </si>
  <si>
    <t>4.3 ILO wireframe video</t>
  </si>
  <si>
    <t>Completed a 1.5-hour LinkedIn course on user testing from 9:00 to 10:30, enhancing knowledge and skills in Human-Centered AI and earning a LinkedIn certificate.</t>
  </si>
  <si>
    <t>Spent 30 minutes studying the background of A/B testing from 10:30 to 11:00, gaining foundational knowledge in Human-Centered AI.</t>
  </si>
  <si>
    <t>Engaged in a 2-hour Datacamp course on A/B testing from 11:00 to 13:00, expanding understanding and earning a Datacamp certificate in Human-Centered AI.</t>
  </si>
  <si>
    <t>Dedicated 3 hours to preparing for A/B testing in DataLab from 14:00 to 17:00, involving tasks such as creating surveys, making plans, and designing wireframes in Human-Centered AI.</t>
  </si>
  <si>
    <t>Participated in a 30-minute Q&amp;A and standup meeting from 09:00 to 09:30 to discuss project progress and address any queries related to professional practice.</t>
  </si>
  <si>
    <t>Spent 30 minutes setting up for A/B testing from 09:30 to 10:00, preparing the necessary infrastructure and tools for conducting A/B tests.</t>
  </si>
  <si>
    <t>Engaged in 2 rounds of A/B testing for a total of 2 hours, assessing user responses and interactions with the interface in Human-Centered AI.</t>
  </si>
  <si>
    <t>Conducted another 2-hour session of A/B testing, further analyzing user feedback and interactions in Human-Centered AI.</t>
  </si>
  <si>
    <t>Dedicated 2 hours to analyzing the results of A/B testing and surveys from 15:00 to 17:00, focusing on statistical analysis such as p-value calculation from notebook data in Human-Centered AI.</t>
  </si>
  <si>
    <t>Completed the datalab notebook with t-test and Shapiro-Wilk statistics, spending 1 hour on programming tasks related to analyzing A/B testing results in Human-Centered AI.</t>
  </si>
  <si>
    <t>Invested 1.5 hours in UX Design for AI from 9:00 to 10:30, focusing on designing user experiences for artificial intelligence systems in Human-Centered AI.</t>
  </si>
  <si>
    <t>Spent 1.5 hours designing for AI algorithms implementations from 10:30 to 12:00, focusing on creating intuitive and user-friendly interfaces for AI applications in Human-Centered AI.</t>
  </si>
  <si>
    <t>Dedicated 4 hours to creating a demo video for the wireframe project from 13:00 to 17:00, showcasing the functionality and features of the interface design in Human-Centered 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</si>
</sst>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u/>
      <sz val="10"/>
      <color theme="10"/>
      <name val="Arial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3" fillId="0" borderId="2" xfId="0" applyFont="1" applyBorder="1" applyAlignment="1">
      <alignment horizontal="center"/>
    </xf>
    <xf numFmtId="0" fontId="4" fillId="2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7" fillId="4" borderId="4" xfId="0" applyFont="1" applyFill="1" applyBorder="1"/>
    <xf numFmtId="0" fontId="7" fillId="4" borderId="0" xfId="0" applyFont="1" applyFill="1" applyAlignment="1">
      <alignment horizontal="center" vertical="top"/>
    </xf>
    <xf numFmtId="0" fontId="7" fillId="4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6" fillId="0" borderId="0" xfId="0" applyFont="1"/>
    <xf numFmtId="0" fontId="10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7" fillId="5" borderId="0" xfId="0" applyFont="1" applyFill="1" applyAlignment="1">
      <alignment horizontal="center" vertical="top"/>
    </xf>
    <xf numFmtId="0" fontId="9" fillId="0" borderId="0" xfId="0" applyFont="1" applyAlignment="1">
      <alignment vertical="top" wrapText="1"/>
    </xf>
    <xf numFmtId="0" fontId="3" fillId="0" borderId="1" xfId="0" applyFont="1" applyBorder="1"/>
    <xf numFmtId="0" fontId="3" fillId="0" borderId="2" xfId="0" applyFont="1" applyBorder="1" applyAlignment="1">
      <alignment horizontal="center" vertical="top"/>
    </xf>
    <xf numFmtId="165" fontId="9" fillId="0" borderId="7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7" xfId="0" applyFont="1" applyBorder="1" applyAlignment="1">
      <alignment horizontal="right" vertical="top"/>
    </xf>
    <xf numFmtId="0" fontId="9" fillId="0" borderId="7" xfId="0" applyFont="1" applyBorder="1" applyAlignment="1">
      <alignment horizontal="left" vertical="top"/>
    </xf>
    <xf numFmtId="0" fontId="5" fillId="7" borderId="1" xfId="0" applyFont="1" applyFill="1" applyBorder="1" applyAlignment="1">
      <alignment vertical="center" wrapText="1"/>
    </xf>
    <xf numFmtId="166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0" fontId="5" fillId="8" borderId="1" xfId="0" applyFont="1" applyFill="1" applyBorder="1" applyAlignment="1">
      <alignment vertical="center" wrapText="1"/>
    </xf>
    <xf numFmtId="164" fontId="9" fillId="0" borderId="0" xfId="0" applyNumberFormat="1" applyFont="1" applyAlignment="1">
      <alignment horizontal="right" vertical="top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12" fillId="0" borderId="0" xfId="0" applyFont="1"/>
    <xf numFmtId="0" fontId="5" fillId="12" borderId="1" xfId="0" applyFont="1" applyFill="1" applyBorder="1" applyAlignment="1">
      <alignment vertical="center" wrapText="1"/>
    </xf>
    <xf numFmtId="0" fontId="1" fillId="0" borderId="0" xfId="1"/>
    <xf numFmtId="0" fontId="14" fillId="0" borderId="0" xfId="2" applyAlignment="1">
      <alignment horizontal="left" vertical="top"/>
    </xf>
    <xf numFmtId="49" fontId="9" fillId="0" borderId="0" xfId="0" applyNumberFormat="1" applyFont="1" applyAlignment="1">
      <alignment vertical="top"/>
    </xf>
    <xf numFmtId="0" fontId="15" fillId="0" borderId="0" xfId="1" applyFont="1"/>
    <xf numFmtId="0" fontId="16" fillId="0" borderId="0" xfId="0" applyFont="1"/>
    <xf numFmtId="0" fontId="17" fillId="0" borderId="0" xfId="2" applyFont="1" applyAlignment="1">
      <alignment horizontal="left" vertical="top"/>
    </xf>
    <xf numFmtId="0" fontId="18" fillId="0" borderId="0" xfId="0" applyFont="1"/>
    <xf numFmtId="0" fontId="19" fillId="0" borderId="0" xfId="0" applyFont="1"/>
    <xf numFmtId="0" fontId="5" fillId="12" borderId="5" xfId="0" applyFont="1" applyFill="1" applyBorder="1" applyAlignment="1">
      <alignment vertical="center" wrapText="1"/>
    </xf>
    <xf numFmtId="0" fontId="6" fillId="12" borderId="2" xfId="0" applyFont="1" applyFill="1" applyBorder="1"/>
    <xf numFmtId="0" fontId="6" fillId="12" borderId="6" xfId="0" applyFont="1" applyFill="1" applyBorder="1"/>
    <xf numFmtId="0" fontId="8" fillId="12" borderId="5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6" fillId="0" borderId="3" xfId="0" applyFont="1" applyBorder="1"/>
    <xf numFmtId="0" fontId="8" fillId="3" borderId="5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vertical="center" wrapText="1"/>
    </xf>
    <xf numFmtId="0" fontId="6" fillId="0" borderId="2" xfId="0" applyFont="1" applyBorder="1"/>
    <xf numFmtId="0" fontId="6" fillId="0" borderId="6" xfId="0" applyFont="1" applyBorder="1"/>
    <xf numFmtId="0" fontId="8" fillId="10" borderId="5" xfId="0" applyFont="1" applyFill="1" applyBorder="1" applyAlignment="1">
      <alignment vertical="center"/>
    </xf>
    <xf numFmtId="0" fontId="8" fillId="11" borderId="5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8" fillId="9" borderId="5" xfId="0" applyFont="1" applyFill="1" applyBorder="1" applyAlignment="1">
      <alignment vertical="center"/>
    </xf>
    <xf numFmtId="0" fontId="13" fillId="6" borderId="0" xfId="0" applyFont="1" applyFill="1" applyAlignment="1">
      <alignment vertical="top" wrapText="1"/>
    </xf>
    <xf numFmtId="0" fontId="12" fillId="0" borderId="0" xfId="0" applyFont="1"/>
  </cellXfs>
  <cellStyles count="3">
    <cellStyle name="Hyperlink" xfId="2" builtinId="8"/>
    <cellStyle name="Normal" xfId="0" builtinId="0"/>
    <cellStyle name="Normal 2" xfId="1" xr:uid="{79FE86E1-3CC9-4A95-AEC4-9A4408471068}"/>
  </cellStyles>
  <dxfs count="2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redaUniversityADSAI/2023-24c-fai1-adsai-DominikPtaszek231643/blob/main/Datalab_231643/Week3_231643/Day5_231643/W3-MLP-From-Scratch-Student-Notebook.ipynb" TargetMode="External"/><Relationship Id="rId18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26" Type="http://schemas.openxmlformats.org/officeDocument/2006/relationships/hyperlink" Target="https://github.com/BredaUniversityADSAI/2023-24c-fai1-adsai-DominikPtaszek231643/blob/main/Datalabprep_231643/Week4_231643/Day1_231643/certificate.pdf" TargetMode="External"/><Relationship Id="rId39" Type="http://schemas.openxmlformats.org/officeDocument/2006/relationships/hyperlink" Target="https://github.com/BredaUniversityADSAI/2023-24c-fai1-adsai-DominikPtaszek231643/blob/main/Datalabprep_231643/Week6_231643/Day4_231643/lime_image.ipynb" TargetMode="External"/><Relationship Id="rId21" Type="http://schemas.openxmlformats.org/officeDocument/2006/relationships/hyperlink" Target="https://github.com/BredaUniversityADSAI/2023-24c-fai1-adsai-DominikPtaszek231643/blob/main/Datalab_231643/Week2_231643/Day5_231643/W2-DL2-MLP-Student-Notebook.ipynb" TargetMode="External"/><Relationship Id="rId34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42" Type="http://schemas.openxmlformats.org/officeDocument/2006/relationships/hyperlink" Target="https://github.com/BredaUniversityADSAI/2023-24c-fai1-adsai-DominikPtaszek231643/blob/main/Datalabprep_231643/Week7_231643/Day3_231643/CertificateOfCompletion_Design%20Thinking%20Understanding%20the%20Process.pdf" TargetMode="External"/><Relationship Id="rId47" Type="http://schemas.openxmlformats.org/officeDocument/2006/relationships/hyperlink" Target="https://github.com/BredaUniversityADSAI/2023-24c-fai1-adsai-DominikPtaszek231643/blob/main/Datalabprep_231643/Week8_231643/Day1_231643/certificate_datacamp.jpg" TargetMode="External"/><Relationship Id="rId50" Type="http://schemas.openxmlformats.org/officeDocument/2006/relationships/hyperlink" Target="https://github.com/BredaUniversityADSAI/2023-24c-fai1-adsai-DominikPtaszek231643/blob/main/Deliverables/4_2_a_b_testing/AB_test/T-testIndependentSamplesHCAI.ipynb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github.com/BredaUniversityADSAI/2023-24c-fai1-adsai-DominikPtaszek231643/blob/main/Datalab_231643/Week3_231643/Day2_231643/W3-MLP-From-Scratch-Student-Notebook.ipynb" TargetMode="External"/><Relationship Id="rId2" Type="http://schemas.openxmlformats.org/officeDocument/2006/relationships/hyperlink" Target="https://github.com/BredaUniversityADSAI/2023-24c-fai1-adsai-DominikPtaszek231643/blob/main/Datalab_231643/Week1_231643/Day5_231643/231643_fairness_metrics.ipynb" TargetMode="External"/><Relationship Id="rId16" Type="http://schemas.openxmlformats.org/officeDocument/2006/relationships/hyperlink" Target="https://github.com/BredaUniversityADSAI/2023-24c-fai1-adsai-DominikPtaszek231643/blob/main/Datalab_231643/Week2_231643/Day2_231643/W2-DL1-MLP-Student-Notebook.ipynb" TargetMode="External"/><Relationship Id="rId29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11" Type="http://schemas.openxmlformats.org/officeDocument/2006/relationships/hyperlink" Target="https://github.com/BredaUniversityADSAI/2023-24c-fai1-adsai-DominikPtaszek231643/blob/main/Datalab_231643/Week3_231643/Day5_231643/W3-MLP-From-Scratch-Student-Notebook.ipynb" TargetMode="External"/><Relationship Id="rId24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32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37" Type="http://schemas.openxmlformats.org/officeDocument/2006/relationships/hyperlink" Target="https://github.com/BredaUniversityADSAI/2023-24c-fai1-adsai-DominikPtaszek231643/blob/main/Datalabprep_231643/Week6_231643/Day3_231643/Attributions_IntegratedGradient.ipynb" TargetMode="External"/><Relationship Id="rId40" Type="http://schemas.openxmlformats.org/officeDocument/2006/relationships/hyperlink" Target="https://github.com/BredaUniversityADSAI/2023-24c-fai1-adsai-DominikPtaszek231643/blob/main/Datalabprep_231643/Week6_231643/Day4_231643/Attributions_Lime_and_KernelShap.ipynb" TargetMode="External"/><Relationship Id="rId45" Type="http://schemas.openxmlformats.org/officeDocument/2006/relationships/hyperlink" Target="https://github.com/BredaUniversityADSAI/2023-24c-fai1-adsai-DominikPtaszek231643/blob/main/Datalabprep_231643/Week7_231643/Day4_231643/CertificateOfCompletion_Interaction%20Design%20Interface%20.pdf" TargetMode="External"/><Relationship Id="rId53" Type="http://schemas.openxmlformats.org/officeDocument/2006/relationships/hyperlink" Target="https://github.com/BredaUniversityADSAI/2023-24c-fai1-adsai-DominikPtaszek231643/blob/main/Deliverables/4_2_a_b_testing/AB_test/intepretation_of_p_value.md" TargetMode="External"/><Relationship Id="rId5" Type="http://schemas.openxmlformats.org/officeDocument/2006/relationships/hyperlink" Target="https://github.com/BredaUniversityADSAI/2023-24c-fai1-adsai-DominikPtaszek231643/blob/main/Datalab_231643/Week3_231643/Day2_231643/W3-MLP-From-Scratch-Student-Notebook.ipynb" TargetMode="External"/><Relationship Id="rId10" Type="http://schemas.openxmlformats.org/officeDocument/2006/relationships/hyperlink" Target="https://github.com/BredaUniversityADSAI/2023-24c-fai1-adsai-DominikPtaszek231643/blob/main/Datalab_231643/Week3_231643/Day5_231643/W3-MLP-From-Scratch-Student-Notebook.ipynb" TargetMode="External"/><Relationship Id="rId19" Type="http://schemas.openxmlformats.org/officeDocument/2006/relationships/hyperlink" Target="https://github.com/BredaUniversityADSAI/2023-24c-fai1-adsai-DominikPtaszek231643/tree/main/Datalabprep_231643/Week2_231643/Day3_231643" TargetMode="External"/><Relationship Id="rId31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44" Type="http://schemas.openxmlformats.org/officeDocument/2006/relationships/hyperlink" Target="https://github.com/BredaUniversityADSAI/2023-24c-fai1-adsai-DominikPtaszek231643/tree/main/Deliverables/4_1_think_aloud_study" TargetMode="External"/><Relationship Id="rId52" Type="http://schemas.openxmlformats.org/officeDocument/2006/relationships/hyperlink" Target="https://github.com/BredaUniversityADSAI/2023-24c-fai1-adsai-DominikPtaszek231643/tree/main/Deliverables/4_2_a_b_testing/AB_test" TargetMode="External"/><Relationship Id="rId4" Type="http://schemas.openxmlformats.org/officeDocument/2006/relationships/hyperlink" Target="https://github.com/BredaUniversityADSAI/2023-24c-fai1-adsai-DominikPtaszek231643/blob/main/Datalab_231643/Week3_231643/Day2_231643/W3-MLP-From-Scratch-Student-Notebook.ipynb" TargetMode="External"/><Relationship Id="rId9" Type="http://schemas.openxmlformats.org/officeDocument/2006/relationships/hyperlink" Target="https://github.com/BredaUniversityADSAI/2023-24c-fai1-adsai-DominikPtaszek231643/blob/main/Datalabprep_231643/Week3_231643/Day4_231643/W3-Gradient-Descent-Student-Notebook.ipynb" TargetMode="External"/><Relationship Id="rId14" Type="http://schemas.openxmlformats.org/officeDocument/2006/relationships/hyperlink" Target="https://github.com/BredaUniversityADSAI/2023-24c-fai1-adsai-DominikPtaszek231643/blob/main/Datalab_231643/Week3_231643/Day5_231643/W3-MLP-From-Scratch-Student-Notebook.ipynb" TargetMode="External"/><Relationship Id="rId22" Type="http://schemas.openxmlformats.org/officeDocument/2006/relationships/hyperlink" Target="https://github.com/BredaUniversityADSAI/2023-24c-fai1-adsai-DominikPtaszek231643/blob/main/Datalab_231643/Week2_231643/Day5_231643/W2-DL2-MLP-Student-Notebook.ipynb" TargetMode="External"/><Relationship Id="rId27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30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35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43" Type="http://schemas.openxmlformats.org/officeDocument/2006/relationships/hyperlink" Target="https://github.com/BredaUniversityADSAI/2023-24c-fai1-adsai-DominikPtaszek231643/blob/main/Datalabprep_231643/Week7_231643/Day3_231643/CertificateOfCompletion_Interaction%20Design%20Flow.pdf" TargetMode="External"/><Relationship Id="rId48" Type="http://schemas.openxmlformats.org/officeDocument/2006/relationships/hyperlink" Target="https://github.com/BredaUniversityADSAI/2023-24c-fai1-adsai-DominikPtaszek231643/blob/main/Datalabprep_231643/Week8_231643/Day1_231643/CertificateOfCompletion_UX%20Foundations%20Usability%20Testing.pdf" TargetMode="External"/><Relationship Id="rId8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51" Type="http://schemas.openxmlformats.org/officeDocument/2006/relationships/hyperlink" Target="https://github.com/BredaUniversityADSAI/2023-24c-fai1-adsai-DominikPtaszek231643/tree/main/Deliverables/4_2_a_b_testing/AB_test" TargetMode="External"/><Relationship Id="rId3" Type="http://schemas.openxmlformats.org/officeDocument/2006/relationships/hyperlink" Target="https://github.com/BredaUniversityADSAI/2023-24c-fai1-adsai-DominikPtaszek231643/blob/main/Datalab_231643/Week3_231643/Day2_231643/W3-MLP-From-Scratch-Student-Notebook.ipynb" TargetMode="External"/><Relationship Id="rId12" Type="http://schemas.openxmlformats.org/officeDocument/2006/relationships/hyperlink" Target="https://github.com/BredaUniversityADSAI/2023-24c-fai1-adsai-DominikPtaszek231643/blob/main/Datalab_231643/Week3_231643/Day5_231643/W3-MLP-From-Scratch-Student-Notebook.ipynb" TargetMode="External"/><Relationship Id="rId17" Type="http://schemas.openxmlformats.org/officeDocument/2006/relationships/hyperlink" Target="https://github.com/BredaUniversityADSAI/2023-24c-fai1-adsai-DominikPtaszek231643/blob/main/Datalab_231643/Week2_231643/Day2_231643/W2-DL1-MLP-Student-Notebook.ipynb" TargetMode="External"/><Relationship Id="rId25" Type="http://schemas.openxmlformats.org/officeDocument/2006/relationships/hyperlink" Target="https://github.com/BredaUniversityADSAI/2023-24c-fai1-adsai-DominikPtaszek231643/tree/main/Datalabprep_231643/Week4_231643/Day1_231643" TargetMode="External"/><Relationship Id="rId33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38" Type="http://schemas.openxmlformats.org/officeDocument/2006/relationships/hyperlink" Target="https://github.com/BredaUniversityADSAI/2023-24c-fai1-adsai-DominikPtaszek231643/blob/main/Datalabprep_231643/Week6_231643/Day3_231643/Attributions_GradCAM_and_GradCAMPP.ipynb" TargetMode="External"/><Relationship Id="rId46" Type="http://schemas.openxmlformats.org/officeDocument/2006/relationships/hyperlink" Target="https://github.com/BredaUniversityADSAI/2023-24c-fai1-adsai-DominikPtaszek231643/blob/main/Datalabprep_231643/Week7_231643/Day4_231643/CertificateOfCompletion_Interaction%20Design%20Interface%20.pdf" TargetMode="External"/><Relationship Id="rId20" Type="http://schemas.openxmlformats.org/officeDocument/2006/relationships/hyperlink" Target="https://github.com/BredaUniversityADSAI/2023-24c-fai1-adsai-DominikPtaszek231643/tree/main/Datalabprep_231643/Week2_231643/Day4_231643" TargetMode="External"/><Relationship Id="rId41" Type="http://schemas.openxmlformats.org/officeDocument/2006/relationships/hyperlink" Target="https://github.com/BredaUniversityADSAI/2023-24c-fai1-adsai-DominikPtaszek231643/tree/main/Creativebrief_231643/XAI_methods" TargetMode="External"/><Relationship Id="rId54" Type="http://schemas.openxmlformats.org/officeDocument/2006/relationships/hyperlink" Target="https://github.com/BredaUniversityADSAI/2023-24c-fai1-adsai-DominikPtaszek231643/blob/main/Deliverables/4_3_wireframe_video/video_figma_wireframe_hd.mp4" TargetMode="External"/><Relationship Id="rId1" Type="http://schemas.openxmlformats.org/officeDocument/2006/relationships/hyperlink" Target="https://github.com/BredaUniversityADSAI/2023-24c-fai1-adsai-DominikPtaszek231643/blob/main/Datalabprep_231643/Week1_231643/Day3_231643/program.ipynb" TargetMode="External"/><Relationship Id="rId6" Type="http://schemas.openxmlformats.org/officeDocument/2006/relationships/hyperlink" Target="https://github.com/BredaUniversityADSAI/2023-24c-fai1-adsai-DominikPtaszek231643/blob/main/Datalab_231643/Week3_231643/Day2_231643/W3-MLP-From-Scratch-Student-Notebook.ipynb" TargetMode="External"/><Relationship Id="rId15" Type="http://schemas.openxmlformats.org/officeDocument/2006/relationships/hyperlink" Target="https://github.com/BredaUniversityADSAI/2023-24c-fai1-adsai-DominikPtaszek231643/blob/main/Creativebrief_231643/CreativeBrief_Dominik_Ptaszek_231643.ipynb" TargetMode="External"/><Relationship Id="rId23" Type="http://schemas.openxmlformats.org/officeDocument/2006/relationships/hyperlink" Target="https://github.com/BredaUniversityADSAI/2023-24c-fai1-adsai-DominikPtaszek231643/blob/main/Datalab_231643/Week2_231643/Day5_231643/W2-DL2-MLP-Student-Notebook.ipynb" TargetMode="External"/><Relationship Id="rId28" Type="http://schemas.openxmlformats.org/officeDocument/2006/relationships/hyperlink" Target="https://github.com/BredaUniversityADSAI/2023-24c-fai1-adsai-DominikPtaszek231643/tree/main/Datalabprep_231643/Week4_231643/Day4_231643" TargetMode="External"/><Relationship Id="rId36" Type="http://schemas.openxmlformats.org/officeDocument/2006/relationships/hyperlink" Target="https://github.com/BredaUniversityADSAI/2023-24c-fai1-adsai-DominikPtaszek231643/blob/main/Datalabprep_231643/Week6_231643/Day3_231643/W6-RESPAI-Vanilla-Gradients-Student.ipynb" TargetMode="External"/><Relationship Id="rId49" Type="http://schemas.openxmlformats.org/officeDocument/2006/relationships/hyperlink" Target="https://github.com/BredaUniversityADSAI/2023-24c-fai1-adsai-DominikPtaszek231643/tree/main/Deliverables/4_2_a_b_testing/AB_t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K241"/>
  <sheetViews>
    <sheetView tabSelected="1" zoomScaleNormal="100" workbookViewId="0">
      <pane ySplit="1" topLeftCell="A2" activePane="bottomLeft" state="frozen"/>
      <selection pane="bottomLeft" activeCell="J46" sqref="J46"/>
    </sheetView>
  </sheetViews>
  <sheetFormatPr defaultColWidth="14.42578125" defaultRowHeight="15" customHeight="1" x14ac:dyDescent="0.2"/>
  <cols>
    <col min="1" max="1" width="9.85546875" customWidth="1"/>
    <col min="2" max="2" width="11.42578125" customWidth="1"/>
    <col min="3" max="3" width="16.42578125" customWidth="1"/>
    <col min="4" max="4" width="84.85546875" bestFit="1" customWidth="1"/>
    <col min="5" max="5" width="19.7109375" bestFit="1" customWidth="1"/>
    <col min="6" max="6" width="31.7109375" bestFit="1" customWidth="1"/>
    <col min="7" max="7" width="8.5703125" customWidth="1"/>
    <col min="8" max="8" width="8.42578125" customWidth="1"/>
    <col min="9" max="9" width="6.42578125" customWidth="1"/>
    <col min="10" max="10" width="33.140625" bestFit="1" customWidth="1"/>
    <col min="11" max="11" width="134.140625" bestFit="1" customWidth="1"/>
  </cols>
  <sheetData>
    <row r="1" spans="1:11" ht="24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">
      <c r="A2" s="49" t="s">
        <v>11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27.75" customHeight="1" x14ac:dyDescent="0.2">
      <c r="A3" s="9" t="s">
        <v>12</v>
      </c>
      <c r="B3" s="51" t="s">
        <v>13</v>
      </c>
      <c r="C3" s="52"/>
      <c r="D3" s="52"/>
      <c r="E3" s="52"/>
      <c r="F3" s="52"/>
      <c r="G3" s="52"/>
      <c r="H3" s="52"/>
      <c r="I3" s="52"/>
      <c r="J3" s="52"/>
      <c r="K3" s="53"/>
    </row>
    <row r="4" spans="1:11" ht="12.75" x14ac:dyDescent="0.2">
      <c r="A4" s="31">
        <v>45341</v>
      </c>
      <c r="B4" s="27" t="s">
        <v>45</v>
      </c>
      <c r="C4" s="11" t="s">
        <v>14</v>
      </c>
      <c r="D4" s="27" t="s">
        <v>60</v>
      </c>
      <c r="E4" s="12" t="s">
        <v>57</v>
      </c>
      <c r="F4" s="12" t="s">
        <v>44</v>
      </c>
      <c r="G4" s="29">
        <v>2</v>
      </c>
      <c r="H4" s="29">
        <v>2.5</v>
      </c>
      <c r="I4" s="29">
        <f t="shared" ref="I4:I27" si="0">H4-G4</f>
        <v>0.5</v>
      </c>
      <c r="J4" s="13"/>
      <c r="K4" s="40" t="s">
        <v>74</v>
      </c>
    </row>
    <row r="5" spans="1:11" ht="12.75" x14ac:dyDescent="0.2">
      <c r="A5" s="31">
        <v>45341</v>
      </c>
      <c r="B5" s="27" t="s">
        <v>45</v>
      </c>
      <c r="C5" s="11" t="s">
        <v>14</v>
      </c>
      <c r="D5" s="27" t="s">
        <v>61</v>
      </c>
      <c r="E5" s="12" t="s">
        <v>57</v>
      </c>
      <c r="F5" s="12" t="s">
        <v>44</v>
      </c>
      <c r="G5" s="29">
        <v>3</v>
      </c>
      <c r="H5" s="29">
        <v>3</v>
      </c>
      <c r="I5" s="29">
        <f t="shared" si="0"/>
        <v>0</v>
      </c>
      <c r="J5" s="13"/>
      <c r="K5" s="40" t="s">
        <v>75</v>
      </c>
    </row>
    <row r="6" spans="1:11" ht="12.75" x14ac:dyDescent="0.2">
      <c r="A6" s="31">
        <v>45341</v>
      </c>
      <c r="B6" s="27" t="s">
        <v>45</v>
      </c>
      <c r="C6" s="11"/>
      <c r="D6" s="27" t="s">
        <v>59</v>
      </c>
      <c r="E6" s="12" t="s">
        <v>32</v>
      </c>
      <c r="F6" s="12" t="s">
        <v>32</v>
      </c>
      <c r="G6" s="29">
        <v>1</v>
      </c>
      <c r="H6" s="29">
        <v>1</v>
      </c>
      <c r="I6" s="29">
        <v>0</v>
      </c>
      <c r="J6" s="13"/>
      <c r="K6" s="40" t="s">
        <v>76</v>
      </c>
    </row>
    <row r="7" spans="1:11" ht="12.75" x14ac:dyDescent="0.2">
      <c r="A7" s="31">
        <v>45341</v>
      </c>
      <c r="B7" s="27" t="s">
        <v>45</v>
      </c>
      <c r="C7" s="11" t="s">
        <v>14</v>
      </c>
      <c r="D7" s="27" t="s">
        <v>62</v>
      </c>
      <c r="E7" s="12" t="s">
        <v>57</v>
      </c>
      <c r="F7" s="12" t="s">
        <v>44</v>
      </c>
      <c r="G7" s="29">
        <v>3</v>
      </c>
      <c r="H7" s="29">
        <v>4</v>
      </c>
      <c r="I7" s="29">
        <f t="shared" si="0"/>
        <v>1</v>
      </c>
      <c r="J7" s="13"/>
      <c r="K7" s="40" t="s">
        <v>77</v>
      </c>
    </row>
    <row r="8" spans="1:11" ht="12.75" x14ac:dyDescent="0.2">
      <c r="A8" s="31">
        <v>45342</v>
      </c>
      <c r="B8" s="27" t="s">
        <v>45</v>
      </c>
      <c r="C8" s="11" t="s">
        <v>14</v>
      </c>
      <c r="D8" s="27" t="s">
        <v>63</v>
      </c>
      <c r="E8" s="12" t="s">
        <v>34</v>
      </c>
      <c r="F8" s="12" t="s">
        <v>35</v>
      </c>
      <c r="G8" s="29">
        <v>0.5</v>
      </c>
      <c r="H8" s="29">
        <v>0.5</v>
      </c>
      <c r="I8" s="29">
        <f t="shared" ref="I8:I11" si="1">H8-G8</f>
        <v>0</v>
      </c>
      <c r="J8" s="13"/>
      <c r="K8" s="40" t="s">
        <v>78</v>
      </c>
    </row>
    <row r="9" spans="1:11" ht="12.75" x14ac:dyDescent="0.2">
      <c r="A9" s="31">
        <v>45342</v>
      </c>
      <c r="B9" s="27" t="s">
        <v>45</v>
      </c>
      <c r="C9" s="11" t="s">
        <v>14</v>
      </c>
      <c r="D9" s="27" t="s">
        <v>73</v>
      </c>
      <c r="E9" s="12" t="s">
        <v>40</v>
      </c>
      <c r="F9" s="12" t="s">
        <v>44</v>
      </c>
      <c r="G9" s="29">
        <v>1</v>
      </c>
      <c r="H9" s="29">
        <v>1</v>
      </c>
      <c r="I9" s="29">
        <f t="shared" si="1"/>
        <v>0</v>
      </c>
      <c r="J9" s="13"/>
      <c r="K9" s="40" t="s">
        <v>89</v>
      </c>
    </row>
    <row r="10" spans="1:11" ht="12.75" x14ac:dyDescent="0.2">
      <c r="A10" s="31">
        <v>45342</v>
      </c>
      <c r="B10" s="27" t="s">
        <v>45</v>
      </c>
      <c r="C10" s="11"/>
      <c r="D10" s="27" t="s">
        <v>64</v>
      </c>
      <c r="E10" s="12" t="s">
        <v>56</v>
      </c>
      <c r="F10" s="12" t="s">
        <v>35</v>
      </c>
      <c r="G10" s="29">
        <v>2</v>
      </c>
      <c r="H10" s="29">
        <v>2</v>
      </c>
      <c r="I10" s="29">
        <f t="shared" si="1"/>
        <v>0</v>
      </c>
      <c r="J10" s="13"/>
      <c r="K10" s="40" t="s">
        <v>90</v>
      </c>
    </row>
    <row r="11" spans="1:11" ht="12.75" x14ac:dyDescent="0.2">
      <c r="A11" s="31">
        <v>45342</v>
      </c>
      <c r="B11" s="27" t="s">
        <v>45</v>
      </c>
      <c r="C11" s="11"/>
      <c r="D11" s="27" t="s">
        <v>59</v>
      </c>
      <c r="E11" s="12" t="s">
        <v>32</v>
      </c>
      <c r="F11" s="12" t="s">
        <v>32</v>
      </c>
      <c r="G11" s="29">
        <v>1</v>
      </c>
      <c r="H11" s="29">
        <v>1</v>
      </c>
      <c r="I11" s="29">
        <f t="shared" si="1"/>
        <v>0</v>
      </c>
      <c r="J11" s="13"/>
      <c r="K11" s="40" t="s">
        <v>79</v>
      </c>
    </row>
    <row r="12" spans="1:11" ht="12.75" x14ac:dyDescent="0.2">
      <c r="A12" s="31">
        <v>45342</v>
      </c>
      <c r="B12" s="27" t="s">
        <v>45</v>
      </c>
      <c r="C12" s="11" t="s">
        <v>14</v>
      </c>
      <c r="D12" s="27" t="s">
        <v>91</v>
      </c>
      <c r="E12" s="12" t="s">
        <v>40</v>
      </c>
      <c r="F12" s="12" t="s">
        <v>44</v>
      </c>
      <c r="G12" s="29">
        <v>3.5</v>
      </c>
      <c r="H12" s="29">
        <v>3.5</v>
      </c>
      <c r="I12" s="29">
        <f t="shared" si="0"/>
        <v>0</v>
      </c>
      <c r="K12" s="40" t="s">
        <v>92</v>
      </c>
    </row>
    <row r="13" spans="1:11" ht="12.75" x14ac:dyDescent="0.2">
      <c r="A13" s="31">
        <v>45343</v>
      </c>
      <c r="B13" s="27" t="s">
        <v>45</v>
      </c>
      <c r="C13" s="11" t="s">
        <v>14</v>
      </c>
      <c r="D13" s="27" t="s">
        <v>65</v>
      </c>
      <c r="E13" s="12" t="s">
        <v>57</v>
      </c>
      <c r="F13" s="12" t="s">
        <v>44</v>
      </c>
      <c r="G13" s="29">
        <v>2</v>
      </c>
      <c r="H13" s="29">
        <v>2.5</v>
      </c>
      <c r="I13" s="29">
        <f t="shared" si="0"/>
        <v>0.5</v>
      </c>
      <c r="J13" s="28"/>
      <c r="K13" s="40" t="s">
        <v>80</v>
      </c>
    </row>
    <row r="14" spans="1:11" ht="12.75" x14ac:dyDescent="0.2">
      <c r="A14" s="31">
        <v>45343</v>
      </c>
      <c r="B14" s="27" t="s">
        <v>45</v>
      </c>
      <c r="C14" s="11" t="s">
        <v>14</v>
      </c>
      <c r="D14" s="27" t="s">
        <v>66</v>
      </c>
      <c r="E14" s="12" t="s">
        <v>57</v>
      </c>
      <c r="F14" s="12" t="s">
        <v>44</v>
      </c>
      <c r="G14" s="29">
        <v>2</v>
      </c>
      <c r="H14" s="29">
        <v>2</v>
      </c>
      <c r="I14" s="29">
        <f t="shared" si="0"/>
        <v>0</v>
      </c>
      <c r="J14" s="13"/>
      <c r="K14" s="40" t="s">
        <v>81</v>
      </c>
    </row>
    <row r="15" spans="1:11" ht="12.75" x14ac:dyDescent="0.2">
      <c r="A15" s="31">
        <v>45343</v>
      </c>
      <c r="B15" s="27" t="s">
        <v>45</v>
      </c>
      <c r="C15" s="11"/>
      <c r="D15" s="27" t="s">
        <v>59</v>
      </c>
      <c r="E15" s="12" t="s">
        <v>32</v>
      </c>
      <c r="F15" s="12" t="s">
        <v>32</v>
      </c>
      <c r="G15" s="29">
        <v>1</v>
      </c>
      <c r="H15" s="29">
        <v>1</v>
      </c>
      <c r="I15" s="29">
        <f t="shared" si="0"/>
        <v>0</v>
      </c>
      <c r="J15" s="13"/>
      <c r="K15" s="40" t="s">
        <v>82</v>
      </c>
    </row>
    <row r="16" spans="1:11" ht="12.75" x14ac:dyDescent="0.2">
      <c r="A16" s="31">
        <v>45343</v>
      </c>
      <c r="B16" s="27" t="s">
        <v>45</v>
      </c>
      <c r="C16" s="11"/>
      <c r="D16" s="27" t="s">
        <v>93</v>
      </c>
      <c r="E16" s="12" t="s">
        <v>57</v>
      </c>
      <c r="F16" s="12" t="s">
        <v>44</v>
      </c>
      <c r="G16" s="29">
        <v>4</v>
      </c>
      <c r="H16" s="29">
        <v>4</v>
      </c>
      <c r="I16" s="29">
        <f t="shared" si="0"/>
        <v>0</v>
      </c>
      <c r="J16" s="38" t="s">
        <v>96</v>
      </c>
      <c r="K16" s="40" t="s">
        <v>83</v>
      </c>
    </row>
    <row r="17" spans="1:11" ht="12.75" x14ac:dyDescent="0.2">
      <c r="A17" s="31">
        <v>45344</v>
      </c>
      <c r="B17" s="27" t="s">
        <v>45</v>
      </c>
      <c r="C17" s="11" t="s">
        <v>14</v>
      </c>
      <c r="D17" s="27" t="s">
        <v>67</v>
      </c>
      <c r="E17" s="12" t="s">
        <v>57</v>
      </c>
      <c r="F17" s="12" t="s">
        <v>41</v>
      </c>
      <c r="G17" s="29">
        <v>1</v>
      </c>
      <c r="H17" s="29">
        <v>1</v>
      </c>
      <c r="I17" s="29">
        <f t="shared" ref="I17:I24" si="2">H17-G17</f>
        <v>0</v>
      </c>
      <c r="J17" s="13"/>
      <c r="K17" s="40" t="s">
        <v>84</v>
      </c>
    </row>
    <row r="18" spans="1:11" ht="12.75" x14ac:dyDescent="0.2">
      <c r="A18" s="31">
        <v>45344</v>
      </c>
      <c r="B18" s="27" t="s">
        <v>45</v>
      </c>
      <c r="C18" s="11" t="s">
        <v>14</v>
      </c>
      <c r="D18" s="27" t="s">
        <v>68</v>
      </c>
      <c r="E18" s="12" t="s">
        <v>57</v>
      </c>
      <c r="F18" s="12" t="s">
        <v>41</v>
      </c>
      <c r="G18" s="29">
        <v>2</v>
      </c>
      <c r="H18" s="29">
        <v>2</v>
      </c>
      <c r="I18" s="29">
        <f t="shared" si="2"/>
        <v>0</v>
      </c>
      <c r="J18" s="13"/>
      <c r="K18" s="15" t="s">
        <v>85</v>
      </c>
    </row>
    <row r="19" spans="1:11" ht="12.75" x14ac:dyDescent="0.2">
      <c r="A19" s="31">
        <v>45344</v>
      </c>
      <c r="B19" s="27" t="s">
        <v>45</v>
      </c>
      <c r="C19" s="11"/>
      <c r="D19" s="27" t="s">
        <v>59</v>
      </c>
      <c r="E19" s="12" t="s">
        <v>32</v>
      </c>
      <c r="F19" s="12" t="s">
        <v>32</v>
      </c>
      <c r="G19" s="29">
        <v>1</v>
      </c>
      <c r="H19" s="29">
        <v>1</v>
      </c>
      <c r="I19" s="29">
        <f t="shared" si="2"/>
        <v>0</v>
      </c>
      <c r="J19" s="13"/>
      <c r="K19" s="40" t="s">
        <v>86</v>
      </c>
    </row>
    <row r="20" spans="1:11" ht="12.75" x14ac:dyDescent="0.2">
      <c r="A20" s="31">
        <v>45344</v>
      </c>
      <c r="B20" s="27" t="s">
        <v>45</v>
      </c>
      <c r="C20" s="11"/>
      <c r="D20" s="27" t="s">
        <v>69</v>
      </c>
      <c r="E20" s="12" t="s">
        <v>43</v>
      </c>
      <c r="F20" s="12" t="s">
        <v>41</v>
      </c>
      <c r="G20" s="29">
        <v>4</v>
      </c>
      <c r="H20" s="29">
        <v>4</v>
      </c>
      <c r="I20" s="29">
        <f t="shared" si="2"/>
        <v>0</v>
      </c>
      <c r="J20" s="13"/>
      <c r="K20" s="40" t="s">
        <v>87</v>
      </c>
    </row>
    <row r="21" spans="1:11" ht="12.75" x14ac:dyDescent="0.2">
      <c r="A21" s="31">
        <v>45345</v>
      </c>
      <c r="B21" s="27" t="s">
        <v>45</v>
      </c>
      <c r="C21" s="11" t="s">
        <v>14</v>
      </c>
      <c r="D21" s="27" t="s">
        <v>70</v>
      </c>
      <c r="E21" s="12" t="s">
        <v>37</v>
      </c>
      <c r="F21" s="12" t="s">
        <v>35</v>
      </c>
      <c r="G21" s="29">
        <v>0.5</v>
      </c>
      <c r="H21" s="29">
        <v>0.5</v>
      </c>
      <c r="I21" s="29">
        <f t="shared" si="2"/>
        <v>0</v>
      </c>
      <c r="J21" s="13"/>
      <c r="K21" s="40" t="s">
        <v>94</v>
      </c>
    </row>
    <row r="22" spans="1:11" ht="12.75" x14ac:dyDescent="0.2">
      <c r="A22" s="31">
        <v>45345</v>
      </c>
      <c r="B22" s="27" t="s">
        <v>45</v>
      </c>
      <c r="C22" s="11" t="s">
        <v>14</v>
      </c>
      <c r="D22" s="27" t="s">
        <v>71</v>
      </c>
      <c r="E22" s="12" t="s">
        <v>40</v>
      </c>
      <c r="F22" s="12" t="s">
        <v>44</v>
      </c>
      <c r="G22" s="29">
        <v>3</v>
      </c>
      <c r="H22" s="29">
        <v>3</v>
      </c>
      <c r="I22" s="29">
        <f t="shared" si="2"/>
        <v>0</v>
      </c>
      <c r="J22" s="38" t="s">
        <v>96</v>
      </c>
      <c r="K22" s="40" t="s">
        <v>132</v>
      </c>
    </row>
    <row r="23" spans="1:11" ht="12.75" x14ac:dyDescent="0.2">
      <c r="A23" s="31">
        <v>45345</v>
      </c>
      <c r="B23" s="27" t="s">
        <v>45</v>
      </c>
      <c r="C23" s="11"/>
      <c r="D23" s="27" t="s">
        <v>59</v>
      </c>
      <c r="E23" s="12" t="s">
        <v>32</v>
      </c>
      <c r="F23" s="12" t="s">
        <v>32</v>
      </c>
      <c r="G23" s="29">
        <v>1</v>
      </c>
      <c r="H23" s="29">
        <v>1</v>
      </c>
      <c r="I23" s="29">
        <f t="shared" si="2"/>
        <v>0</v>
      </c>
      <c r="J23" s="13"/>
      <c r="K23" s="40" t="s">
        <v>88</v>
      </c>
    </row>
    <row r="24" spans="1:11" ht="12.75" x14ac:dyDescent="0.2">
      <c r="A24" s="31">
        <v>45345</v>
      </c>
      <c r="B24" s="27" t="s">
        <v>45</v>
      </c>
      <c r="C24" s="11"/>
      <c r="D24" s="27" t="s">
        <v>72</v>
      </c>
      <c r="E24" s="12" t="s">
        <v>57</v>
      </c>
      <c r="F24" s="12" t="s">
        <v>44</v>
      </c>
      <c r="G24" s="29">
        <v>4</v>
      </c>
      <c r="H24" s="29">
        <v>4</v>
      </c>
      <c r="I24" s="29">
        <f t="shared" si="2"/>
        <v>0</v>
      </c>
      <c r="J24" s="13"/>
      <c r="K24" s="40" t="s">
        <v>95</v>
      </c>
    </row>
    <row r="25" spans="1:11" ht="12.75" x14ac:dyDescent="0.2">
      <c r="E25" s="12"/>
      <c r="K25" s="41"/>
    </row>
    <row r="26" spans="1:11" x14ac:dyDescent="0.25">
      <c r="K26" s="37"/>
    </row>
    <row r="27" spans="1:11" ht="12.6" customHeight="1" x14ac:dyDescent="0.2">
      <c r="A27" s="31"/>
      <c r="B27" s="27"/>
      <c r="C27" s="11" t="s">
        <v>14</v>
      </c>
      <c r="D27" s="27"/>
      <c r="E27" s="12"/>
      <c r="F27" s="12"/>
      <c r="G27" s="29"/>
      <c r="H27" s="29"/>
      <c r="I27" s="29">
        <f t="shared" si="0"/>
        <v>0</v>
      </c>
      <c r="J27" s="28"/>
      <c r="K27" s="15"/>
    </row>
    <row r="28" spans="1:11" ht="12.75" x14ac:dyDescent="0.2">
      <c r="A28" s="18"/>
      <c r="B28" s="20"/>
      <c r="C28" s="20"/>
      <c r="D28" s="20"/>
      <c r="E28" s="20" t="s">
        <v>15</v>
      </c>
      <c r="F28" s="20"/>
      <c r="G28" s="23">
        <f>SUM(G4:G27)</f>
        <v>42.5</v>
      </c>
      <c r="H28" s="23">
        <f>SUM(H4:H27)</f>
        <v>44.5</v>
      </c>
      <c r="I28" s="23">
        <f>H28-G28</f>
        <v>2</v>
      </c>
      <c r="J28" s="24"/>
      <c r="K28" s="20"/>
    </row>
    <row r="29" spans="1:11" ht="18.75" customHeight="1" x14ac:dyDescent="0.2">
      <c r="A29" s="54" t="s">
        <v>16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</row>
    <row r="30" spans="1:11" ht="27.75" customHeight="1" x14ac:dyDescent="0.2">
      <c r="A30" s="25" t="s">
        <v>12</v>
      </c>
      <c r="B30" s="61" t="s">
        <v>13</v>
      </c>
      <c r="C30" s="56"/>
      <c r="D30" s="56"/>
      <c r="E30" s="56"/>
      <c r="F30" s="56"/>
      <c r="G30" s="56"/>
      <c r="H30" s="56"/>
      <c r="I30" s="56"/>
      <c r="J30" s="56"/>
      <c r="K30" s="57"/>
    </row>
    <row r="31" spans="1:11" ht="12.75" x14ac:dyDescent="0.2">
      <c r="A31" s="26">
        <v>45348</v>
      </c>
      <c r="B31" s="27" t="s">
        <v>45</v>
      </c>
      <c r="C31" s="11" t="s">
        <v>14</v>
      </c>
      <c r="D31" s="27" t="s">
        <v>97</v>
      </c>
      <c r="E31" s="12" t="s">
        <v>57</v>
      </c>
      <c r="F31" s="12" t="s">
        <v>47</v>
      </c>
      <c r="G31" s="29">
        <v>1</v>
      </c>
      <c r="H31" s="29">
        <v>1.5</v>
      </c>
      <c r="I31" s="29">
        <f t="shared" ref="I31:I56" si="3">H31-G31</f>
        <v>0.5</v>
      </c>
      <c r="J31" s="28"/>
      <c r="K31" s="39" t="s">
        <v>100</v>
      </c>
    </row>
    <row r="32" spans="1:11" ht="12.75" x14ac:dyDescent="0.2">
      <c r="A32" s="26">
        <v>45348</v>
      </c>
      <c r="B32" s="27" t="s">
        <v>45</v>
      </c>
      <c r="C32" s="11" t="s">
        <v>14</v>
      </c>
      <c r="D32" s="27" t="s">
        <v>98</v>
      </c>
      <c r="E32" s="12" t="s">
        <v>40</v>
      </c>
      <c r="F32" s="12" t="s">
        <v>47</v>
      </c>
      <c r="G32" s="29">
        <v>2</v>
      </c>
      <c r="H32" s="29">
        <v>3</v>
      </c>
      <c r="I32" s="29">
        <f t="shared" si="3"/>
        <v>1</v>
      </c>
      <c r="J32" s="28"/>
      <c r="K32" s="39" t="s">
        <v>101</v>
      </c>
    </row>
    <row r="33" spans="1:11" ht="12.75" x14ac:dyDescent="0.2">
      <c r="A33" s="26">
        <v>45348</v>
      </c>
      <c r="B33" s="27" t="s">
        <v>45</v>
      </c>
      <c r="C33" s="11"/>
      <c r="D33" s="27" t="s">
        <v>59</v>
      </c>
      <c r="E33" s="12" t="s">
        <v>32</v>
      </c>
      <c r="F33" s="12" t="s">
        <v>32</v>
      </c>
      <c r="G33" s="29">
        <v>1</v>
      </c>
      <c r="H33" s="29">
        <v>1</v>
      </c>
      <c r="I33" s="29">
        <v>0</v>
      </c>
      <c r="J33" s="28"/>
      <c r="K33" s="39" t="s">
        <v>102</v>
      </c>
    </row>
    <row r="34" spans="1:11" ht="12.75" x14ac:dyDescent="0.2">
      <c r="A34" s="26">
        <v>45348</v>
      </c>
      <c r="B34" s="27" t="s">
        <v>45</v>
      </c>
      <c r="C34" s="11" t="s">
        <v>14</v>
      </c>
      <c r="D34" s="27" t="s">
        <v>99</v>
      </c>
      <c r="E34" s="12" t="s">
        <v>57</v>
      </c>
      <c r="F34" s="12" t="s">
        <v>47</v>
      </c>
      <c r="G34" s="29">
        <v>4</v>
      </c>
      <c r="H34" s="29">
        <v>4</v>
      </c>
      <c r="I34" s="29">
        <f t="shared" si="3"/>
        <v>0</v>
      </c>
      <c r="J34" s="28"/>
      <c r="K34" s="39" t="s">
        <v>103</v>
      </c>
    </row>
    <row r="35" spans="1:11" ht="12.75" x14ac:dyDescent="0.2">
      <c r="A35" s="26">
        <v>45349</v>
      </c>
      <c r="B35" s="27" t="s">
        <v>45</v>
      </c>
      <c r="C35" s="11" t="s">
        <v>14</v>
      </c>
      <c r="D35" s="27" t="s">
        <v>63</v>
      </c>
      <c r="E35" s="12" t="s">
        <v>37</v>
      </c>
      <c r="F35" s="12" t="s">
        <v>35</v>
      </c>
      <c r="G35" s="29">
        <v>0.5</v>
      </c>
      <c r="H35" s="29">
        <v>0.5</v>
      </c>
      <c r="I35" s="29">
        <f t="shared" si="3"/>
        <v>0</v>
      </c>
      <c r="J35" s="28"/>
      <c r="K35" s="27" t="s">
        <v>111</v>
      </c>
    </row>
    <row r="36" spans="1:11" ht="12.75" x14ac:dyDescent="0.2">
      <c r="A36" s="26">
        <v>45349</v>
      </c>
      <c r="B36" s="27" t="s">
        <v>45</v>
      </c>
      <c r="C36" s="11" t="s">
        <v>14</v>
      </c>
      <c r="D36" s="27" t="s">
        <v>104</v>
      </c>
      <c r="E36" s="12" t="s">
        <v>57</v>
      </c>
      <c r="F36" s="12" t="s">
        <v>47</v>
      </c>
      <c r="G36" s="29">
        <v>0.5</v>
      </c>
      <c r="H36" s="29">
        <v>0.5</v>
      </c>
      <c r="I36" s="29">
        <f t="shared" si="3"/>
        <v>0</v>
      </c>
      <c r="J36" s="28"/>
      <c r="K36" s="27" t="s">
        <v>107</v>
      </c>
    </row>
    <row r="37" spans="1:11" ht="12.75" x14ac:dyDescent="0.2">
      <c r="A37" s="26">
        <v>45349</v>
      </c>
      <c r="B37" s="27" t="s">
        <v>45</v>
      </c>
      <c r="C37" s="11" t="s">
        <v>14</v>
      </c>
      <c r="D37" s="27" t="s">
        <v>105</v>
      </c>
      <c r="E37" s="12" t="s">
        <v>40</v>
      </c>
      <c r="F37" s="12" t="s">
        <v>47</v>
      </c>
      <c r="G37" s="29">
        <v>2</v>
      </c>
      <c r="H37" s="29">
        <v>2.5</v>
      </c>
      <c r="I37" s="29">
        <f t="shared" si="3"/>
        <v>0.5</v>
      </c>
      <c r="J37" s="38" t="s">
        <v>96</v>
      </c>
      <c r="K37" s="27" t="s">
        <v>108</v>
      </c>
    </row>
    <row r="38" spans="1:11" ht="12.75" x14ac:dyDescent="0.2">
      <c r="A38" s="26">
        <v>45349</v>
      </c>
      <c r="B38" s="27" t="s">
        <v>45</v>
      </c>
      <c r="C38" s="11"/>
      <c r="D38" s="27" t="s">
        <v>59</v>
      </c>
      <c r="E38" s="12" t="s">
        <v>32</v>
      </c>
      <c r="F38" s="12" t="s">
        <v>32</v>
      </c>
      <c r="G38" s="29">
        <v>1</v>
      </c>
      <c r="H38" s="29">
        <v>1</v>
      </c>
      <c r="I38" s="29">
        <f t="shared" si="3"/>
        <v>0</v>
      </c>
      <c r="J38" s="28"/>
      <c r="K38" s="27" t="s">
        <v>109</v>
      </c>
    </row>
    <row r="39" spans="1:11" ht="12.75" x14ac:dyDescent="0.2">
      <c r="A39" s="26">
        <v>45349</v>
      </c>
      <c r="B39" s="27" t="s">
        <v>45</v>
      </c>
      <c r="C39" s="11" t="s">
        <v>14</v>
      </c>
      <c r="D39" s="27" t="s">
        <v>106</v>
      </c>
      <c r="E39" s="12" t="s">
        <v>40</v>
      </c>
      <c r="F39" s="12" t="s">
        <v>47</v>
      </c>
      <c r="G39" s="29">
        <v>2</v>
      </c>
      <c r="H39" s="29">
        <v>2</v>
      </c>
      <c r="I39" s="29">
        <f t="shared" si="3"/>
        <v>0</v>
      </c>
      <c r="J39" s="38" t="s">
        <v>96</v>
      </c>
      <c r="K39" s="27" t="s">
        <v>110</v>
      </c>
    </row>
    <row r="40" spans="1:11" ht="12.75" x14ac:dyDescent="0.2">
      <c r="A40" s="26">
        <v>45349</v>
      </c>
      <c r="B40" s="27" t="s">
        <v>45</v>
      </c>
      <c r="C40" s="11" t="s">
        <v>14</v>
      </c>
      <c r="D40" s="27" t="s">
        <v>112</v>
      </c>
      <c r="E40" s="12" t="s">
        <v>40</v>
      </c>
      <c r="F40" s="12" t="s">
        <v>47</v>
      </c>
      <c r="G40" s="29">
        <v>2</v>
      </c>
      <c r="H40" s="29">
        <v>3</v>
      </c>
      <c r="I40" s="29">
        <f t="shared" si="3"/>
        <v>1</v>
      </c>
      <c r="J40" s="38" t="s">
        <v>96</v>
      </c>
      <c r="K40" s="27" t="s">
        <v>113</v>
      </c>
    </row>
    <row r="41" spans="1:11" ht="12.75" x14ac:dyDescent="0.2">
      <c r="A41" s="26">
        <v>45350</v>
      </c>
      <c r="B41" s="27" t="s">
        <v>45</v>
      </c>
      <c r="C41" s="11" t="s">
        <v>14</v>
      </c>
      <c r="D41" s="27" t="s">
        <v>114</v>
      </c>
      <c r="E41" s="12" t="s">
        <v>40</v>
      </c>
      <c r="F41" s="12" t="s">
        <v>47</v>
      </c>
      <c r="G41" s="29">
        <v>3</v>
      </c>
      <c r="H41" s="29">
        <v>3.5</v>
      </c>
      <c r="I41" s="29">
        <f t="shared" ref="I41:I43" si="4">H41-G41</f>
        <v>0.5</v>
      </c>
      <c r="J41" s="38" t="s">
        <v>195</v>
      </c>
      <c r="K41" s="39" t="s">
        <v>117</v>
      </c>
    </row>
    <row r="42" spans="1:11" ht="12.75" x14ac:dyDescent="0.2">
      <c r="A42" s="26">
        <v>45350</v>
      </c>
      <c r="B42" s="27" t="s">
        <v>45</v>
      </c>
      <c r="C42" s="11" t="s">
        <v>14</v>
      </c>
      <c r="D42" s="27" t="s">
        <v>115</v>
      </c>
      <c r="E42" s="12" t="s">
        <v>57</v>
      </c>
      <c r="F42" s="12" t="s">
        <v>47</v>
      </c>
      <c r="G42" s="29">
        <v>2</v>
      </c>
      <c r="H42" s="29">
        <v>2</v>
      </c>
      <c r="I42" s="29">
        <f t="shared" si="4"/>
        <v>0</v>
      </c>
      <c r="J42" s="28"/>
      <c r="K42" s="39" t="s">
        <v>118</v>
      </c>
    </row>
    <row r="43" spans="1:11" ht="12.75" x14ac:dyDescent="0.2">
      <c r="A43" s="26">
        <v>45350</v>
      </c>
      <c r="B43" s="27" t="s">
        <v>45</v>
      </c>
      <c r="C43" s="11"/>
      <c r="D43" s="27" t="s">
        <v>59</v>
      </c>
      <c r="E43" s="12" t="s">
        <v>32</v>
      </c>
      <c r="F43" s="12" t="s">
        <v>32</v>
      </c>
      <c r="G43" s="29">
        <v>1</v>
      </c>
      <c r="H43" s="29">
        <v>1</v>
      </c>
      <c r="I43" s="29">
        <f t="shared" si="4"/>
        <v>0</v>
      </c>
      <c r="J43" s="28"/>
      <c r="K43" s="39" t="s">
        <v>119</v>
      </c>
    </row>
    <row r="44" spans="1:11" ht="12.75" x14ac:dyDescent="0.2">
      <c r="A44" s="26">
        <v>45350</v>
      </c>
      <c r="B44" s="27" t="s">
        <v>45</v>
      </c>
      <c r="C44" s="11"/>
      <c r="D44" s="27" t="s">
        <v>116</v>
      </c>
      <c r="E44" s="12" t="s">
        <v>40</v>
      </c>
      <c r="F44" s="12" t="s">
        <v>47</v>
      </c>
      <c r="G44" s="29">
        <v>2</v>
      </c>
      <c r="H44" s="29">
        <v>3</v>
      </c>
      <c r="I44" s="29">
        <v>0</v>
      </c>
      <c r="J44" s="28"/>
      <c r="K44" s="39" t="s">
        <v>120</v>
      </c>
    </row>
    <row r="45" spans="1:11" ht="12.75" x14ac:dyDescent="0.2">
      <c r="A45" s="26">
        <v>45351</v>
      </c>
      <c r="B45" s="27" t="s">
        <v>45</v>
      </c>
      <c r="C45" s="11" t="s">
        <v>14</v>
      </c>
      <c r="D45" s="27" t="s">
        <v>196</v>
      </c>
      <c r="E45" s="12" t="s">
        <v>40</v>
      </c>
      <c r="F45" s="12" t="s">
        <v>47</v>
      </c>
      <c r="G45" s="29">
        <v>2</v>
      </c>
      <c r="H45" s="29">
        <v>2</v>
      </c>
      <c r="I45" s="29">
        <f t="shared" si="3"/>
        <v>0</v>
      </c>
      <c r="J45" s="28"/>
      <c r="K45" s="39" t="s">
        <v>199</v>
      </c>
    </row>
    <row r="46" spans="1:11" ht="12.75" x14ac:dyDescent="0.2">
      <c r="A46" s="26">
        <v>45351</v>
      </c>
      <c r="B46" s="27" t="s">
        <v>45</v>
      </c>
      <c r="C46" s="11" t="s">
        <v>14</v>
      </c>
      <c r="D46" s="27" t="s">
        <v>197</v>
      </c>
      <c r="E46" s="12" t="s">
        <v>57</v>
      </c>
      <c r="F46" s="12" t="s">
        <v>47</v>
      </c>
      <c r="G46" s="29">
        <v>2</v>
      </c>
      <c r="H46" s="29">
        <v>3</v>
      </c>
      <c r="I46" s="29">
        <f t="shared" si="3"/>
        <v>1</v>
      </c>
      <c r="J46" s="38" t="s">
        <v>202</v>
      </c>
      <c r="K46" s="39" t="s">
        <v>200</v>
      </c>
    </row>
    <row r="47" spans="1:11" ht="12.75" x14ac:dyDescent="0.2">
      <c r="A47" s="26">
        <v>45351</v>
      </c>
      <c r="B47" s="27" t="s">
        <v>45</v>
      </c>
      <c r="C47" s="11"/>
      <c r="D47" s="27" t="s">
        <v>59</v>
      </c>
      <c r="E47" s="12" t="s">
        <v>59</v>
      </c>
      <c r="F47" s="12" t="s">
        <v>32</v>
      </c>
      <c r="G47" s="29">
        <v>1</v>
      </c>
      <c r="H47" s="29">
        <v>1</v>
      </c>
      <c r="I47" s="29">
        <f t="shared" si="3"/>
        <v>0</v>
      </c>
      <c r="J47" s="28"/>
      <c r="K47" s="39" t="s">
        <v>167</v>
      </c>
    </row>
    <row r="48" spans="1:11" ht="12.75" x14ac:dyDescent="0.2">
      <c r="A48" s="26">
        <v>45351</v>
      </c>
      <c r="B48" s="27" t="s">
        <v>45</v>
      </c>
      <c r="C48" s="11"/>
      <c r="D48" s="27" t="s">
        <v>198</v>
      </c>
      <c r="E48" s="12" t="s">
        <v>40</v>
      </c>
      <c r="F48" s="12" t="s">
        <v>47</v>
      </c>
      <c r="G48" s="29">
        <v>3</v>
      </c>
      <c r="H48" s="29">
        <v>3</v>
      </c>
      <c r="I48" s="29">
        <v>0</v>
      </c>
      <c r="J48" s="28"/>
      <c r="K48" s="39" t="s">
        <v>201</v>
      </c>
    </row>
    <row r="49" spans="1:11" ht="12.75" x14ac:dyDescent="0.2">
      <c r="A49" s="26">
        <v>45352</v>
      </c>
      <c r="B49" s="27" t="s">
        <v>45</v>
      </c>
      <c r="C49" s="11" t="s">
        <v>14</v>
      </c>
      <c r="D49" s="27" t="s">
        <v>63</v>
      </c>
      <c r="E49" s="12" t="s">
        <v>37</v>
      </c>
      <c r="F49" s="12" t="s">
        <v>35</v>
      </c>
      <c r="G49" s="29">
        <v>1</v>
      </c>
      <c r="H49" s="29">
        <v>1.5</v>
      </c>
      <c r="I49" s="29">
        <f t="shared" ref="I49:I50" si="5">H49-G49</f>
        <v>0.5</v>
      </c>
      <c r="J49" s="28"/>
      <c r="K49" s="39" t="s">
        <v>125</v>
      </c>
    </row>
    <row r="50" spans="1:11" ht="12.75" x14ac:dyDescent="0.2">
      <c r="A50" s="26">
        <v>45352</v>
      </c>
      <c r="B50" s="27" t="s">
        <v>45</v>
      </c>
      <c r="C50" s="11" t="s">
        <v>14</v>
      </c>
      <c r="D50" s="27" t="s">
        <v>121</v>
      </c>
      <c r="E50" s="12" t="s">
        <v>57</v>
      </c>
      <c r="F50" s="12" t="s">
        <v>35</v>
      </c>
      <c r="G50" s="29">
        <v>2</v>
      </c>
      <c r="H50" s="29">
        <v>3</v>
      </c>
      <c r="I50" s="29">
        <f t="shared" si="5"/>
        <v>1</v>
      </c>
      <c r="J50" s="28"/>
      <c r="K50" s="39" t="s">
        <v>126</v>
      </c>
    </row>
    <row r="51" spans="1:11" ht="12.75" x14ac:dyDescent="0.2">
      <c r="A51" s="26">
        <v>45352</v>
      </c>
      <c r="B51" s="27" t="s">
        <v>45</v>
      </c>
      <c r="C51" s="11"/>
      <c r="D51" s="27" t="s">
        <v>122</v>
      </c>
      <c r="E51" s="12" t="s">
        <v>40</v>
      </c>
      <c r="F51" s="12" t="s">
        <v>47</v>
      </c>
      <c r="G51" s="29">
        <v>1</v>
      </c>
      <c r="H51" s="29">
        <v>1</v>
      </c>
      <c r="I51" s="29">
        <v>0</v>
      </c>
      <c r="J51" s="42" t="s">
        <v>203</v>
      </c>
      <c r="K51" s="39" t="s">
        <v>127</v>
      </c>
    </row>
    <row r="52" spans="1:11" ht="12.75" x14ac:dyDescent="0.2">
      <c r="A52" s="26">
        <v>45352</v>
      </c>
      <c r="B52" s="27" t="s">
        <v>45</v>
      </c>
      <c r="C52" s="11" t="s">
        <v>14</v>
      </c>
      <c r="D52" s="27" t="s">
        <v>123</v>
      </c>
      <c r="E52" s="12" t="s">
        <v>40</v>
      </c>
      <c r="F52" s="12" t="s">
        <v>47</v>
      </c>
      <c r="G52" s="29">
        <v>4</v>
      </c>
      <c r="H52" s="29">
        <v>4</v>
      </c>
      <c r="I52" s="29">
        <f t="shared" ref="I52" si="6">H52-G52</f>
        <v>0</v>
      </c>
      <c r="J52" s="42" t="s">
        <v>204</v>
      </c>
      <c r="K52" s="39" t="s">
        <v>128</v>
      </c>
    </row>
    <row r="53" spans="1:11" ht="12.75" x14ac:dyDescent="0.2">
      <c r="A53" s="26">
        <v>45352</v>
      </c>
      <c r="B53" s="27" t="s">
        <v>45</v>
      </c>
      <c r="C53" s="11"/>
      <c r="D53" s="27" t="s">
        <v>124</v>
      </c>
      <c r="E53" s="12" t="s">
        <v>40</v>
      </c>
      <c r="F53" s="12" t="s">
        <v>47</v>
      </c>
      <c r="G53" s="29">
        <v>1</v>
      </c>
      <c r="H53" s="29">
        <v>1</v>
      </c>
      <c r="I53" s="29">
        <v>0</v>
      </c>
      <c r="J53" s="42" t="s">
        <v>205</v>
      </c>
      <c r="K53" s="39" t="s">
        <v>129</v>
      </c>
    </row>
    <row r="54" spans="1:11" ht="12.75" x14ac:dyDescent="0.2">
      <c r="A54" s="26">
        <v>45352</v>
      </c>
      <c r="B54" s="27" t="s">
        <v>45</v>
      </c>
      <c r="C54" s="11" t="s">
        <v>14</v>
      </c>
      <c r="D54" s="27" t="s">
        <v>131</v>
      </c>
      <c r="E54" s="12" t="s">
        <v>40</v>
      </c>
      <c r="F54" s="12" t="s">
        <v>47</v>
      </c>
      <c r="G54" s="29">
        <v>4</v>
      </c>
      <c r="H54" s="29">
        <v>4</v>
      </c>
      <c r="I54" s="29">
        <f t="shared" ref="I54" si="7">H54-G54</f>
        <v>0</v>
      </c>
      <c r="J54" s="42" t="s">
        <v>206</v>
      </c>
      <c r="K54" s="39" t="s">
        <v>130</v>
      </c>
    </row>
    <row r="55" spans="1:11" ht="12.75" x14ac:dyDescent="0.2">
      <c r="A55" s="26"/>
      <c r="B55" s="27"/>
      <c r="C55" s="11"/>
      <c r="D55" s="27"/>
      <c r="E55" s="12"/>
      <c r="F55" s="12"/>
      <c r="G55" s="29"/>
      <c r="H55" s="29"/>
      <c r="I55" s="29"/>
      <c r="J55" s="28"/>
      <c r="K55" s="27"/>
    </row>
    <row r="56" spans="1:11" ht="12.75" x14ac:dyDescent="0.2">
      <c r="A56" s="18"/>
      <c r="B56" s="20"/>
      <c r="C56" s="20"/>
      <c r="D56" s="20"/>
      <c r="E56" s="20" t="s">
        <v>15</v>
      </c>
      <c r="F56" s="20"/>
      <c r="G56" s="23">
        <f>SUM(G30:G54)</f>
        <v>45</v>
      </c>
      <c r="H56" s="23">
        <f>SUM(H30:H55)</f>
        <v>52</v>
      </c>
      <c r="I56" s="23">
        <f t="shared" si="3"/>
        <v>7</v>
      </c>
      <c r="J56" s="24"/>
      <c r="K56" s="20"/>
    </row>
    <row r="57" spans="1:11" ht="18.75" customHeight="1" x14ac:dyDescent="0.2">
      <c r="A57" s="62" t="s">
        <v>17</v>
      </c>
      <c r="B57" s="56"/>
      <c r="C57" s="56"/>
      <c r="D57" s="56"/>
      <c r="E57" s="56"/>
      <c r="F57" s="56"/>
      <c r="G57" s="56"/>
      <c r="H57" s="56"/>
      <c r="I57" s="56"/>
      <c r="J57" s="56"/>
      <c r="K57" s="57"/>
    </row>
    <row r="58" spans="1:11" ht="27.75" customHeight="1" x14ac:dyDescent="0.2">
      <c r="A58" s="30" t="s">
        <v>12</v>
      </c>
      <c r="B58" s="63" t="s">
        <v>13</v>
      </c>
      <c r="C58" s="56"/>
      <c r="D58" s="56"/>
      <c r="E58" s="56"/>
      <c r="F58" s="56"/>
      <c r="G58" s="56"/>
      <c r="H58" s="56"/>
      <c r="I58" s="56"/>
      <c r="J58" s="56"/>
      <c r="K58" s="57"/>
    </row>
    <row r="59" spans="1:11" ht="12.75" x14ac:dyDescent="0.2">
      <c r="A59" s="31">
        <v>45355</v>
      </c>
      <c r="B59" s="27" t="s">
        <v>45</v>
      </c>
      <c r="C59" s="11" t="s">
        <v>14</v>
      </c>
      <c r="D59" s="27" t="s">
        <v>133</v>
      </c>
      <c r="E59" s="12" t="s">
        <v>57</v>
      </c>
      <c r="F59" s="12" t="s">
        <v>47</v>
      </c>
      <c r="G59" s="29">
        <v>4</v>
      </c>
      <c r="H59" s="29">
        <v>4.25</v>
      </c>
      <c r="I59" s="29">
        <f t="shared" ref="I59:I61" si="8">H59-G59</f>
        <v>0.25</v>
      </c>
      <c r="J59" s="28"/>
      <c r="K59" s="27" t="s">
        <v>166</v>
      </c>
    </row>
    <row r="60" spans="1:11" ht="12.75" x14ac:dyDescent="0.2">
      <c r="A60" s="31">
        <v>45355</v>
      </c>
      <c r="B60" s="27" t="s">
        <v>45</v>
      </c>
      <c r="C60" s="11"/>
      <c r="D60" s="27" t="s">
        <v>59</v>
      </c>
      <c r="E60" s="12" t="s">
        <v>59</v>
      </c>
      <c r="F60" s="12" t="s">
        <v>32</v>
      </c>
      <c r="G60" s="29">
        <v>1</v>
      </c>
      <c r="H60" s="29">
        <v>1</v>
      </c>
      <c r="I60" s="29"/>
      <c r="J60" s="28"/>
      <c r="K60" s="43" t="s">
        <v>167</v>
      </c>
    </row>
    <row r="61" spans="1:11" ht="12.75" x14ac:dyDescent="0.2">
      <c r="A61" s="31">
        <v>45355</v>
      </c>
      <c r="B61" s="27" t="s">
        <v>45</v>
      </c>
      <c r="C61" s="11" t="s">
        <v>14</v>
      </c>
      <c r="D61" s="27" t="s">
        <v>134</v>
      </c>
      <c r="E61" s="12" t="s">
        <v>57</v>
      </c>
      <c r="F61" s="12" t="s">
        <v>47</v>
      </c>
      <c r="G61" s="29">
        <v>3</v>
      </c>
      <c r="H61" s="29">
        <v>3</v>
      </c>
      <c r="I61" s="29">
        <f t="shared" si="8"/>
        <v>0</v>
      </c>
      <c r="J61" s="28"/>
      <c r="K61" s="43" t="s">
        <v>168</v>
      </c>
    </row>
    <row r="62" spans="1:11" ht="12.75" x14ac:dyDescent="0.2">
      <c r="A62" s="31">
        <v>45356</v>
      </c>
      <c r="B62" s="27" t="s">
        <v>45</v>
      </c>
      <c r="C62" s="11" t="s">
        <v>14</v>
      </c>
      <c r="D62" s="27" t="s">
        <v>63</v>
      </c>
      <c r="E62" s="12" t="s">
        <v>37</v>
      </c>
      <c r="F62" s="12" t="s">
        <v>35</v>
      </c>
      <c r="G62" s="29">
        <v>0.5</v>
      </c>
      <c r="H62" s="29">
        <v>0.5</v>
      </c>
      <c r="I62" s="29">
        <f t="shared" ref="I62:I85" si="9">H62-G62</f>
        <v>0</v>
      </c>
      <c r="J62" s="28"/>
      <c r="K62" s="27" t="s">
        <v>169</v>
      </c>
    </row>
    <row r="63" spans="1:11" ht="12.75" x14ac:dyDescent="0.2">
      <c r="A63" s="31">
        <v>45356</v>
      </c>
      <c r="B63" s="27" t="s">
        <v>45</v>
      </c>
      <c r="C63" s="11"/>
      <c r="D63" s="27" t="s">
        <v>135</v>
      </c>
      <c r="E63" s="12" t="s">
        <v>57</v>
      </c>
      <c r="F63" s="12" t="s">
        <v>47</v>
      </c>
      <c r="G63" s="29">
        <v>0.5</v>
      </c>
      <c r="H63" s="29">
        <v>0.5</v>
      </c>
      <c r="I63" s="29">
        <f t="shared" si="9"/>
        <v>0</v>
      </c>
      <c r="J63" s="28"/>
      <c r="K63" s="27" t="s">
        <v>170</v>
      </c>
    </row>
    <row r="64" spans="1:11" ht="12.75" x14ac:dyDescent="0.2">
      <c r="A64" s="31">
        <v>45356</v>
      </c>
      <c r="B64" s="27" t="s">
        <v>45</v>
      </c>
      <c r="C64" s="11" t="s">
        <v>14</v>
      </c>
      <c r="D64" s="27" t="s">
        <v>136</v>
      </c>
      <c r="E64" s="12" t="s">
        <v>40</v>
      </c>
      <c r="F64" s="12" t="s">
        <v>47</v>
      </c>
      <c r="G64" s="29">
        <v>1</v>
      </c>
      <c r="H64" s="29">
        <v>1.5</v>
      </c>
      <c r="I64" s="29">
        <f t="shared" ref="I64:I66" si="10">H64-G64</f>
        <v>0.5</v>
      </c>
      <c r="J64" s="42" t="s">
        <v>153</v>
      </c>
      <c r="K64" s="27" t="s">
        <v>171</v>
      </c>
    </row>
    <row r="65" spans="1:11" ht="12.75" x14ac:dyDescent="0.2">
      <c r="A65" s="31">
        <v>45356</v>
      </c>
      <c r="B65" s="27" t="s">
        <v>45</v>
      </c>
      <c r="C65" s="11" t="s">
        <v>14</v>
      </c>
      <c r="D65" s="27" t="s">
        <v>137</v>
      </c>
      <c r="E65" s="12" t="s">
        <v>40</v>
      </c>
      <c r="F65" s="12" t="s">
        <v>47</v>
      </c>
      <c r="G65" s="29">
        <v>1</v>
      </c>
      <c r="H65" s="29">
        <v>1</v>
      </c>
      <c r="I65" s="29">
        <f t="shared" si="10"/>
        <v>0</v>
      </c>
      <c r="J65" s="42" t="s">
        <v>154</v>
      </c>
      <c r="K65" s="27" t="s">
        <v>172</v>
      </c>
    </row>
    <row r="66" spans="1:11" ht="12.75" x14ac:dyDescent="0.2">
      <c r="A66" s="31">
        <v>45356</v>
      </c>
      <c r="B66" s="27" t="s">
        <v>45</v>
      </c>
      <c r="C66" s="11"/>
      <c r="D66" s="27" t="s">
        <v>59</v>
      </c>
      <c r="E66" s="12" t="s">
        <v>59</v>
      </c>
      <c r="F66" s="12" t="s">
        <v>32</v>
      </c>
      <c r="G66" s="29">
        <v>1</v>
      </c>
      <c r="H66" s="29">
        <v>1</v>
      </c>
      <c r="I66" s="29">
        <f t="shared" si="10"/>
        <v>0</v>
      </c>
      <c r="J66" s="38"/>
      <c r="K66" s="27" t="s">
        <v>173</v>
      </c>
    </row>
    <row r="67" spans="1:11" ht="12.75" x14ac:dyDescent="0.2">
      <c r="A67" s="31">
        <v>45356</v>
      </c>
      <c r="B67" s="27" t="s">
        <v>45</v>
      </c>
      <c r="C67" s="11" t="s">
        <v>14</v>
      </c>
      <c r="D67" s="27" t="s">
        <v>138</v>
      </c>
      <c r="E67" s="12" t="s">
        <v>40</v>
      </c>
      <c r="F67" s="12" t="s">
        <v>47</v>
      </c>
      <c r="G67" s="29">
        <v>1</v>
      </c>
      <c r="H67" s="29">
        <v>1</v>
      </c>
      <c r="I67" s="29">
        <f t="shared" ref="I67:I70" si="11">H67-G67</f>
        <v>0</v>
      </c>
      <c r="J67" s="42" t="s">
        <v>155</v>
      </c>
      <c r="K67" s="27" t="s">
        <v>174</v>
      </c>
    </row>
    <row r="68" spans="1:11" ht="12.75" x14ac:dyDescent="0.2">
      <c r="A68" s="31">
        <v>45356</v>
      </c>
      <c r="B68" s="27" t="s">
        <v>45</v>
      </c>
      <c r="C68" s="11" t="s">
        <v>14</v>
      </c>
      <c r="D68" s="27" t="s">
        <v>139</v>
      </c>
      <c r="E68" s="12" t="s">
        <v>40</v>
      </c>
      <c r="F68" s="12" t="s">
        <v>47</v>
      </c>
      <c r="G68" s="29">
        <v>0.5</v>
      </c>
      <c r="H68" s="29">
        <v>0.5</v>
      </c>
      <c r="I68" s="29">
        <f t="shared" si="11"/>
        <v>0</v>
      </c>
      <c r="J68" s="42" t="s">
        <v>156</v>
      </c>
      <c r="K68" s="27" t="s">
        <v>175</v>
      </c>
    </row>
    <row r="69" spans="1:11" ht="12.75" x14ac:dyDescent="0.2">
      <c r="A69" s="31">
        <v>45356</v>
      </c>
      <c r="B69" s="27" t="s">
        <v>45</v>
      </c>
      <c r="C69" s="11" t="s">
        <v>14</v>
      </c>
      <c r="D69" s="27" t="s">
        <v>140</v>
      </c>
      <c r="E69" s="12" t="s">
        <v>40</v>
      </c>
      <c r="F69" s="12" t="s">
        <v>47</v>
      </c>
      <c r="G69" s="29">
        <v>0.5</v>
      </c>
      <c r="H69" s="29">
        <v>0.5</v>
      </c>
      <c r="I69" s="29">
        <f t="shared" si="11"/>
        <v>0</v>
      </c>
      <c r="J69" s="42" t="s">
        <v>157</v>
      </c>
      <c r="K69" s="27" t="s">
        <v>176</v>
      </c>
    </row>
    <row r="70" spans="1:11" ht="12.75" x14ac:dyDescent="0.2">
      <c r="A70" s="31">
        <v>45356</v>
      </c>
      <c r="B70" s="27" t="s">
        <v>45</v>
      </c>
      <c r="C70" s="11" t="s">
        <v>14</v>
      </c>
      <c r="D70" s="27" t="s">
        <v>165</v>
      </c>
      <c r="E70" s="12" t="s">
        <v>40</v>
      </c>
      <c r="F70" s="12" t="s">
        <v>47</v>
      </c>
      <c r="G70" s="29">
        <v>2</v>
      </c>
      <c r="H70" s="29">
        <v>2</v>
      </c>
      <c r="I70" s="29">
        <f t="shared" si="11"/>
        <v>0</v>
      </c>
      <c r="J70" s="42" t="s">
        <v>158</v>
      </c>
      <c r="K70" s="27" t="s">
        <v>177</v>
      </c>
    </row>
    <row r="71" spans="1:11" ht="12.75" x14ac:dyDescent="0.2">
      <c r="A71" s="31">
        <v>45357</v>
      </c>
      <c r="B71" s="27" t="s">
        <v>45</v>
      </c>
      <c r="C71" s="11" t="s">
        <v>14</v>
      </c>
      <c r="D71" s="27" t="s">
        <v>141</v>
      </c>
      <c r="E71" s="12" t="s">
        <v>57</v>
      </c>
      <c r="F71" s="12" t="s">
        <v>47</v>
      </c>
      <c r="G71" s="29">
        <v>4</v>
      </c>
      <c r="H71" s="29">
        <v>4</v>
      </c>
      <c r="I71" s="29">
        <f t="shared" si="9"/>
        <v>0</v>
      </c>
      <c r="J71" s="28"/>
      <c r="K71" s="27" t="s">
        <v>178</v>
      </c>
    </row>
    <row r="72" spans="1:11" ht="12.75" x14ac:dyDescent="0.2">
      <c r="A72" s="31">
        <v>45357</v>
      </c>
      <c r="B72" s="27" t="s">
        <v>45</v>
      </c>
      <c r="C72" s="11"/>
      <c r="D72" s="27" t="s">
        <v>59</v>
      </c>
      <c r="E72" s="12" t="s">
        <v>59</v>
      </c>
      <c r="F72" s="12" t="s">
        <v>32</v>
      </c>
      <c r="G72" s="29">
        <v>1</v>
      </c>
      <c r="H72" s="29">
        <v>1</v>
      </c>
      <c r="I72" s="29">
        <f t="shared" si="9"/>
        <v>0</v>
      </c>
      <c r="J72" s="28"/>
      <c r="K72" s="27" t="s">
        <v>179</v>
      </c>
    </row>
    <row r="73" spans="1:11" ht="12.75" x14ac:dyDescent="0.2">
      <c r="A73" s="31">
        <v>45357</v>
      </c>
      <c r="B73" s="27" t="s">
        <v>45</v>
      </c>
      <c r="C73" s="11" t="s">
        <v>14</v>
      </c>
      <c r="D73" s="27" t="s">
        <v>142</v>
      </c>
      <c r="E73" s="12" t="s">
        <v>57</v>
      </c>
      <c r="F73" s="12" t="s">
        <v>47</v>
      </c>
      <c r="G73" s="29">
        <v>3</v>
      </c>
      <c r="H73" s="29">
        <v>3.5</v>
      </c>
      <c r="I73" s="29">
        <f t="shared" si="9"/>
        <v>0.5</v>
      </c>
      <c r="J73" s="28"/>
      <c r="K73" s="27" t="s">
        <v>180</v>
      </c>
    </row>
    <row r="74" spans="1:11" ht="12.75" x14ac:dyDescent="0.2">
      <c r="A74" s="31">
        <v>45358</v>
      </c>
      <c r="B74" s="27" t="s">
        <v>45</v>
      </c>
      <c r="C74" s="11" t="s">
        <v>14</v>
      </c>
      <c r="D74" s="27" t="s">
        <v>143</v>
      </c>
      <c r="E74" s="12" t="s">
        <v>57</v>
      </c>
      <c r="F74" s="12" t="s">
        <v>47</v>
      </c>
      <c r="G74" s="29">
        <v>3</v>
      </c>
      <c r="H74" s="29">
        <v>3</v>
      </c>
      <c r="I74" s="29">
        <f t="shared" si="9"/>
        <v>0</v>
      </c>
      <c r="J74" s="38"/>
      <c r="K74" s="27" t="s">
        <v>181</v>
      </c>
    </row>
    <row r="75" spans="1:11" ht="12.75" x14ac:dyDescent="0.2">
      <c r="A75" s="31">
        <v>45358</v>
      </c>
      <c r="B75" s="27" t="s">
        <v>45</v>
      </c>
      <c r="C75" s="11"/>
      <c r="D75" s="27" t="s">
        <v>59</v>
      </c>
      <c r="E75" s="12" t="s">
        <v>59</v>
      </c>
      <c r="F75" s="12" t="s">
        <v>32</v>
      </c>
      <c r="G75" s="29">
        <v>1</v>
      </c>
      <c r="H75" s="29">
        <v>1</v>
      </c>
      <c r="I75" s="29">
        <f t="shared" si="9"/>
        <v>0</v>
      </c>
      <c r="J75" s="38"/>
      <c r="K75" s="27" t="s">
        <v>182</v>
      </c>
    </row>
    <row r="76" spans="1:11" ht="12.75" x14ac:dyDescent="0.2">
      <c r="A76" s="31">
        <v>45358</v>
      </c>
      <c r="B76" s="27" t="s">
        <v>45</v>
      </c>
      <c r="C76" s="11" t="s">
        <v>14</v>
      </c>
      <c r="D76" s="27" t="s">
        <v>144</v>
      </c>
      <c r="E76" s="12" t="s">
        <v>40</v>
      </c>
      <c r="F76" s="12" t="s">
        <v>47</v>
      </c>
      <c r="G76" s="29">
        <v>4</v>
      </c>
      <c r="H76" s="29">
        <v>4.5</v>
      </c>
      <c r="I76" s="29">
        <f t="shared" si="9"/>
        <v>0.5</v>
      </c>
      <c r="J76" s="38" t="s">
        <v>96</v>
      </c>
      <c r="K76" s="27" t="s">
        <v>183</v>
      </c>
    </row>
    <row r="77" spans="1:11" ht="12.75" x14ac:dyDescent="0.2">
      <c r="A77" s="31">
        <v>45359</v>
      </c>
      <c r="B77" s="27" t="s">
        <v>45</v>
      </c>
      <c r="C77" s="11" t="s">
        <v>14</v>
      </c>
      <c r="D77" s="27" t="s">
        <v>63</v>
      </c>
      <c r="E77" s="12" t="s">
        <v>37</v>
      </c>
      <c r="F77" s="12" t="s">
        <v>35</v>
      </c>
      <c r="G77" s="29">
        <v>0.5</v>
      </c>
      <c r="H77" s="29">
        <v>0.5</v>
      </c>
      <c r="I77" s="29">
        <f t="shared" si="9"/>
        <v>0</v>
      </c>
      <c r="J77" s="28"/>
      <c r="K77" s="27" t="s">
        <v>184</v>
      </c>
    </row>
    <row r="78" spans="1:11" ht="12.75" x14ac:dyDescent="0.2">
      <c r="A78" s="31">
        <v>45359</v>
      </c>
      <c r="B78" s="27" t="s">
        <v>45</v>
      </c>
      <c r="C78" s="11" t="s">
        <v>14</v>
      </c>
      <c r="D78" s="27" t="s">
        <v>145</v>
      </c>
      <c r="E78" s="12" t="s">
        <v>57</v>
      </c>
      <c r="F78" s="12" t="s">
        <v>35</v>
      </c>
      <c r="G78" s="29">
        <v>0.5</v>
      </c>
      <c r="H78" s="29">
        <v>0.5</v>
      </c>
      <c r="I78" s="29">
        <f t="shared" si="9"/>
        <v>0</v>
      </c>
      <c r="J78" s="28"/>
      <c r="K78" s="27" t="s">
        <v>185</v>
      </c>
    </row>
    <row r="79" spans="1:11" ht="12.75" x14ac:dyDescent="0.2">
      <c r="A79" s="31">
        <v>45359</v>
      </c>
      <c r="B79" s="27" t="s">
        <v>45</v>
      </c>
      <c r="C79" s="11" t="s">
        <v>14</v>
      </c>
      <c r="D79" s="27" t="s">
        <v>146</v>
      </c>
      <c r="E79" s="12" t="s">
        <v>40</v>
      </c>
      <c r="F79" s="12" t="s">
        <v>47</v>
      </c>
      <c r="G79" s="29">
        <v>0.5</v>
      </c>
      <c r="H79" s="29">
        <v>0.5</v>
      </c>
      <c r="I79" s="29">
        <f t="shared" si="9"/>
        <v>0</v>
      </c>
      <c r="J79" s="42" t="s">
        <v>159</v>
      </c>
      <c r="K79" s="27" t="s">
        <v>186</v>
      </c>
    </row>
    <row r="80" spans="1:11" ht="12.75" x14ac:dyDescent="0.2">
      <c r="A80" s="31">
        <v>45359</v>
      </c>
      <c r="B80" s="27" t="s">
        <v>45</v>
      </c>
      <c r="C80" s="11" t="s">
        <v>14</v>
      </c>
      <c r="D80" s="27" t="s">
        <v>147</v>
      </c>
      <c r="E80" s="12" t="s">
        <v>40</v>
      </c>
      <c r="F80" s="12" t="s">
        <v>47</v>
      </c>
      <c r="G80" s="29">
        <v>0.5</v>
      </c>
      <c r="H80" s="29">
        <v>0.5</v>
      </c>
      <c r="I80" s="29">
        <f t="shared" si="9"/>
        <v>0</v>
      </c>
      <c r="J80" s="42" t="s">
        <v>160</v>
      </c>
      <c r="K80" s="27" t="s">
        <v>187</v>
      </c>
    </row>
    <row r="81" spans="1:11" ht="12.75" x14ac:dyDescent="0.2">
      <c r="A81" s="31">
        <v>45359</v>
      </c>
      <c r="B81" s="27" t="s">
        <v>45</v>
      </c>
      <c r="C81" s="11" t="s">
        <v>14</v>
      </c>
      <c r="D81" s="27" t="s">
        <v>148</v>
      </c>
      <c r="E81" s="12" t="s">
        <v>40</v>
      </c>
      <c r="F81" s="12" t="s">
        <v>47</v>
      </c>
      <c r="G81" s="29">
        <v>1</v>
      </c>
      <c r="H81" s="29">
        <v>1.25</v>
      </c>
      <c r="I81" s="29">
        <f t="shared" si="9"/>
        <v>0.25</v>
      </c>
      <c r="J81" s="42" t="s">
        <v>161</v>
      </c>
      <c r="K81" s="27" t="s">
        <v>188</v>
      </c>
    </row>
    <row r="82" spans="1:11" ht="12.75" x14ac:dyDescent="0.2">
      <c r="A82" s="31">
        <v>45359</v>
      </c>
      <c r="B82" s="27" t="s">
        <v>45</v>
      </c>
      <c r="C82" s="11"/>
      <c r="D82" s="27" t="s">
        <v>59</v>
      </c>
      <c r="E82" s="12" t="s">
        <v>59</v>
      </c>
      <c r="F82" s="12" t="s">
        <v>32</v>
      </c>
      <c r="G82" s="29">
        <v>1</v>
      </c>
      <c r="H82" s="29">
        <v>1</v>
      </c>
      <c r="I82" s="29">
        <f t="shared" si="9"/>
        <v>0</v>
      </c>
      <c r="J82" s="38"/>
      <c r="K82" s="27" t="s">
        <v>189</v>
      </c>
    </row>
    <row r="83" spans="1:11" ht="12.75" x14ac:dyDescent="0.2">
      <c r="A83" s="31">
        <v>45359</v>
      </c>
      <c r="B83" s="27" t="s">
        <v>45</v>
      </c>
      <c r="C83" s="11" t="s">
        <v>14</v>
      </c>
      <c r="D83" s="27" t="s">
        <v>149</v>
      </c>
      <c r="E83" s="12" t="s">
        <v>40</v>
      </c>
      <c r="F83" s="12" t="s">
        <v>47</v>
      </c>
      <c r="G83" s="29">
        <v>1</v>
      </c>
      <c r="H83" s="29">
        <v>1</v>
      </c>
      <c r="I83" s="29">
        <f t="shared" si="9"/>
        <v>0</v>
      </c>
      <c r="J83" s="42" t="s">
        <v>162</v>
      </c>
      <c r="K83" s="27" t="s">
        <v>190</v>
      </c>
    </row>
    <row r="84" spans="1:11" ht="12.75" x14ac:dyDescent="0.2">
      <c r="A84" s="31">
        <v>45359</v>
      </c>
      <c r="B84" s="27" t="s">
        <v>45</v>
      </c>
      <c r="C84" s="11" t="s">
        <v>14</v>
      </c>
      <c r="D84" s="27" t="s">
        <v>150</v>
      </c>
      <c r="E84" s="12" t="s">
        <v>40</v>
      </c>
      <c r="F84" s="12" t="s">
        <v>47</v>
      </c>
      <c r="G84" s="29">
        <v>0.5</v>
      </c>
      <c r="H84" s="29">
        <v>1</v>
      </c>
      <c r="I84" s="29">
        <f t="shared" si="9"/>
        <v>0.5</v>
      </c>
      <c r="J84" s="42" t="s">
        <v>163</v>
      </c>
      <c r="K84" s="27" t="s">
        <v>191</v>
      </c>
    </row>
    <row r="85" spans="1:11" ht="12.75" x14ac:dyDescent="0.2">
      <c r="A85" s="31">
        <v>45359</v>
      </c>
      <c r="B85" s="27" t="s">
        <v>45</v>
      </c>
      <c r="C85" s="11" t="s">
        <v>14</v>
      </c>
      <c r="D85" s="27" t="s">
        <v>164</v>
      </c>
      <c r="E85" s="12" t="s">
        <v>40</v>
      </c>
      <c r="F85" s="12" t="s">
        <v>47</v>
      </c>
      <c r="G85" s="29">
        <v>1.25</v>
      </c>
      <c r="H85" s="29">
        <v>1.5</v>
      </c>
      <c r="I85" s="29">
        <f t="shared" si="9"/>
        <v>0.25</v>
      </c>
      <c r="J85" s="42" t="s">
        <v>158</v>
      </c>
      <c r="K85" s="27" t="s">
        <v>192</v>
      </c>
    </row>
    <row r="86" spans="1:11" ht="12.75" x14ac:dyDescent="0.2">
      <c r="A86" s="31">
        <v>45359</v>
      </c>
      <c r="B86" s="27" t="s">
        <v>45</v>
      </c>
      <c r="C86" s="11" t="s">
        <v>14</v>
      </c>
      <c r="D86" s="27" t="s">
        <v>151</v>
      </c>
      <c r="E86" s="12" t="s">
        <v>56</v>
      </c>
      <c r="F86" s="12" t="s">
        <v>35</v>
      </c>
      <c r="G86" s="29">
        <v>0.25</v>
      </c>
      <c r="H86" s="29">
        <v>0.3</v>
      </c>
      <c r="I86" s="29">
        <f t="shared" ref="I86:I93" si="12">H86-G86</f>
        <v>4.9999999999999989E-2</v>
      </c>
      <c r="J86" s="28"/>
      <c r="K86" s="27" t="s">
        <v>193</v>
      </c>
    </row>
    <row r="87" spans="1:11" ht="12.75" x14ac:dyDescent="0.2">
      <c r="A87" s="31">
        <v>45359</v>
      </c>
      <c r="B87" s="27" t="s">
        <v>45</v>
      </c>
      <c r="C87" s="11" t="s">
        <v>14</v>
      </c>
      <c r="D87" s="27" t="s">
        <v>152</v>
      </c>
      <c r="E87" s="12" t="s">
        <v>56</v>
      </c>
      <c r="F87" s="12" t="s">
        <v>35</v>
      </c>
      <c r="G87" s="29">
        <v>1</v>
      </c>
      <c r="H87" s="29">
        <v>1</v>
      </c>
      <c r="I87" s="29">
        <f t="shared" si="12"/>
        <v>0</v>
      </c>
      <c r="J87" s="28"/>
      <c r="K87" s="27" t="s">
        <v>194</v>
      </c>
    </row>
    <row r="88" spans="1:11" ht="12.75" x14ac:dyDescent="0.2">
      <c r="A88" s="31"/>
      <c r="B88" s="27"/>
      <c r="C88" s="11"/>
      <c r="D88" s="27"/>
      <c r="E88" s="12"/>
      <c r="F88" s="12"/>
      <c r="G88" s="29"/>
      <c r="H88" s="29"/>
      <c r="I88" s="29"/>
      <c r="J88" s="28"/>
      <c r="K88" s="27"/>
    </row>
    <row r="89" spans="1:11" ht="12.75" x14ac:dyDescent="0.2">
      <c r="A89" s="31"/>
      <c r="B89" s="27"/>
      <c r="C89" s="11"/>
      <c r="D89" s="27"/>
      <c r="E89" s="12"/>
      <c r="F89" s="12"/>
      <c r="G89" s="29"/>
      <c r="H89" s="29"/>
      <c r="I89" s="29"/>
      <c r="J89" s="28"/>
      <c r="K89" s="27"/>
    </row>
    <row r="90" spans="1:11" ht="12.75" x14ac:dyDescent="0.2">
      <c r="A90" s="31"/>
      <c r="B90" s="27"/>
      <c r="C90" s="11"/>
      <c r="D90" s="27"/>
      <c r="E90" s="12"/>
      <c r="F90" s="12"/>
      <c r="G90" s="29"/>
      <c r="H90" s="29"/>
      <c r="I90" s="29"/>
      <c r="J90" s="28"/>
      <c r="K90" s="27"/>
    </row>
    <row r="91" spans="1:11" ht="12.75" x14ac:dyDescent="0.2">
      <c r="A91" s="31"/>
      <c r="B91" s="27"/>
      <c r="C91" s="11"/>
      <c r="D91" s="27"/>
      <c r="E91" s="12"/>
      <c r="F91" s="12"/>
      <c r="G91" s="29"/>
      <c r="H91" s="29"/>
      <c r="I91" s="29"/>
      <c r="J91" s="28"/>
      <c r="K91" s="27"/>
    </row>
    <row r="92" spans="1:11" ht="12.75" x14ac:dyDescent="0.2">
      <c r="A92" s="31"/>
      <c r="B92" s="27"/>
      <c r="C92" s="11"/>
      <c r="D92" s="27"/>
      <c r="E92" s="12"/>
      <c r="F92" s="12"/>
      <c r="G92" s="29"/>
      <c r="H92" s="29"/>
      <c r="I92" s="29"/>
      <c r="J92" s="28"/>
      <c r="K92" s="27"/>
    </row>
    <row r="93" spans="1:11" ht="12.75" x14ac:dyDescent="0.2">
      <c r="A93" s="18"/>
      <c r="B93" s="20"/>
      <c r="C93" s="20"/>
      <c r="D93" s="20"/>
      <c r="E93" s="20" t="s">
        <v>15</v>
      </c>
      <c r="F93" s="20"/>
      <c r="G93" s="23">
        <f>SUM(G59:G92)</f>
        <v>40</v>
      </c>
      <c r="H93" s="23">
        <f>SUM(H59:H92)</f>
        <v>42.8</v>
      </c>
      <c r="I93" s="23">
        <f t="shared" si="12"/>
        <v>2.7999999999999972</v>
      </c>
      <c r="J93" s="24"/>
      <c r="K93" s="20"/>
    </row>
    <row r="94" spans="1:11" ht="18.75" customHeight="1" x14ac:dyDescent="0.2">
      <c r="A94" s="64" t="s">
        <v>207</v>
      </c>
      <c r="B94" s="56"/>
      <c r="C94" s="56"/>
      <c r="D94" s="56"/>
      <c r="E94" s="56"/>
      <c r="F94" s="56"/>
      <c r="G94" s="56"/>
      <c r="H94" s="56"/>
      <c r="I94" s="56"/>
      <c r="J94" s="56"/>
      <c r="K94" s="57"/>
    </row>
    <row r="95" spans="1:11" ht="27.75" customHeight="1" x14ac:dyDescent="0.2">
      <c r="A95" s="32" t="s">
        <v>12</v>
      </c>
      <c r="B95" s="65" t="s">
        <v>13</v>
      </c>
      <c r="C95" s="56"/>
      <c r="D95" s="56"/>
      <c r="E95" s="56"/>
      <c r="F95" s="56"/>
      <c r="G95" s="56"/>
      <c r="H95" s="56"/>
      <c r="I95" s="56"/>
      <c r="J95" s="56"/>
      <c r="K95" s="57"/>
    </row>
    <row r="96" spans="1:11" ht="12.75" x14ac:dyDescent="0.2">
      <c r="A96" s="31">
        <v>45362</v>
      </c>
      <c r="B96" s="27" t="s">
        <v>45</v>
      </c>
      <c r="C96" s="11" t="s">
        <v>14</v>
      </c>
      <c r="D96" s="27" t="s">
        <v>208</v>
      </c>
      <c r="E96" s="12" t="s">
        <v>57</v>
      </c>
      <c r="F96" s="12" t="s">
        <v>47</v>
      </c>
      <c r="G96" s="29">
        <v>3</v>
      </c>
      <c r="H96" s="29">
        <v>3</v>
      </c>
      <c r="I96" s="29">
        <f t="shared" ref="I96:I124" si="13">H96-G96</f>
        <v>0</v>
      </c>
      <c r="J96" s="38" t="s">
        <v>202</v>
      </c>
      <c r="K96" s="27" t="s">
        <v>227</v>
      </c>
    </row>
    <row r="97" spans="1:11" ht="12.75" x14ac:dyDescent="0.2">
      <c r="A97" s="31">
        <v>45362</v>
      </c>
      <c r="B97" s="27" t="s">
        <v>45</v>
      </c>
      <c r="C97" s="11"/>
      <c r="D97" s="27" t="s">
        <v>59</v>
      </c>
      <c r="E97" s="12" t="s">
        <v>59</v>
      </c>
      <c r="F97" s="12" t="s">
        <v>32</v>
      </c>
      <c r="G97" s="29">
        <v>1</v>
      </c>
      <c r="H97" s="29">
        <v>1</v>
      </c>
      <c r="I97" s="29">
        <v>0</v>
      </c>
      <c r="J97" s="28"/>
      <c r="K97" s="27" t="s">
        <v>167</v>
      </c>
    </row>
    <row r="98" spans="1:11" ht="12.75" x14ac:dyDescent="0.2">
      <c r="A98" s="31">
        <v>45362</v>
      </c>
      <c r="B98" s="27" t="s">
        <v>45</v>
      </c>
      <c r="C98" s="11" t="s">
        <v>14</v>
      </c>
      <c r="D98" s="27" t="s">
        <v>209</v>
      </c>
      <c r="E98" s="12" t="s">
        <v>40</v>
      </c>
      <c r="F98" s="12" t="s">
        <v>47</v>
      </c>
      <c r="G98" s="29">
        <v>4</v>
      </c>
      <c r="H98" s="29">
        <v>4</v>
      </c>
      <c r="I98" s="29">
        <f t="shared" si="13"/>
        <v>0</v>
      </c>
      <c r="J98" s="38" t="s">
        <v>210</v>
      </c>
      <c r="K98" s="27" t="s">
        <v>228</v>
      </c>
    </row>
    <row r="99" spans="1:11" ht="12.75" x14ac:dyDescent="0.2">
      <c r="A99" s="31">
        <v>45363</v>
      </c>
      <c r="B99" s="27" t="s">
        <v>45</v>
      </c>
      <c r="C99" s="11" t="s">
        <v>14</v>
      </c>
      <c r="D99" s="27" t="s">
        <v>63</v>
      </c>
      <c r="E99" s="12" t="s">
        <v>37</v>
      </c>
      <c r="F99" s="12" t="s">
        <v>35</v>
      </c>
      <c r="G99" s="29">
        <v>3</v>
      </c>
      <c r="H99" s="29">
        <v>3</v>
      </c>
      <c r="I99" s="29">
        <f t="shared" ref="I99" si="14">H99-G99</f>
        <v>0</v>
      </c>
      <c r="J99" s="38"/>
      <c r="K99" s="27" t="s">
        <v>229</v>
      </c>
    </row>
    <row r="100" spans="1:11" ht="12.75" x14ac:dyDescent="0.2">
      <c r="A100" s="31">
        <v>45363</v>
      </c>
      <c r="B100" s="27" t="s">
        <v>45</v>
      </c>
      <c r="C100" s="11"/>
      <c r="D100" s="27" t="s">
        <v>211</v>
      </c>
      <c r="E100" s="12" t="s">
        <v>57</v>
      </c>
      <c r="F100" s="12" t="s">
        <v>35</v>
      </c>
      <c r="G100" s="29">
        <v>1</v>
      </c>
      <c r="H100" s="29">
        <v>1</v>
      </c>
      <c r="I100" s="29">
        <v>0</v>
      </c>
      <c r="J100" s="28"/>
      <c r="K100" s="27" t="s">
        <v>230</v>
      </c>
    </row>
    <row r="101" spans="1:11" ht="12.75" x14ac:dyDescent="0.2">
      <c r="A101" s="31">
        <v>45363</v>
      </c>
      <c r="B101" s="27" t="s">
        <v>45</v>
      </c>
      <c r="C101" s="11" t="s">
        <v>14</v>
      </c>
      <c r="D101" s="27" t="s">
        <v>212</v>
      </c>
      <c r="E101" s="12" t="s">
        <v>40</v>
      </c>
      <c r="F101" s="12" t="s">
        <v>47</v>
      </c>
      <c r="G101" s="29">
        <v>4</v>
      </c>
      <c r="H101" s="29">
        <v>4</v>
      </c>
      <c r="I101" s="29">
        <f t="shared" ref="I101:I102" si="15">H101-G101</f>
        <v>0</v>
      </c>
      <c r="J101" s="38"/>
      <c r="K101" s="27" t="s">
        <v>231</v>
      </c>
    </row>
    <row r="102" spans="1:11" ht="12.75" x14ac:dyDescent="0.2">
      <c r="A102" s="31">
        <v>45363</v>
      </c>
      <c r="B102" s="27" t="s">
        <v>45</v>
      </c>
      <c r="C102" s="11"/>
      <c r="D102" s="27" t="s">
        <v>59</v>
      </c>
      <c r="E102" s="12" t="s">
        <v>59</v>
      </c>
      <c r="F102" s="12" t="s">
        <v>32</v>
      </c>
      <c r="G102" s="29">
        <v>1</v>
      </c>
      <c r="H102" s="29">
        <v>1</v>
      </c>
      <c r="I102" s="29">
        <f t="shared" si="15"/>
        <v>0</v>
      </c>
      <c r="J102" s="38"/>
      <c r="K102" s="27" t="s">
        <v>167</v>
      </c>
    </row>
    <row r="103" spans="1:11" ht="12.75" x14ac:dyDescent="0.2">
      <c r="A103" s="31">
        <v>45363</v>
      </c>
      <c r="B103" s="27" t="s">
        <v>45</v>
      </c>
      <c r="C103" s="11" t="s">
        <v>14</v>
      </c>
      <c r="D103" s="27" t="s">
        <v>213</v>
      </c>
      <c r="E103" s="12" t="s">
        <v>40</v>
      </c>
      <c r="F103" s="12" t="s">
        <v>47</v>
      </c>
      <c r="G103" s="29">
        <v>2</v>
      </c>
      <c r="H103" s="29">
        <v>2</v>
      </c>
      <c r="I103" s="29">
        <f t="shared" si="13"/>
        <v>0</v>
      </c>
      <c r="J103" s="28"/>
      <c r="K103" s="27" t="s">
        <v>232</v>
      </c>
    </row>
    <row r="104" spans="1:11" ht="12.75" x14ac:dyDescent="0.2">
      <c r="A104" s="31">
        <v>45363</v>
      </c>
      <c r="B104" s="27" t="s">
        <v>45</v>
      </c>
      <c r="C104" s="11" t="s">
        <v>14</v>
      </c>
      <c r="D104" s="27" t="s">
        <v>214</v>
      </c>
      <c r="E104" s="12" t="s">
        <v>40</v>
      </c>
      <c r="F104" s="12" t="s">
        <v>47</v>
      </c>
      <c r="G104" s="29">
        <v>1</v>
      </c>
      <c r="H104" s="29">
        <v>1</v>
      </c>
      <c r="I104" s="29">
        <f t="shared" si="13"/>
        <v>0</v>
      </c>
      <c r="J104" s="28"/>
      <c r="K104" s="27" t="s">
        <v>233</v>
      </c>
    </row>
    <row r="105" spans="1:11" ht="12.75" x14ac:dyDescent="0.2">
      <c r="A105" s="31">
        <v>45363</v>
      </c>
      <c r="B105" s="27" t="s">
        <v>45</v>
      </c>
      <c r="C105" s="11" t="s">
        <v>14</v>
      </c>
      <c r="D105" s="27" t="s">
        <v>215</v>
      </c>
      <c r="E105" s="12" t="s">
        <v>40</v>
      </c>
      <c r="F105" s="12" t="s">
        <v>47</v>
      </c>
      <c r="G105" s="29">
        <v>2</v>
      </c>
      <c r="H105" s="29">
        <v>2</v>
      </c>
      <c r="I105" s="29">
        <f t="shared" si="13"/>
        <v>0</v>
      </c>
      <c r="J105" s="38" t="s">
        <v>96</v>
      </c>
      <c r="K105" s="27" t="s">
        <v>234</v>
      </c>
    </row>
    <row r="106" spans="1:11" ht="12.75" x14ac:dyDescent="0.2">
      <c r="A106" s="31">
        <v>45364</v>
      </c>
      <c r="B106" s="27" t="s">
        <v>45</v>
      </c>
      <c r="C106" s="11" t="s">
        <v>14</v>
      </c>
      <c r="D106" s="27" t="s">
        <v>216</v>
      </c>
      <c r="E106" s="12" t="s">
        <v>57</v>
      </c>
      <c r="F106" s="12" t="s">
        <v>47</v>
      </c>
      <c r="G106" s="29">
        <v>3</v>
      </c>
      <c r="H106" s="29">
        <v>3</v>
      </c>
      <c r="I106" s="29">
        <f t="shared" ref="I106" si="16">H106-G106</f>
        <v>0</v>
      </c>
      <c r="J106" s="38"/>
      <c r="K106" s="27" t="s">
        <v>235</v>
      </c>
    </row>
    <row r="107" spans="1:11" ht="12.75" x14ac:dyDescent="0.2">
      <c r="A107" s="31">
        <v>45364</v>
      </c>
      <c r="B107" s="27" t="s">
        <v>45</v>
      </c>
      <c r="C107" s="11"/>
      <c r="D107" s="27" t="s">
        <v>59</v>
      </c>
      <c r="E107" s="12" t="s">
        <v>59</v>
      </c>
      <c r="F107" s="12" t="s">
        <v>32</v>
      </c>
      <c r="G107" s="29">
        <v>1</v>
      </c>
      <c r="H107" s="29">
        <v>1</v>
      </c>
      <c r="I107" s="29">
        <v>0</v>
      </c>
      <c r="J107" s="38"/>
      <c r="K107" s="27" t="s">
        <v>167</v>
      </c>
    </row>
    <row r="108" spans="1:11" ht="12.75" x14ac:dyDescent="0.2">
      <c r="A108" s="31">
        <v>45364</v>
      </c>
      <c r="B108" s="27" t="s">
        <v>45</v>
      </c>
      <c r="C108" s="11"/>
      <c r="D108" s="27" t="s">
        <v>217</v>
      </c>
      <c r="E108" s="12" t="s">
        <v>57</v>
      </c>
      <c r="F108" s="12" t="s">
        <v>47</v>
      </c>
      <c r="G108" s="29">
        <v>2</v>
      </c>
      <c r="H108" s="29">
        <v>2</v>
      </c>
      <c r="I108" s="29">
        <v>0</v>
      </c>
      <c r="J108" s="28"/>
      <c r="K108" s="27" t="s">
        <v>236</v>
      </c>
    </row>
    <row r="109" spans="1:11" ht="12.75" x14ac:dyDescent="0.2">
      <c r="A109" s="31">
        <v>45364</v>
      </c>
      <c r="B109" s="27" t="s">
        <v>45</v>
      </c>
      <c r="C109" s="11" t="s">
        <v>14</v>
      </c>
      <c r="D109" s="27" t="s">
        <v>218</v>
      </c>
      <c r="E109" s="12" t="s">
        <v>40</v>
      </c>
      <c r="F109" s="12" t="s">
        <v>47</v>
      </c>
      <c r="G109" s="29">
        <v>2</v>
      </c>
      <c r="H109" s="29">
        <v>2</v>
      </c>
      <c r="I109" s="29">
        <f t="shared" ref="I109" si="17">H109-G109</f>
        <v>0</v>
      </c>
      <c r="J109" s="38"/>
      <c r="K109" s="27" t="s">
        <v>237</v>
      </c>
    </row>
    <row r="110" spans="1:11" ht="12.75" x14ac:dyDescent="0.2">
      <c r="A110" s="31">
        <v>45365</v>
      </c>
      <c r="B110" s="27" t="s">
        <v>45</v>
      </c>
      <c r="C110" s="11" t="s">
        <v>14</v>
      </c>
      <c r="D110" s="27" t="s">
        <v>219</v>
      </c>
      <c r="E110" s="12" t="s">
        <v>57</v>
      </c>
      <c r="F110" s="12" t="s">
        <v>47</v>
      </c>
      <c r="G110" s="29">
        <v>1</v>
      </c>
      <c r="H110" s="29">
        <v>1</v>
      </c>
      <c r="I110" s="29">
        <f>H110-G110</f>
        <v>0</v>
      </c>
      <c r="J110" s="38"/>
      <c r="K110" s="27" t="s">
        <v>238</v>
      </c>
    </row>
    <row r="111" spans="1:11" ht="12.75" x14ac:dyDescent="0.2">
      <c r="A111" s="31">
        <v>45365</v>
      </c>
      <c r="B111" s="27" t="s">
        <v>45</v>
      </c>
      <c r="C111" s="11"/>
      <c r="D111" s="27" t="s">
        <v>220</v>
      </c>
      <c r="E111" s="12" t="s">
        <v>40</v>
      </c>
      <c r="F111" s="12" t="s">
        <v>47</v>
      </c>
      <c r="G111" s="29">
        <v>3</v>
      </c>
      <c r="H111" s="29">
        <v>3</v>
      </c>
      <c r="I111" s="29">
        <v>0</v>
      </c>
      <c r="J111" s="28"/>
      <c r="K111" s="27" t="s">
        <v>239</v>
      </c>
    </row>
    <row r="112" spans="1:11" ht="12.75" x14ac:dyDescent="0.2">
      <c r="A112" s="31">
        <v>45365</v>
      </c>
      <c r="B112" s="27" t="s">
        <v>45</v>
      </c>
      <c r="C112" s="11" t="s">
        <v>14</v>
      </c>
      <c r="D112" s="27" t="s">
        <v>59</v>
      </c>
      <c r="E112" s="12" t="s">
        <v>59</v>
      </c>
      <c r="F112" s="12" t="s">
        <v>32</v>
      </c>
      <c r="G112" s="29">
        <v>2</v>
      </c>
      <c r="H112" s="29">
        <v>2</v>
      </c>
      <c r="I112" s="29">
        <f>H112-G112</f>
        <v>0</v>
      </c>
      <c r="J112" s="38"/>
      <c r="K112" s="27" t="s">
        <v>167</v>
      </c>
    </row>
    <row r="113" spans="1:11" ht="12.75" x14ac:dyDescent="0.2">
      <c r="A113" s="31">
        <v>45365</v>
      </c>
      <c r="B113" s="27" t="s">
        <v>45</v>
      </c>
      <c r="C113" s="11" t="s">
        <v>14</v>
      </c>
      <c r="D113" s="27" t="s">
        <v>221</v>
      </c>
      <c r="E113" s="12" t="s">
        <v>40</v>
      </c>
      <c r="F113" s="12" t="s">
        <v>47</v>
      </c>
      <c r="G113" s="29"/>
      <c r="H113" s="29"/>
      <c r="I113" s="29">
        <f t="shared" si="13"/>
        <v>0</v>
      </c>
      <c r="J113" s="38" t="s">
        <v>202</v>
      </c>
      <c r="K113" s="27" t="s">
        <v>240</v>
      </c>
    </row>
    <row r="114" spans="1:11" ht="12.75" x14ac:dyDescent="0.2">
      <c r="A114" s="31">
        <v>45366</v>
      </c>
      <c r="B114" s="27" t="s">
        <v>45</v>
      </c>
      <c r="C114" s="11" t="s">
        <v>14</v>
      </c>
      <c r="D114" s="27" t="s">
        <v>222</v>
      </c>
      <c r="E114" s="12" t="s">
        <v>37</v>
      </c>
      <c r="F114" s="12" t="s">
        <v>35</v>
      </c>
      <c r="G114" s="29">
        <v>0.5</v>
      </c>
      <c r="H114" s="29">
        <v>0.5</v>
      </c>
      <c r="I114" s="29">
        <f>H114-G114</f>
        <v>0</v>
      </c>
      <c r="J114" s="38"/>
      <c r="K114" s="27" t="s">
        <v>229</v>
      </c>
    </row>
    <row r="115" spans="1:11" ht="12.75" x14ac:dyDescent="0.2">
      <c r="A115" s="31">
        <v>45366</v>
      </c>
      <c r="B115" s="27" t="s">
        <v>45</v>
      </c>
      <c r="C115" s="11"/>
      <c r="D115" s="27" t="s">
        <v>211</v>
      </c>
      <c r="E115" s="12" t="s">
        <v>57</v>
      </c>
      <c r="F115" s="12" t="s">
        <v>35</v>
      </c>
      <c r="G115" s="29">
        <v>0.5</v>
      </c>
      <c r="H115" s="29">
        <v>1</v>
      </c>
      <c r="I115" s="29">
        <v>-0.5</v>
      </c>
      <c r="J115" s="28"/>
      <c r="K115" s="27" t="s">
        <v>230</v>
      </c>
    </row>
    <row r="116" spans="1:11" ht="12.75" x14ac:dyDescent="0.2">
      <c r="A116" s="31">
        <v>45366</v>
      </c>
      <c r="B116" s="27" t="s">
        <v>45</v>
      </c>
      <c r="C116" s="11"/>
      <c r="D116" s="27" t="s">
        <v>59</v>
      </c>
      <c r="E116" s="12" t="s">
        <v>59</v>
      </c>
      <c r="F116" s="12" t="s">
        <v>32</v>
      </c>
      <c r="G116" s="29">
        <v>1</v>
      </c>
      <c r="H116" s="29">
        <v>1</v>
      </c>
      <c r="I116" s="29">
        <v>0</v>
      </c>
      <c r="J116" s="28"/>
      <c r="K116" s="27" t="s">
        <v>167</v>
      </c>
    </row>
    <row r="117" spans="1:11" ht="12.75" x14ac:dyDescent="0.2">
      <c r="A117" s="31">
        <v>45366</v>
      </c>
      <c r="B117" s="27" t="s">
        <v>45</v>
      </c>
      <c r="C117" s="11" t="s">
        <v>14</v>
      </c>
      <c r="D117" s="27" t="s">
        <v>223</v>
      </c>
      <c r="E117" s="12" t="s">
        <v>40</v>
      </c>
      <c r="F117" s="12" t="s">
        <v>47</v>
      </c>
      <c r="G117" s="29">
        <v>3</v>
      </c>
      <c r="H117" s="29">
        <v>3</v>
      </c>
      <c r="I117" s="29">
        <f>H117-G117</f>
        <v>0</v>
      </c>
      <c r="J117" s="38" t="s">
        <v>225</v>
      </c>
      <c r="K117" s="27" t="s">
        <v>241</v>
      </c>
    </row>
    <row r="118" spans="1:11" ht="12.75" x14ac:dyDescent="0.2">
      <c r="A118" s="31">
        <v>45366</v>
      </c>
      <c r="B118" s="27" t="s">
        <v>45</v>
      </c>
      <c r="C118" s="11"/>
      <c r="D118" s="27" t="s">
        <v>224</v>
      </c>
      <c r="E118" s="12" t="s">
        <v>40</v>
      </c>
      <c r="F118" s="12" t="s">
        <v>47</v>
      </c>
      <c r="G118" s="29">
        <v>3</v>
      </c>
      <c r="H118" s="29">
        <v>3</v>
      </c>
      <c r="I118" s="29"/>
      <c r="J118" s="38" t="s">
        <v>226</v>
      </c>
      <c r="K118" s="27" t="s">
        <v>242</v>
      </c>
    </row>
    <row r="119" spans="1:11" ht="12.75" x14ac:dyDescent="0.2">
      <c r="A119" s="31"/>
      <c r="B119" s="27"/>
      <c r="C119" s="11"/>
      <c r="D119" s="27"/>
      <c r="E119" s="12"/>
      <c r="F119" s="12"/>
      <c r="G119" s="29"/>
      <c r="H119" s="29"/>
      <c r="I119" s="29"/>
      <c r="J119" s="38"/>
      <c r="K119" s="27"/>
    </row>
    <row r="120" spans="1:11" ht="12.75" x14ac:dyDescent="0.2">
      <c r="A120" s="31"/>
      <c r="B120" s="27"/>
      <c r="C120" s="11"/>
      <c r="D120" s="27"/>
      <c r="E120" s="12"/>
      <c r="F120" s="12"/>
      <c r="G120" s="29"/>
      <c r="H120" s="29"/>
      <c r="I120" s="29"/>
      <c r="J120" s="28"/>
      <c r="K120" s="27"/>
    </row>
    <row r="121" spans="1:11" ht="12.75" x14ac:dyDescent="0.2">
      <c r="A121" s="31"/>
      <c r="B121" s="27"/>
      <c r="C121" s="11"/>
      <c r="D121" s="27"/>
      <c r="E121" s="12"/>
      <c r="F121" s="12"/>
      <c r="G121" s="29"/>
      <c r="H121" s="29"/>
      <c r="I121" s="29"/>
      <c r="J121" s="38"/>
      <c r="K121" s="27"/>
    </row>
    <row r="122" spans="1:11" ht="12.75" x14ac:dyDescent="0.2">
      <c r="A122" s="31"/>
      <c r="B122" s="27"/>
      <c r="C122" s="11"/>
      <c r="D122" s="27"/>
      <c r="E122" s="12"/>
      <c r="F122" s="12"/>
      <c r="G122" s="29"/>
      <c r="H122" s="29"/>
      <c r="I122" s="29"/>
      <c r="J122" s="28"/>
      <c r="K122" s="27"/>
    </row>
    <row r="123" spans="1:11" ht="12.75" x14ac:dyDescent="0.2">
      <c r="A123" s="31"/>
      <c r="B123" s="27"/>
      <c r="C123" s="11" t="s">
        <v>14</v>
      </c>
      <c r="D123" s="27"/>
      <c r="E123" s="12"/>
      <c r="F123" s="12"/>
      <c r="G123" s="29"/>
      <c r="H123" s="29"/>
      <c r="I123" s="29">
        <f t="shared" si="13"/>
        <v>0</v>
      </c>
      <c r="J123" s="28"/>
      <c r="K123" s="27"/>
    </row>
    <row r="124" spans="1:11" ht="12.75" x14ac:dyDescent="0.2">
      <c r="A124" s="18"/>
      <c r="B124" s="20"/>
      <c r="C124" s="20"/>
      <c r="D124" s="20"/>
      <c r="E124" s="20" t="s">
        <v>15</v>
      </c>
      <c r="F124" s="20"/>
      <c r="G124" s="23">
        <f>SUM(G96:G123)</f>
        <v>44</v>
      </c>
      <c r="H124" s="23">
        <f>SUM(H96:H123)</f>
        <v>44.5</v>
      </c>
      <c r="I124" s="23">
        <f t="shared" si="13"/>
        <v>0.5</v>
      </c>
      <c r="J124" s="24"/>
      <c r="K124" s="20"/>
    </row>
    <row r="125" spans="1:11" ht="18.75" customHeight="1" x14ac:dyDescent="0.2">
      <c r="A125" s="55" t="s">
        <v>243</v>
      </c>
      <c r="B125" s="56"/>
      <c r="C125" s="56"/>
      <c r="D125" s="56"/>
      <c r="E125" s="56"/>
      <c r="F125" s="56"/>
      <c r="G125" s="56"/>
      <c r="H125" s="56"/>
      <c r="I125" s="56"/>
      <c r="J125" s="56"/>
      <c r="K125" s="57"/>
    </row>
    <row r="126" spans="1:11" ht="27.75" customHeight="1" x14ac:dyDescent="0.2">
      <c r="A126" s="33" t="s">
        <v>12</v>
      </c>
      <c r="B126" s="58" t="s">
        <v>13</v>
      </c>
      <c r="C126" s="56"/>
      <c r="D126" s="56"/>
      <c r="E126" s="56"/>
      <c r="F126" s="56"/>
      <c r="G126" s="56"/>
      <c r="H126" s="56"/>
      <c r="I126" s="56"/>
      <c r="J126" s="56"/>
      <c r="K126" s="57"/>
    </row>
    <row r="127" spans="1:11" ht="12.75" x14ac:dyDescent="0.2">
      <c r="A127" s="31">
        <v>45369</v>
      </c>
      <c r="B127" s="27" t="s">
        <v>45</v>
      </c>
      <c r="C127" s="11" t="s">
        <v>14</v>
      </c>
      <c r="D127" s="27" t="s">
        <v>244</v>
      </c>
      <c r="E127" s="12" t="s">
        <v>57</v>
      </c>
      <c r="F127" s="12" t="s">
        <v>47</v>
      </c>
      <c r="G127" s="29">
        <v>0.5</v>
      </c>
      <c r="H127" s="29">
        <v>0.5</v>
      </c>
      <c r="I127" s="29">
        <f t="shared" ref="I127:I154" si="18">H127-G127</f>
        <v>0</v>
      </c>
      <c r="J127" s="28"/>
      <c r="K127" s="27" t="s">
        <v>266</v>
      </c>
    </row>
    <row r="128" spans="1:11" ht="12.75" x14ac:dyDescent="0.2">
      <c r="A128" s="31">
        <v>45369</v>
      </c>
      <c r="B128" s="27" t="s">
        <v>45</v>
      </c>
      <c r="C128" s="11" t="s">
        <v>14</v>
      </c>
      <c r="D128" s="27" t="s">
        <v>245</v>
      </c>
      <c r="E128" s="12" t="s">
        <v>57</v>
      </c>
      <c r="F128" s="12" t="s">
        <v>47</v>
      </c>
      <c r="G128" s="29">
        <v>2</v>
      </c>
      <c r="H128" s="29">
        <v>2.5</v>
      </c>
      <c r="I128" s="29">
        <f t="shared" si="18"/>
        <v>0.5</v>
      </c>
      <c r="J128" s="28"/>
      <c r="K128" s="27" t="s">
        <v>267</v>
      </c>
    </row>
    <row r="129" spans="1:11" ht="12.75" x14ac:dyDescent="0.2">
      <c r="A129" s="31">
        <v>45369</v>
      </c>
      <c r="B129" s="27" t="s">
        <v>45</v>
      </c>
      <c r="C129" s="11" t="s">
        <v>14</v>
      </c>
      <c r="D129" s="27" t="s">
        <v>246</v>
      </c>
      <c r="E129" s="12" t="s">
        <v>40</v>
      </c>
      <c r="F129" s="12" t="s">
        <v>47</v>
      </c>
      <c r="G129" s="29">
        <v>0.5</v>
      </c>
      <c r="H129" s="29">
        <v>1</v>
      </c>
      <c r="I129" s="29">
        <f t="shared" si="18"/>
        <v>0.5</v>
      </c>
      <c r="J129" s="28"/>
      <c r="K129" s="27" t="s">
        <v>268</v>
      </c>
    </row>
    <row r="130" spans="1:11" ht="12.75" x14ac:dyDescent="0.2">
      <c r="A130" s="31">
        <v>45369</v>
      </c>
      <c r="B130" s="27" t="s">
        <v>45</v>
      </c>
      <c r="C130" s="11"/>
      <c r="D130" s="27" t="s">
        <v>59</v>
      </c>
      <c r="E130" s="12" t="s">
        <v>32</v>
      </c>
      <c r="F130" s="12" t="s">
        <v>32</v>
      </c>
      <c r="G130" s="29">
        <v>1</v>
      </c>
      <c r="H130" s="29">
        <v>1</v>
      </c>
      <c r="I130" s="29"/>
      <c r="J130" s="28"/>
      <c r="K130" s="27" t="s">
        <v>167</v>
      </c>
    </row>
    <row r="131" spans="1:11" ht="12.75" x14ac:dyDescent="0.2">
      <c r="A131" s="31">
        <v>45369</v>
      </c>
      <c r="B131" s="27" t="s">
        <v>45</v>
      </c>
      <c r="C131" s="11" t="s">
        <v>14</v>
      </c>
      <c r="D131" s="27" t="s">
        <v>247</v>
      </c>
      <c r="E131" s="12" t="s">
        <v>40</v>
      </c>
      <c r="F131" s="12" t="s">
        <v>47</v>
      </c>
      <c r="G131" s="29">
        <v>2</v>
      </c>
      <c r="H131" s="29">
        <v>2</v>
      </c>
      <c r="I131" s="29">
        <f t="shared" si="18"/>
        <v>0</v>
      </c>
      <c r="J131" s="28"/>
      <c r="K131" s="27" t="s">
        <v>269</v>
      </c>
    </row>
    <row r="132" spans="1:11" ht="12.75" x14ac:dyDescent="0.2">
      <c r="A132" s="31">
        <v>45369</v>
      </c>
      <c r="B132" s="27" t="s">
        <v>45</v>
      </c>
      <c r="C132" s="11" t="s">
        <v>14</v>
      </c>
      <c r="D132" s="27" t="s">
        <v>248</v>
      </c>
      <c r="E132" s="12" t="s">
        <v>40</v>
      </c>
      <c r="F132" s="12" t="s">
        <v>47</v>
      </c>
      <c r="G132" s="29">
        <v>2</v>
      </c>
      <c r="H132" s="29">
        <v>2</v>
      </c>
      <c r="I132" s="29">
        <f t="shared" si="18"/>
        <v>0</v>
      </c>
      <c r="J132" s="38" t="s">
        <v>249</v>
      </c>
      <c r="K132" s="27" t="s">
        <v>270</v>
      </c>
    </row>
    <row r="133" spans="1:11" ht="12.75" x14ac:dyDescent="0.2">
      <c r="A133" s="31">
        <v>45370</v>
      </c>
      <c r="B133" s="27" t="s">
        <v>45</v>
      </c>
      <c r="C133" s="11" t="s">
        <v>14</v>
      </c>
      <c r="D133" s="27" t="s">
        <v>222</v>
      </c>
      <c r="E133" s="12" t="s">
        <v>37</v>
      </c>
      <c r="F133" s="12" t="s">
        <v>35</v>
      </c>
      <c r="G133" s="29">
        <v>0.5</v>
      </c>
      <c r="H133" s="29">
        <v>0.5</v>
      </c>
      <c r="I133" s="29">
        <f t="shared" ref="I133:I136" si="19">H133-G133</f>
        <v>0</v>
      </c>
      <c r="J133" s="28"/>
      <c r="K133" s="27" t="s">
        <v>229</v>
      </c>
    </row>
    <row r="134" spans="1:11" ht="12.75" x14ac:dyDescent="0.2">
      <c r="A134" s="31">
        <v>45370</v>
      </c>
      <c r="B134" s="27" t="s">
        <v>45</v>
      </c>
      <c r="C134" s="11" t="s">
        <v>14</v>
      </c>
      <c r="D134" s="27" t="s">
        <v>250</v>
      </c>
      <c r="E134" s="12" t="s">
        <v>40</v>
      </c>
      <c r="F134" s="12" t="s">
        <v>47</v>
      </c>
      <c r="G134" s="29">
        <v>2.5</v>
      </c>
      <c r="H134" s="29">
        <v>3</v>
      </c>
      <c r="I134" s="29">
        <f t="shared" si="19"/>
        <v>0.5</v>
      </c>
      <c r="J134" s="38" t="s">
        <v>249</v>
      </c>
      <c r="K134" s="27" t="s">
        <v>271</v>
      </c>
    </row>
    <row r="135" spans="1:11" ht="12.75" x14ac:dyDescent="0.2">
      <c r="A135" s="31">
        <v>45370</v>
      </c>
      <c r="B135" s="27" t="s">
        <v>45</v>
      </c>
      <c r="C135" s="11"/>
      <c r="D135" s="27" t="s">
        <v>59</v>
      </c>
      <c r="E135" s="12" t="s">
        <v>59</v>
      </c>
      <c r="F135" s="12" t="s">
        <v>32</v>
      </c>
      <c r="G135" s="29">
        <v>1</v>
      </c>
      <c r="H135" s="29">
        <v>1</v>
      </c>
      <c r="I135" s="29">
        <f t="shared" si="19"/>
        <v>0</v>
      </c>
      <c r="J135" s="28"/>
      <c r="K135" s="27" t="s">
        <v>167</v>
      </c>
    </row>
    <row r="136" spans="1:11" ht="12.75" x14ac:dyDescent="0.2">
      <c r="A136" s="31">
        <v>45370</v>
      </c>
      <c r="B136" s="27" t="s">
        <v>45</v>
      </c>
      <c r="C136" s="11" t="s">
        <v>14</v>
      </c>
      <c r="D136" s="27" t="s">
        <v>251</v>
      </c>
      <c r="E136" s="12" t="s">
        <v>40</v>
      </c>
      <c r="F136" s="12" t="s">
        <v>47</v>
      </c>
      <c r="G136" s="29">
        <v>2</v>
      </c>
      <c r="H136" s="29">
        <v>2</v>
      </c>
      <c r="I136" s="29">
        <f t="shared" si="19"/>
        <v>0</v>
      </c>
      <c r="J136" s="38" t="s">
        <v>252</v>
      </c>
      <c r="K136" s="27" t="s">
        <v>272</v>
      </c>
    </row>
    <row r="137" spans="1:11" ht="12.75" x14ac:dyDescent="0.2">
      <c r="A137" s="31">
        <v>45370</v>
      </c>
      <c r="B137" s="27" t="s">
        <v>45</v>
      </c>
      <c r="C137" s="11"/>
      <c r="D137" s="27" t="s">
        <v>264</v>
      </c>
      <c r="E137" s="12" t="s">
        <v>40</v>
      </c>
      <c r="F137" s="12" t="s">
        <v>47</v>
      </c>
      <c r="G137" s="29">
        <v>2</v>
      </c>
      <c r="H137" s="29">
        <v>3</v>
      </c>
      <c r="I137" s="29"/>
      <c r="J137" s="28"/>
      <c r="K137" s="27" t="s">
        <v>273</v>
      </c>
    </row>
    <row r="138" spans="1:11" ht="12.75" x14ac:dyDescent="0.2">
      <c r="A138" s="31">
        <v>45371</v>
      </c>
      <c r="B138" s="27" t="s">
        <v>45</v>
      </c>
      <c r="C138" s="11" t="s">
        <v>14</v>
      </c>
      <c r="D138" s="27" t="s">
        <v>254</v>
      </c>
      <c r="E138" s="12" t="s">
        <v>57</v>
      </c>
      <c r="F138" s="12" t="s">
        <v>47</v>
      </c>
      <c r="G138" s="29">
        <v>2</v>
      </c>
      <c r="H138" s="29">
        <v>2.5</v>
      </c>
      <c r="I138" s="29">
        <f t="shared" ref="I138:I141" si="20">H138-G138</f>
        <v>0.5</v>
      </c>
      <c r="J138" s="28"/>
      <c r="K138" s="27" t="s">
        <v>274</v>
      </c>
    </row>
    <row r="139" spans="1:11" ht="12.75" x14ac:dyDescent="0.2">
      <c r="A139" s="31">
        <v>45371</v>
      </c>
      <c r="B139" s="27" t="s">
        <v>45</v>
      </c>
      <c r="C139" s="11" t="s">
        <v>14</v>
      </c>
      <c r="D139" s="27" t="s">
        <v>255</v>
      </c>
      <c r="E139" s="12" t="s">
        <v>57</v>
      </c>
      <c r="F139" s="12" t="s">
        <v>47</v>
      </c>
      <c r="G139" s="29">
        <v>2</v>
      </c>
      <c r="H139" s="29">
        <v>2</v>
      </c>
      <c r="I139" s="29">
        <f t="shared" si="20"/>
        <v>0</v>
      </c>
      <c r="J139" s="38"/>
      <c r="K139" s="27" t="s">
        <v>275</v>
      </c>
    </row>
    <row r="140" spans="1:11" ht="12.75" x14ac:dyDescent="0.2">
      <c r="A140" s="31">
        <v>45371</v>
      </c>
      <c r="B140" s="27" t="s">
        <v>45</v>
      </c>
      <c r="C140" s="11"/>
      <c r="D140" s="27" t="s">
        <v>59</v>
      </c>
      <c r="E140" s="12" t="s">
        <v>59</v>
      </c>
      <c r="F140" s="12" t="s">
        <v>32</v>
      </c>
      <c r="G140" s="29">
        <v>1</v>
      </c>
      <c r="H140" s="29">
        <v>1</v>
      </c>
      <c r="I140" s="29">
        <f t="shared" si="20"/>
        <v>0</v>
      </c>
      <c r="J140" s="28"/>
      <c r="K140" s="27" t="s">
        <v>167</v>
      </c>
    </row>
    <row r="141" spans="1:11" ht="12.75" x14ac:dyDescent="0.2">
      <c r="A141" s="31">
        <v>45371</v>
      </c>
      <c r="B141" s="27" t="s">
        <v>45</v>
      </c>
      <c r="C141" s="11" t="s">
        <v>14</v>
      </c>
      <c r="D141" s="27" t="s">
        <v>262</v>
      </c>
      <c r="E141" s="12" t="s">
        <v>40</v>
      </c>
      <c r="F141" s="12" t="s">
        <v>47</v>
      </c>
      <c r="G141" s="29">
        <v>3</v>
      </c>
      <c r="H141" s="29">
        <v>4</v>
      </c>
      <c r="I141" s="29">
        <f t="shared" si="20"/>
        <v>1</v>
      </c>
      <c r="J141" s="38" t="s">
        <v>263</v>
      </c>
      <c r="K141" s="27" t="s">
        <v>276</v>
      </c>
    </row>
    <row r="142" spans="1:11" ht="12.75" x14ac:dyDescent="0.2">
      <c r="A142" s="31">
        <v>45372</v>
      </c>
      <c r="B142" s="27" t="s">
        <v>45</v>
      </c>
      <c r="C142" s="11" t="s">
        <v>14</v>
      </c>
      <c r="D142" s="27" t="s">
        <v>256</v>
      </c>
      <c r="E142" s="12" t="s">
        <v>57</v>
      </c>
      <c r="F142" s="12" t="s">
        <v>47</v>
      </c>
      <c r="G142" s="29">
        <v>3</v>
      </c>
      <c r="H142" s="29">
        <v>3</v>
      </c>
      <c r="I142" s="29">
        <f t="shared" ref="I142:I145" si="21">H142-G142</f>
        <v>0</v>
      </c>
      <c r="J142" s="28"/>
      <c r="K142" s="27" t="s">
        <v>277</v>
      </c>
    </row>
    <row r="143" spans="1:11" ht="12.75" x14ac:dyDescent="0.2">
      <c r="A143" s="31">
        <v>45372</v>
      </c>
      <c r="B143" s="27" t="s">
        <v>45</v>
      </c>
      <c r="C143" s="11" t="s">
        <v>14</v>
      </c>
      <c r="D143" s="27" t="s">
        <v>257</v>
      </c>
      <c r="E143" s="12" t="s">
        <v>57</v>
      </c>
      <c r="F143" s="12" t="s">
        <v>47</v>
      </c>
      <c r="G143" s="29">
        <v>2</v>
      </c>
      <c r="H143" s="29">
        <v>2</v>
      </c>
      <c r="I143" s="29">
        <f t="shared" si="21"/>
        <v>0</v>
      </c>
      <c r="J143" s="38"/>
      <c r="K143" s="27" t="s">
        <v>278</v>
      </c>
    </row>
    <row r="144" spans="1:11" ht="12.75" x14ac:dyDescent="0.2">
      <c r="A144" s="31">
        <v>45372</v>
      </c>
      <c r="B144" s="27" t="s">
        <v>45</v>
      </c>
      <c r="C144" s="11"/>
      <c r="D144" s="27" t="s">
        <v>59</v>
      </c>
      <c r="E144" s="12" t="s">
        <v>59</v>
      </c>
      <c r="F144" s="12" t="s">
        <v>32</v>
      </c>
      <c r="G144" s="29">
        <v>1</v>
      </c>
      <c r="H144" s="29">
        <v>1</v>
      </c>
      <c r="I144" s="29">
        <f t="shared" si="21"/>
        <v>0</v>
      </c>
      <c r="J144" s="28"/>
      <c r="K144" s="27" t="s">
        <v>167</v>
      </c>
    </row>
    <row r="145" spans="1:11" ht="12.75" x14ac:dyDescent="0.2">
      <c r="A145" s="31">
        <v>45372</v>
      </c>
      <c r="B145" s="27" t="s">
        <v>45</v>
      </c>
      <c r="C145" s="11" t="s">
        <v>14</v>
      </c>
      <c r="D145" s="27" t="s">
        <v>258</v>
      </c>
      <c r="E145" s="12" t="s">
        <v>57</v>
      </c>
      <c r="F145" s="12" t="s">
        <v>47</v>
      </c>
      <c r="G145" s="29">
        <v>2</v>
      </c>
      <c r="H145" s="29">
        <v>2</v>
      </c>
      <c r="I145" s="29">
        <f t="shared" si="21"/>
        <v>0</v>
      </c>
      <c r="J145" s="38"/>
      <c r="K145" s="27" t="s">
        <v>279</v>
      </c>
    </row>
    <row r="146" spans="1:11" ht="12.75" x14ac:dyDescent="0.2">
      <c r="A146" s="31">
        <v>45373</v>
      </c>
      <c r="B146" s="27" t="s">
        <v>45</v>
      </c>
      <c r="C146" s="11" t="s">
        <v>14</v>
      </c>
      <c r="D146" s="27" t="s">
        <v>222</v>
      </c>
      <c r="E146" s="12" t="s">
        <v>37</v>
      </c>
      <c r="F146" s="12" t="s">
        <v>35</v>
      </c>
      <c r="G146" s="29">
        <v>0.5</v>
      </c>
      <c r="H146" s="29">
        <v>0.5</v>
      </c>
      <c r="I146" s="29">
        <f t="shared" si="18"/>
        <v>0</v>
      </c>
      <c r="J146" s="28"/>
      <c r="K146" s="27" t="s">
        <v>229</v>
      </c>
    </row>
    <row r="147" spans="1:11" ht="12.75" x14ac:dyDescent="0.2">
      <c r="A147" s="31">
        <v>45373</v>
      </c>
      <c r="B147" s="27" t="s">
        <v>45</v>
      </c>
      <c r="C147" s="11" t="s">
        <v>14</v>
      </c>
      <c r="D147" s="27" t="s">
        <v>260</v>
      </c>
      <c r="E147" s="12" t="s">
        <v>40</v>
      </c>
      <c r="F147" s="12" t="s">
        <v>47</v>
      </c>
      <c r="G147" s="29">
        <v>2</v>
      </c>
      <c r="H147" s="29">
        <v>2</v>
      </c>
      <c r="I147" s="29">
        <f t="shared" ref="I147" si="22">H147-G147</f>
        <v>0</v>
      </c>
      <c r="J147" s="38"/>
      <c r="K147" s="27" t="s">
        <v>280</v>
      </c>
    </row>
    <row r="148" spans="1:11" ht="12.75" x14ac:dyDescent="0.2">
      <c r="A148" s="31">
        <v>45373</v>
      </c>
      <c r="B148" s="27" t="s">
        <v>45</v>
      </c>
      <c r="C148" s="11" t="s">
        <v>14</v>
      </c>
      <c r="D148" s="27" t="s">
        <v>261</v>
      </c>
      <c r="E148" s="12" t="s">
        <v>40</v>
      </c>
      <c r="F148" s="12" t="s">
        <v>47</v>
      </c>
      <c r="G148" s="29">
        <v>3</v>
      </c>
      <c r="H148" s="29">
        <v>3</v>
      </c>
      <c r="I148" s="29">
        <f t="shared" si="18"/>
        <v>0</v>
      </c>
      <c r="J148" s="38" t="s">
        <v>265</v>
      </c>
      <c r="K148" s="27" t="s">
        <v>281</v>
      </c>
    </row>
    <row r="149" spans="1:11" ht="12.75" x14ac:dyDescent="0.2">
      <c r="A149" s="31">
        <v>45373</v>
      </c>
      <c r="B149" s="27" t="s">
        <v>45</v>
      </c>
      <c r="C149" s="11"/>
      <c r="D149" s="27" t="s">
        <v>59</v>
      </c>
      <c r="E149" s="12" t="s">
        <v>59</v>
      </c>
      <c r="F149" s="12" t="s">
        <v>32</v>
      </c>
      <c r="G149" s="29">
        <v>1</v>
      </c>
      <c r="H149" s="29">
        <v>1</v>
      </c>
      <c r="I149" s="29">
        <f t="shared" si="18"/>
        <v>0</v>
      </c>
      <c r="J149" s="28"/>
      <c r="K149" s="27" t="s">
        <v>167</v>
      </c>
    </row>
    <row r="150" spans="1:11" ht="12.75" x14ac:dyDescent="0.2">
      <c r="A150" s="31">
        <v>45373</v>
      </c>
      <c r="B150" s="27" t="s">
        <v>45</v>
      </c>
      <c r="C150" s="11" t="s">
        <v>14</v>
      </c>
      <c r="D150" s="27" t="s">
        <v>259</v>
      </c>
      <c r="E150" s="12" t="s">
        <v>34</v>
      </c>
      <c r="F150" s="12" t="s">
        <v>47</v>
      </c>
      <c r="G150" s="29">
        <v>2</v>
      </c>
      <c r="H150" s="29">
        <v>2</v>
      </c>
      <c r="I150" s="29">
        <f t="shared" si="18"/>
        <v>0</v>
      </c>
      <c r="J150" s="38"/>
      <c r="K150" s="27" t="s">
        <v>282</v>
      </c>
    </row>
    <row r="151" spans="1:11" ht="12.75" x14ac:dyDescent="0.2">
      <c r="A151" s="31"/>
      <c r="B151" s="27"/>
      <c r="C151" s="11" t="s">
        <v>14</v>
      </c>
      <c r="D151" s="27"/>
      <c r="E151" s="12"/>
      <c r="F151" s="12"/>
      <c r="G151" s="29"/>
      <c r="H151" s="29"/>
      <c r="I151" s="29">
        <f t="shared" si="18"/>
        <v>0</v>
      </c>
      <c r="J151" s="28"/>
      <c r="K151" s="27"/>
    </row>
    <row r="152" spans="1:11" ht="12.75" x14ac:dyDescent="0.2">
      <c r="A152" s="31"/>
      <c r="B152" s="27"/>
      <c r="C152" s="11" t="s">
        <v>14</v>
      </c>
      <c r="D152" s="27"/>
      <c r="E152" s="12"/>
      <c r="F152" s="12"/>
      <c r="G152" s="29"/>
      <c r="H152" s="29"/>
      <c r="I152" s="29">
        <f t="shared" si="18"/>
        <v>0</v>
      </c>
      <c r="J152" s="28"/>
      <c r="K152" s="27"/>
    </row>
    <row r="153" spans="1:11" ht="12.75" x14ac:dyDescent="0.2">
      <c r="A153" s="31"/>
      <c r="B153" s="27"/>
      <c r="C153" s="11" t="s">
        <v>14</v>
      </c>
      <c r="D153" s="27"/>
      <c r="E153" s="12"/>
      <c r="F153" s="12"/>
      <c r="G153" s="29"/>
      <c r="H153" s="29"/>
      <c r="I153" s="29">
        <f t="shared" si="18"/>
        <v>0</v>
      </c>
      <c r="J153" s="28"/>
      <c r="K153" s="27"/>
    </row>
    <row r="154" spans="1:11" ht="12.75" x14ac:dyDescent="0.2">
      <c r="A154" s="18"/>
      <c r="B154" s="20"/>
      <c r="C154" s="20"/>
      <c r="D154" s="20"/>
      <c r="E154" s="20" t="s">
        <v>15</v>
      </c>
      <c r="F154" s="20"/>
      <c r="G154" s="23">
        <f>SUM(G127:G153)</f>
        <v>40.5</v>
      </c>
      <c r="H154" s="23">
        <f>SUM(H127:H153)</f>
        <v>44.5</v>
      </c>
      <c r="I154" s="23">
        <f t="shared" si="18"/>
        <v>4</v>
      </c>
      <c r="J154" s="24"/>
      <c r="K154" s="20"/>
    </row>
    <row r="155" spans="1:11" ht="18.75" customHeight="1" x14ac:dyDescent="0.2">
      <c r="A155" s="60" t="s">
        <v>253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7"/>
    </row>
    <row r="156" spans="1:11" ht="28.5" customHeight="1" x14ac:dyDescent="0.2">
      <c r="A156" s="34" t="s">
        <v>12</v>
      </c>
      <c r="B156" s="59" t="s">
        <v>13</v>
      </c>
      <c r="C156" s="56"/>
      <c r="D156" s="56"/>
      <c r="E156" s="56"/>
      <c r="F156" s="56"/>
      <c r="G156" s="56"/>
      <c r="H156" s="56"/>
      <c r="I156" s="56"/>
      <c r="J156" s="56"/>
      <c r="K156" s="57"/>
    </row>
    <row r="157" spans="1:11" ht="12.75" x14ac:dyDescent="0.2">
      <c r="A157" s="31">
        <v>45376</v>
      </c>
      <c r="B157" s="27" t="s">
        <v>45</v>
      </c>
      <c r="C157" s="11" t="s">
        <v>14</v>
      </c>
      <c r="D157" s="27" t="s">
        <v>283</v>
      </c>
      <c r="E157" s="12" t="s">
        <v>57</v>
      </c>
      <c r="F157" s="12" t="s">
        <v>44</v>
      </c>
      <c r="G157" s="29">
        <v>2</v>
      </c>
      <c r="H157" s="29">
        <v>2</v>
      </c>
      <c r="I157" s="29">
        <f t="shared" ref="I157:I159" si="23">H157-G157</f>
        <v>0</v>
      </c>
      <c r="J157" s="28"/>
      <c r="K157" s="27" t="s">
        <v>305</v>
      </c>
    </row>
    <row r="158" spans="1:11" ht="12.75" x14ac:dyDescent="0.2">
      <c r="A158" s="31">
        <v>45376</v>
      </c>
      <c r="B158" s="27" t="s">
        <v>45</v>
      </c>
      <c r="C158" s="11" t="s">
        <v>14</v>
      </c>
      <c r="D158" s="27" t="s">
        <v>284</v>
      </c>
      <c r="E158" s="12" t="s">
        <v>57</v>
      </c>
      <c r="F158" s="12" t="s">
        <v>44</v>
      </c>
      <c r="G158" s="29">
        <v>0.5</v>
      </c>
      <c r="H158" s="29">
        <v>0.5</v>
      </c>
      <c r="I158" s="29">
        <f t="shared" si="23"/>
        <v>0</v>
      </c>
      <c r="J158" s="28"/>
      <c r="K158" s="27" t="s">
        <v>306</v>
      </c>
    </row>
    <row r="159" spans="1:11" ht="12.75" x14ac:dyDescent="0.2">
      <c r="A159" s="31">
        <v>45376</v>
      </c>
      <c r="B159" s="27" t="s">
        <v>45</v>
      </c>
      <c r="C159" s="11" t="s">
        <v>14</v>
      </c>
      <c r="D159" s="27" t="s">
        <v>285</v>
      </c>
      <c r="E159" s="12" t="s">
        <v>57</v>
      </c>
      <c r="F159" s="12" t="s">
        <v>44</v>
      </c>
      <c r="G159" s="29">
        <v>1</v>
      </c>
      <c r="H159" s="29">
        <v>1</v>
      </c>
      <c r="I159" s="29">
        <f t="shared" si="23"/>
        <v>0</v>
      </c>
      <c r="J159" s="28"/>
      <c r="K159" s="27" t="s">
        <v>307</v>
      </c>
    </row>
    <row r="160" spans="1:11" ht="12.75" x14ac:dyDescent="0.2">
      <c r="A160" s="31">
        <v>45376</v>
      </c>
      <c r="B160" s="27" t="s">
        <v>45</v>
      </c>
      <c r="C160" s="11"/>
      <c r="D160" s="27" t="s">
        <v>286</v>
      </c>
      <c r="E160" s="12" t="s">
        <v>57</v>
      </c>
      <c r="F160" s="12" t="s">
        <v>44</v>
      </c>
      <c r="G160" s="29">
        <v>3</v>
      </c>
      <c r="H160" s="29">
        <v>3.5</v>
      </c>
      <c r="I160" s="29"/>
      <c r="J160" s="28"/>
      <c r="K160" s="27" t="s">
        <v>308</v>
      </c>
    </row>
    <row r="161" spans="1:11" ht="12.75" x14ac:dyDescent="0.2">
      <c r="A161" s="31">
        <v>45376</v>
      </c>
      <c r="B161" s="27" t="s">
        <v>45</v>
      </c>
      <c r="C161" s="11" t="s">
        <v>14</v>
      </c>
      <c r="D161" s="27" t="s">
        <v>287</v>
      </c>
      <c r="E161" s="12" t="s">
        <v>57</v>
      </c>
      <c r="F161" s="12" t="s">
        <v>44</v>
      </c>
      <c r="G161" s="29">
        <v>1.5</v>
      </c>
      <c r="H161" s="29">
        <v>1</v>
      </c>
      <c r="I161" s="29">
        <f t="shared" ref="I161" si="24">H161-G161</f>
        <v>-0.5</v>
      </c>
      <c r="J161" s="28"/>
      <c r="K161" s="27" t="s">
        <v>309</v>
      </c>
    </row>
    <row r="162" spans="1:11" ht="12.75" x14ac:dyDescent="0.2">
      <c r="A162" s="31">
        <v>45377</v>
      </c>
      <c r="B162" s="27" t="s">
        <v>45</v>
      </c>
      <c r="C162" s="11" t="s">
        <v>14</v>
      </c>
      <c r="D162" s="27" t="s">
        <v>288</v>
      </c>
      <c r="E162" s="12" t="s">
        <v>37</v>
      </c>
      <c r="F162" s="12" t="s">
        <v>35</v>
      </c>
      <c r="G162" s="29">
        <v>0.5</v>
      </c>
      <c r="H162" s="29">
        <v>0.5</v>
      </c>
      <c r="I162" s="29">
        <f t="shared" ref="I162:I179" si="25">H162-G162</f>
        <v>0</v>
      </c>
      <c r="J162" s="28"/>
      <c r="K162" s="27" t="s">
        <v>310</v>
      </c>
    </row>
    <row r="163" spans="1:11" ht="12.75" x14ac:dyDescent="0.2">
      <c r="A163" s="31">
        <v>45377</v>
      </c>
      <c r="B163" s="27" t="s">
        <v>45</v>
      </c>
      <c r="C163" s="11" t="s">
        <v>14</v>
      </c>
      <c r="D163" s="27" t="s">
        <v>289</v>
      </c>
      <c r="E163" s="12" t="s">
        <v>43</v>
      </c>
      <c r="F163" s="12" t="s">
        <v>44</v>
      </c>
      <c r="G163" s="29">
        <v>2.5</v>
      </c>
      <c r="H163" s="29">
        <v>2.5</v>
      </c>
      <c r="I163" s="29">
        <f t="shared" si="25"/>
        <v>0</v>
      </c>
      <c r="J163" s="28"/>
      <c r="K163" s="27" t="s">
        <v>311</v>
      </c>
    </row>
    <row r="164" spans="1:11" ht="12.75" x14ac:dyDescent="0.2">
      <c r="A164" s="31">
        <v>45377</v>
      </c>
      <c r="B164" s="27" t="s">
        <v>45</v>
      </c>
      <c r="C164" s="11"/>
      <c r="D164" s="27" t="s">
        <v>59</v>
      </c>
      <c r="E164" s="12" t="s">
        <v>59</v>
      </c>
      <c r="F164" s="12" t="s">
        <v>32</v>
      </c>
      <c r="G164" s="29">
        <v>1</v>
      </c>
      <c r="H164" s="29">
        <v>1</v>
      </c>
      <c r="I164" s="29">
        <f>H164-G164</f>
        <v>0</v>
      </c>
      <c r="J164" s="28"/>
      <c r="K164" s="27" t="s">
        <v>167</v>
      </c>
    </row>
    <row r="165" spans="1:11" ht="12.75" x14ac:dyDescent="0.2">
      <c r="A165" s="31">
        <v>45377</v>
      </c>
      <c r="B165" s="27" t="s">
        <v>45</v>
      </c>
      <c r="C165" s="11"/>
      <c r="D165" s="27" t="s">
        <v>294</v>
      </c>
      <c r="E165" s="12" t="s">
        <v>56</v>
      </c>
      <c r="F165" s="12" t="s">
        <v>44</v>
      </c>
      <c r="G165" s="29">
        <v>2.5</v>
      </c>
      <c r="H165" s="29">
        <v>3</v>
      </c>
      <c r="I165" s="29"/>
      <c r="J165" s="28"/>
      <c r="K165" s="27" t="s">
        <v>312</v>
      </c>
    </row>
    <row r="166" spans="1:11" ht="12.75" x14ac:dyDescent="0.2">
      <c r="A166" s="31">
        <v>45377</v>
      </c>
      <c r="B166" s="27" t="s">
        <v>45</v>
      </c>
      <c r="C166" s="11"/>
      <c r="D166" s="27" t="s">
        <v>290</v>
      </c>
      <c r="E166" s="12" t="s">
        <v>57</v>
      </c>
      <c r="F166" s="12" t="s">
        <v>44</v>
      </c>
      <c r="G166" s="29">
        <v>1.5</v>
      </c>
      <c r="H166" s="29">
        <v>1.5</v>
      </c>
      <c r="I166" s="29"/>
      <c r="J166" s="28"/>
      <c r="K166" s="27" t="s">
        <v>313</v>
      </c>
    </row>
    <row r="167" spans="1:11" ht="12.75" x14ac:dyDescent="0.2">
      <c r="A167" s="31">
        <v>45378</v>
      </c>
      <c r="B167" s="27" t="s">
        <v>45</v>
      </c>
      <c r="C167" s="11" t="s">
        <v>14</v>
      </c>
      <c r="D167" s="27" t="s">
        <v>291</v>
      </c>
      <c r="E167" s="12" t="s">
        <v>40</v>
      </c>
      <c r="F167" s="12" t="s">
        <v>44</v>
      </c>
      <c r="G167" s="29">
        <v>2</v>
      </c>
      <c r="H167" s="29">
        <v>2.5</v>
      </c>
      <c r="I167" s="29">
        <f t="shared" ref="I167:I170" si="26">H167-G167</f>
        <v>0.5</v>
      </c>
      <c r="J167" s="38" t="s">
        <v>296</v>
      </c>
      <c r="K167" s="27" t="s">
        <v>314</v>
      </c>
    </row>
    <row r="168" spans="1:11" ht="12.75" x14ac:dyDescent="0.2">
      <c r="A168" s="31">
        <v>45378</v>
      </c>
      <c r="B168" s="27" t="s">
        <v>45</v>
      </c>
      <c r="C168" s="11"/>
      <c r="D168" s="27" t="s">
        <v>59</v>
      </c>
      <c r="E168" s="12" t="s">
        <v>59</v>
      </c>
      <c r="F168" s="12" t="s">
        <v>32</v>
      </c>
      <c r="G168" s="29">
        <v>1</v>
      </c>
      <c r="H168" s="29">
        <v>1</v>
      </c>
      <c r="I168" s="29"/>
      <c r="J168" s="28"/>
      <c r="K168" s="27" t="s">
        <v>167</v>
      </c>
    </row>
    <row r="169" spans="1:11" ht="12.75" x14ac:dyDescent="0.2">
      <c r="A169" s="31">
        <v>45378</v>
      </c>
      <c r="B169" s="27" t="s">
        <v>45</v>
      </c>
      <c r="C169" s="11"/>
      <c r="D169" s="27" t="s">
        <v>292</v>
      </c>
      <c r="E169" s="12" t="s">
        <v>40</v>
      </c>
      <c r="F169" s="12" t="s">
        <v>44</v>
      </c>
      <c r="G169" s="29">
        <v>1.5</v>
      </c>
      <c r="H169" s="29">
        <v>2</v>
      </c>
      <c r="I169" s="29">
        <f t="shared" si="26"/>
        <v>0.5</v>
      </c>
      <c r="J169" s="38" t="s">
        <v>297</v>
      </c>
      <c r="K169" s="27" t="s">
        <v>315</v>
      </c>
    </row>
    <row r="170" spans="1:11" ht="12.75" x14ac:dyDescent="0.2">
      <c r="A170" s="31">
        <v>45378</v>
      </c>
      <c r="B170" s="27" t="s">
        <v>45</v>
      </c>
      <c r="C170" s="11" t="s">
        <v>14</v>
      </c>
      <c r="D170" s="27" t="s">
        <v>293</v>
      </c>
      <c r="E170" s="12" t="s">
        <v>40</v>
      </c>
      <c r="F170" s="12" t="s">
        <v>44</v>
      </c>
      <c r="G170" s="29">
        <v>2.5</v>
      </c>
      <c r="H170" s="29">
        <v>4</v>
      </c>
      <c r="I170" s="29">
        <f t="shared" si="26"/>
        <v>1.5</v>
      </c>
      <c r="J170" s="38" t="s">
        <v>298</v>
      </c>
      <c r="K170" s="27" t="s">
        <v>316</v>
      </c>
    </row>
    <row r="171" spans="1:11" ht="12.75" x14ac:dyDescent="0.2">
      <c r="A171" s="31">
        <v>45378</v>
      </c>
      <c r="B171" s="27" t="s">
        <v>45</v>
      </c>
      <c r="C171" s="11"/>
      <c r="D171" s="27" t="s">
        <v>295</v>
      </c>
      <c r="E171" s="12" t="s">
        <v>40</v>
      </c>
      <c r="F171" s="12" t="s">
        <v>44</v>
      </c>
      <c r="G171" s="29">
        <v>2</v>
      </c>
      <c r="H171" s="29">
        <v>2</v>
      </c>
      <c r="I171" s="29"/>
      <c r="J171" s="28"/>
      <c r="K171" s="27" t="s">
        <v>317</v>
      </c>
    </row>
    <row r="172" spans="1:11" ht="12.75" x14ac:dyDescent="0.2">
      <c r="A172" s="31">
        <v>45379</v>
      </c>
      <c r="B172" s="27" t="s">
        <v>45</v>
      </c>
      <c r="C172" s="11" t="s">
        <v>14</v>
      </c>
      <c r="D172" s="27" t="s">
        <v>299</v>
      </c>
      <c r="E172" s="12" t="s">
        <v>40</v>
      </c>
      <c r="F172" s="12" t="s">
        <v>44</v>
      </c>
      <c r="G172" s="29">
        <v>2</v>
      </c>
      <c r="H172" s="29">
        <v>2.5</v>
      </c>
      <c r="I172" s="29">
        <f t="shared" ref="I172" si="27">H172-G172</f>
        <v>0.5</v>
      </c>
      <c r="J172" s="38" t="s">
        <v>303</v>
      </c>
      <c r="K172" s="27" t="s">
        <v>318</v>
      </c>
    </row>
    <row r="173" spans="1:11" ht="12.75" x14ac:dyDescent="0.2">
      <c r="A173" s="31">
        <v>45379</v>
      </c>
      <c r="B173" s="27" t="s">
        <v>45</v>
      </c>
      <c r="C173" s="11"/>
      <c r="D173" s="44" t="s">
        <v>59</v>
      </c>
      <c r="E173" s="12" t="s">
        <v>59</v>
      </c>
      <c r="F173" s="12" t="s">
        <v>32</v>
      </c>
      <c r="G173" s="29">
        <v>1</v>
      </c>
      <c r="H173" s="29">
        <v>1</v>
      </c>
      <c r="I173" s="29"/>
      <c r="J173" s="28"/>
      <c r="K173" s="27" t="s">
        <v>167</v>
      </c>
    </row>
    <row r="174" spans="1:11" ht="12.75" x14ac:dyDescent="0.2">
      <c r="A174" s="31">
        <v>45379</v>
      </c>
      <c r="B174" s="27" t="s">
        <v>45</v>
      </c>
      <c r="C174" s="11"/>
      <c r="D174" s="27" t="s">
        <v>300</v>
      </c>
      <c r="E174" s="12" t="s">
        <v>40</v>
      </c>
      <c r="F174" s="12" t="s">
        <v>44</v>
      </c>
      <c r="G174" s="29">
        <v>1.5</v>
      </c>
      <c r="H174" s="29">
        <v>1.5</v>
      </c>
      <c r="I174" s="29">
        <f t="shared" ref="I174:I175" si="28">H174-G174</f>
        <v>0</v>
      </c>
      <c r="J174" s="38" t="s">
        <v>304</v>
      </c>
      <c r="K174" s="27" t="s">
        <v>319</v>
      </c>
    </row>
    <row r="175" spans="1:11" ht="12.75" x14ac:dyDescent="0.2">
      <c r="A175" s="31">
        <v>45379</v>
      </c>
      <c r="B175" s="27" t="s">
        <v>45</v>
      </c>
      <c r="C175" s="11" t="s">
        <v>14</v>
      </c>
      <c r="D175" s="27" t="s">
        <v>301</v>
      </c>
      <c r="E175" s="12" t="s">
        <v>40</v>
      </c>
      <c r="F175" s="12" t="s">
        <v>44</v>
      </c>
      <c r="G175" s="29">
        <v>1.5</v>
      </c>
      <c r="H175" s="29">
        <v>3</v>
      </c>
      <c r="I175" s="29">
        <f t="shared" si="28"/>
        <v>1.5</v>
      </c>
      <c r="J175" s="38"/>
      <c r="K175" s="27" t="s">
        <v>320</v>
      </c>
    </row>
    <row r="176" spans="1:11" ht="12.75" x14ac:dyDescent="0.2">
      <c r="A176" s="31">
        <v>45379</v>
      </c>
      <c r="B176" s="27" t="s">
        <v>45</v>
      </c>
      <c r="C176" s="11"/>
      <c r="D176" s="27" t="s">
        <v>302</v>
      </c>
      <c r="E176" s="12" t="s">
        <v>40</v>
      </c>
      <c r="F176" s="12" t="s">
        <v>44</v>
      </c>
      <c r="G176" s="29">
        <v>3</v>
      </c>
      <c r="H176" s="29">
        <v>3</v>
      </c>
      <c r="I176" s="29"/>
      <c r="J176" s="28"/>
      <c r="K176" s="27" t="s">
        <v>321</v>
      </c>
    </row>
    <row r="177" spans="1:11" ht="12.75" x14ac:dyDescent="0.2">
      <c r="A177" s="31"/>
      <c r="B177" s="27"/>
      <c r="C177" s="11" t="s">
        <v>14</v>
      </c>
      <c r="D177" s="27"/>
      <c r="E177" s="12"/>
      <c r="F177" s="12"/>
      <c r="G177" s="29"/>
      <c r="H177" s="29"/>
      <c r="I177" s="29">
        <f t="shared" si="25"/>
        <v>0</v>
      </c>
      <c r="J177" s="28"/>
      <c r="K177" s="27"/>
    </row>
    <row r="178" spans="1:11" ht="12.75" x14ac:dyDescent="0.2">
      <c r="A178" s="31"/>
      <c r="B178" s="27"/>
      <c r="C178" s="11" t="s">
        <v>14</v>
      </c>
      <c r="D178" s="27"/>
      <c r="E178" s="12"/>
      <c r="F178" s="12"/>
      <c r="G178" s="29"/>
      <c r="H178" s="29"/>
      <c r="I178" s="29">
        <f t="shared" si="25"/>
        <v>0</v>
      </c>
      <c r="J178" s="28"/>
      <c r="K178" s="27"/>
    </row>
    <row r="179" spans="1:11" ht="15" customHeight="1" x14ac:dyDescent="0.2">
      <c r="A179" s="18"/>
      <c r="B179" s="20"/>
      <c r="C179" s="20"/>
      <c r="D179" s="20"/>
      <c r="E179" s="20" t="s">
        <v>15</v>
      </c>
      <c r="F179" s="20"/>
      <c r="G179" s="23">
        <f>SUM(G157:G178)</f>
        <v>34</v>
      </c>
      <c r="H179" s="23">
        <f>SUM(H157:H178)</f>
        <v>39</v>
      </c>
      <c r="I179" s="23">
        <f t="shared" si="25"/>
        <v>5</v>
      </c>
      <c r="J179" s="24"/>
      <c r="K179" s="20"/>
    </row>
    <row r="180" spans="1:11" ht="15" customHeight="1" x14ac:dyDescent="0.2">
      <c r="A180" s="45" t="s">
        <v>322</v>
      </c>
      <c r="B180" s="46"/>
      <c r="C180" s="46"/>
      <c r="D180" s="46"/>
      <c r="E180" s="46"/>
      <c r="F180" s="46"/>
      <c r="G180" s="46"/>
      <c r="H180" s="46"/>
      <c r="I180" s="46"/>
      <c r="J180" s="46"/>
      <c r="K180" s="47"/>
    </row>
    <row r="181" spans="1:11" ht="15" customHeight="1" x14ac:dyDescent="0.2">
      <c r="A181" s="36" t="s">
        <v>12</v>
      </c>
      <c r="B181" s="48" t="s">
        <v>13</v>
      </c>
      <c r="C181" s="46"/>
      <c r="D181" s="46"/>
      <c r="E181" s="46"/>
      <c r="F181" s="46"/>
      <c r="G181" s="46"/>
      <c r="H181" s="46"/>
      <c r="I181" s="46"/>
      <c r="J181" s="46"/>
      <c r="K181" s="47"/>
    </row>
    <row r="182" spans="1:11" ht="15" customHeight="1" x14ac:dyDescent="0.2">
      <c r="A182" s="31">
        <v>45384</v>
      </c>
      <c r="B182" s="27" t="s">
        <v>45</v>
      </c>
      <c r="C182" s="11" t="s">
        <v>14</v>
      </c>
      <c r="D182" s="27" t="s">
        <v>327</v>
      </c>
      <c r="E182" s="12" t="s">
        <v>37</v>
      </c>
      <c r="F182" s="12" t="s">
        <v>35</v>
      </c>
      <c r="G182" s="29">
        <v>0.5</v>
      </c>
      <c r="H182" s="29">
        <v>0.5</v>
      </c>
      <c r="I182" s="29">
        <f t="shared" ref="I182:I188" si="29">H182-G182</f>
        <v>0</v>
      </c>
      <c r="J182" s="28"/>
      <c r="K182" s="27" t="s">
        <v>343</v>
      </c>
    </row>
    <row r="183" spans="1:11" ht="15" customHeight="1" x14ac:dyDescent="0.2">
      <c r="A183" s="31">
        <v>45384</v>
      </c>
      <c r="B183" s="27" t="s">
        <v>45</v>
      </c>
      <c r="C183" s="11" t="s">
        <v>14</v>
      </c>
      <c r="D183" s="27" t="s">
        <v>323</v>
      </c>
      <c r="E183" s="12" t="s">
        <v>57</v>
      </c>
      <c r="F183" s="12" t="s">
        <v>35</v>
      </c>
      <c r="G183" s="29">
        <v>0.5</v>
      </c>
      <c r="H183" s="29">
        <v>0.5</v>
      </c>
      <c r="I183" s="29">
        <f t="shared" si="29"/>
        <v>0</v>
      </c>
      <c r="J183" s="28"/>
      <c r="K183" s="27" t="s">
        <v>344</v>
      </c>
    </row>
    <row r="184" spans="1:11" ht="15" customHeight="1" x14ac:dyDescent="0.2">
      <c r="A184" s="31">
        <v>45384</v>
      </c>
      <c r="B184" s="27" t="s">
        <v>45</v>
      </c>
      <c r="C184" s="11" t="s">
        <v>14</v>
      </c>
      <c r="D184" s="27" t="s">
        <v>324</v>
      </c>
      <c r="E184" s="12" t="s">
        <v>40</v>
      </c>
      <c r="F184" s="12" t="s">
        <v>44</v>
      </c>
      <c r="G184" s="29">
        <v>2</v>
      </c>
      <c r="H184" s="29">
        <v>2</v>
      </c>
      <c r="I184" s="29">
        <v>0</v>
      </c>
      <c r="J184" s="28"/>
      <c r="K184" s="27" t="s">
        <v>345</v>
      </c>
    </row>
    <row r="185" spans="1:11" ht="15" customHeight="1" x14ac:dyDescent="0.2">
      <c r="A185" s="31">
        <v>45384</v>
      </c>
      <c r="B185" s="27" t="s">
        <v>45</v>
      </c>
      <c r="C185" s="11"/>
      <c r="D185" s="27" t="s">
        <v>59</v>
      </c>
      <c r="E185" s="12" t="s">
        <v>59</v>
      </c>
      <c r="F185" s="12" t="s">
        <v>32</v>
      </c>
      <c r="G185" s="29">
        <v>1</v>
      </c>
      <c r="H185" s="29">
        <v>1</v>
      </c>
      <c r="I185" s="29">
        <v>0</v>
      </c>
      <c r="J185" s="28"/>
      <c r="K185" s="27" t="s">
        <v>167</v>
      </c>
    </row>
    <row r="186" spans="1:11" ht="15" customHeight="1" x14ac:dyDescent="0.2">
      <c r="A186" s="31">
        <v>45384</v>
      </c>
      <c r="B186" s="27" t="s">
        <v>45</v>
      </c>
      <c r="C186" s="11" t="s">
        <v>14</v>
      </c>
      <c r="D186" s="44" t="s">
        <v>325</v>
      </c>
      <c r="E186" s="12" t="s">
        <v>40</v>
      </c>
      <c r="F186" s="12" t="s">
        <v>44</v>
      </c>
      <c r="G186" s="29">
        <v>1</v>
      </c>
      <c r="H186" s="29">
        <v>1</v>
      </c>
      <c r="I186" s="29">
        <f t="shared" si="29"/>
        <v>0</v>
      </c>
      <c r="J186" s="28"/>
      <c r="K186" s="27" t="s">
        <v>346</v>
      </c>
    </row>
    <row r="187" spans="1:11" ht="15" customHeight="1" x14ac:dyDescent="0.2">
      <c r="A187" s="31">
        <v>45384</v>
      </c>
      <c r="B187" s="27" t="s">
        <v>45</v>
      </c>
      <c r="C187" s="11" t="s">
        <v>14</v>
      </c>
      <c r="D187" s="44" t="s">
        <v>326</v>
      </c>
      <c r="E187" s="12" t="s">
        <v>40</v>
      </c>
      <c r="F187" s="12" t="s">
        <v>44</v>
      </c>
      <c r="G187" s="29">
        <v>2</v>
      </c>
      <c r="H187" s="29">
        <v>2</v>
      </c>
      <c r="I187" s="29">
        <f t="shared" si="29"/>
        <v>0</v>
      </c>
      <c r="J187" s="38" t="s">
        <v>333</v>
      </c>
      <c r="K187" s="27" t="s">
        <v>347</v>
      </c>
    </row>
    <row r="188" spans="1:11" ht="15" customHeight="1" x14ac:dyDescent="0.2">
      <c r="A188" s="31">
        <v>45384</v>
      </c>
      <c r="B188" s="27" t="s">
        <v>45</v>
      </c>
      <c r="C188" s="11" t="s">
        <v>14</v>
      </c>
      <c r="D188" s="27" t="s">
        <v>328</v>
      </c>
      <c r="E188" s="12" t="s">
        <v>37</v>
      </c>
      <c r="F188" s="12" t="s">
        <v>35</v>
      </c>
      <c r="G188" s="29">
        <v>0.5</v>
      </c>
      <c r="H188" s="29">
        <v>0.5</v>
      </c>
      <c r="I188" s="29">
        <f t="shared" si="29"/>
        <v>0</v>
      </c>
      <c r="J188" s="28"/>
      <c r="K188" s="27" t="s">
        <v>348</v>
      </c>
    </row>
    <row r="189" spans="1:11" ht="15" customHeight="1" x14ac:dyDescent="0.2">
      <c r="A189" s="31">
        <v>45385</v>
      </c>
      <c r="B189" s="27" t="s">
        <v>45</v>
      </c>
      <c r="C189" s="11" t="s">
        <v>14</v>
      </c>
      <c r="D189" s="27" t="s">
        <v>329</v>
      </c>
      <c r="E189" s="12" t="s">
        <v>57</v>
      </c>
      <c r="F189" s="12" t="s">
        <v>50</v>
      </c>
      <c r="G189" s="29">
        <v>1</v>
      </c>
      <c r="H189" s="29">
        <v>1</v>
      </c>
      <c r="I189" s="29">
        <f t="shared" ref="I189:I191" si="30">H189-G189</f>
        <v>0</v>
      </c>
      <c r="J189" s="28"/>
      <c r="K189" s="27" t="s">
        <v>349</v>
      </c>
    </row>
    <row r="190" spans="1:11" ht="15" customHeight="1" x14ac:dyDescent="0.2">
      <c r="A190" s="31">
        <v>45385</v>
      </c>
      <c r="B190" s="27" t="s">
        <v>45</v>
      </c>
      <c r="C190" s="11" t="s">
        <v>14</v>
      </c>
      <c r="D190" s="27" t="s">
        <v>330</v>
      </c>
      <c r="E190" s="12" t="s">
        <v>57</v>
      </c>
      <c r="F190" s="12" t="s">
        <v>50</v>
      </c>
      <c r="G190" s="29">
        <v>1</v>
      </c>
      <c r="H190" s="29">
        <v>1</v>
      </c>
      <c r="I190" s="29">
        <f t="shared" si="30"/>
        <v>0</v>
      </c>
      <c r="J190" s="28"/>
      <c r="K190" s="27" t="s">
        <v>350</v>
      </c>
    </row>
    <row r="191" spans="1:11" ht="15" customHeight="1" x14ac:dyDescent="0.2">
      <c r="A191" s="31">
        <v>45385</v>
      </c>
      <c r="B191" s="27" t="s">
        <v>45</v>
      </c>
      <c r="C191" s="11"/>
      <c r="D191" s="27" t="s">
        <v>59</v>
      </c>
      <c r="E191" s="12" t="s">
        <v>59</v>
      </c>
      <c r="F191" s="12" t="s">
        <v>32</v>
      </c>
      <c r="G191" s="29">
        <v>1</v>
      </c>
      <c r="H191" s="29">
        <v>1</v>
      </c>
      <c r="I191" s="29">
        <f t="shared" si="30"/>
        <v>0</v>
      </c>
      <c r="J191" s="28"/>
      <c r="K191" s="27" t="s">
        <v>167</v>
      </c>
    </row>
    <row r="192" spans="1:11" ht="15" customHeight="1" x14ac:dyDescent="0.2">
      <c r="A192" s="31">
        <v>45385</v>
      </c>
      <c r="B192" s="27" t="s">
        <v>45</v>
      </c>
      <c r="C192" s="11" t="s">
        <v>14</v>
      </c>
      <c r="D192" s="27" t="s">
        <v>331</v>
      </c>
      <c r="E192" s="12" t="s">
        <v>57</v>
      </c>
      <c r="F192" s="12" t="s">
        <v>50</v>
      </c>
      <c r="G192" s="29">
        <v>1</v>
      </c>
      <c r="H192" s="29">
        <v>1</v>
      </c>
      <c r="I192" s="29">
        <v>0</v>
      </c>
      <c r="J192" s="38" t="s">
        <v>210</v>
      </c>
      <c r="K192" s="27" t="s">
        <v>351</v>
      </c>
    </row>
    <row r="193" spans="1:11" ht="15" customHeight="1" x14ac:dyDescent="0.2">
      <c r="A193" s="31">
        <v>45385</v>
      </c>
      <c r="B193" s="27" t="s">
        <v>45</v>
      </c>
      <c r="C193" s="11" t="s">
        <v>14</v>
      </c>
      <c r="D193" s="44" t="s">
        <v>332</v>
      </c>
      <c r="E193" s="12" t="s">
        <v>57</v>
      </c>
      <c r="F193" s="12" t="s">
        <v>50</v>
      </c>
      <c r="G193" s="29">
        <v>1</v>
      </c>
      <c r="H193" s="29">
        <v>1</v>
      </c>
      <c r="I193" s="29">
        <f t="shared" ref="I193:I194" si="31">H193-G193</f>
        <v>0</v>
      </c>
      <c r="J193" s="38" t="s">
        <v>210</v>
      </c>
      <c r="K193" s="27" t="s">
        <v>352</v>
      </c>
    </row>
    <row r="194" spans="1:11" ht="15" customHeight="1" x14ac:dyDescent="0.2">
      <c r="A194" s="31">
        <v>45385</v>
      </c>
      <c r="B194" s="27" t="s">
        <v>45</v>
      </c>
      <c r="C194" s="11" t="s">
        <v>14</v>
      </c>
      <c r="D194" s="44" t="s">
        <v>334</v>
      </c>
      <c r="E194" s="12" t="s">
        <v>57</v>
      </c>
      <c r="F194" s="12" t="s">
        <v>50</v>
      </c>
      <c r="G194" s="29">
        <v>3</v>
      </c>
      <c r="H194" s="29">
        <v>3</v>
      </c>
      <c r="I194" s="29">
        <f t="shared" si="31"/>
        <v>0</v>
      </c>
      <c r="J194" s="28"/>
      <c r="K194" s="27" t="s">
        <v>353</v>
      </c>
    </row>
    <row r="195" spans="1:11" ht="15" customHeight="1" x14ac:dyDescent="0.2">
      <c r="A195" s="31">
        <v>45386</v>
      </c>
      <c r="B195" s="27" t="s">
        <v>45</v>
      </c>
      <c r="C195" s="11" t="s">
        <v>14</v>
      </c>
      <c r="D195" s="27" t="s">
        <v>335</v>
      </c>
      <c r="E195" s="12" t="s">
        <v>57</v>
      </c>
      <c r="F195" s="12" t="s">
        <v>50</v>
      </c>
      <c r="G195" s="29">
        <v>4</v>
      </c>
      <c r="H195" s="29">
        <v>4</v>
      </c>
      <c r="I195" s="29">
        <f t="shared" ref="I195:I198" si="32">H195-G195</f>
        <v>0</v>
      </c>
      <c r="J195" s="38" t="s">
        <v>210</v>
      </c>
      <c r="K195" s="27" t="s">
        <v>354</v>
      </c>
    </row>
    <row r="196" spans="1:11" ht="15" customHeight="1" x14ac:dyDescent="0.2">
      <c r="A196" s="31">
        <v>45386</v>
      </c>
      <c r="B196" s="27" t="s">
        <v>45</v>
      </c>
      <c r="C196" s="11"/>
      <c r="D196" s="27" t="s">
        <v>59</v>
      </c>
      <c r="E196" s="12" t="s">
        <v>59</v>
      </c>
      <c r="F196" s="12" t="s">
        <v>32</v>
      </c>
      <c r="G196" s="29">
        <v>1</v>
      </c>
      <c r="H196" s="29">
        <v>1</v>
      </c>
      <c r="I196" s="29"/>
      <c r="J196" s="28"/>
      <c r="K196" s="27" t="s">
        <v>167</v>
      </c>
    </row>
    <row r="197" spans="1:11" ht="15" customHeight="1" x14ac:dyDescent="0.2">
      <c r="A197" s="31">
        <v>45386</v>
      </c>
      <c r="B197" s="27" t="s">
        <v>45</v>
      </c>
      <c r="C197" s="11" t="s">
        <v>14</v>
      </c>
      <c r="D197" s="27" t="s">
        <v>336</v>
      </c>
      <c r="E197" s="12" t="s">
        <v>57</v>
      </c>
      <c r="F197" s="12" t="s">
        <v>50</v>
      </c>
      <c r="G197" s="29">
        <v>1</v>
      </c>
      <c r="H197" s="29">
        <v>1</v>
      </c>
      <c r="I197" s="29">
        <f t="shared" si="32"/>
        <v>0</v>
      </c>
      <c r="J197" s="38" t="s">
        <v>210</v>
      </c>
      <c r="K197" s="27" t="s">
        <v>355</v>
      </c>
    </row>
    <row r="198" spans="1:11" ht="15" customHeight="1" x14ac:dyDescent="0.2">
      <c r="A198" s="31">
        <v>45386</v>
      </c>
      <c r="B198" s="27" t="s">
        <v>45</v>
      </c>
      <c r="C198" s="11"/>
      <c r="D198" s="27" t="s">
        <v>337</v>
      </c>
      <c r="E198" s="12" t="s">
        <v>57</v>
      </c>
      <c r="F198" s="12" t="s">
        <v>50</v>
      </c>
      <c r="G198" s="29">
        <v>4</v>
      </c>
      <c r="H198" s="29">
        <v>4</v>
      </c>
      <c r="I198" s="29">
        <f t="shared" si="32"/>
        <v>0</v>
      </c>
      <c r="J198" s="28"/>
      <c r="K198" s="27" t="s">
        <v>356</v>
      </c>
    </row>
    <row r="199" spans="1:11" ht="15" customHeight="1" x14ac:dyDescent="0.2">
      <c r="A199" s="31">
        <v>45387</v>
      </c>
      <c r="B199" s="27" t="s">
        <v>45</v>
      </c>
      <c r="C199" s="11" t="s">
        <v>14</v>
      </c>
      <c r="D199" s="27" t="s">
        <v>222</v>
      </c>
      <c r="E199" s="12" t="s">
        <v>37</v>
      </c>
      <c r="F199" s="12" t="s">
        <v>35</v>
      </c>
      <c r="G199" s="29">
        <v>0.5</v>
      </c>
      <c r="H199" s="29">
        <v>0.5</v>
      </c>
      <c r="I199" s="29">
        <f t="shared" ref="I199" si="33">H199-G199</f>
        <v>0</v>
      </c>
      <c r="J199" s="28"/>
      <c r="K199" s="27" t="s">
        <v>343</v>
      </c>
    </row>
    <row r="200" spans="1:11" ht="15" customHeight="1" x14ac:dyDescent="0.2">
      <c r="A200" s="31">
        <v>45387</v>
      </c>
      <c r="B200" s="27" t="s">
        <v>45</v>
      </c>
      <c r="C200" s="11"/>
      <c r="D200" s="27" t="s">
        <v>338</v>
      </c>
      <c r="E200" s="12" t="s">
        <v>57</v>
      </c>
      <c r="F200" s="12" t="s">
        <v>50</v>
      </c>
      <c r="G200" s="29">
        <v>0.5</v>
      </c>
      <c r="H200" s="29">
        <v>0.5</v>
      </c>
      <c r="I200" s="29"/>
      <c r="J200" s="28"/>
      <c r="K200" s="27" t="s">
        <v>357</v>
      </c>
    </row>
    <row r="201" spans="1:11" ht="15" customHeight="1" x14ac:dyDescent="0.2">
      <c r="A201" s="31">
        <v>45387</v>
      </c>
      <c r="B201" s="27" t="s">
        <v>45</v>
      </c>
      <c r="C201" s="11" t="s">
        <v>14</v>
      </c>
      <c r="D201" s="27" t="s">
        <v>340</v>
      </c>
      <c r="E201" s="12" t="s">
        <v>57</v>
      </c>
      <c r="F201" s="12" t="s">
        <v>50</v>
      </c>
      <c r="G201" s="29">
        <v>2</v>
      </c>
      <c r="H201" s="29">
        <v>2</v>
      </c>
      <c r="I201" s="29">
        <f t="shared" ref="I201:I203" si="34">H201-G201</f>
        <v>0</v>
      </c>
      <c r="J201" s="28"/>
      <c r="K201" s="27" t="s">
        <v>358</v>
      </c>
    </row>
    <row r="202" spans="1:11" ht="15" customHeight="1" x14ac:dyDescent="0.2">
      <c r="A202" s="31">
        <v>45387</v>
      </c>
      <c r="B202" s="27" t="s">
        <v>45</v>
      </c>
      <c r="C202" s="11"/>
      <c r="D202" s="27" t="s">
        <v>59</v>
      </c>
      <c r="E202" s="12" t="s">
        <v>59</v>
      </c>
      <c r="F202" s="12" t="s">
        <v>32</v>
      </c>
      <c r="G202" s="29">
        <v>1</v>
      </c>
      <c r="H202" s="29">
        <v>1</v>
      </c>
      <c r="I202" s="29"/>
      <c r="J202" s="28"/>
      <c r="K202" s="27" t="s">
        <v>167</v>
      </c>
    </row>
    <row r="203" spans="1:11" ht="15" customHeight="1" x14ac:dyDescent="0.2">
      <c r="A203" s="31">
        <v>45387</v>
      </c>
      <c r="B203" s="27" t="s">
        <v>45</v>
      </c>
      <c r="C203" s="11"/>
      <c r="D203" s="27" t="s">
        <v>339</v>
      </c>
      <c r="E203" s="12" t="s">
        <v>57</v>
      </c>
      <c r="F203" s="12" t="s">
        <v>50</v>
      </c>
      <c r="G203" s="29">
        <v>2</v>
      </c>
      <c r="H203" s="29">
        <v>3</v>
      </c>
      <c r="I203" s="29">
        <f t="shared" si="34"/>
        <v>1</v>
      </c>
      <c r="J203" s="28"/>
      <c r="K203" s="27" t="s">
        <v>359</v>
      </c>
    </row>
    <row r="204" spans="1:11" ht="15" customHeight="1" x14ac:dyDescent="0.2">
      <c r="A204" s="31">
        <v>45387</v>
      </c>
      <c r="B204" s="27" t="s">
        <v>45</v>
      </c>
      <c r="C204" s="11"/>
      <c r="D204" s="44" t="s">
        <v>341</v>
      </c>
      <c r="E204" s="12" t="s">
        <v>57</v>
      </c>
      <c r="F204" s="12" t="s">
        <v>50</v>
      </c>
      <c r="G204" s="29">
        <v>2</v>
      </c>
      <c r="H204" s="29">
        <v>2</v>
      </c>
      <c r="I204" s="29"/>
      <c r="J204" s="38" t="s">
        <v>342</v>
      </c>
      <c r="K204" s="27" t="s">
        <v>360</v>
      </c>
    </row>
    <row r="205" spans="1:11" ht="15" customHeight="1" x14ac:dyDescent="0.2">
      <c r="A205" s="31"/>
      <c r="B205" s="27"/>
      <c r="C205" s="11"/>
      <c r="D205" s="44"/>
      <c r="E205" s="12"/>
      <c r="F205" s="12"/>
      <c r="G205" s="29"/>
      <c r="H205" s="29"/>
      <c r="I205" s="29"/>
      <c r="J205" s="28"/>
      <c r="K205" s="27"/>
    </row>
    <row r="206" spans="1:11" ht="15" customHeight="1" x14ac:dyDescent="0.2">
      <c r="A206" s="18"/>
      <c r="B206" s="20"/>
      <c r="C206" s="20"/>
      <c r="D206" s="20"/>
      <c r="E206" s="20" t="s">
        <v>15</v>
      </c>
      <c r="F206" s="20"/>
      <c r="G206" s="23">
        <f>SUM(G182:G205)</f>
        <v>33.5</v>
      </c>
      <c r="H206" s="23">
        <f>SUM(H182:H205)</f>
        <v>34.5</v>
      </c>
      <c r="I206" s="23">
        <f t="shared" ref="I206" si="35">H206-G206</f>
        <v>1</v>
      </c>
      <c r="J206" s="24"/>
      <c r="K206" s="20"/>
    </row>
    <row r="208" spans="1:11" ht="15" customHeight="1" x14ac:dyDescent="0.2">
      <c r="A208" s="18"/>
      <c r="B208" s="20"/>
      <c r="C208" s="20"/>
      <c r="D208" s="20"/>
      <c r="E208" s="20" t="s">
        <v>15</v>
      </c>
      <c r="F208" s="20"/>
      <c r="G208" s="23">
        <f>SUM(G186:G207)</f>
        <v>63</v>
      </c>
      <c r="H208" s="23">
        <f>SUM(H186:H207)</f>
        <v>65</v>
      </c>
      <c r="I208" s="23">
        <f t="shared" ref="I208" si="36">H208-G208</f>
        <v>2</v>
      </c>
      <c r="J208" s="24"/>
      <c r="K208" s="20"/>
    </row>
    <row r="209" spans="1:11" ht="15" customHeight="1" x14ac:dyDescent="0.2">
      <c r="A209" s="45" t="s">
        <v>361</v>
      </c>
      <c r="B209" s="46"/>
      <c r="C209" s="46"/>
      <c r="D209" s="46"/>
      <c r="E209" s="46"/>
      <c r="F209" s="46"/>
      <c r="G209" s="46"/>
      <c r="H209" s="46"/>
      <c r="I209" s="46"/>
      <c r="J209" s="46"/>
      <c r="K209" s="47"/>
    </row>
    <row r="210" spans="1:11" ht="15" customHeight="1" x14ac:dyDescent="0.2">
      <c r="A210" s="36" t="s">
        <v>12</v>
      </c>
      <c r="B210" s="48" t="s">
        <v>13</v>
      </c>
      <c r="C210" s="46"/>
      <c r="D210" s="46"/>
      <c r="E210" s="46"/>
      <c r="F210" s="46"/>
      <c r="G210" s="46"/>
      <c r="H210" s="46"/>
      <c r="I210" s="46"/>
      <c r="J210" s="46"/>
      <c r="K210" s="47"/>
    </row>
    <row r="211" spans="1:11" ht="15" customHeight="1" x14ac:dyDescent="0.2">
      <c r="A211" s="31">
        <v>45390</v>
      </c>
      <c r="B211" s="27" t="s">
        <v>45</v>
      </c>
      <c r="C211" s="11" t="s">
        <v>14</v>
      </c>
      <c r="D211" s="27" t="s">
        <v>362</v>
      </c>
      <c r="E211" s="12" t="s">
        <v>57</v>
      </c>
      <c r="F211" s="12" t="s">
        <v>50</v>
      </c>
      <c r="G211" s="29">
        <v>1.5</v>
      </c>
      <c r="H211" s="29">
        <v>3</v>
      </c>
      <c r="I211" s="29">
        <f t="shared" ref="I211:I213" si="37">H211-G211</f>
        <v>1.5</v>
      </c>
      <c r="J211" s="38" t="s">
        <v>367</v>
      </c>
      <c r="K211" s="27" t="s">
        <v>379</v>
      </c>
    </row>
    <row r="212" spans="1:11" ht="15" customHeight="1" x14ac:dyDescent="0.2">
      <c r="A212" s="31">
        <v>45390</v>
      </c>
      <c r="B212" s="27" t="s">
        <v>45</v>
      </c>
      <c r="C212" s="11"/>
      <c r="D212" s="27" t="s">
        <v>59</v>
      </c>
      <c r="E212" s="12" t="s">
        <v>59</v>
      </c>
      <c r="F212" s="12" t="s">
        <v>32</v>
      </c>
      <c r="G212" s="29">
        <v>1</v>
      </c>
      <c r="H212" s="29">
        <v>1</v>
      </c>
      <c r="I212" s="29"/>
      <c r="J212" s="28"/>
      <c r="K212" s="27" t="s">
        <v>167</v>
      </c>
    </row>
    <row r="213" spans="1:11" ht="15" customHeight="1" x14ac:dyDescent="0.2">
      <c r="A213" s="31">
        <v>45390</v>
      </c>
      <c r="B213" s="27" t="s">
        <v>45</v>
      </c>
      <c r="C213" s="11" t="s">
        <v>14</v>
      </c>
      <c r="D213" s="27" t="s">
        <v>363</v>
      </c>
      <c r="E213" s="12" t="s">
        <v>57</v>
      </c>
      <c r="F213" s="12" t="s">
        <v>50</v>
      </c>
      <c r="G213" s="29">
        <v>0.5</v>
      </c>
      <c r="H213" s="29">
        <v>0.5</v>
      </c>
      <c r="I213" s="29">
        <f t="shared" si="37"/>
        <v>0</v>
      </c>
      <c r="J213" s="28"/>
      <c r="K213" s="27" t="s">
        <v>380</v>
      </c>
    </row>
    <row r="214" spans="1:11" ht="15" customHeight="1" x14ac:dyDescent="0.2">
      <c r="A214" s="31">
        <v>45390</v>
      </c>
      <c r="B214" s="27" t="s">
        <v>45</v>
      </c>
      <c r="C214" s="11" t="s">
        <v>14</v>
      </c>
      <c r="D214" s="27" t="s">
        <v>364</v>
      </c>
      <c r="E214" s="12" t="s">
        <v>57</v>
      </c>
      <c r="F214" s="12" t="s">
        <v>50</v>
      </c>
      <c r="G214" s="29">
        <v>2</v>
      </c>
      <c r="H214" s="29">
        <v>2.5</v>
      </c>
      <c r="I214" s="29">
        <v>0</v>
      </c>
      <c r="J214" s="38" t="s">
        <v>366</v>
      </c>
      <c r="K214" s="27" t="s">
        <v>381</v>
      </c>
    </row>
    <row r="215" spans="1:11" ht="15" customHeight="1" x14ac:dyDescent="0.2">
      <c r="A215" s="31">
        <v>45390</v>
      </c>
      <c r="B215" s="27" t="s">
        <v>45</v>
      </c>
      <c r="C215" s="11"/>
      <c r="D215" s="27" t="s">
        <v>365</v>
      </c>
      <c r="E215" s="12" t="s">
        <v>57</v>
      </c>
      <c r="F215" s="12" t="s">
        <v>50</v>
      </c>
      <c r="G215" s="29">
        <v>3</v>
      </c>
      <c r="H215" s="29">
        <v>4</v>
      </c>
      <c r="I215" s="29">
        <v>0</v>
      </c>
      <c r="J215" s="38" t="s">
        <v>368</v>
      </c>
      <c r="K215" s="27" t="s">
        <v>382</v>
      </c>
    </row>
    <row r="216" spans="1:11" ht="15" customHeight="1" x14ac:dyDescent="0.2">
      <c r="A216" s="31">
        <v>45391</v>
      </c>
      <c r="B216" s="27" t="s">
        <v>45</v>
      </c>
      <c r="C216" s="11" t="s">
        <v>14</v>
      </c>
      <c r="D216" s="27" t="s">
        <v>222</v>
      </c>
      <c r="E216" s="12" t="s">
        <v>37</v>
      </c>
      <c r="F216" s="12" t="s">
        <v>35</v>
      </c>
      <c r="G216" s="29">
        <v>0.5</v>
      </c>
      <c r="H216" s="29">
        <v>0.5</v>
      </c>
      <c r="I216" s="29">
        <f t="shared" ref="I216" si="38">H216-G216</f>
        <v>0</v>
      </c>
      <c r="J216" s="38"/>
      <c r="K216" s="27" t="s">
        <v>383</v>
      </c>
    </row>
    <row r="217" spans="1:11" ht="15" customHeight="1" x14ac:dyDescent="0.2">
      <c r="A217" s="31">
        <v>45391</v>
      </c>
      <c r="B217" s="27" t="s">
        <v>45</v>
      </c>
      <c r="C217" s="11"/>
      <c r="D217" s="27" t="s">
        <v>370</v>
      </c>
      <c r="E217" s="12" t="s">
        <v>52</v>
      </c>
      <c r="F217" s="12" t="s">
        <v>32</v>
      </c>
      <c r="G217" s="29">
        <v>0.5</v>
      </c>
      <c r="H217" s="29">
        <v>0.5</v>
      </c>
      <c r="I217" s="29"/>
      <c r="J217" s="28"/>
      <c r="K217" s="27" t="s">
        <v>384</v>
      </c>
    </row>
    <row r="218" spans="1:11" ht="15" customHeight="1" x14ac:dyDescent="0.2">
      <c r="A218" s="31">
        <v>45391</v>
      </c>
      <c r="B218" s="27" t="s">
        <v>45</v>
      </c>
      <c r="C218" s="11"/>
      <c r="D218" s="27" t="s">
        <v>369</v>
      </c>
      <c r="E218" s="12" t="s">
        <v>46</v>
      </c>
      <c r="F218" s="12" t="s">
        <v>50</v>
      </c>
      <c r="G218" s="29">
        <v>2</v>
      </c>
      <c r="H218" s="29">
        <v>2</v>
      </c>
      <c r="I218" s="29"/>
      <c r="J218" s="38" t="s">
        <v>368</v>
      </c>
      <c r="K218" s="27" t="s">
        <v>385</v>
      </c>
    </row>
    <row r="219" spans="1:11" ht="15" customHeight="1" x14ac:dyDescent="0.2">
      <c r="A219" s="31">
        <v>45391</v>
      </c>
      <c r="B219" s="27" t="s">
        <v>45</v>
      </c>
      <c r="C219" s="11"/>
      <c r="D219" s="27" t="s">
        <v>59</v>
      </c>
      <c r="E219" s="12" t="s">
        <v>59</v>
      </c>
      <c r="F219" s="12" t="s">
        <v>32</v>
      </c>
      <c r="G219" s="29">
        <v>1</v>
      </c>
      <c r="H219" s="29">
        <v>1</v>
      </c>
      <c r="I219" s="29"/>
      <c r="J219" s="28"/>
      <c r="K219" s="27" t="s">
        <v>167</v>
      </c>
    </row>
    <row r="220" spans="1:11" ht="15" customHeight="1" x14ac:dyDescent="0.2">
      <c r="A220" s="31">
        <v>45391</v>
      </c>
      <c r="B220" s="27" t="s">
        <v>45</v>
      </c>
      <c r="C220" s="11" t="s">
        <v>14</v>
      </c>
      <c r="D220" s="27" t="s">
        <v>369</v>
      </c>
      <c r="E220" s="12" t="s">
        <v>46</v>
      </c>
      <c r="F220" s="12" t="s">
        <v>50</v>
      </c>
      <c r="G220" s="29">
        <v>2</v>
      </c>
      <c r="H220" s="29">
        <v>2</v>
      </c>
      <c r="I220" s="29">
        <f t="shared" ref="I220" si="39">H220-G220</f>
        <v>0</v>
      </c>
      <c r="J220" s="38" t="s">
        <v>368</v>
      </c>
      <c r="K220" s="27" t="s">
        <v>386</v>
      </c>
    </row>
    <row r="221" spans="1:11" ht="15" customHeight="1" x14ac:dyDescent="0.2">
      <c r="A221" s="31">
        <v>45391</v>
      </c>
      <c r="B221" s="27" t="s">
        <v>45</v>
      </c>
      <c r="C221" s="11" t="s">
        <v>14</v>
      </c>
      <c r="D221" s="27" t="s">
        <v>371</v>
      </c>
      <c r="E221" s="12" t="s">
        <v>57</v>
      </c>
      <c r="F221" s="12" t="s">
        <v>50</v>
      </c>
      <c r="G221" s="29">
        <v>2</v>
      </c>
      <c r="H221" s="29">
        <v>2.5</v>
      </c>
      <c r="I221" s="29">
        <v>0</v>
      </c>
      <c r="J221" s="38" t="s">
        <v>374</v>
      </c>
      <c r="K221" s="27" t="s">
        <v>387</v>
      </c>
    </row>
    <row r="222" spans="1:11" ht="15" customHeight="1" x14ac:dyDescent="0.2">
      <c r="A222" s="31">
        <v>45391</v>
      </c>
      <c r="B222" s="27" t="s">
        <v>45</v>
      </c>
      <c r="C222" s="11"/>
      <c r="D222" s="27" t="s">
        <v>372</v>
      </c>
      <c r="E222" s="12" t="s">
        <v>40</v>
      </c>
      <c r="F222" s="12" t="s">
        <v>50</v>
      </c>
      <c r="G222" s="29">
        <v>1</v>
      </c>
      <c r="H222" s="29">
        <v>2</v>
      </c>
      <c r="I222" s="29">
        <v>0</v>
      </c>
      <c r="J222" s="38" t="s">
        <v>373</v>
      </c>
      <c r="K222" s="27" t="s">
        <v>388</v>
      </c>
    </row>
    <row r="223" spans="1:11" ht="15" customHeight="1" x14ac:dyDescent="0.2">
      <c r="A223" s="31">
        <v>45392</v>
      </c>
      <c r="B223" s="27" t="s">
        <v>45</v>
      </c>
      <c r="C223" s="11" t="s">
        <v>14</v>
      </c>
      <c r="D223" s="27" t="s">
        <v>375</v>
      </c>
      <c r="E223" s="12" t="s">
        <v>34</v>
      </c>
      <c r="F223" s="12" t="s">
        <v>50</v>
      </c>
      <c r="G223" s="29">
        <v>1.5</v>
      </c>
      <c r="H223" s="29">
        <v>2.5</v>
      </c>
      <c r="I223" s="29">
        <f t="shared" ref="I223" si="40">H223-G223</f>
        <v>1</v>
      </c>
      <c r="J223" s="38"/>
      <c r="K223" s="27" t="s">
        <v>389</v>
      </c>
    </row>
    <row r="224" spans="1:11" ht="15" customHeight="1" x14ac:dyDescent="0.2">
      <c r="A224" s="31">
        <v>45392</v>
      </c>
      <c r="B224" s="27" t="s">
        <v>45</v>
      </c>
      <c r="C224" s="11"/>
      <c r="D224" s="27" t="s">
        <v>59</v>
      </c>
      <c r="E224" s="12" t="s">
        <v>59</v>
      </c>
      <c r="F224" s="12" t="s">
        <v>32</v>
      </c>
      <c r="G224" s="29">
        <v>1</v>
      </c>
      <c r="H224" s="29">
        <v>1</v>
      </c>
      <c r="I224" s="29"/>
      <c r="J224" s="38"/>
      <c r="K224" s="27" t="s">
        <v>167</v>
      </c>
    </row>
    <row r="225" spans="1:11" ht="15" customHeight="1" x14ac:dyDescent="0.2">
      <c r="A225" s="31">
        <v>45392</v>
      </c>
      <c r="B225" s="27" t="s">
        <v>45</v>
      </c>
      <c r="C225" s="11"/>
      <c r="D225" s="27" t="s">
        <v>376</v>
      </c>
      <c r="E225" s="12" t="s">
        <v>34</v>
      </c>
      <c r="F225" s="12" t="s">
        <v>50</v>
      </c>
      <c r="G225" s="29">
        <v>1.5</v>
      </c>
      <c r="H225" s="29">
        <v>2</v>
      </c>
      <c r="I225" s="29"/>
      <c r="J225" s="28"/>
      <c r="K225" s="27" t="s">
        <v>390</v>
      </c>
    </row>
    <row r="226" spans="1:11" ht="15" customHeight="1" x14ac:dyDescent="0.2">
      <c r="A226" s="31">
        <v>45392</v>
      </c>
      <c r="B226" s="27" t="s">
        <v>45</v>
      </c>
      <c r="C226" s="11"/>
      <c r="D226" s="27" t="s">
        <v>377</v>
      </c>
      <c r="E226" s="12" t="s">
        <v>34</v>
      </c>
      <c r="F226" s="12" t="s">
        <v>50</v>
      </c>
      <c r="G226" s="29">
        <v>4</v>
      </c>
      <c r="H226" s="29">
        <v>4</v>
      </c>
      <c r="I226" s="29"/>
      <c r="J226" s="38" t="s">
        <v>378</v>
      </c>
      <c r="K226" s="27" t="s">
        <v>391</v>
      </c>
    </row>
    <row r="227" spans="1:11" ht="15" customHeight="1" x14ac:dyDescent="0.2">
      <c r="A227" s="31"/>
      <c r="B227" s="27"/>
      <c r="C227" s="11"/>
      <c r="D227" s="27"/>
      <c r="E227" s="12"/>
      <c r="F227" s="12"/>
      <c r="G227" s="29"/>
      <c r="H227" s="29"/>
      <c r="I227" s="29"/>
      <c r="J227" s="28"/>
      <c r="K227" s="27"/>
    </row>
    <row r="228" spans="1:11" ht="15" customHeight="1" x14ac:dyDescent="0.2">
      <c r="A228" s="31"/>
      <c r="B228" s="27"/>
      <c r="C228" s="11"/>
      <c r="D228" s="27"/>
      <c r="E228" s="12"/>
      <c r="F228" s="12"/>
      <c r="G228" s="29"/>
      <c r="H228" s="29"/>
      <c r="I228" s="29"/>
      <c r="J228" s="38"/>
      <c r="K228" s="27"/>
    </row>
    <row r="229" spans="1:11" ht="15" customHeight="1" x14ac:dyDescent="0.2">
      <c r="A229" s="31"/>
      <c r="B229" s="27"/>
      <c r="C229" s="11"/>
      <c r="D229" s="27"/>
      <c r="E229" s="12"/>
      <c r="F229" s="12"/>
      <c r="G229" s="29"/>
      <c r="H229" s="29"/>
      <c r="I229" s="29"/>
      <c r="J229" s="38"/>
      <c r="K229" s="27"/>
    </row>
    <row r="230" spans="1:11" ht="15" customHeight="1" x14ac:dyDescent="0.2">
      <c r="A230" s="31"/>
      <c r="B230" s="27"/>
      <c r="C230" s="11"/>
      <c r="D230" s="27"/>
      <c r="E230" s="12"/>
      <c r="F230" s="12"/>
      <c r="G230" s="29"/>
      <c r="H230" s="29"/>
      <c r="I230" s="29"/>
      <c r="J230" s="38"/>
      <c r="K230" s="27"/>
    </row>
    <row r="231" spans="1:11" ht="15" customHeight="1" x14ac:dyDescent="0.2">
      <c r="A231" s="31"/>
      <c r="B231" s="27"/>
      <c r="C231" s="11"/>
      <c r="D231" s="27"/>
      <c r="E231" s="12"/>
      <c r="F231" s="12"/>
      <c r="G231" s="29"/>
      <c r="H231" s="29"/>
      <c r="I231" s="29"/>
      <c r="J231" s="28"/>
      <c r="K231" s="27"/>
    </row>
    <row r="232" spans="1:11" ht="15" customHeight="1" x14ac:dyDescent="0.2">
      <c r="A232" s="31"/>
      <c r="B232" s="27"/>
      <c r="C232" s="11"/>
      <c r="D232" s="27"/>
      <c r="E232" s="12"/>
      <c r="F232" s="12"/>
      <c r="G232" s="29"/>
      <c r="H232" s="29"/>
      <c r="I232" s="29"/>
      <c r="J232" s="38"/>
      <c r="K232" s="27"/>
    </row>
    <row r="233" spans="1:11" ht="15" customHeight="1" x14ac:dyDescent="0.2">
      <c r="A233" s="31"/>
      <c r="B233" s="27"/>
      <c r="C233" s="11"/>
      <c r="D233" s="27"/>
      <c r="E233" s="12"/>
      <c r="F233" s="12"/>
      <c r="G233" s="29"/>
      <c r="H233" s="29"/>
      <c r="I233" s="29"/>
      <c r="J233" s="28"/>
      <c r="K233" s="27"/>
    </row>
    <row r="234" spans="1:11" ht="15" customHeight="1" x14ac:dyDescent="0.2">
      <c r="A234" s="31"/>
      <c r="B234" s="27"/>
      <c r="C234" s="11"/>
      <c r="D234" s="27"/>
      <c r="E234" s="12"/>
      <c r="F234" s="12"/>
      <c r="G234" s="29"/>
      <c r="H234" s="29"/>
      <c r="I234" s="29"/>
      <c r="J234" s="28"/>
      <c r="K234" s="27"/>
    </row>
    <row r="235" spans="1:11" ht="15" customHeight="1" x14ac:dyDescent="0.2">
      <c r="A235" s="31"/>
      <c r="B235" s="27"/>
      <c r="C235" s="11"/>
      <c r="D235" s="27"/>
      <c r="E235" s="12"/>
      <c r="F235" s="12"/>
      <c r="G235" s="29"/>
      <c r="H235" s="29"/>
      <c r="I235" s="29"/>
      <c r="J235" s="28"/>
      <c r="K235" s="27"/>
    </row>
    <row r="236" spans="1:11" ht="15" customHeight="1" x14ac:dyDescent="0.2">
      <c r="A236" s="31"/>
      <c r="B236" s="27"/>
      <c r="C236" s="11"/>
      <c r="D236" s="27"/>
      <c r="E236" s="12"/>
      <c r="F236" s="12"/>
      <c r="G236" s="29"/>
      <c r="H236" s="29"/>
      <c r="I236" s="29"/>
      <c r="J236" s="28"/>
      <c r="K236" s="27"/>
    </row>
    <row r="237" spans="1:11" ht="15" customHeight="1" x14ac:dyDescent="0.2">
      <c r="A237" s="31"/>
      <c r="B237" s="27"/>
      <c r="C237" s="11"/>
      <c r="D237" s="27"/>
      <c r="E237" s="12"/>
      <c r="F237" s="12"/>
      <c r="G237" s="29"/>
      <c r="H237" s="29"/>
      <c r="I237" s="29"/>
      <c r="J237" s="28"/>
      <c r="K237" s="27"/>
    </row>
    <row r="238" spans="1:11" ht="15" customHeight="1" x14ac:dyDescent="0.2">
      <c r="A238" s="31"/>
      <c r="B238" s="27"/>
      <c r="C238" s="11"/>
      <c r="D238" s="27"/>
      <c r="E238" s="12"/>
      <c r="F238" s="12"/>
      <c r="G238" s="29"/>
      <c r="H238" s="29"/>
      <c r="I238" s="29"/>
      <c r="J238" s="28"/>
      <c r="K238" s="27"/>
    </row>
    <row r="239" spans="1:11" ht="15" customHeight="1" x14ac:dyDescent="0.2">
      <c r="A239" s="31"/>
      <c r="B239" s="27"/>
      <c r="C239" s="11"/>
      <c r="D239" s="44"/>
      <c r="E239" s="12"/>
      <c r="F239" s="12"/>
      <c r="G239" s="29"/>
      <c r="H239" s="29"/>
      <c r="I239" s="29"/>
      <c r="J239" s="38"/>
      <c r="K239" s="27"/>
    </row>
    <row r="240" spans="1:11" ht="15" customHeight="1" x14ac:dyDescent="0.2">
      <c r="A240" s="31"/>
      <c r="B240" s="27"/>
      <c r="C240" s="11"/>
      <c r="D240" s="44"/>
      <c r="E240" s="12"/>
      <c r="F240" s="12"/>
      <c r="G240" s="29"/>
      <c r="H240" s="29"/>
      <c r="I240" s="29"/>
      <c r="J240" s="28"/>
      <c r="K240" s="27"/>
    </row>
    <row r="241" spans="1:11" ht="15" customHeight="1" x14ac:dyDescent="0.2">
      <c r="A241" s="18"/>
      <c r="B241" s="20"/>
      <c r="C241" s="20"/>
      <c r="D241" s="20"/>
      <c r="E241" s="20" t="s">
        <v>15</v>
      </c>
      <c r="F241" s="20"/>
      <c r="G241" s="23">
        <f>SUM(G211:G240)</f>
        <v>25</v>
      </c>
      <c r="H241" s="23">
        <f>SUM(H211:H240)</f>
        <v>31</v>
      </c>
      <c r="I241" s="23">
        <f t="shared" ref="I241" si="41">H241-G241</f>
        <v>6</v>
      </c>
      <c r="J241" s="24"/>
      <c r="K241" s="20"/>
    </row>
  </sheetData>
  <autoFilter ref="A1:K28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887FE25D-373C-45AE-9232-EC92B904A43C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16">
    <mergeCell ref="A209:K209"/>
    <mergeCell ref="B210:K210"/>
    <mergeCell ref="A2:K2"/>
    <mergeCell ref="B3:K3"/>
    <mergeCell ref="A29:K29"/>
    <mergeCell ref="A125:K125"/>
    <mergeCell ref="B126:K126"/>
    <mergeCell ref="A180:K180"/>
    <mergeCell ref="B181:K181"/>
    <mergeCell ref="B156:K156"/>
    <mergeCell ref="A155:K155"/>
    <mergeCell ref="B30:K30"/>
    <mergeCell ref="A57:K57"/>
    <mergeCell ref="B58:K58"/>
    <mergeCell ref="A94:K94"/>
    <mergeCell ref="B95:K95"/>
  </mergeCells>
  <conditionalFormatting sqref="B4:B24 B27 B30:B55 B59:B92 B96:B123 B127:B153 B157:B178 B211:B240">
    <cfRule type="containsText" dxfId="26" priority="34" operator="containsText" text="Unplanned">
      <formula>NOT(ISERROR(SEARCH(("Unplanned"),(B4))))</formula>
    </cfRule>
    <cfRule type="containsText" dxfId="25" priority="35" operator="containsText" text="Planned">
      <formula>NOT(ISERROR(SEARCH(("Planned"),(B4))))</formula>
    </cfRule>
    <cfRule type="containsText" dxfId="24" priority="36" operator="containsText" text="In-Progress">
      <formula>NOT(ISERROR(SEARCH(("In-Progress"),(B4))))</formula>
    </cfRule>
    <cfRule type="containsText" dxfId="23" priority="37" operator="containsText" text="Blocked">
      <formula>NOT(ISERROR(SEARCH(("Blocked"),(B4))))</formula>
    </cfRule>
    <cfRule type="containsText" dxfId="22" priority="38" operator="containsText" text="Done">
      <formula>NOT(ISERROR(SEARCH(("Done"),(B4))))</formula>
    </cfRule>
  </conditionalFormatting>
  <conditionalFormatting sqref="B4:B24 B27:B28 B30:B56 B58:B93 B95:B124 B126:B154 B156:B179 B210:B240">
    <cfRule type="containsText" dxfId="21" priority="39" operator="containsText" text="Unplanned">
      <formula>NOT(ISERROR(SEARCH(("Unplanned"),(B4))))</formula>
    </cfRule>
    <cfRule type="containsText" dxfId="20" priority="40" operator="containsText" text="Cancelled">
      <formula>NOT(ISERROR(SEARCH(("Cancelled"),(B4))))</formula>
    </cfRule>
  </conditionalFormatting>
  <conditionalFormatting sqref="B181:B205">
    <cfRule type="containsText" dxfId="19" priority="23" operator="containsText" text="Unplanned">
      <formula>NOT(ISERROR(SEARCH(("Unplanned"),(B181))))</formula>
    </cfRule>
    <cfRule type="containsText" dxfId="18" priority="24" operator="containsText" text="Cancelled">
      <formula>NOT(ISERROR(SEARCH(("Cancelled"),(B181))))</formula>
    </cfRule>
  </conditionalFormatting>
  <conditionalFormatting sqref="B182:B205">
    <cfRule type="containsText" dxfId="17" priority="18" operator="containsText" text="Unplanned">
      <formula>NOT(ISERROR(SEARCH(("Unplanned"),(B182))))</formula>
    </cfRule>
    <cfRule type="containsText" dxfId="16" priority="19" operator="containsText" text="Planned">
      <formula>NOT(ISERROR(SEARCH(("Planned"),(B182))))</formula>
    </cfRule>
    <cfRule type="containsText" dxfId="15" priority="20" operator="containsText" text="In-Progress">
      <formula>NOT(ISERROR(SEARCH(("In-Progress"),(B182))))</formula>
    </cfRule>
    <cfRule type="containsText" dxfId="14" priority="21" operator="containsText" text="Blocked">
      <formula>NOT(ISERROR(SEARCH(("Blocked"),(B182))))</formula>
    </cfRule>
    <cfRule type="containsText" dxfId="13" priority="22" operator="containsText" text="Done">
      <formula>NOT(ISERROR(SEARCH(("Done"),(B182))))</formula>
    </cfRule>
  </conditionalFormatting>
  <conditionalFormatting sqref="B206">
    <cfRule type="containsText" dxfId="12" priority="16" operator="containsText" text="Unplanned">
      <formula>NOT(ISERROR(SEARCH(("Unplanned"),(B206))))</formula>
    </cfRule>
    <cfRule type="containsText" dxfId="11" priority="17" operator="containsText" text="Cancelled">
      <formula>NOT(ISERROR(SEARCH(("Cancelled"),(B206))))</formula>
    </cfRule>
  </conditionalFormatting>
  <conditionalFormatting sqref="B208">
    <cfRule type="containsText" dxfId="10" priority="10" operator="containsText" text="Unplanned">
      <formula>NOT(ISERROR(SEARCH(("Unplanned"),(B208))))</formula>
    </cfRule>
    <cfRule type="containsText" dxfId="9" priority="11" operator="containsText" text="Cancelled">
      <formula>NOT(ISERROR(SEARCH(("Cancelled"),(B208))))</formula>
    </cfRule>
  </conditionalFormatting>
  <conditionalFormatting sqref="B241">
    <cfRule type="containsText" dxfId="8" priority="1" operator="containsText" text="Unplanned">
      <formula>NOT(ISERROR(SEARCH(("Unplanned"),(B241))))</formula>
    </cfRule>
    <cfRule type="containsText" dxfId="7" priority="2" operator="containsText" text="Cancelled">
      <formula>NOT(ISERROR(SEARCH(("Cancelled"),(B241))))</formula>
    </cfRule>
  </conditionalFormatting>
  <conditionalFormatting sqref="G1 G3:G24 G27:G28 G31:G56 G59:G93 G96:G123 G127:G154 G157:G178 G182:G205 G211:G240">
    <cfRule type="cellIs" dxfId="6" priority="43" operator="greaterThan">
      <formula>4</formula>
    </cfRule>
  </conditionalFormatting>
  <conditionalFormatting sqref="G208 H208:H240 G241:H241">
    <cfRule type="containsBlanks" dxfId="5" priority="15">
      <formula>LEN(TRIM(G208))=0</formula>
    </cfRule>
  </conditionalFormatting>
  <conditionalFormatting sqref="H1:H24 H27:H205 G124 G179 G206:H206">
    <cfRule type="containsBlanks" dxfId="4" priority="44">
      <formula>LEN(TRIM(G1))=0</formula>
    </cfRule>
  </conditionalFormatting>
  <conditionalFormatting sqref="I4:I24 I27:I28 I31:I56 I59:I93 I96:I124 I127:I154 I157:I179 I182:I206 I211:I241">
    <cfRule type="expression" dxfId="3" priority="41">
      <formula>H4/G4&gt;=1.5</formula>
    </cfRule>
    <cfRule type="expression" dxfId="2" priority="42">
      <formula>H4/G4&lt;=0.5</formula>
    </cfRule>
  </conditionalFormatting>
  <conditionalFormatting sqref="I208">
    <cfRule type="expression" dxfId="1" priority="12">
      <formula>H208/G208&gt;=1.5</formula>
    </cfRule>
    <cfRule type="expression" dxfId="0" priority="13">
      <formula>H208/G208&lt;=0.5</formula>
    </cfRule>
  </conditionalFormatting>
  <hyperlinks>
    <hyperlink ref="J16" r:id="rId1" xr:uid="{8252FC15-AE57-44F2-BCEE-99AF7BFB523E}"/>
    <hyperlink ref="J22" r:id="rId2" xr:uid="{D9A0691E-6D82-4B70-BEF2-4AD1621B127E}"/>
    <hyperlink ref="J64" r:id="rId3" display="program" xr:uid="{14C2BEC4-A3A3-4CF4-9DA4-0825ADD53416}"/>
    <hyperlink ref="J65" r:id="rId4" display="program" xr:uid="{0098B7BD-E6D5-4F5E-87BD-96E7AE771D38}"/>
    <hyperlink ref="J67" r:id="rId5" display="program" xr:uid="{288FC654-B21E-44D5-B8F9-5EFBFC25D2F4}"/>
    <hyperlink ref="J68" r:id="rId6" display="program" xr:uid="{B79A8E39-3E7B-4AE9-A64B-E94C4C66CF6C}"/>
    <hyperlink ref="J69" r:id="rId7" display="program" xr:uid="{045A01E2-85E9-4167-9FCD-7DCB42897EAE}"/>
    <hyperlink ref="J70" r:id="rId8" display="Datalab task" xr:uid="{70C593BC-4D28-4AA5-98F9-DA180964F163}"/>
    <hyperlink ref="J76" r:id="rId9" xr:uid="{ADB02AF2-7A39-449D-972D-88F77F0C8F1C}"/>
    <hyperlink ref="J79" r:id="rId10" display="program" xr:uid="{81817301-4A3D-450F-8DED-C12C6588CC22}"/>
    <hyperlink ref="J80" r:id="rId11" display="program" xr:uid="{37DA9B55-CB7F-4102-86D1-40FB7ED68BD7}"/>
    <hyperlink ref="J81" r:id="rId12" display="program" xr:uid="{55B57F12-653F-47B2-AD1E-8AE44A1CE6ED}"/>
    <hyperlink ref="J83" r:id="rId13" display="program" xr:uid="{E52BAFC8-A4D8-4CDD-A8C9-AC44D115B81B}"/>
    <hyperlink ref="J84" r:id="rId14" display="program" xr:uid="{18D6D50C-3310-4280-8ABF-8FDB4EF8D052}"/>
    <hyperlink ref="J85" r:id="rId15" display="Datalab task" xr:uid="{0C4C3E74-D2C0-4DBB-94B0-0C3AB514D18F}"/>
    <hyperlink ref="J37" r:id="rId16" xr:uid="{FB2466B1-D974-4ED1-82F6-6E190BFF8F10}"/>
    <hyperlink ref="J39" r:id="rId17" xr:uid="{78138FD3-8FDC-4D0F-8968-5136034431B8}"/>
    <hyperlink ref="J40" r:id="rId18" xr:uid="{0838EA02-853F-4792-9908-71E06D56BB3F}"/>
    <hyperlink ref="J41" r:id="rId19" xr:uid="{5760D6F9-99CE-4B79-BDFF-BA3851EE1595}"/>
    <hyperlink ref="J46" r:id="rId20" xr:uid="{AD31CE50-2829-4815-ACC5-F375FF26C27A}"/>
    <hyperlink ref="J51" r:id="rId21" display="program" xr:uid="{FDFFC5E4-A4BB-4A1C-90CD-6E9208F41983}"/>
    <hyperlink ref="J52" r:id="rId22" display="program" xr:uid="{D62C3791-1973-406E-922F-A60EB5146234}"/>
    <hyperlink ref="J53" r:id="rId23" display="program" xr:uid="{0C6D294C-F789-4C4A-A3B9-6B33B0C6BE21}"/>
    <hyperlink ref="J54" r:id="rId24" display="datalab task" xr:uid="{F8C11B2A-873D-4FD0-9E95-AD3A6EFAE7D1}"/>
    <hyperlink ref="J96" r:id="rId25" xr:uid="{A150201D-E34E-4CC1-820D-866DC489F58A}"/>
    <hyperlink ref="J98" r:id="rId26" xr:uid="{82DFE625-604A-43FB-BB98-769C1C12AE28}"/>
    <hyperlink ref="J105" r:id="rId27" xr:uid="{90E72A68-9580-486C-AF44-66CDF523A07C}"/>
    <hyperlink ref="J113" r:id="rId28" xr:uid="{400EF679-8768-4E24-9163-90AA741DA283}"/>
    <hyperlink ref="J117" r:id="rId29" xr:uid="{C6F02C3F-8144-47D2-9D31-3332F7C7AA29}"/>
    <hyperlink ref="J118" r:id="rId30" xr:uid="{44DF3CC3-4E96-4897-A048-6522545E73B6}"/>
    <hyperlink ref="J132" r:id="rId31" xr:uid="{1292696E-3205-4C48-9661-FBB986741CB5}"/>
    <hyperlink ref="J134" r:id="rId32" xr:uid="{B2C138F0-F9EC-4933-A3E6-2CBBD5DC2F67}"/>
    <hyperlink ref="J136" r:id="rId33" xr:uid="{FFF8D5CB-705D-416A-9105-56B8DEED3ED2}"/>
    <hyperlink ref="J141" r:id="rId34" xr:uid="{655059E1-AE70-4AA4-AFFE-28AEEE10C253}"/>
    <hyperlink ref="J148" r:id="rId35" xr:uid="{55B55776-7D00-40D4-93A4-0806E91EF61A}"/>
    <hyperlink ref="J167" r:id="rId36" xr:uid="{EDC4076D-EAE5-4035-8860-9C0214944224}"/>
    <hyperlink ref="J169" r:id="rId37" xr:uid="{5E6E985D-DCBA-4DB9-BC46-15197E0326F3}"/>
    <hyperlink ref="J170" r:id="rId38" xr:uid="{B14F3863-9904-43AB-9581-72CBAB614F97}"/>
    <hyperlink ref="J172" r:id="rId39" xr:uid="{7683CED7-EA67-462C-96AF-95E8C9D5AE67}"/>
    <hyperlink ref="J174" r:id="rId40" xr:uid="{82A8D191-B0B1-4702-9ECB-949C1A14D792}"/>
    <hyperlink ref="J187" r:id="rId41" xr:uid="{DBA1D228-9795-4070-AB20-F0829541DCEE}"/>
    <hyperlink ref="J192" r:id="rId42" xr:uid="{39773618-656A-4897-8AAE-3052F3EABFEF}"/>
    <hyperlink ref="J193" r:id="rId43" xr:uid="{2927697F-3AD5-4A09-A71C-230649F6DD9D}"/>
    <hyperlink ref="J204" r:id="rId44" xr:uid="{FC300BA4-2528-4CAB-84B4-3F92D195965B}"/>
    <hyperlink ref="J195" r:id="rId45" xr:uid="{1D743F2D-5711-468D-869B-CBA31FA2185E}"/>
    <hyperlink ref="J197" r:id="rId46" xr:uid="{8B314E01-9A71-4EEB-BEB5-B31A53545A7A}"/>
    <hyperlink ref="J214" r:id="rId47" xr:uid="{FD1E673D-2D8D-4937-BED3-A51A46D110DC}"/>
    <hyperlink ref="J211" r:id="rId48" xr:uid="{1EBD5B0E-D1EA-4EC8-9319-01BB75135ACA}"/>
    <hyperlink ref="J215" r:id="rId49" xr:uid="{10FE1CC5-3F19-4FCD-A136-4EBDCC16BD76}"/>
    <hyperlink ref="J222" r:id="rId50" xr:uid="{1ADF487F-27DA-4799-A462-C987BDCFD85E}"/>
    <hyperlink ref="J218" r:id="rId51" xr:uid="{A098D13E-1355-43BD-8415-965E3B8B14F7}"/>
    <hyperlink ref="J220" r:id="rId52" xr:uid="{49580E06-D35F-4630-A58D-AFB413B14C5E}"/>
    <hyperlink ref="J221" r:id="rId53" xr:uid="{A1659F35-72D8-4CDA-B7CC-536295E4F395}"/>
    <hyperlink ref="J226" r:id="rId54" xr:uid="{FA9CD52F-DC4B-4C3D-8821-5D3ADB560B51}"/>
  </hyperlinks>
  <pageMargins left="0.7" right="0.7" top="0.75" bottom="0.75" header="0.3" footer="0.3"/>
  <pageSetup paperSize="9" scale="52" fitToHeight="0" orientation="landscape" verticalDpi="0" r:id="rId5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E157:E178 E27 E4:E25 E31:E55 E96:E123 E127:E153 E59:E92 E182:E205 E211:E240</xm:sqref>
        </x14:dataValidation>
        <x14:dataValidation type="list" allowBlank="1" xr:uid="{00000000-0002-0000-0000-000002000000}">
          <x14:formula1>
            <xm:f>'Drop-downs'!$A$2:$A$9</xm:f>
          </x14:formula1>
          <xm:sqref>B157:B178 B27 B31:B55 B96:B123 B127:B153 B4:B24 B59:B92 B182:B205 B211:B240</xm:sqref>
        </x14:dataValidation>
        <x14:dataValidation type="list" allowBlank="1" xr:uid="{F5D8F063-8EC7-47B7-AC1F-4EA2CAB315A3}">
          <x14:formula1>
            <xm:f>'Drop-downs'!$C$2:$C$10</xm:f>
          </x14:formula1>
          <xm:sqref>F157:F178 F27 F31:F55 F96:F123 F127:F153 F4:F24 F59:F92 F182:F205 F211:F240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C13" sqref="C13"/>
    </sheetView>
  </sheetViews>
  <sheetFormatPr defaultColWidth="14.42578125" defaultRowHeight="15" customHeight="1" x14ac:dyDescent="0.2"/>
  <cols>
    <col min="2" max="2" width="27" customWidth="1"/>
    <col min="11" max="11" width="20.42578125" customWidth="1"/>
  </cols>
  <sheetData>
    <row r="2" spans="1:11" ht="12.75" x14ac:dyDescent="0.2">
      <c r="B2" s="16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4" t="s">
        <v>27</v>
      </c>
    </row>
    <row r="3" spans="1:11" ht="12.75" x14ac:dyDescent="0.2">
      <c r="B3" s="6" t="str">
        <f>'Drop-downs'!C2</f>
        <v>-</v>
      </c>
      <c r="C3" s="7"/>
      <c r="D3" s="7"/>
      <c r="E3" s="7"/>
      <c r="F3" s="7"/>
      <c r="G3" s="7"/>
      <c r="H3" s="7"/>
      <c r="I3" s="7"/>
      <c r="J3" s="7"/>
      <c r="K3" s="8">
        <f t="shared" ref="K3:K9" si="0">SUM(C3:J3)</f>
        <v>0</v>
      </c>
    </row>
    <row r="4" spans="1:11" ht="12.75" x14ac:dyDescent="0.2">
      <c r="B4" s="6" t="str">
        <f>'Drop-downs'!C3</f>
        <v>ILO 1.3: Professional Practice</v>
      </c>
      <c r="C4" s="14">
        <f ca="1">IFERROR(__xludf.DUMMYFUNCTION("IFERROR(SUM(FILTER('Worklog_Tasks&amp;Times'!$H$5:$H$14,'Worklog_Tasks&amp;Times'!$F$5:$F$14=$B4)),0)"),0)</f>
        <v>0</v>
      </c>
      <c r="D4" s="14"/>
      <c r="E4" s="14"/>
      <c r="F4" s="14"/>
      <c r="G4" s="14"/>
      <c r="H4" s="14"/>
      <c r="I4" s="14"/>
      <c r="J4" s="14"/>
      <c r="K4" s="8">
        <f t="shared" ca="1" si="0"/>
        <v>0</v>
      </c>
    </row>
    <row r="5" spans="1:11" ht="12.75" x14ac:dyDescent="0.2">
      <c r="B5" s="6" t="str">
        <f>'Drop-downs'!C4</f>
        <v>ILO 2.2: Personal Development &amp; Academic Practice</v>
      </c>
      <c r="C5" s="14"/>
      <c r="D5" s="14"/>
      <c r="E5" s="14"/>
      <c r="F5" s="14"/>
      <c r="G5" s="14"/>
      <c r="H5" s="14"/>
      <c r="I5" s="14"/>
      <c r="J5" s="14"/>
      <c r="K5" s="8">
        <f t="shared" si="0"/>
        <v>0</v>
      </c>
    </row>
    <row r="6" spans="1:11" ht="12.75" x14ac:dyDescent="0.2">
      <c r="B6" s="6" t="str">
        <f>'Drop-downs'!C5</f>
        <v>ILO 3.1: Business Understanding</v>
      </c>
      <c r="C6" s="14"/>
      <c r="D6" s="14"/>
      <c r="E6" s="14"/>
      <c r="F6" s="14"/>
      <c r="G6" s="14"/>
      <c r="H6" s="14"/>
      <c r="I6" s="14"/>
      <c r="J6" s="14"/>
      <c r="K6" s="8">
        <f t="shared" si="0"/>
        <v>0</v>
      </c>
    </row>
    <row r="7" spans="1:11" ht="12.75" x14ac:dyDescent="0.2">
      <c r="B7" s="6" t="str">
        <f>'Drop-downs'!C6</f>
        <v>ILO 4.1: Responsible AI</v>
      </c>
      <c r="C7" s="14"/>
      <c r="D7" s="14"/>
      <c r="E7" s="14"/>
      <c r="F7" s="14"/>
      <c r="G7" s="14"/>
      <c r="H7" s="14"/>
      <c r="I7" s="14"/>
      <c r="J7" s="14"/>
      <c r="K7" s="8">
        <f t="shared" si="0"/>
        <v>0</v>
      </c>
    </row>
    <row r="8" spans="1:11" ht="12.75" x14ac:dyDescent="0.2">
      <c r="B8" s="6" t="str">
        <f>'Drop-downs'!C7</f>
        <v>ILO 5.1: Neural Networks and Deep Learning</v>
      </c>
      <c r="C8" s="14"/>
      <c r="D8" s="14"/>
      <c r="E8" s="14"/>
      <c r="F8" s="14"/>
      <c r="G8" s="14"/>
      <c r="H8" s="14"/>
      <c r="I8" s="14"/>
      <c r="J8" s="14"/>
      <c r="K8" s="8">
        <f t="shared" si="0"/>
        <v>0</v>
      </c>
    </row>
    <row r="9" spans="1:11" ht="12.75" x14ac:dyDescent="0.2">
      <c r="B9" s="6" t="str">
        <f>'Drop-downs'!C8</f>
        <v>ILO 6.1 Human-Centered AI</v>
      </c>
      <c r="C9" s="14"/>
      <c r="D9" s="14"/>
      <c r="E9" s="14"/>
      <c r="F9" s="14"/>
      <c r="G9" s="14"/>
      <c r="H9" s="14"/>
      <c r="I9" s="14"/>
      <c r="J9" s="14"/>
      <c r="K9" s="8">
        <f t="shared" si="0"/>
        <v>0</v>
      </c>
    </row>
    <row r="10" spans="1:11" ht="12.75" x14ac:dyDescent="0.2">
      <c r="B10" s="6" t="str">
        <f>'Drop-downs'!C9</f>
        <v>NA</v>
      </c>
      <c r="C10" s="14"/>
      <c r="D10" s="14"/>
      <c r="E10" s="14"/>
      <c r="F10" s="14"/>
      <c r="G10" s="14"/>
      <c r="H10" s="14"/>
      <c r="I10" s="14"/>
      <c r="J10" s="14"/>
      <c r="K10" s="8">
        <f>SUM(C10:J10)</f>
        <v>0</v>
      </c>
    </row>
    <row r="11" spans="1:11" ht="12.75" x14ac:dyDescent="0.2">
      <c r="B11" s="6" t="str">
        <f>'Drop-downs'!C10</f>
        <v>NA</v>
      </c>
      <c r="C11" s="14"/>
      <c r="D11" s="14"/>
      <c r="E11" s="14"/>
      <c r="F11" s="14"/>
      <c r="G11" s="14"/>
      <c r="H11" s="14"/>
      <c r="I11" s="14"/>
      <c r="J11" s="14"/>
      <c r="K11" s="8">
        <f>SUM(C11:J11)</f>
        <v>0</v>
      </c>
    </row>
    <row r="12" spans="1:11" ht="12.75" x14ac:dyDescent="0.2">
      <c r="B12" s="16" t="s">
        <v>28</v>
      </c>
      <c r="C12" s="17">
        <f ca="1">SUM(C3:C11)</f>
        <v>0</v>
      </c>
      <c r="D12" s="17">
        <f t="shared" ref="D12:J12" si="1">SUM(D3:D11)</f>
        <v>0</v>
      </c>
      <c r="E12" s="17">
        <f t="shared" si="1"/>
        <v>0</v>
      </c>
      <c r="F12" s="17">
        <f t="shared" si="1"/>
        <v>0</v>
      </c>
      <c r="G12" s="17">
        <f t="shared" si="1"/>
        <v>0</v>
      </c>
      <c r="H12" s="17">
        <f t="shared" si="1"/>
        <v>0</v>
      </c>
      <c r="I12" s="17">
        <f t="shared" si="1"/>
        <v>0</v>
      </c>
      <c r="J12" s="17">
        <f t="shared" si="1"/>
        <v>0</v>
      </c>
      <c r="K12" s="19"/>
    </row>
    <row r="13" spans="1:11" ht="12.75" x14ac:dyDescent="0.2"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ht="15" customHeight="1" x14ac:dyDescent="0.2">
      <c r="A14" s="35"/>
      <c r="B14" s="66" t="s">
        <v>29</v>
      </c>
      <c r="C14" s="67"/>
      <c r="D14" s="67"/>
      <c r="E14" s="67"/>
      <c r="F14" s="67"/>
      <c r="G14" s="67"/>
      <c r="H14" s="67"/>
      <c r="I14" s="67"/>
      <c r="J14" s="67"/>
      <c r="K14" s="67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9" sqref="C9"/>
    </sheetView>
  </sheetViews>
  <sheetFormatPr defaultColWidth="14.42578125" defaultRowHeight="15" customHeight="1" x14ac:dyDescent="0.2"/>
  <cols>
    <col min="1" max="6" width="14.42578125" customWidth="1"/>
  </cols>
  <sheetData>
    <row r="1" spans="1:14" ht="15.75" customHeight="1" x14ac:dyDescent="0.2">
      <c r="A1" s="1" t="s">
        <v>30</v>
      </c>
      <c r="B1" s="1" t="s">
        <v>4</v>
      </c>
      <c r="C1" s="1" t="s">
        <v>31</v>
      </c>
    </row>
    <row r="2" spans="1:14" ht="15.75" customHeight="1" x14ac:dyDescent="0.2">
      <c r="A2" t="s">
        <v>32</v>
      </c>
      <c r="B2" t="s">
        <v>32</v>
      </c>
      <c r="C2" s="10" t="s">
        <v>32</v>
      </c>
    </row>
    <row r="3" spans="1:14" ht="15.75" customHeight="1" x14ac:dyDescent="0.2">
      <c r="A3" t="s">
        <v>33</v>
      </c>
      <c r="B3" t="s">
        <v>34</v>
      </c>
      <c r="C3" s="10" t="s">
        <v>35</v>
      </c>
    </row>
    <row r="4" spans="1:14" ht="15.75" customHeight="1" x14ac:dyDescent="0.2">
      <c r="A4" t="s">
        <v>36</v>
      </c>
      <c r="B4" t="s">
        <v>37</v>
      </c>
      <c r="C4" s="10" t="s">
        <v>38</v>
      </c>
      <c r="E4" s="66" t="s">
        <v>29</v>
      </c>
      <c r="F4" s="67"/>
      <c r="G4" s="67"/>
      <c r="H4" s="67"/>
      <c r="I4" s="67"/>
      <c r="J4" s="67"/>
      <c r="K4" s="67"/>
      <c r="L4" s="67"/>
      <c r="M4" s="67"/>
      <c r="N4" s="67"/>
    </row>
    <row r="5" spans="1:14" ht="15.75" customHeight="1" x14ac:dyDescent="0.2">
      <c r="A5" t="s">
        <v>39</v>
      </c>
      <c r="B5" t="s">
        <v>40</v>
      </c>
      <c r="C5" s="10" t="s">
        <v>41</v>
      </c>
    </row>
    <row r="6" spans="1:14" ht="15.75" customHeight="1" x14ac:dyDescent="0.2">
      <c r="A6" t="s">
        <v>42</v>
      </c>
      <c r="B6" t="s">
        <v>43</v>
      </c>
      <c r="C6" s="10" t="s">
        <v>44</v>
      </c>
    </row>
    <row r="7" spans="1:14" ht="15.75" customHeight="1" x14ac:dyDescent="0.2">
      <c r="A7" t="s">
        <v>45</v>
      </c>
      <c r="B7" t="s">
        <v>46</v>
      </c>
      <c r="C7" s="10" t="s">
        <v>47</v>
      </c>
    </row>
    <row r="8" spans="1:14" ht="15.75" customHeight="1" x14ac:dyDescent="0.2">
      <c r="A8" t="s">
        <v>48</v>
      </c>
      <c r="B8" t="s">
        <v>49</v>
      </c>
      <c r="C8" s="10" t="s">
        <v>50</v>
      </c>
    </row>
    <row r="9" spans="1:14" ht="15.75" customHeight="1" x14ac:dyDescent="0.2">
      <c r="A9" t="s">
        <v>51</v>
      </c>
      <c r="B9" s="10" t="s">
        <v>52</v>
      </c>
      <c r="C9" s="10" t="s">
        <v>53</v>
      </c>
    </row>
    <row r="10" spans="1:14" ht="15.75" customHeight="1" x14ac:dyDescent="0.2">
      <c r="B10" s="10" t="s">
        <v>54</v>
      </c>
      <c r="C10" s="10" t="s">
        <v>53</v>
      </c>
    </row>
    <row r="11" spans="1:14" ht="15.75" customHeight="1" x14ac:dyDescent="0.2">
      <c r="B11" s="10" t="s">
        <v>55</v>
      </c>
    </row>
    <row r="12" spans="1:14" ht="15.75" customHeight="1" x14ac:dyDescent="0.2">
      <c r="B12" s="10" t="s">
        <v>56</v>
      </c>
    </row>
    <row r="13" spans="1:14" ht="15.75" customHeight="1" x14ac:dyDescent="0.2">
      <c r="B13" s="10" t="s">
        <v>57</v>
      </c>
    </row>
    <row r="14" spans="1:14" ht="15.75" customHeight="1" x14ac:dyDescent="0.2">
      <c r="B14" s="10" t="s">
        <v>36</v>
      </c>
    </row>
    <row r="15" spans="1:14" ht="15.75" customHeight="1" x14ac:dyDescent="0.2">
      <c r="B15" s="10" t="s">
        <v>58</v>
      </c>
    </row>
    <row r="16" spans="1:14" ht="15.75" customHeight="1" x14ac:dyDescent="0.2">
      <c r="B16" s="10" t="s">
        <v>59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5914ba8-9e4a-4224-9594-5062124be8f1"/>
    <ds:schemaRef ds:uri="cafc3e4c-b146-46b8-8a52-78ced9164e87"/>
  </ds:schemaRefs>
</ds:datastoreItem>
</file>

<file path=customXml/itemProps2.xml><?xml version="1.0" encoding="utf-8"?>
<ds:datastoreItem xmlns:ds="http://schemas.openxmlformats.org/officeDocument/2006/customXml" ds:itemID="{C390876D-EDC2-4243-884A-F20D5F9DD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Kacper Sarnowski</cp:lastModifiedBy>
  <cp:revision/>
  <dcterms:created xsi:type="dcterms:W3CDTF">2020-05-11T09:26:10Z</dcterms:created>
  <dcterms:modified xsi:type="dcterms:W3CDTF">2024-04-12T14:25:36Z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</Properties>
</file>