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sa\OneDrive\Pulpit\university\block D\2023-24d-fai1-adsai-personal-DominikPtaszek231643\work_learning_log\"/>
    </mc:Choice>
  </mc:AlternateContent>
  <xr:revisionPtr revIDLastSave="0" documentId="13_ncr:1_{A5A4B95B-B07F-498D-B517-4A1CEE40B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log_Tasks&amp;Times" sheetId="1" r:id="rId1"/>
    <sheet name="Overview" sheetId="2" r:id="rId2"/>
    <sheet name="Drop-downs" sheetId="3" r:id="rId3"/>
  </sheets>
  <definedNames>
    <definedName name="_xlnm._FilterDatabase" localSheetId="0" hidden="1">'Worklog_Tasks&amp;Times'!$A$1:$K$31</definedName>
    <definedName name="_xlnm.Print_Area" localSheetId="0">'Worklog_Tasks&amp;Times'!$A$1:$K$150</definedName>
    <definedName name="Z_8BAC9A6B_5D32_4E8D_967D_E17D357516F8_.wvu.FilterData" localSheetId="0" hidden="1">'Worklog_Tasks&amp;Times'!$A$1:$K$31</definedName>
  </definedNames>
  <calcPr calcId="191028"/>
  <customWorkbookViews>
    <customWorkbookView name="TODO" guid="{8BAC9A6B-5D32-4E8D-967D-E17D357516F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" l="1"/>
  <c r="I80" i="1"/>
  <c r="I79" i="1"/>
  <c r="I78" i="1"/>
  <c r="I77" i="1"/>
  <c r="I61" i="1"/>
  <c r="I60" i="1"/>
  <c r="I59" i="1"/>
  <c r="I58" i="1"/>
  <c r="I57" i="1"/>
  <c r="I72" i="1"/>
  <c r="I74" i="1"/>
  <c r="I73" i="1" l="1"/>
  <c r="I70" i="1"/>
  <c r="I69" i="1"/>
  <c r="I68" i="1"/>
  <c r="I67" i="1"/>
  <c r="I66" i="1"/>
  <c r="I65" i="1"/>
  <c r="I76" i="1"/>
  <c r="I84" i="1"/>
  <c r="I85" i="1"/>
  <c r="G86" i="1"/>
  <c r="H86" i="1"/>
  <c r="I89" i="1"/>
  <c r="I90" i="1"/>
  <c r="I91" i="1"/>
  <c r="I52" i="1"/>
  <c r="I48" i="1"/>
  <c r="I49" i="1"/>
  <c r="I55" i="1"/>
  <c r="I54" i="1"/>
  <c r="I51" i="1"/>
  <c r="I50" i="1"/>
  <c r="I45" i="1"/>
  <c r="I86" i="1" l="1"/>
  <c r="I40" i="1"/>
  <c r="I39" i="1"/>
  <c r="I38" i="1"/>
  <c r="I36" i="1"/>
  <c r="I35" i="1"/>
  <c r="I34" i="1"/>
  <c r="I27" i="1"/>
  <c r="I26" i="1"/>
  <c r="I25" i="1"/>
  <c r="I24" i="1"/>
  <c r="I23" i="1"/>
  <c r="I21" i="1"/>
  <c r="I20" i="1"/>
  <c r="I15" i="1" l="1"/>
  <c r="I14" i="1"/>
  <c r="I13" i="1"/>
  <c r="B4" i="2"/>
  <c r="G125" i="1" l="1"/>
  <c r="G151" i="1"/>
  <c r="G138" i="1"/>
  <c r="G31" i="1"/>
  <c r="H164" i="1"/>
  <c r="G164" i="1" l="1"/>
  <c r="I164" i="1" s="1"/>
  <c r="H31" i="1"/>
  <c r="B10" i="2"/>
  <c r="K10" i="2"/>
  <c r="B11" i="2"/>
  <c r="I31" i="1" l="1"/>
  <c r="K9" i="2"/>
  <c r="K8" i="2"/>
  <c r="B3" i="2"/>
  <c r="B5" i="2"/>
  <c r="B6" i="2"/>
  <c r="B7" i="2"/>
  <c r="B8" i="2"/>
  <c r="B9" i="2"/>
  <c r="I144" i="1" l="1"/>
  <c r="I147" i="1"/>
  <c r="I163" i="1"/>
  <c r="I162" i="1"/>
  <c r="I161" i="1"/>
  <c r="I160" i="1"/>
  <c r="I159" i="1"/>
  <c r="I158" i="1"/>
  <c r="I157" i="1"/>
  <c r="I156" i="1"/>
  <c r="I155" i="1"/>
  <c r="I154" i="1"/>
  <c r="H151" i="1"/>
  <c r="J12" i="2"/>
  <c r="I12" i="2"/>
  <c r="H12" i="2"/>
  <c r="G12" i="2"/>
  <c r="F12" i="2"/>
  <c r="E12" i="2"/>
  <c r="D12" i="2"/>
  <c r="K11" i="2"/>
  <c r="K7" i="2"/>
  <c r="K6" i="2"/>
  <c r="K5" i="2"/>
  <c r="K3" i="2"/>
  <c r="I150" i="1"/>
  <c r="I149" i="1"/>
  <c r="I148" i="1"/>
  <c r="I146" i="1"/>
  <c r="I145" i="1"/>
  <c r="I143" i="1"/>
  <c r="I142" i="1"/>
  <c r="I141" i="1"/>
  <c r="H138" i="1"/>
  <c r="I137" i="1"/>
  <c r="I136" i="1"/>
  <c r="I135" i="1"/>
  <c r="I134" i="1"/>
  <c r="I133" i="1"/>
  <c r="I132" i="1"/>
  <c r="I129" i="1"/>
  <c r="I128" i="1"/>
  <c r="H125" i="1"/>
  <c r="I124" i="1"/>
  <c r="I123" i="1"/>
  <c r="I122" i="1"/>
  <c r="I121" i="1"/>
  <c r="I120" i="1"/>
  <c r="I119" i="1"/>
  <c r="I118" i="1"/>
  <c r="I117" i="1"/>
  <c r="I116" i="1"/>
  <c r="I115" i="1"/>
  <c r="H112" i="1"/>
  <c r="G112" i="1"/>
  <c r="I111" i="1"/>
  <c r="I110" i="1"/>
  <c r="I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I56" i="1"/>
  <c r="I47" i="1"/>
  <c r="I46" i="1"/>
  <c r="I44" i="1"/>
  <c r="I43" i="1"/>
  <c r="I42" i="1"/>
  <c r="I41" i="1"/>
  <c r="I30" i="1"/>
  <c r="I29" i="1"/>
  <c r="I12" i="1"/>
  <c r="I11" i="1"/>
  <c r="I10" i="1"/>
  <c r="I9" i="1"/>
  <c r="I8" i="1"/>
  <c r="I6" i="1"/>
  <c r="I5" i="1"/>
  <c r="I4" i="1"/>
  <c r="G166" i="1" l="1"/>
  <c r="H166" i="1"/>
  <c r="I125" i="1"/>
  <c r="K4" i="2"/>
  <c r="C12" i="2"/>
  <c r="I151" i="1"/>
  <c r="I99" i="1"/>
  <c r="I112" i="1"/>
  <c r="I138" i="1"/>
  <c r="I166" i="1" l="1"/>
</calcChain>
</file>

<file path=xl/sharedStrings.xml><?xml version="1.0" encoding="utf-8"?>
<sst xmlns="http://schemas.openxmlformats.org/spreadsheetml/2006/main" count="545" uniqueCount="198">
  <si>
    <t>Date</t>
  </si>
  <si>
    <t>Status</t>
  </si>
  <si>
    <t>Task</t>
  </si>
  <si>
    <t>Description/Planning</t>
  </si>
  <si>
    <t>Task Type</t>
  </si>
  <si>
    <t>Most suited ILO</t>
  </si>
  <si>
    <t>Est Hours</t>
  </si>
  <si>
    <t>Actual Hours</t>
  </si>
  <si>
    <t>Diff</t>
  </si>
  <si>
    <t>Evidence link</t>
  </si>
  <si>
    <t>Task reflection / notes</t>
  </si>
  <si>
    <t>Week 1</t>
  </si>
  <si>
    <t>Known Risks</t>
  </si>
  <si>
    <t>[Enter known possible issues that are a risk for you to finish the high level week planning]</t>
  </si>
  <si>
    <t>Max 4 hours tasks</t>
  </si>
  <si>
    <t>Total Hours</t>
  </si>
  <si>
    <t>Week 2</t>
  </si>
  <si>
    <t>Week 3</t>
  </si>
  <si>
    <t xml:space="preserve">Week 4 </t>
  </si>
  <si>
    <t xml:space="preserve">Week 5 </t>
  </si>
  <si>
    <t xml:space="preserve">Week 6 </t>
  </si>
  <si>
    <t>Week 7</t>
  </si>
  <si>
    <t>Week 8</t>
  </si>
  <si>
    <t>Total Hours in this Block</t>
  </si>
  <si>
    <t>Learning Objective</t>
  </si>
  <si>
    <t>W1</t>
  </si>
  <si>
    <t>W2</t>
  </si>
  <si>
    <t>W3</t>
  </si>
  <si>
    <t>W4</t>
  </si>
  <si>
    <t>W5</t>
  </si>
  <si>
    <t>W6</t>
  </si>
  <si>
    <t>W7</t>
  </si>
  <si>
    <t>W8</t>
  </si>
  <si>
    <t xml:space="preserve">Total Hours for objective </t>
  </si>
  <si>
    <t>TOTAL HOURS PER WEEK</t>
  </si>
  <si>
    <t>Don't touch this sheet! This sheet is not relevant for you this year! It becomes relevant when you set your own Intended Learning Outcomes (ILO)!</t>
  </si>
  <si>
    <t>Task Status</t>
  </si>
  <si>
    <t>ILO selection</t>
  </si>
  <si>
    <t>-</t>
  </si>
  <si>
    <t>Planned</t>
  </si>
  <si>
    <t>Design</t>
  </si>
  <si>
    <t>Unplanned</t>
  </si>
  <si>
    <t>Meeting</t>
  </si>
  <si>
    <t>Blocked</t>
  </si>
  <si>
    <t>Programming</t>
  </si>
  <si>
    <t>In-Progress</t>
  </si>
  <si>
    <t>Research</t>
  </si>
  <si>
    <t>Done</t>
  </si>
  <si>
    <t>Testing</t>
  </si>
  <si>
    <t>Delayed</t>
  </si>
  <si>
    <t>Workshop</t>
  </si>
  <si>
    <t>Cancelled</t>
  </si>
  <si>
    <t>Planning</t>
  </si>
  <si>
    <t>NA</t>
  </si>
  <si>
    <t>Evidencing</t>
  </si>
  <si>
    <t>Debugging</t>
  </si>
  <si>
    <t>Lecture</t>
  </si>
  <si>
    <t>Study</t>
  </si>
  <si>
    <t>Distraction</t>
  </si>
  <si>
    <t>Break</t>
  </si>
  <si>
    <t>ILO 1.0: Professional Practice</t>
  </si>
  <si>
    <t>ILO 2.0: Personal Development &amp; Academic Practice</t>
  </si>
  <si>
    <t>ILO 3.0: Legal Framework</t>
  </si>
  <si>
    <t>ILO 4.0: Business Understanding</t>
  </si>
  <si>
    <t>ILO 5.0: Data Understanding and Preparation</t>
  </si>
  <si>
    <t>ILO 6.0: Modelling, Evaluation, and Iteration</t>
  </si>
  <si>
    <t>ILO 7.0: Deployment</t>
  </si>
  <si>
    <t>1. Learn basic idea of databases and their respective types - Study</t>
  </si>
  <si>
    <t>2. Learn Data Warehouse and their respective types - Study</t>
  </si>
  <si>
    <t>3. Learn Data Pipeline process - Study</t>
  </si>
  <si>
    <t>4. Install PostgreSQL database server &amp; client - Programming</t>
  </si>
  <si>
    <t>5. Manipulating a database - Programming</t>
  </si>
  <si>
    <t>6. Connecting to the Server - IT Administration</t>
  </si>
  <si>
    <t>7. Explore additional resources for SQL learning - Study</t>
  </si>
  <si>
    <t>Studied the basic idea of databases and their respective types as part of ILO 5.0: Data Understanding and Preparation.</t>
  </si>
  <si>
    <t>Explored Data Warehouses and their various types, aligning with ILO 5.0: Data Understanding and Preparation.</t>
  </si>
  <si>
    <t>Delved into the Data Pipeline process, enhancing understanding in line with ILO 5.0: Data Understanding and Preparation.</t>
  </si>
  <si>
    <t>Successfully completed the installation of PostgreSQL database server &amp; client, fulfilling programming tasks under ILO 5.0.</t>
  </si>
  <si>
    <t>Demonstrated proficiency in manipulating databases, fulfilling programming tasks aligned with ILO 5.0.</t>
  </si>
  <si>
    <t>Established connections to the server, showcasing expertise in IT administration tasks under ILO 5.0.</t>
  </si>
  <si>
    <t>Explored additional resources for SQL learning, enhancing skills and knowledge in database management and querying as part of ILO 5.0.</t>
  </si>
  <si>
    <t>datacamp module completion</t>
  </si>
  <si>
    <t>Answers for questions</t>
  </si>
  <si>
    <t>1. Attend Kick-Off Presentation (9:30-10:10) - Meeting</t>
  </si>
  <si>
    <t>2. Attend Guest Lecture 1 (10:20-11:00) - Lecture</t>
  </si>
  <si>
    <t>3. Attend Guest Lecture 2 (11:10-12:00) - Lecture</t>
  </si>
  <si>
    <t>Additional learning of SQL using resoruces like W3School</t>
  </si>
  <si>
    <t>Import/Export flat files into a database (14:00 - 14:30)</t>
  </si>
  <si>
    <t>Introduction to SQL Sublanguage Commands (10:00 - 11:00)</t>
  </si>
  <si>
    <t>Basic Queries (11:00 - 12:00)</t>
  </si>
  <si>
    <t>Aggregate Functions (12:00 - 13:00)</t>
  </si>
  <si>
    <t xml:space="preserve"> Break (13:00 - 14:00)</t>
  </si>
  <si>
    <t xml:space="preserve"> Review and practice exercises from DataCamp (15:00 - 17:00)</t>
  </si>
  <si>
    <t>. Explore intermediate SQL concepts (17:00 - 18:00)</t>
  </si>
  <si>
    <t xml:space="preserve"> Introduction to Databases (09:00 - 10:00)</t>
  </si>
  <si>
    <t>Introduction to SQL certificate</t>
  </si>
  <si>
    <t>Intermediate SQL Certificate</t>
  </si>
  <si>
    <t>Inner Joins modules completion</t>
  </si>
  <si>
    <t>Attended Kick-Off Presentation (9:30-10:10) as part of ILO 1.0: Professional Practice.</t>
  </si>
  <si>
    <t>Attended Guest Lecture 1 (10:20-11:00) to enhance knowledge related to ILO 1.0: Professional Practice.</t>
  </si>
  <si>
    <t>Attended Guest Lecture 2 (11:10-12:00) to further delve into topics aligned with ILO 1.0: Professional Practice.</t>
  </si>
  <si>
    <t>Took a break to refresh and recharge.</t>
  </si>
  <si>
    <t>Engaged in additional learning of SQL using resources like W3Schools to reinforce skills related to ILO 5.0: Data Understanding and Preparation.</t>
  </si>
  <si>
    <t>Engaged in an Introduction to Databases session (09:00 - 10:00) as part of ILO 5.0: Data Understanding and Preparation.</t>
  </si>
  <si>
    <t>Explored Introduction to SQL Sublanguage Commands (10:00 - 11:00), acquiring a certificate for the completion of this module.</t>
  </si>
  <si>
    <t>Covered Basic Queries (11:00 - 12:00) to reinforce foundational SQL skills aligned with ILO 5.0.</t>
  </si>
  <si>
    <t>Learned about Aggregate Functions (12:00 - 13:00) to enhance SQL querying abilities and achieved an Intermediate SQL Certificate.</t>
  </si>
  <si>
    <t>Took a Break (13:00 - 14:00) to relax and recharge.</t>
  </si>
  <si>
    <t>Conducted Import/Export of flat files into a database (14:00 - 14:30) as part of programming tasks related to ILO 5.0.</t>
  </si>
  <si>
    <t>Reviewed and practiced exercises from DataCamp (15:00 - 17:00), ensuring a solid understanding of SQL concepts.</t>
  </si>
  <si>
    <t>Explored intermediate SQL concepts (17:00 - 18:00), focusing on Inner Joins modules completion to deepen SQL knowledge.</t>
  </si>
  <si>
    <t>Understand what a data warehouse is used for and its limitations (09:00 - 10:00)</t>
  </si>
  <si>
    <t>Explain the differences between Normalised and Denormalised data (10:00 - 11:00)</t>
  </si>
  <si>
    <t>Explain the differences between a Fact and a Dimension (11:00 - 12:00)</t>
  </si>
  <si>
    <t>Choose a schema for your data warehouse and apply the Kimball method for dimensional modeling (12:00 - 13:00)</t>
  </si>
  <si>
    <t>Dimensional Modeling and Kimball's 4 Steps (14:30 - 15:00)</t>
  </si>
  <si>
    <t>Star vs Snowflake Schema (15:00 - 15:30)</t>
  </si>
  <si>
    <t>Complete the Data Warehouse Basics module from DataCamp (15:30 - 16:30)</t>
  </si>
  <si>
    <t>Explore articles about normalised vs denormalised schemas (16:30 - 17:00)</t>
  </si>
  <si>
    <t>Choose a data structure for a data warehouse and describe a good use case for the other structure (16:30 - 17:00)</t>
  </si>
  <si>
    <t>Schema Design: Normalised vs Denormalised Data (14:00 - 14:30)</t>
  </si>
  <si>
    <t>Break (13:00 - 14:00)</t>
  </si>
  <si>
    <t>date warehouse certificate</t>
  </si>
  <si>
    <t>finished notebook</t>
  </si>
  <si>
    <t>Write answers for questions in today's tasks (17:00-17:30)</t>
  </si>
  <si>
    <t>Finish jupyter notebook task exercise (17:30-18:00)</t>
  </si>
  <si>
    <t>Explored the purpose and limitations of a data warehouse (09:00 - 10:00), gaining insights and earning a data warehouse certificate.</t>
  </si>
  <si>
    <t>Learned about the differences between Normalised and Denormalised data (10:00 - 11:00), enhancing understanding of data storage and optimization techniques.</t>
  </si>
  <si>
    <t>Explored the distinctions between a Fact and a Dimension (11:00 - 12:00), deepening knowledge in data modeling concepts.</t>
  </si>
  <si>
    <t>Chose a schema for the data warehouse and applied the Kimball method for dimensional modeling (12:00 - 13:00), focusing on practical application of theoretical concepts.</t>
  </si>
  <si>
    <t>Took a Break (13:00 - 14:00) to refresh and rejuvenate.</t>
  </si>
  <si>
    <t>Reviewed Schema Design regarding Normalised vs Denormalised Data (14:00 - 14:30), with a focus on understanding data structure optimizations.</t>
  </si>
  <si>
    <t>Explored Dimensional Modeling and Kimball's 4 Steps (14:30 - 15:00), reinforcing knowledge of data modeling methodologies.</t>
  </si>
  <si>
    <t>Studied Star vs Snowflake Schema (15:00 - 15:30), comparing different schema architectures and their use cases.</t>
  </si>
  <si>
    <t>Completed the Data Warehouse Basics module from DataCamp (15:30 - 16:30), solidifying foundational knowledge in data warehousing.</t>
  </si>
  <si>
    <t>Explored articles about normalised vs denormalised schemas (16:30 - 17:00), gathering additional insights into data structuring strategies.</t>
  </si>
  <si>
    <t>Chose a data structure for a data warehouse and described a good use case for the other structure (16:30 - 17:00), applying knowledge to practical scenarios.</t>
  </si>
  <si>
    <t>Wrote answers for questions related to the day's tasks (17:00 - 17:30), reinforcing understanding through reflection and summarization.</t>
  </si>
  <si>
    <t>Finished a jupyter notebook task exercise (17:30 - 18:00), demonstrating proficiency in applying learned concepts through programming tasks.</t>
  </si>
  <si>
    <t>Conduct an EDA to gain insights into the dataset.</t>
  </si>
  <si>
    <t>Identify potential data quality issues</t>
  </si>
  <si>
    <t>Perform initial investigations into the dataset to understand its characteristics.</t>
  </si>
  <si>
    <t>Prepare for group work by reviewing the Rubric and guidelines for data preparation.</t>
  </si>
  <si>
    <t>Standup Meeting</t>
  </si>
  <si>
    <t>Document my code for each question as per guidelines.</t>
  </si>
  <si>
    <t>Save and commit my individual work to GitHub with proper documentation.</t>
  </si>
  <si>
    <t>Participated in a Standup Meeting (09:00 - 09:30) as part of ILO 1.0: Professional Practice, staying updated on project progress and tasks.</t>
  </si>
  <si>
    <t>Conducted an Exploratory Data Analysis (EDA) to gain insights into the dataset (09:30 - 11:00), enhancing understanding of data patterns and relationships.</t>
  </si>
  <si>
    <t>Identified potential data quality issues (11:00 - 12:00), focusing on data accuracy, completeness, and consistency.</t>
  </si>
  <si>
    <t>Performed initial investigations into the dataset to understand its characteristics (12:00 - 13:00), focusing on data structure and content exploration.</t>
  </si>
  <si>
    <t>Took a Break (13:00 - 14:00) to recharge and relax.</t>
  </si>
  <si>
    <t>Documented my code for each question as per guidelines (14:00 - 16:00), ensuring clarity and understanding for future reference.</t>
  </si>
  <si>
    <t>Saved and committed my individual work to GitHub with proper documentation (16:00 - 16:30), maintaining version control and collaboration standards.</t>
  </si>
  <si>
    <t>Prepared for group work by reviewing the Rubric and guidelines for data preparation (16:30 - 17:00), ensuring alignment with project requirements and expectations.</t>
  </si>
  <si>
    <t>Introduction to Time Series Data (09:00 - 10:00)</t>
  </si>
  <si>
    <t>Basic Plotting and Descriptive Statistics (10:00 - 11:00)</t>
  </si>
  <si>
    <t>Break (12:00 - 13:00)</t>
  </si>
  <si>
    <t>Visualization of Time Series Datacamp Course</t>
  </si>
  <si>
    <t>Customizing Plots (11:00 - 11:30)</t>
  </si>
  <si>
    <t>Advanced Plot Customizations (13:00 - 13:30)</t>
  </si>
  <si>
    <t>Rolling Window and Resampling (13:30 - 14:00)</t>
  </si>
  <si>
    <t>Complex Plots and Decomposition (14:00 - 14:30)</t>
  </si>
  <si>
    <t>Visualization Datacamp certificate</t>
  </si>
  <si>
    <t>Commit jupyter plots notebook with changed input data</t>
  </si>
  <si>
    <t>Studied an introduction to Time Series Data (09:00 - 10:00), enhancing foundational knowledge in ILO 5.0: Data Understanding and Preparation.</t>
  </si>
  <si>
    <t>Learned basic plotting and descriptive statistics (10:00 - 11:00), improving data visualization skills aligned with ILO 5.0.</t>
  </si>
  <si>
    <t>Customized plots to better represent data (11:00 - 11:30), furthering understanding of graphical data presentation as part of ILO 5.0.</t>
  </si>
  <si>
    <t>Took a Break (12:00 - 13:00) to rest and recharge.</t>
  </si>
  <si>
    <t>Delved into advanced plot customizations (13:00 - 13:30), adding complexity and detail to visual representations in line with ILO 5.0.</t>
  </si>
  <si>
    <t>Explored rolling window and resampling techniques (13:30 - 14:00), gaining insights into data smoothing and aggregation methods.</t>
  </si>
  <si>
    <t>Created complex plots and decomposed time series data (14:00 - 14:30), enhancing analytical skills in ILO 5.0.</t>
  </si>
  <si>
    <t>Committed Jupyter plots notebook with updated input data (14:30 - 14:40), ensuring work is saved and documented for future reference.</t>
  </si>
  <si>
    <t>Completed the Visualization of Time Series Data course on DataCamp (14:40 - 18:40), earning a certificate and solidifying knowledge in time series data visualization techniques.</t>
  </si>
  <si>
    <t>Introduction to Time Series Data (09:00 - 11:00)</t>
  </si>
  <si>
    <t>Manipulating Time Series Data (11:00 - 13:00) (Create and format date and time objects.)</t>
  </si>
  <si>
    <t>DataCamp Course - Manipulating Time Series Data in Python</t>
  </si>
  <si>
    <t>Notebook assignment related to manipulating time series data in Python</t>
  </si>
  <si>
    <t>Advanced Time Series Analysis (14:00 - 15:00) (Use Pandas for loading and manipulating time series data.)</t>
  </si>
  <si>
    <t>Advanced Time Series Analysis (15:00 - 16:00) (Explore resampling, shifting, and time zone handling in time series.)</t>
  </si>
  <si>
    <t>Manipulating data course</t>
  </si>
  <si>
    <t>Studied an introduction to Time Series Data (09:00 - 11:00), building foundational knowledge in ILO 5.0: Data Understanding and Preparation.</t>
  </si>
  <si>
    <t>Manipulated Time Series Data by creating and formatting date and time objects (11:00 - 13:00), enhancing practical skills in time series handling as part of ILO 5.0.</t>
  </si>
  <si>
    <t>Took a Break (13:00 - 14:00) to rest and recharge.</t>
  </si>
  <si>
    <t>Engaged in advanced Time Series Analysis using Pandas for loading and manipulating time series data (14:00 - 15:00), deepening understanding in ILO 5.0.</t>
  </si>
  <si>
    <t>Continued advanced Time Series Analysis, exploring resampling, shifting, and time zone handling in time series (15:00 - 16:00), furthering analytical skills in ILO 5.0.</t>
  </si>
  <si>
    <t>Completed the DataCamp course on Manipulating Time Series Data in Python (16:00 - 20:00), earning a certificate and solidifying practical knowledge in time series manipulation techniques.</t>
  </si>
  <si>
    <t>Finished a notebook assignment related to manipulating time series data in Python (20:00 - 21:00), applying learned concepts to real-world scenarios and demonstrating programming proficiency in ILO 5.0.</t>
  </si>
  <si>
    <t>Introduction to ARIMA Modelling Content (09:00 - 11:00)</t>
  </si>
  <si>
    <t>Preliminary Analysis and Basic Concepts Review (11:00 - 13:00) ( correlation, autocorrelation, white noise, random walk, and the Dickey-Fuller test.)</t>
  </si>
  <si>
    <t>Simulating and Estimating AR Models (14:00 - 15:00)</t>
  </si>
  <si>
    <t>Simulating and Estimating MA Models (15:00 - 16:00)</t>
  </si>
  <si>
    <t>DataCamp Course -  Time Series Analysis in Python (16:00-20:00)</t>
  </si>
  <si>
    <t>Time series analysis course</t>
  </si>
  <si>
    <t>Studied an introduction to ARIMA Modelling Content (09:00 - 11:00), enhancing knowledge in time series forecasting methods as part of ILO 5.0: Data Understanding and Preparation.</t>
  </si>
  <si>
    <t>Conducted a preliminary analysis and reviewed basic concepts such as correlation, autocorrelation, white noise, random walk, and the Dickey-Fuller test (11:00 - 13:00), deepening understanding of foundational statistical principles in ILO 5.0.</t>
  </si>
  <si>
    <t>Simulated and estimated AR models (14:00 - 15:00), applying theoretical concepts to practical scenarios in time series analysis under ILO 5.0.</t>
  </si>
  <si>
    <t>Simulated and estimated MA models (15:00 - 16:00), furthering expertise in time series model estimation as part of ILO 5.0.</t>
  </si>
  <si>
    <t>Completed the DataCamp course on Time Series Analysis in Python (16:00 - 20:00), earning a certificate and solidifying practical knowledge in advanced time series techniques, fulfilling ILO 5.0: Data Understanding and Preparation.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</si>
</sst>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&quot;-&quot;mmm&quot;-&quot;yyyy"/>
    <numFmt numFmtId="166" formatCode="d/m/yy"/>
  </numFmts>
  <fonts count="17" x14ac:knownFonts="1">
    <font>
      <sz val="10"/>
      <color rgb="FF000000"/>
      <name val="Arial"/>
    </font>
    <font>
      <sz val="10"/>
      <color rgb="FFFFFFFF"/>
      <name val="Arial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i/>
      <sz val="9"/>
      <color rgb="FF000000"/>
      <name val="Calibri"/>
      <family val="2"/>
    </font>
    <font>
      <sz val="9"/>
      <name val="Calibri"/>
      <family val="2"/>
    </font>
    <font>
      <i/>
      <sz val="8"/>
      <name val="Calibri"/>
      <family val="2"/>
    </font>
    <font>
      <u/>
      <sz val="9"/>
      <color rgb="FF1155CC"/>
      <name val="Calibri"/>
      <family val="2"/>
    </font>
    <font>
      <b/>
      <sz val="10"/>
      <color rgb="FF000000"/>
      <name val="Arial"/>
      <family val="2"/>
    </font>
    <font>
      <b/>
      <i/>
      <sz val="10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charset val="238"/>
      <scheme val="minor"/>
    </font>
    <font>
      <u/>
      <sz val="10"/>
      <color theme="10"/>
      <name val="Arial"/>
    </font>
    <font>
      <sz val="9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2" fillId="0" borderId="2" xfId="0" applyFont="1" applyBorder="1" applyAlignment="1">
      <alignment horizontal="center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4" borderId="4" xfId="0" applyFont="1" applyFill="1" applyBorder="1"/>
    <xf numFmtId="0" fontId="6" fillId="4" borderId="0" xfId="0" applyFont="1" applyFill="1" applyAlignment="1">
      <alignment horizontal="center" vertical="top"/>
    </xf>
    <xf numFmtId="0" fontId="6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6" fillId="5" borderId="0" xfId="0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top"/>
    </xf>
    <xf numFmtId="165" fontId="8" fillId="0" borderId="7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right" vertical="top"/>
    </xf>
    <xf numFmtId="0" fontId="8" fillId="0" borderId="7" xfId="0" applyFont="1" applyBorder="1" applyAlignment="1">
      <alignment horizontal="left" vertical="top"/>
    </xf>
    <xf numFmtId="0" fontId="4" fillId="7" borderId="1" xfId="0" applyFont="1" applyFill="1" applyBorder="1" applyAlignment="1">
      <alignment vertical="center" wrapText="1"/>
    </xf>
    <xf numFmtId="166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4" fillId="8" borderId="1" xfId="0" applyFont="1" applyFill="1" applyBorder="1" applyAlignment="1">
      <alignment vertical="center" wrapText="1"/>
    </xf>
    <xf numFmtId="164" fontId="8" fillId="0" borderId="0" xfId="0" applyNumberFormat="1" applyFont="1" applyAlignment="1">
      <alignment horizontal="right" vertical="top"/>
    </xf>
    <xf numFmtId="0" fontId="4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11" fillId="0" borderId="0" xfId="0" applyFont="1"/>
    <xf numFmtId="0" fontId="4" fillId="13" borderId="1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1" applyAlignment="1">
      <alignment horizontal="left" vertical="top"/>
    </xf>
    <xf numFmtId="0" fontId="16" fillId="0" borderId="0" xfId="0" applyFont="1" applyAlignment="1">
      <alignment vertical="top"/>
    </xf>
    <xf numFmtId="0" fontId="4" fillId="13" borderId="5" xfId="0" applyFont="1" applyFill="1" applyBorder="1" applyAlignment="1">
      <alignment vertical="center" wrapText="1"/>
    </xf>
    <xf numFmtId="0" fontId="5" fillId="13" borderId="2" xfId="0" applyFont="1" applyFill="1" applyBorder="1"/>
    <xf numFmtId="0" fontId="5" fillId="13" borderId="6" xfId="0" applyFont="1" applyFill="1" applyBorder="1"/>
    <xf numFmtId="0" fontId="7" fillId="13" borderId="5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5" fillId="0" borderId="2" xfId="0" applyFont="1" applyBorder="1"/>
    <xf numFmtId="0" fontId="5" fillId="0" borderId="6" xfId="0" applyFont="1" applyBorder="1"/>
    <xf numFmtId="0" fontId="4" fillId="12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 wrapText="1"/>
    </xf>
    <xf numFmtId="0" fontId="7" fillId="9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/>
    <xf numFmtId="0" fontId="7" fillId="3" borderId="5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 wrapText="1"/>
    </xf>
    <xf numFmtId="0" fontId="4" fillId="11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/>
    </xf>
    <xf numFmtId="0" fontId="12" fillId="6" borderId="0" xfId="0" applyFont="1" applyFill="1" applyAlignment="1">
      <alignment vertical="top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2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b/>
        <color rgb="FF000000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edaUniversityADSAI/2023-24d-fai1-adsai-personal-DominikPtaszek231643/blob/main/Datalabprep_231643/Week2_231643/Day1_231643/connecting_to_postgresql.ipynb" TargetMode="External"/><Relationship Id="rId13" Type="http://schemas.openxmlformats.org/officeDocument/2006/relationships/hyperlink" Target="https://github.com/BredaUniversityADSAI/2023-24d-fai1-adsai-personal-DominikPtaszek231643/blob/main/Datalabprep_231643/Week2_231643/Day3_231643/manipulating_time_series_data_in_python_certificate.pdf" TargetMode="External"/><Relationship Id="rId3" Type="http://schemas.openxmlformats.org/officeDocument/2006/relationships/hyperlink" Target="https://github.com/BredaUniversityADSAI/2023-24d-fai1-adsai-personal-DominikPtaszek231643/blob/main/Datalabprep_231643/Week1_231643/Day3_231643/answers.docx" TargetMode="External"/><Relationship Id="rId7" Type="http://schemas.openxmlformats.org/officeDocument/2006/relationships/hyperlink" Target="https://github.com/BredaUniversityADSAI/2023-24d-fai1-adsai-personal-DominikPtaszek231643/blob/main/Datalabprep_231643/Week2_231643/Day1_231643/Introduction_to_Data_Warehousing.pdf" TargetMode="External"/><Relationship Id="rId12" Type="http://schemas.openxmlformats.org/officeDocument/2006/relationships/hyperlink" Target="https://github.com/BredaUniversityADSAI/2023-24d-fai1-adsai-personal-DominikPtaszek231643/blob/main/Datalabprep_231643/Week2_231643/Day4_231643/assignment.ipynb" TargetMode="External"/><Relationship Id="rId2" Type="http://schemas.openxmlformats.org/officeDocument/2006/relationships/hyperlink" Target="https://github.com/BredaUniversityADSAI/2023-24d-fai1-adsai-personal-DominikPtaszek231643/blob/main/Datalabprep_231643/Week1_231643/Day1_231643/answers.docx" TargetMode="External"/><Relationship Id="rId1" Type="http://schemas.openxmlformats.org/officeDocument/2006/relationships/hyperlink" Target="https://github.com/BredaUniversityADSAI/2023-24d-fai1-adsai-personal-DominikPtaszek231643/blob/main/Datalabprep_231643/Week1_231643/Day1_231643/datacamp_module_1_introduction_to_sql.png" TargetMode="External"/><Relationship Id="rId6" Type="http://schemas.openxmlformats.org/officeDocument/2006/relationships/hyperlink" Target="https://github.com/BredaUniversityADSAI/2023-24d-fai1-adsai-personal-DominikPtaszek231643/blob/main/Datalabprep_231643/Week1_231643/Day3_231643/Introducing_Inner_Joins_2_modules_completion_datacamp.png" TargetMode="External"/><Relationship Id="rId11" Type="http://schemas.openxmlformats.org/officeDocument/2006/relationships/hyperlink" Target="https://github.com/BredaUniversityADSAI/2023-24d-fai1-adsai-personal-DominikPtaszek231643/blob/main/Datalabprep_231643/Week2_231643/Day4_231643/visualizing_time_series_data_in_python.pdf" TargetMode="External"/><Relationship Id="rId5" Type="http://schemas.openxmlformats.org/officeDocument/2006/relationships/hyperlink" Target="https://github.com/BredaUniversityADSAI/2023-24d-fai1-adsai-personal-DominikPtaszek231643/blob/main/Datalabprep_231643/Week1_231643/Day3_231643/intermediate_SQL.pdf" TargetMode="External"/><Relationship Id="rId15" Type="http://schemas.openxmlformats.org/officeDocument/2006/relationships/hyperlink" Target="https://github.com/BredaUniversityADSAI/2023-24d-fai1-adsai-personal-DominikPtaszek231643/blob/main/Datalab_231643/Week2_231643/Day5_231643/time_series_analysis_in_python_certificate.pdf" TargetMode="External"/><Relationship Id="rId10" Type="http://schemas.openxmlformats.org/officeDocument/2006/relationships/hyperlink" Target="https://github.com/BredaUniversityADSAI/2023-24d-fai1-adsai-personal-DominikPtaszek231643/blob/main/Datalab_231643/Week2_231643/Day2_231643/Week2_Day2.md" TargetMode="External"/><Relationship Id="rId4" Type="http://schemas.openxmlformats.org/officeDocument/2006/relationships/hyperlink" Target="https://github.com/BredaUniversityADSAI/2023-24d-fai1-adsai-personal-DominikPtaszek231643/blob/main/Datalabprep_231643/Week1_231643/Day3_231643/introduction_to_sql.pdf" TargetMode="External"/><Relationship Id="rId9" Type="http://schemas.openxmlformats.org/officeDocument/2006/relationships/hyperlink" Target="https://github.com/BredaUniversityADSAI/2023-24d-fai1-adsai-personal-DominikPtaszek231643/blob/main/Datalabprep_231643/Week2_231643/Day1_231643/answers.docx" TargetMode="External"/><Relationship Id="rId14" Type="http://schemas.openxmlformats.org/officeDocument/2006/relationships/hyperlink" Target="https://github.com/BredaUniversityADSAI/2023-24d-fai1-adsai-personal-DominikPtaszek231643/blob/main/Datalabprep_231643/Week2_231643/Day3_231643/assignment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67"/>
  <sheetViews>
    <sheetView tabSelected="1" topLeftCell="E1" zoomScaleNormal="100" workbookViewId="0">
      <pane ySplit="1" topLeftCell="A64" activePane="bottomLeft" state="frozen"/>
      <selection pane="bottomLeft" activeCell="A32" sqref="A32:K86"/>
    </sheetView>
  </sheetViews>
  <sheetFormatPr defaultColWidth="14.44140625" defaultRowHeight="15" customHeight="1" x14ac:dyDescent="0.25"/>
  <cols>
    <col min="1" max="1" width="9.77734375" customWidth="1"/>
    <col min="2" max="2" width="11.44140625" customWidth="1"/>
    <col min="3" max="3" width="16.44140625" customWidth="1"/>
    <col min="4" max="4" width="104.109375" bestFit="1" customWidth="1"/>
    <col min="5" max="5" width="19.6640625" customWidth="1"/>
    <col min="6" max="6" width="35.44140625" bestFit="1" customWidth="1"/>
    <col min="7" max="8" width="8.44140625" customWidth="1"/>
    <col min="9" max="9" width="9.33203125" customWidth="1"/>
    <col min="10" max="10" width="28.88671875" bestFit="1" customWidth="1"/>
    <col min="11" max="11" width="93.44140625" bestFit="1" customWidth="1"/>
  </cols>
  <sheetData>
    <row r="1" spans="1:11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 spans="1:11" ht="18.75" customHeight="1" x14ac:dyDescent="0.25">
      <c r="A2" s="61" t="s">
        <v>11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ht="27.75" customHeight="1" x14ac:dyDescent="0.25">
      <c r="A3" s="9" t="s">
        <v>12</v>
      </c>
      <c r="B3" s="63" t="s">
        <v>13</v>
      </c>
      <c r="C3" s="64"/>
      <c r="D3" s="64"/>
      <c r="E3" s="64"/>
      <c r="F3" s="64"/>
      <c r="G3" s="64"/>
      <c r="H3" s="64"/>
      <c r="I3" s="64"/>
      <c r="J3" s="64"/>
      <c r="K3" s="65"/>
    </row>
    <row r="4" spans="1:11" ht="13.2" x14ac:dyDescent="0.25">
      <c r="A4" s="31">
        <v>45418</v>
      </c>
      <c r="B4" s="27" t="s">
        <v>47</v>
      </c>
      <c r="C4" s="11" t="s">
        <v>14</v>
      </c>
      <c r="D4" s="27" t="s">
        <v>67</v>
      </c>
      <c r="E4" s="12" t="s">
        <v>57</v>
      </c>
      <c r="F4" s="12" t="s">
        <v>64</v>
      </c>
      <c r="G4" s="29">
        <v>1</v>
      </c>
      <c r="H4" s="29">
        <v>1.5</v>
      </c>
      <c r="I4" s="29">
        <f t="shared" ref="I4:I30" si="0">H4-G4</f>
        <v>0.5</v>
      </c>
      <c r="J4" s="40" t="s">
        <v>81</v>
      </c>
      <c r="K4" s="27" t="s">
        <v>74</v>
      </c>
    </row>
    <row r="5" spans="1:11" ht="13.2" x14ac:dyDescent="0.25">
      <c r="A5" s="31">
        <v>45418</v>
      </c>
      <c r="B5" s="27" t="s">
        <v>47</v>
      </c>
      <c r="C5" s="11" t="s">
        <v>14</v>
      </c>
      <c r="D5" s="27" t="s">
        <v>68</v>
      </c>
      <c r="E5" s="12" t="s">
        <v>57</v>
      </c>
      <c r="F5" s="12" t="s">
        <v>64</v>
      </c>
      <c r="G5" s="29">
        <v>0.5</v>
      </c>
      <c r="H5" s="29">
        <v>1</v>
      </c>
      <c r="I5" s="29">
        <f t="shared" si="0"/>
        <v>0.5</v>
      </c>
      <c r="J5" s="13"/>
      <c r="K5" s="15" t="s">
        <v>75</v>
      </c>
    </row>
    <row r="6" spans="1:11" ht="13.2" x14ac:dyDescent="0.25">
      <c r="A6" s="31">
        <v>45418</v>
      </c>
      <c r="B6" s="27" t="s">
        <v>47</v>
      </c>
      <c r="C6" s="11" t="s">
        <v>14</v>
      </c>
      <c r="D6" s="27" t="s">
        <v>69</v>
      </c>
      <c r="E6" s="12" t="s">
        <v>57</v>
      </c>
      <c r="F6" s="12" t="s">
        <v>64</v>
      </c>
      <c r="G6" s="29">
        <v>1</v>
      </c>
      <c r="H6" s="29">
        <v>1</v>
      </c>
      <c r="I6" s="29">
        <f t="shared" si="0"/>
        <v>0</v>
      </c>
      <c r="J6" s="13"/>
      <c r="K6" s="15" t="s">
        <v>76</v>
      </c>
    </row>
    <row r="7" spans="1:11" ht="13.2" x14ac:dyDescent="0.25">
      <c r="A7" s="31">
        <v>45418</v>
      </c>
      <c r="B7" s="27" t="s">
        <v>47</v>
      </c>
      <c r="C7" s="11"/>
      <c r="D7" s="27" t="s">
        <v>59</v>
      </c>
      <c r="E7" s="12" t="s">
        <v>59</v>
      </c>
      <c r="F7" s="12" t="s">
        <v>38</v>
      </c>
      <c r="G7" s="29">
        <v>1</v>
      </c>
      <c r="H7" s="29">
        <v>1</v>
      </c>
      <c r="I7" s="29"/>
      <c r="J7" s="13"/>
      <c r="K7" s="39" t="s">
        <v>59</v>
      </c>
    </row>
    <row r="8" spans="1:11" ht="13.2" x14ac:dyDescent="0.25">
      <c r="A8" s="31">
        <v>45418</v>
      </c>
      <c r="B8" s="27" t="s">
        <v>47</v>
      </c>
      <c r="C8" s="11" t="s">
        <v>14</v>
      </c>
      <c r="D8" s="27" t="s">
        <v>70</v>
      </c>
      <c r="E8" s="12" t="s">
        <v>44</v>
      </c>
      <c r="F8" s="12" t="s">
        <v>64</v>
      </c>
      <c r="G8" s="29">
        <v>0.5</v>
      </c>
      <c r="H8" s="29">
        <v>0.5</v>
      </c>
      <c r="I8" s="29">
        <f t="shared" si="0"/>
        <v>0</v>
      </c>
      <c r="J8" s="13"/>
      <c r="K8" s="15" t="s">
        <v>77</v>
      </c>
    </row>
    <row r="9" spans="1:11" ht="13.2" x14ac:dyDescent="0.25">
      <c r="A9" s="31">
        <v>45418</v>
      </c>
      <c r="B9" s="27" t="s">
        <v>47</v>
      </c>
      <c r="C9" s="11" t="s">
        <v>14</v>
      </c>
      <c r="D9" s="27" t="s">
        <v>71</v>
      </c>
      <c r="E9" s="12" t="s">
        <v>44</v>
      </c>
      <c r="F9" s="12" t="s">
        <v>64</v>
      </c>
      <c r="G9" s="29">
        <v>1</v>
      </c>
      <c r="H9" s="29">
        <v>1</v>
      </c>
      <c r="I9" s="29">
        <f t="shared" si="0"/>
        <v>0</v>
      </c>
      <c r="J9" s="13"/>
      <c r="K9" s="15" t="s">
        <v>78</v>
      </c>
    </row>
    <row r="10" spans="1:11" ht="13.2" x14ac:dyDescent="0.25">
      <c r="A10" s="31">
        <v>45418</v>
      </c>
      <c r="B10" s="27" t="s">
        <v>47</v>
      </c>
      <c r="C10" s="11" t="s">
        <v>14</v>
      </c>
      <c r="D10" s="27" t="s">
        <v>72</v>
      </c>
      <c r="E10" s="12" t="s">
        <v>44</v>
      </c>
      <c r="F10" s="12" t="s">
        <v>64</v>
      </c>
      <c r="G10" s="29">
        <v>1</v>
      </c>
      <c r="H10" s="29">
        <v>1</v>
      </c>
      <c r="I10" s="29">
        <f t="shared" si="0"/>
        <v>0</v>
      </c>
      <c r="J10" s="28"/>
      <c r="K10" s="15" t="s">
        <v>79</v>
      </c>
    </row>
    <row r="11" spans="1:11" ht="24" x14ac:dyDescent="0.25">
      <c r="A11" s="31">
        <v>45418</v>
      </c>
      <c r="B11" s="27" t="s">
        <v>47</v>
      </c>
      <c r="C11" s="11" t="s">
        <v>14</v>
      </c>
      <c r="D11" s="27" t="s">
        <v>73</v>
      </c>
      <c r="E11" s="12" t="s">
        <v>57</v>
      </c>
      <c r="F11" s="12" t="s">
        <v>64</v>
      </c>
      <c r="G11" s="29">
        <v>1</v>
      </c>
      <c r="H11" s="29">
        <v>2</v>
      </c>
      <c r="I11" s="29">
        <f t="shared" si="0"/>
        <v>1</v>
      </c>
      <c r="J11" s="40" t="s">
        <v>82</v>
      </c>
      <c r="K11" s="15" t="s">
        <v>80</v>
      </c>
    </row>
    <row r="12" spans="1:11" ht="13.2" x14ac:dyDescent="0.25">
      <c r="A12" s="31"/>
      <c r="B12" s="27"/>
      <c r="C12" s="11" t="s">
        <v>14</v>
      </c>
      <c r="D12" s="27"/>
      <c r="E12" s="12"/>
      <c r="F12" s="12"/>
      <c r="G12" s="29"/>
      <c r="H12" s="29"/>
      <c r="I12" s="29">
        <f t="shared" si="0"/>
        <v>0</v>
      </c>
      <c r="J12" s="28"/>
      <c r="K12" s="15"/>
    </row>
    <row r="13" spans="1:11" ht="13.2" x14ac:dyDescent="0.25">
      <c r="A13" s="31">
        <v>45419</v>
      </c>
      <c r="B13" s="27" t="s">
        <v>47</v>
      </c>
      <c r="C13" s="11" t="s">
        <v>14</v>
      </c>
      <c r="D13" s="27" t="s">
        <v>83</v>
      </c>
      <c r="E13" s="12" t="s">
        <v>57</v>
      </c>
      <c r="F13" s="12" t="s">
        <v>60</v>
      </c>
      <c r="G13" s="29">
        <v>0.67</v>
      </c>
      <c r="H13" s="29">
        <v>0.67</v>
      </c>
      <c r="I13" s="29">
        <f t="shared" ref="I13:I15" si="1">H13-G13</f>
        <v>0</v>
      </c>
      <c r="J13" s="40"/>
      <c r="K13" s="27" t="s">
        <v>98</v>
      </c>
    </row>
    <row r="14" spans="1:11" ht="13.2" x14ac:dyDescent="0.25">
      <c r="A14" s="31">
        <v>45419</v>
      </c>
      <c r="B14" s="27" t="s">
        <v>47</v>
      </c>
      <c r="C14" s="11" t="s">
        <v>14</v>
      </c>
      <c r="D14" s="27" t="s">
        <v>84</v>
      </c>
      <c r="E14" s="12" t="s">
        <v>57</v>
      </c>
      <c r="F14" s="12" t="s">
        <v>60</v>
      </c>
      <c r="G14" s="29">
        <v>0.67</v>
      </c>
      <c r="H14" s="29">
        <v>0.67</v>
      </c>
      <c r="I14" s="29">
        <f t="shared" si="1"/>
        <v>0</v>
      </c>
      <c r="J14" s="13"/>
      <c r="K14" s="15" t="s">
        <v>99</v>
      </c>
    </row>
    <row r="15" spans="1:11" ht="13.2" x14ac:dyDescent="0.25">
      <c r="A15" s="31">
        <v>45419</v>
      </c>
      <c r="B15" s="27" t="s">
        <v>47</v>
      </c>
      <c r="C15" s="11" t="s">
        <v>14</v>
      </c>
      <c r="D15" s="27" t="s">
        <v>85</v>
      </c>
      <c r="E15" s="12" t="s">
        <v>57</v>
      </c>
      <c r="F15" s="12" t="s">
        <v>60</v>
      </c>
      <c r="G15" s="29">
        <v>0.84</v>
      </c>
      <c r="H15" s="29">
        <v>0.84</v>
      </c>
      <c r="I15" s="29">
        <f t="shared" si="1"/>
        <v>0</v>
      </c>
      <c r="J15" s="13"/>
      <c r="K15" s="15" t="s">
        <v>100</v>
      </c>
    </row>
    <row r="16" spans="1:11" ht="13.2" x14ac:dyDescent="0.25">
      <c r="A16" s="31">
        <v>45419</v>
      </c>
      <c r="B16" s="27" t="s">
        <v>47</v>
      </c>
      <c r="C16" s="11"/>
      <c r="D16" s="27" t="s">
        <v>59</v>
      </c>
      <c r="E16" s="12" t="s">
        <v>59</v>
      </c>
      <c r="F16" s="12" t="s">
        <v>38</v>
      </c>
      <c r="G16" s="29">
        <v>1</v>
      </c>
      <c r="H16" s="29">
        <v>1</v>
      </c>
      <c r="I16" s="29"/>
      <c r="J16" s="13"/>
      <c r="K16" s="39" t="s">
        <v>101</v>
      </c>
    </row>
    <row r="17" spans="1:11" ht="24" x14ac:dyDescent="0.25">
      <c r="A17" s="31">
        <v>45419</v>
      </c>
      <c r="B17" s="27" t="s">
        <v>47</v>
      </c>
      <c r="C17" s="11"/>
      <c r="D17" s="27" t="s">
        <v>86</v>
      </c>
      <c r="E17" s="12" t="s">
        <v>57</v>
      </c>
      <c r="F17" s="12" t="s">
        <v>64</v>
      </c>
      <c r="G17" s="29">
        <v>2</v>
      </c>
      <c r="H17" s="29">
        <v>2</v>
      </c>
      <c r="I17" s="29"/>
      <c r="J17" s="13"/>
      <c r="K17" s="15" t="s">
        <v>102</v>
      </c>
    </row>
    <row r="18" spans="1:11" ht="13.2" x14ac:dyDescent="0.25">
      <c r="A18" s="31"/>
      <c r="B18" s="27"/>
      <c r="C18" s="11"/>
      <c r="D18" s="27"/>
      <c r="E18" s="12"/>
      <c r="F18" s="12"/>
      <c r="G18" s="29"/>
      <c r="H18" s="29"/>
      <c r="I18" s="29"/>
      <c r="J18" s="13"/>
      <c r="K18" s="15"/>
    </row>
    <row r="19" spans="1:11" ht="13.2" x14ac:dyDescent="0.25">
      <c r="A19" s="31"/>
      <c r="B19" s="27"/>
      <c r="C19" s="11"/>
      <c r="D19" s="27"/>
      <c r="E19" s="12"/>
      <c r="F19" s="12"/>
      <c r="G19" s="29"/>
      <c r="H19" s="29"/>
      <c r="I19" s="29"/>
      <c r="J19" s="40"/>
    </row>
    <row r="20" spans="1:11" ht="13.2" x14ac:dyDescent="0.25">
      <c r="A20" s="31">
        <v>45420</v>
      </c>
      <c r="B20" s="27" t="s">
        <v>47</v>
      </c>
      <c r="C20" s="11" t="s">
        <v>14</v>
      </c>
      <c r="D20" s="27" t="s">
        <v>94</v>
      </c>
      <c r="E20" s="12" t="s">
        <v>57</v>
      </c>
      <c r="F20" s="12" t="s">
        <v>64</v>
      </c>
      <c r="G20" s="29">
        <v>1</v>
      </c>
      <c r="H20" s="29">
        <v>1</v>
      </c>
      <c r="I20" s="29">
        <f t="shared" ref="I20:I21" si="2">H20-G20</f>
        <v>0</v>
      </c>
      <c r="J20" s="13"/>
      <c r="K20" s="15" t="s">
        <v>103</v>
      </c>
    </row>
    <row r="21" spans="1:11" ht="13.2" x14ac:dyDescent="0.25">
      <c r="A21" s="31">
        <v>45420</v>
      </c>
      <c r="B21" s="27" t="s">
        <v>47</v>
      </c>
      <c r="C21" s="11" t="s">
        <v>14</v>
      </c>
      <c r="D21" s="27" t="s">
        <v>88</v>
      </c>
      <c r="E21" s="12" t="s">
        <v>57</v>
      </c>
      <c r="F21" s="12" t="s">
        <v>64</v>
      </c>
      <c r="G21" s="29">
        <v>1</v>
      </c>
      <c r="H21" s="29">
        <v>1</v>
      </c>
      <c r="I21" s="29">
        <f t="shared" si="2"/>
        <v>0</v>
      </c>
      <c r="J21" s="40" t="s">
        <v>95</v>
      </c>
      <c r="K21" s="15" t="s">
        <v>104</v>
      </c>
    </row>
    <row r="22" spans="1:11" ht="13.2" x14ac:dyDescent="0.25">
      <c r="A22" s="31">
        <v>45420</v>
      </c>
      <c r="B22" s="27" t="s">
        <v>47</v>
      </c>
      <c r="C22" s="11"/>
      <c r="D22" s="27" t="s">
        <v>89</v>
      </c>
      <c r="E22" s="12" t="s">
        <v>57</v>
      </c>
      <c r="F22" s="12" t="s">
        <v>64</v>
      </c>
      <c r="G22" s="29">
        <v>1</v>
      </c>
      <c r="H22" s="29">
        <v>1</v>
      </c>
      <c r="I22" s="29"/>
      <c r="J22" s="13"/>
      <c r="K22" s="39" t="s">
        <v>105</v>
      </c>
    </row>
    <row r="23" spans="1:11" ht="13.2" x14ac:dyDescent="0.25">
      <c r="A23" s="31">
        <v>45420</v>
      </c>
      <c r="B23" s="27" t="s">
        <v>47</v>
      </c>
      <c r="C23" s="11" t="s">
        <v>14</v>
      </c>
      <c r="D23" s="27" t="s">
        <v>90</v>
      </c>
      <c r="E23" s="12" t="s">
        <v>57</v>
      </c>
      <c r="F23" s="12" t="s">
        <v>64</v>
      </c>
      <c r="G23" s="29">
        <v>1</v>
      </c>
      <c r="H23" s="29">
        <v>1</v>
      </c>
      <c r="I23" s="29">
        <f t="shared" ref="I23:I27" si="3">H23-G23</f>
        <v>0</v>
      </c>
      <c r="J23" s="40" t="s">
        <v>96</v>
      </c>
      <c r="K23" s="15" t="s">
        <v>106</v>
      </c>
    </row>
    <row r="24" spans="1:11" ht="13.2" x14ac:dyDescent="0.25">
      <c r="A24" s="31">
        <v>45420</v>
      </c>
      <c r="B24" s="27" t="s">
        <v>47</v>
      </c>
      <c r="C24" s="11" t="s">
        <v>14</v>
      </c>
      <c r="D24" s="27" t="s">
        <v>91</v>
      </c>
      <c r="E24" s="12" t="s">
        <v>59</v>
      </c>
      <c r="F24" s="12" t="s">
        <v>38</v>
      </c>
      <c r="G24" s="29">
        <v>1</v>
      </c>
      <c r="H24" s="29">
        <v>1</v>
      </c>
      <c r="I24" s="29">
        <f t="shared" si="3"/>
        <v>0</v>
      </c>
      <c r="J24" s="13"/>
      <c r="K24" s="15" t="s">
        <v>107</v>
      </c>
    </row>
    <row r="25" spans="1:11" ht="13.2" x14ac:dyDescent="0.25">
      <c r="A25" s="31">
        <v>45420</v>
      </c>
      <c r="B25" s="27" t="s">
        <v>47</v>
      </c>
      <c r="C25" s="11" t="s">
        <v>14</v>
      </c>
      <c r="D25" s="27" t="s">
        <v>87</v>
      </c>
      <c r="E25" s="12" t="s">
        <v>44</v>
      </c>
      <c r="F25" s="12" t="s">
        <v>64</v>
      </c>
      <c r="G25" s="29">
        <v>0.5</v>
      </c>
      <c r="H25" s="29">
        <v>0.5</v>
      </c>
      <c r="I25" s="29">
        <f t="shared" si="3"/>
        <v>0</v>
      </c>
      <c r="J25" s="28"/>
      <c r="K25" s="15" t="s">
        <v>108</v>
      </c>
    </row>
    <row r="26" spans="1:11" ht="13.2" x14ac:dyDescent="0.25">
      <c r="A26" s="31">
        <v>45420</v>
      </c>
      <c r="B26" s="27" t="s">
        <v>47</v>
      </c>
      <c r="C26" s="11" t="s">
        <v>14</v>
      </c>
      <c r="D26" s="27" t="s">
        <v>92</v>
      </c>
      <c r="E26" s="12" t="s">
        <v>44</v>
      </c>
      <c r="F26" s="12" t="s">
        <v>64</v>
      </c>
      <c r="G26" s="29">
        <v>2</v>
      </c>
      <c r="H26" s="29">
        <v>2</v>
      </c>
      <c r="I26" s="29">
        <f t="shared" si="3"/>
        <v>0</v>
      </c>
      <c r="J26" s="40" t="s">
        <v>82</v>
      </c>
      <c r="K26" s="15" t="s">
        <v>109</v>
      </c>
    </row>
    <row r="27" spans="1:11" ht="13.2" x14ac:dyDescent="0.25">
      <c r="A27" s="31">
        <v>45420</v>
      </c>
      <c r="B27" s="27" t="s">
        <v>47</v>
      </c>
      <c r="C27" s="11"/>
      <c r="D27" s="27" t="s">
        <v>93</v>
      </c>
      <c r="E27" s="12" t="s">
        <v>57</v>
      </c>
      <c r="F27" s="12" t="s">
        <v>64</v>
      </c>
      <c r="G27" s="29">
        <v>1</v>
      </c>
      <c r="H27" s="29">
        <v>1</v>
      </c>
      <c r="I27" s="29">
        <f t="shared" si="3"/>
        <v>0</v>
      </c>
      <c r="J27" s="40" t="s">
        <v>97</v>
      </c>
      <c r="K27" s="27" t="s">
        <v>110</v>
      </c>
    </row>
    <row r="28" spans="1:11" ht="13.2" x14ac:dyDescent="0.25">
      <c r="A28" s="31"/>
      <c r="B28" s="27"/>
      <c r="C28" s="11"/>
      <c r="D28" s="27"/>
      <c r="E28" s="12"/>
      <c r="F28" s="12"/>
      <c r="G28" s="29"/>
      <c r="H28" s="29"/>
      <c r="I28" s="29"/>
      <c r="J28" s="40"/>
      <c r="K28" s="15"/>
    </row>
    <row r="29" spans="1:11" ht="13.2" x14ac:dyDescent="0.25">
      <c r="A29" s="31"/>
      <c r="B29" s="27"/>
      <c r="C29" s="11" t="s">
        <v>14</v>
      </c>
      <c r="D29" s="27"/>
      <c r="E29" s="12"/>
      <c r="F29" s="12"/>
      <c r="G29" s="29"/>
      <c r="H29" s="29"/>
      <c r="I29" s="29">
        <f t="shared" si="0"/>
        <v>0</v>
      </c>
      <c r="J29" s="28"/>
      <c r="K29" s="15"/>
    </row>
    <row r="30" spans="1:11" ht="13.2" x14ac:dyDescent="0.25">
      <c r="A30" s="31"/>
      <c r="B30" s="27"/>
      <c r="C30" s="11" t="s">
        <v>14</v>
      </c>
      <c r="D30" s="27"/>
      <c r="E30" s="12"/>
      <c r="F30" s="12"/>
      <c r="G30" s="29"/>
      <c r="H30" s="29"/>
      <c r="I30" s="29">
        <f t="shared" si="0"/>
        <v>0</v>
      </c>
      <c r="J30" s="28"/>
      <c r="K30" s="15"/>
    </row>
    <row r="31" spans="1:11" ht="13.2" x14ac:dyDescent="0.25">
      <c r="A31" s="18"/>
      <c r="B31" s="20"/>
      <c r="C31" s="20"/>
      <c r="D31" s="20"/>
      <c r="E31" s="20" t="s">
        <v>15</v>
      </c>
      <c r="F31" s="20"/>
      <c r="G31" s="23">
        <f>SUM(G4:G30)</f>
        <v>20.68</v>
      </c>
      <c r="H31" s="23">
        <f>SUM(H4:H30)</f>
        <v>22.68</v>
      </c>
      <c r="I31" s="23">
        <f>H31-G31</f>
        <v>2</v>
      </c>
      <c r="J31" s="24"/>
      <c r="K31" s="20"/>
    </row>
    <row r="32" spans="1:11" ht="18.75" customHeight="1" x14ac:dyDescent="0.25">
      <c r="A32" s="66" t="s">
        <v>16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1:11" ht="27.75" customHeight="1" x14ac:dyDescent="0.25">
      <c r="A33" s="25" t="s">
        <v>12</v>
      </c>
      <c r="B33" s="50" t="s">
        <v>13</v>
      </c>
      <c r="C33" s="47"/>
      <c r="D33" s="47"/>
      <c r="E33" s="47"/>
      <c r="F33" s="47"/>
      <c r="G33" s="47"/>
      <c r="H33" s="47"/>
      <c r="I33" s="47"/>
      <c r="J33" s="47"/>
      <c r="K33" s="48"/>
    </row>
    <row r="34" spans="1:11" ht="13.2" x14ac:dyDescent="0.25">
      <c r="A34" s="31">
        <v>45425</v>
      </c>
      <c r="B34" s="27" t="s">
        <v>47</v>
      </c>
      <c r="C34" s="11" t="s">
        <v>14</v>
      </c>
      <c r="D34" s="41" t="s">
        <v>111</v>
      </c>
      <c r="E34" s="12" t="s">
        <v>57</v>
      </c>
      <c r="F34" s="12" t="s">
        <v>64</v>
      </c>
      <c r="G34" s="29">
        <v>1</v>
      </c>
      <c r="H34" s="29">
        <v>1</v>
      </c>
      <c r="I34" s="29">
        <f t="shared" ref="I34:I36" si="4">H34-G34</f>
        <v>0</v>
      </c>
      <c r="J34" s="40" t="s">
        <v>122</v>
      </c>
      <c r="K34" s="27" t="s">
        <v>126</v>
      </c>
    </row>
    <row r="35" spans="1:11" ht="24" x14ac:dyDescent="0.25">
      <c r="A35" s="31">
        <v>45425</v>
      </c>
      <c r="B35" s="27" t="s">
        <v>47</v>
      </c>
      <c r="C35" s="11" t="s">
        <v>14</v>
      </c>
      <c r="D35" s="41" t="s">
        <v>112</v>
      </c>
      <c r="E35" s="12" t="s">
        <v>57</v>
      </c>
      <c r="F35" s="12" t="s">
        <v>64</v>
      </c>
      <c r="G35" s="29">
        <v>1</v>
      </c>
      <c r="H35" s="29">
        <v>1</v>
      </c>
      <c r="I35" s="29">
        <f t="shared" si="4"/>
        <v>0</v>
      </c>
      <c r="J35" s="13"/>
      <c r="K35" s="15" t="s">
        <v>127</v>
      </c>
    </row>
    <row r="36" spans="1:11" ht="13.2" x14ac:dyDescent="0.25">
      <c r="A36" s="31">
        <v>45425</v>
      </c>
      <c r="B36" s="27" t="s">
        <v>47</v>
      </c>
      <c r="C36" s="11" t="s">
        <v>14</v>
      </c>
      <c r="D36" s="41" t="s">
        <v>113</v>
      </c>
      <c r="E36" s="12" t="s">
        <v>57</v>
      </c>
      <c r="F36" s="12" t="s">
        <v>64</v>
      </c>
      <c r="G36" s="29">
        <v>1</v>
      </c>
      <c r="H36" s="29">
        <v>1</v>
      </c>
      <c r="I36" s="29">
        <f t="shared" si="4"/>
        <v>0</v>
      </c>
      <c r="J36" s="13"/>
      <c r="K36" s="15" t="s">
        <v>128</v>
      </c>
    </row>
    <row r="37" spans="1:11" ht="13.2" x14ac:dyDescent="0.25">
      <c r="A37" s="31">
        <v>45425</v>
      </c>
      <c r="B37" s="27" t="s">
        <v>47</v>
      </c>
      <c r="C37" s="11"/>
      <c r="D37" s="41" t="s">
        <v>114</v>
      </c>
      <c r="E37" s="12" t="s">
        <v>57</v>
      </c>
      <c r="F37" s="12" t="s">
        <v>64</v>
      </c>
      <c r="G37" s="29">
        <v>1</v>
      </c>
      <c r="H37" s="29">
        <v>1</v>
      </c>
      <c r="I37" s="29"/>
      <c r="J37" s="13"/>
      <c r="K37" s="39" t="s">
        <v>129</v>
      </c>
    </row>
    <row r="38" spans="1:11" ht="13.2" x14ac:dyDescent="0.25">
      <c r="A38" s="31">
        <v>45425</v>
      </c>
      <c r="B38" s="27" t="s">
        <v>47</v>
      </c>
      <c r="C38" s="11" t="s">
        <v>14</v>
      </c>
      <c r="D38" s="41" t="s">
        <v>121</v>
      </c>
      <c r="E38" s="12" t="s">
        <v>59</v>
      </c>
      <c r="F38" s="12" t="s">
        <v>38</v>
      </c>
      <c r="G38" s="29">
        <v>1</v>
      </c>
      <c r="H38" s="29">
        <v>1</v>
      </c>
      <c r="I38" s="29">
        <f t="shared" ref="I38:I40" si="5">H38-G38</f>
        <v>0</v>
      </c>
      <c r="J38" s="13"/>
      <c r="K38" s="15" t="s">
        <v>130</v>
      </c>
    </row>
    <row r="39" spans="1:11" ht="24" x14ac:dyDescent="0.25">
      <c r="A39" s="31">
        <v>45425</v>
      </c>
      <c r="B39" s="27" t="s">
        <v>47</v>
      </c>
      <c r="C39" s="11" t="s">
        <v>14</v>
      </c>
      <c r="D39" s="41" t="s">
        <v>120</v>
      </c>
      <c r="E39" s="12" t="s">
        <v>57</v>
      </c>
      <c r="F39" s="12" t="s">
        <v>64</v>
      </c>
      <c r="G39" s="29">
        <v>1</v>
      </c>
      <c r="H39" s="29">
        <v>0.5</v>
      </c>
      <c r="I39" s="29">
        <f t="shared" si="5"/>
        <v>-0.5</v>
      </c>
      <c r="J39" s="28"/>
      <c r="K39" s="15" t="s">
        <v>131</v>
      </c>
    </row>
    <row r="40" spans="1:11" ht="13.2" x14ac:dyDescent="0.25">
      <c r="A40" s="31">
        <v>45425</v>
      </c>
      <c r="B40" s="27" t="s">
        <v>47</v>
      </c>
      <c r="C40" s="11" t="s">
        <v>14</v>
      </c>
      <c r="D40" s="41" t="s">
        <v>115</v>
      </c>
      <c r="E40" s="12" t="s">
        <v>57</v>
      </c>
      <c r="F40" s="12" t="s">
        <v>64</v>
      </c>
      <c r="G40" s="29">
        <v>0.5</v>
      </c>
      <c r="H40" s="29">
        <v>0.5</v>
      </c>
      <c r="I40" s="29">
        <f t="shared" si="5"/>
        <v>0</v>
      </c>
      <c r="J40" s="40"/>
      <c r="K40" s="15" t="s">
        <v>132</v>
      </c>
    </row>
    <row r="41" spans="1:11" ht="13.2" x14ac:dyDescent="0.25">
      <c r="A41" s="31">
        <v>45425</v>
      </c>
      <c r="B41" s="27" t="s">
        <v>47</v>
      </c>
      <c r="C41" s="11" t="s">
        <v>14</v>
      </c>
      <c r="D41" s="39" t="s">
        <v>116</v>
      </c>
      <c r="E41" s="12" t="s">
        <v>57</v>
      </c>
      <c r="F41" s="12" t="s">
        <v>64</v>
      </c>
      <c r="G41" s="29">
        <v>0.5</v>
      </c>
      <c r="H41" s="29">
        <v>1</v>
      </c>
      <c r="I41" s="29">
        <f t="shared" ref="I41:I86" si="6">H41-G41</f>
        <v>0.5</v>
      </c>
      <c r="J41" s="28"/>
      <c r="K41" s="27" t="s">
        <v>133</v>
      </c>
    </row>
    <row r="42" spans="1:11" ht="13.2" x14ac:dyDescent="0.25">
      <c r="A42" s="31">
        <v>45425</v>
      </c>
      <c r="B42" s="27" t="s">
        <v>47</v>
      </c>
      <c r="C42" s="11" t="s">
        <v>14</v>
      </c>
      <c r="D42" s="39" t="s">
        <v>117</v>
      </c>
      <c r="E42" s="12" t="s">
        <v>57</v>
      </c>
      <c r="F42" s="12" t="s">
        <v>64</v>
      </c>
      <c r="G42" s="29">
        <v>0.5</v>
      </c>
      <c r="H42" s="29">
        <v>0.5</v>
      </c>
      <c r="I42" s="29">
        <f t="shared" si="6"/>
        <v>0</v>
      </c>
      <c r="J42" s="28"/>
      <c r="K42" s="27" t="s">
        <v>134</v>
      </c>
    </row>
    <row r="43" spans="1:11" ht="13.2" x14ac:dyDescent="0.25">
      <c r="A43" s="31">
        <v>45425</v>
      </c>
      <c r="B43" s="27" t="s">
        <v>47</v>
      </c>
      <c r="C43" s="11" t="s">
        <v>14</v>
      </c>
      <c r="D43" s="41" t="s">
        <v>118</v>
      </c>
      <c r="E43" s="12" t="s">
        <v>57</v>
      </c>
      <c r="F43" s="12" t="s">
        <v>64</v>
      </c>
      <c r="G43" s="29">
        <v>0.5</v>
      </c>
      <c r="H43" s="29">
        <v>0.5</v>
      </c>
      <c r="I43" s="29">
        <f t="shared" si="6"/>
        <v>0</v>
      </c>
      <c r="J43" s="28"/>
      <c r="K43" s="27" t="s">
        <v>135</v>
      </c>
    </row>
    <row r="44" spans="1:11" ht="13.2" x14ac:dyDescent="0.25">
      <c r="A44" s="31">
        <v>45425</v>
      </c>
      <c r="B44" s="27" t="s">
        <v>47</v>
      </c>
      <c r="C44" s="11" t="s">
        <v>14</v>
      </c>
      <c r="D44" s="41" t="s">
        <v>119</v>
      </c>
      <c r="E44" s="12" t="s">
        <v>57</v>
      </c>
      <c r="F44" s="12" t="s">
        <v>64</v>
      </c>
      <c r="G44" s="29">
        <v>0.5</v>
      </c>
      <c r="H44" s="29">
        <v>1</v>
      </c>
      <c r="I44" s="29">
        <f t="shared" si="6"/>
        <v>0.5</v>
      </c>
      <c r="J44" s="28"/>
      <c r="K44" s="27" t="s">
        <v>136</v>
      </c>
    </row>
    <row r="45" spans="1:11" ht="13.2" x14ac:dyDescent="0.25">
      <c r="A45" s="31">
        <v>45425</v>
      </c>
      <c r="B45" s="27" t="s">
        <v>47</v>
      </c>
      <c r="C45" s="11" t="s">
        <v>14</v>
      </c>
      <c r="D45" s="41" t="s">
        <v>124</v>
      </c>
      <c r="E45" s="12" t="s">
        <v>57</v>
      </c>
      <c r="F45" s="12" t="s">
        <v>64</v>
      </c>
      <c r="G45" s="29">
        <v>0.5</v>
      </c>
      <c r="H45" s="29">
        <v>0.5</v>
      </c>
      <c r="I45" s="29">
        <f t="shared" ref="I45" si="7">H45-G45</f>
        <v>0</v>
      </c>
      <c r="J45" s="40" t="s">
        <v>82</v>
      </c>
      <c r="K45" s="27" t="s">
        <v>137</v>
      </c>
    </row>
    <row r="46" spans="1:11" ht="13.2" x14ac:dyDescent="0.25">
      <c r="A46" s="31">
        <v>45425</v>
      </c>
      <c r="B46" s="27" t="s">
        <v>47</v>
      </c>
      <c r="C46" s="11" t="s">
        <v>14</v>
      </c>
      <c r="D46" s="41" t="s">
        <v>125</v>
      </c>
      <c r="E46" s="12" t="s">
        <v>44</v>
      </c>
      <c r="F46" s="12" t="s">
        <v>64</v>
      </c>
      <c r="G46" s="29">
        <v>0.5</v>
      </c>
      <c r="H46" s="29">
        <v>1</v>
      </c>
      <c r="I46" s="29">
        <f t="shared" si="6"/>
        <v>0.5</v>
      </c>
      <c r="J46" s="40" t="s">
        <v>123</v>
      </c>
      <c r="K46" s="27" t="s">
        <v>138</v>
      </c>
    </row>
    <row r="47" spans="1:11" ht="13.2" x14ac:dyDescent="0.25">
      <c r="A47" s="26"/>
      <c r="B47" s="27"/>
      <c r="C47" s="11" t="s">
        <v>14</v>
      </c>
      <c r="D47" s="27"/>
      <c r="E47" s="12"/>
      <c r="F47" s="12"/>
      <c r="G47" s="29"/>
      <c r="H47" s="29"/>
      <c r="I47" s="29">
        <f t="shared" si="6"/>
        <v>0</v>
      </c>
      <c r="J47" s="28"/>
      <c r="K47" s="27"/>
    </row>
    <row r="48" spans="1:11" ht="13.2" x14ac:dyDescent="0.25">
      <c r="A48" s="31">
        <v>45426</v>
      </c>
      <c r="B48" s="27" t="s">
        <v>47</v>
      </c>
      <c r="C48" s="11" t="s">
        <v>14</v>
      </c>
      <c r="D48" s="41" t="s">
        <v>143</v>
      </c>
      <c r="E48" s="12" t="s">
        <v>42</v>
      </c>
      <c r="F48" s="12" t="s">
        <v>60</v>
      </c>
      <c r="G48" s="29">
        <v>0.5</v>
      </c>
      <c r="H48" s="29">
        <v>0.5</v>
      </c>
      <c r="I48" s="29">
        <f t="shared" ref="I48" si="8">H48-G48</f>
        <v>0</v>
      </c>
      <c r="J48" s="40"/>
      <c r="K48" s="27" t="s">
        <v>146</v>
      </c>
    </row>
    <row r="49" spans="1:11" ht="13.2" x14ac:dyDescent="0.25">
      <c r="A49" s="31">
        <v>45426</v>
      </c>
      <c r="B49" s="27" t="s">
        <v>47</v>
      </c>
      <c r="C49" s="11" t="s">
        <v>14</v>
      </c>
      <c r="D49" s="41" t="s">
        <v>139</v>
      </c>
      <c r="E49" s="12" t="s">
        <v>57</v>
      </c>
      <c r="F49" s="12" t="s">
        <v>64</v>
      </c>
      <c r="G49" s="29">
        <v>1</v>
      </c>
      <c r="H49" s="29">
        <v>1.5</v>
      </c>
      <c r="I49" s="29">
        <f t="shared" si="6"/>
        <v>0.5</v>
      </c>
      <c r="J49" s="40"/>
      <c r="K49" s="27" t="s">
        <v>147</v>
      </c>
    </row>
    <row r="50" spans="1:11" ht="13.2" x14ac:dyDescent="0.25">
      <c r="A50" s="31">
        <v>45426</v>
      </c>
      <c r="B50" s="27" t="s">
        <v>47</v>
      </c>
      <c r="C50" s="11" t="s">
        <v>14</v>
      </c>
      <c r="D50" s="41" t="s">
        <v>140</v>
      </c>
      <c r="E50" s="12" t="s">
        <v>57</v>
      </c>
      <c r="F50" s="12" t="s">
        <v>64</v>
      </c>
      <c r="G50" s="29">
        <v>1</v>
      </c>
      <c r="H50" s="29">
        <v>1</v>
      </c>
      <c r="I50" s="29">
        <f t="shared" si="6"/>
        <v>0</v>
      </c>
      <c r="J50" s="13"/>
      <c r="K50" s="15" t="s">
        <v>148</v>
      </c>
    </row>
    <row r="51" spans="1:11" ht="24" x14ac:dyDescent="0.25">
      <c r="A51" s="31">
        <v>45426</v>
      </c>
      <c r="B51" s="27" t="s">
        <v>47</v>
      </c>
      <c r="C51" s="11" t="s">
        <v>14</v>
      </c>
      <c r="D51" s="41" t="s">
        <v>141</v>
      </c>
      <c r="E51" s="12" t="s">
        <v>44</v>
      </c>
      <c r="F51" s="12" t="s">
        <v>64</v>
      </c>
      <c r="G51" s="29">
        <v>1</v>
      </c>
      <c r="H51" s="29">
        <v>1</v>
      </c>
      <c r="I51" s="29">
        <f t="shared" si="6"/>
        <v>0</v>
      </c>
      <c r="J51" s="13"/>
      <c r="K51" s="15" t="s">
        <v>149</v>
      </c>
    </row>
    <row r="52" spans="1:11" ht="13.2" x14ac:dyDescent="0.25">
      <c r="A52" s="31">
        <v>45426</v>
      </c>
      <c r="B52" s="27" t="s">
        <v>47</v>
      </c>
      <c r="C52" s="11"/>
      <c r="D52" s="41" t="s">
        <v>59</v>
      </c>
      <c r="E52" s="12" t="s">
        <v>59</v>
      </c>
      <c r="F52" s="12" t="s">
        <v>38</v>
      </c>
      <c r="G52" s="29">
        <v>1</v>
      </c>
      <c r="H52" s="29">
        <v>1</v>
      </c>
      <c r="I52" s="29">
        <f t="shared" si="6"/>
        <v>0</v>
      </c>
      <c r="J52" s="13"/>
      <c r="K52" s="15" t="s">
        <v>150</v>
      </c>
    </row>
    <row r="53" spans="1:11" ht="13.2" x14ac:dyDescent="0.25">
      <c r="A53" s="31">
        <v>45426</v>
      </c>
      <c r="B53" s="27" t="s">
        <v>47</v>
      </c>
      <c r="C53" s="11"/>
      <c r="D53" s="41" t="s">
        <v>144</v>
      </c>
      <c r="E53" s="12" t="s">
        <v>44</v>
      </c>
      <c r="F53" s="12" t="s">
        <v>64</v>
      </c>
      <c r="G53" s="29">
        <v>2</v>
      </c>
      <c r="H53" s="29">
        <v>2</v>
      </c>
      <c r="I53" s="29"/>
      <c r="J53" s="40" t="s">
        <v>82</v>
      </c>
      <c r="K53" s="39" t="s">
        <v>151</v>
      </c>
    </row>
    <row r="54" spans="1:11" ht="24" x14ac:dyDescent="0.25">
      <c r="A54" s="31">
        <v>45426</v>
      </c>
      <c r="B54" s="27" t="s">
        <v>47</v>
      </c>
      <c r="C54" s="11" t="s">
        <v>14</v>
      </c>
      <c r="D54" s="41" t="s">
        <v>145</v>
      </c>
      <c r="E54" s="12" t="s">
        <v>44</v>
      </c>
      <c r="F54" s="12" t="s">
        <v>64</v>
      </c>
      <c r="G54" s="29">
        <v>0.5</v>
      </c>
      <c r="H54" s="29">
        <v>0.5</v>
      </c>
      <c r="I54" s="29">
        <f t="shared" ref="I54:I55" si="9">H54-G54</f>
        <v>0</v>
      </c>
      <c r="J54" s="13"/>
      <c r="K54" s="15" t="s">
        <v>152</v>
      </c>
    </row>
    <row r="55" spans="1:11" ht="24" x14ac:dyDescent="0.25">
      <c r="A55" s="31">
        <v>45426</v>
      </c>
      <c r="B55" s="27" t="s">
        <v>47</v>
      </c>
      <c r="C55" s="11" t="s">
        <v>14</v>
      </c>
      <c r="D55" s="41" t="s">
        <v>142</v>
      </c>
      <c r="E55" s="12" t="s">
        <v>46</v>
      </c>
      <c r="F55" s="12" t="s">
        <v>64</v>
      </c>
      <c r="G55" s="29">
        <v>0.5</v>
      </c>
      <c r="H55" s="29">
        <v>0.5</v>
      </c>
      <c r="I55" s="29">
        <f t="shared" si="9"/>
        <v>0</v>
      </c>
      <c r="J55" s="28"/>
      <c r="K55" s="15" t="s">
        <v>153</v>
      </c>
    </row>
    <row r="56" spans="1:11" ht="13.2" x14ac:dyDescent="0.25">
      <c r="A56" s="26"/>
      <c r="B56" s="27"/>
      <c r="C56" s="11" t="s">
        <v>14</v>
      </c>
      <c r="D56" s="27"/>
      <c r="E56" s="12"/>
      <c r="F56" s="12"/>
      <c r="G56" s="29"/>
      <c r="H56" s="29"/>
      <c r="I56" s="29">
        <f t="shared" si="6"/>
        <v>0</v>
      </c>
      <c r="J56" s="28"/>
      <c r="K56" s="27"/>
    </row>
    <row r="57" spans="1:11" ht="13.2" x14ac:dyDescent="0.25">
      <c r="A57" s="31">
        <v>45427</v>
      </c>
      <c r="B57" s="27" t="s">
        <v>47</v>
      </c>
      <c r="C57" s="11" t="s">
        <v>14</v>
      </c>
      <c r="D57" s="41" t="s">
        <v>173</v>
      </c>
      <c r="E57" s="12" t="s">
        <v>57</v>
      </c>
      <c r="F57" s="12" t="s">
        <v>64</v>
      </c>
      <c r="G57" s="29">
        <v>1</v>
      </c>
      <c r="H57" s="29">
        <v>1</v>
      </c>
      <c r="I57" s="29">
        <f t="shared" si="6"/>
        <v>0</v>
      </c>
      <c r="J57" s="40"/>
      <c r="K57" s="27" t="s">
        <v>180</v>
      </c>
    </row>
    <row r="58" spans="1:11" ht="13.2" x14ac:dyDescent="0.25">
      <c r="A58" s="31">
        <v>45427</v>
      </c>
      <c r="B58" s="27" t="s">
        <v>47</v>
      </c>
      <c r="C58" s="11" t="s">
        <v>14</v>
      </c>
      <c r="D58" s="41" t="s">
        <v>174</v>
      </c>
      <c r="E58" s="12" t="s">
        <v>57</v>
      </c>
      <c r="F58" s="12" t="s">
        <v>64</v>
      </c>
      <c r="G58" s="29">
        <v>2</v>
      </c>
      <c r="H58" s="29">
        <v>2</v>
      </c>
      <c r="I58" s="29">
        <f t="shared" si="6"/>
        <v>0</v>
      </c>
      <c r="J58" s="40"/>
      <c r="K58" s="27" t="s">
        <v>181</v>
      </c>
    </row>
    <row r="59" spans="1:11" ht="13.2" x14ac:dyDescent="0.25">
      <c r="A59" s="31">
        <v>45427</v>
      </c>
      <c r="B59" s="27" t="s">
        <v>47</v>
      </c>
      <c r="C59" s="11" t="s">
        <v>14</v>
      </c>
      <c r="D59" s="41" t="s">
        <v>121</v>
      </c>
      <c r="E59" s="12" t="s">
        <v>59</v>
      </c>
      <c r="F59" s="12" t="s">
        <v>38</v>
      </c>
      <c r="G59" s="29">
        <v>1</v>
      </c>
      <c r="H59" s="29">
        <v>1</v>
      </c>
      <c r="I59" s="29">
        <f t="shared" si="6"/>
        <v>0</v>
      </c>
      <c r="J59" s="13"/>
      <c r="K59" s="15" t="s">
        <v>182</v>
      </c>
    </row>
    <row r="60" spans="1:11" ht="24" x14ac:dyDescent="0.25">
      <c r="A60" s="31">
        <v>45427</v>
      </c>
      <c r="B60" s="27" t="s">
        <v>47</v>
      </c>
      <c r="C60" s="11" t="s">
        <v>14</v>
      </c>
      <c r="D60" s="41" t="s">
        <v>177</v>
      </c>
      <c r="E60" s="12" t="s">
        <v>57</v>
      </c>
      <c r="F60" s="12" t="s">
        <v>64</v>
      </c>
      <c r="G60" s="29">
        <v>1</v>
      </c>
      <c r="H60" s="29">
        <v>1</v>
      </c>
      <c r="I60" s="29">
        <f t="shared" si="6"/>
        <v>0</v>
      </c>
      <c r="J60" s="13"/>
      <c r="K60" s="15" t="s">
        <v>183</v>
      </c>
    </row>
    <row r="61" spans="1:11" ht="24" x14ac:dyDescent="0.25">
      <c r="A61" s="31">
        <v>45427</v>
      </c>
      <c r="B61" s="27" t="s">
        <v>47</v>
      </c>
      <c r="C61" s="11"/>
      <c r="D61" s="41" t="s">
        <v>178</v>
      </c>
      <c r="E61" s="12" t="s">
        <v>57</v>
      </c>
      <c r="F61" s="12" t="s">
        <v>64</v>
      </c>
      <c r="G61" s="29">
        <v>1</v>
      </c>
      <c r="H61" s="29">
        <v>1</v>
      </c>
      <c r="I61" s="29">
        <f t="shared" si="6"/>
        <v>0</v>
      </c>
      <c r="J61" s="13"/>
      <c r="K61" s="15" t="s">
        <v>184</v>
      </c>
    </row>
    <row r="62" spans="1:11" ht="13.2" x14ac:dyDescent="0.25">
      <c r="A62" s="31">
        <v>45427</v>
      </c>
      <c r="B62" s="27" t="s">
        <v>47</v>
      </c>
      <c r="C62" s="11"/>
      <c r="D62" s="41" t="s">
        <v>175</v>
      </c>
      <c r="E62" s="12" t="s">
        <v>57</v>
      </c>
      <c r="F62" s="12" t="s">
        <v>64</v>
      </c>
      <c r="G62" s="29">
        <v>4</v>
      </c>
      <c r="H62" s="29">
        <v>4</v>
      </c>
      <c r="I62" s="29"/>
      <c r="J62" s="40" t="s">
        <v>179</v>
      </c>
      <c r="K62" s="39" t="s">
        <v>185</v>
      </c>
    </row>
    <row r="63" spans="1:11" ht="24" x14ac:dyDescent="0.25">
      <c r="A63" s="31">
        <v>45427</v>
      </c>
      <c r="B63" s="27" t="s">
        <v>47</v>
      </c>
      <c r="C63" s="11"/>
      <c r="D63" s="41" t="s">
        <v>176</v>
      </c>
      <c r="E63" s="12" t="s">
        <v>44</v>
      </c>
      <c r="F63" s="12" t="s">
        <v>64</v>
      </c>
      <c r="G63" s="29">
        <v>1</v>
      </c>
      <c r="H63" s="29">
        <v>1</v>
      </c>
      <c r="I63" s="29"/>
      <c r="J63" s="40" t="s">
        <v>123</v>
      </c>
      <c r="K63" s="15" t="s">
        <v>186</v>
      </c>
    </row>
    <row r="64" spans="1:11" ht="13.2" x14ac:dyDescent="0.25">
      <c r="A64" s="31"/>
      <c r="B64" s="27"/>
      <c r="C64" s="11"/>
      <c r="D64" s="41"/>
      <c r="E64" s="12"/>
      <c r="F64" s="12"/>
      <c r="G64" s="29"/>
      <c r="H64" s="29"/>
      <c r="I64" s="29"/>
      <c r="J64" s="40"/>
      <c r="K64" s="15"/>
    </row>
    <row r="65" spans="1:11" ht="13.2" x14ac:dyDescent="0.25">
      <c r="A65" s="26"/>
      <c r="B65" s="27"/>
      <c r="C65" s="11" t="s">
        <v>14</v>
      </c>
      <c r="D65" s="27"/>
      <c r="E65" s="12"/>
      <c r="F65" s="12"/>
      <c r="G65" s="29"/>
      <c r="H65" s="29"/>
      <c r="I65" s="29">
        <f t="shared" ref="I65:I70" si="10">H65-G65</f>
        <v>0</v>
      </c>
      <c r="J65" s="28"/>
      <c r="K65" s="27"/>
    </row>
    <row r="66" spans="1:11" ht="13.2" x14ac:dyDescent="0.25">
      <c r="A66" s="31">
        <v>45428</v>
      </c>
      <c r="B66" s="27" t="s">
        <v>47</v>
      </c>
      <c r="C66" s="11" t="s">
        <v>14</v>
      </c>
      <c r="D66" s="41" t="s">
        <v>154</v>
      </c>
      <c r="E66" s="12" t="s">
        <v>57</v>
      </c>
      <c r="F66" s="12" t="s">
        <v>64</v>
      </c>
      <c r="G66" s="29">
        <v>1</v>
      </c>
      <c r="H66" s="29">
        <v>1</v>
      </c>
      <c r="I66" s="29">
        <f t="shared" si="10"/>
        <v>0</v>
      </c>
      <c r="J66" s="40"/>
      <c r="K66" s="27" t="s">
        <v>164</v>
      </c>
    </row>
    <row r="67" spans="1:11" ht="13.2" x14ac:dyDescent="0.25">
      <c r="A67" s="31">
        <v>45428</v>
      </c>
      <c r="B67" s="27" t="s">
        <v>47</v>
      </c>
      <c r="C67" s="11" t="s">
        <v>14</v>
      </c>
      <c r="D67" s="41" t="s">
        <v>155</v>
      </c>
      <c r="E67" s="12" t="s">
        <v>57</v>
      </c>
      <c r="F67" s="12" t="s">
        <v>64</v>
      </c>
      <c r="G67" s="29">
        <v>1</v>
      </c>
      <c r="H67" s="29">
        <v>1</v>
      </c>
      <c r="I67" s="29">
        <f t="shared" si="10"/>
        <v>0</v>
      </c>
      <c r="J67" s="40"/>
      <c r="K67" s="27" t="s">
        <v>165</v>
      </c>
    </row>
    <row r="68" spans="1:11" ht="13.2" x14ac:dyDescent="0.25">
      <c r="A68" s="31">
        <v>45428</v>
      </c>
      <c r="B68" s="27" t="s">
        <v>47</v>
      </c>
      <c r="C68" s="11" t="s">
        <v>14</v>
      </c>
      <c r="D68" s="41" t="s">
        <v>158</v>
      </c>
      <c r="E68" s="12" t="s">
        <v>57</v>
      </c>
      <c r="F68" s="12" t="s">
        <v>64</v>
      </c>
      <c r="G68" s="29">
        <v>0.5</v>
      </c>
      <c r="H68" s="29">
        <v>0.5</v>
      </c>
      <c r="I68" s="29">
        <f t="shared" si="10"/>
        <v>0</v>
      </c>
      <c r="J68" s="13"/>
      <c r="K68" s="15" t="s">
        <v>166</v>
      </c>
    </row>
    <row r="69" spans="1:11" ht="13.2" x14ac:dyDescent="0.25">
      <c r="A69" s="31">
        <v>45428</v>
      </c>
      <c r="B69" s="27" t="s">
        <v>47</v>
      </c>
      <c r="C69" s="11" t="s">
        <v>14</v>
      </c>
      <c r="D69" s="41" t="s">
        <v>156</v>
      </c>
      <c r="E69" s="12" t="s">
        <v>59</v>
      </c>
      <c r="F69" s="12" t="s">
        <v>38</v>
      </c>
      <c r="G69" s="29">
        <v>1</v>
      </c>
      <c r="H69" s="29">
        <v>1</v>
      </c>
      <c r="I69" s="29">
        <f t="shared" si="10"/>
        <v>0</v>
      </c>
      <c r="J69" s="13"/>
      <c r="K69" s="15" t="s">
        <v>167</v>
      </c>
    </row>
    <row r="70" spans="1:11" ht="13.2" x14ac:dyDescent="0.25">
      <c r="A70" s="31">
        <v>45428</v>
      </c>
      <c r="B70" s="27" t="s">
        <v>47</v>
      </c>
      <c r="C70" s="11"/>
      <c r="D70" s="41" t="s">
        <v>159</v>
      </c>
      <c r="E70" s="12" t="s">
        <v>57</v>
      </c>
      <c r="F70" s="12" t="s">
        <v>64</v>
      </c>
      <c r="G70" s="29">
        <v>0.5</v>
      </c>
      <c r="H70" s="29">
        <v>0.5</v>
      </c>
      <c r="I70" s="29">
        <f t="shared" si="10"/>
        <v>0</v>
      </c>
      <c r="J70" s="13"/>
      <c r="K70" s="15" t="s">
        <v>168</v>
      </c>
    </row>
    <row r="71" spans="1:11" ht="13.2" x14ac:dyDescent="0.25">
      <c r="A71" s="31">
        <v>45428</v>
      </c>
      <c r="B71" s="27" t="s">
        <v>47</v>
      </c>
      <c r="C71" s="11"/>
      <c r="D71" s="41" t="s">
        <v>160</v>
      </c>
      <c r="E71" s="12" t="s">
        <v>57</v>
      </c>
      <c r="F71" s="12" t="s">
        <v>64</v>
      </c>
      <c r="G71" s="29">
        <v>0.5</v>
      </c>
      <c r="H71" s="29">
        <v>0.5</v>
      </c>
      <c r="I71" s="29"/>
      <c r="J71" s="40"/>
      <c r="K71" s="39" t="s">
        <v>169</v>
      </c>
    </row>
    <row r="72" spans="1:11" ht="13.2" x14ac:dyDescent="0.25">
      <c r="A72" s="31">
        <v>45428</v>
      </c>
      <c r="B72" s="27" t="s">
        <v>47</v>
      </c>
      <c r="C72" s="11" t="s">
        <v>14</v>
      </c>
      <c r="D72" s="41" t="s">
        <v>161</v>
      </c>
      <c r="E72" s="12" t="s">
        <v>57</v>
      </c>
      <c r="F72" s="12" t="s">
        <v>64</v>
      </c>
      <c r="G72" s="29">
        <v>0.5</v>
      </c>
      <c r="H72" s="29">
        <v>0.5</v>
      </c>
      <c r="I72" s="29">
        <f t="shared" ref="I72" si="11">H72-G72</f>
        <v>0</v>
      </c>
      <c r="J72" s="13"/>
      <c r="K72" s="15" t="s">
        <v>170</v>
      </c>
    </row>
    <row r="73" spans="1:11" ht="24" x14ac:dyDescent="0.25">
      <c r="A73" s="31">
        <v>45428</v>
      </c>
      <c r="B73" s="27" t="s">
        <v>47</v>
      </c>
      <c r="C73" s="11" t="s">
        <v>14</v>
      </c>
      <c r="D73" s="41" t="s">
        <v>163</v>
      </c>
      <c r="E73" s="12" t="s">
        <v>57</v>
      </c>
      <c r="F73" s="12" t="s">
        <v>64</v>
      </c>
      <c r="G73" s="29">
        <v>0.1</v>
      </c>
      <c r="H73" s="29">
        <v>0.1</v>
      </c>
      <c r="I73" s="29">
        <f t="shared" ref="I73" si="12">H73-G73</f>
        <v>0</v>
      </c>
      <c r="J73" s="40" t="s">
        <v>123</v>
      </c>
      <c r="K73" s="15" t="s">
        <v>171</v>
      </c>
    </row>
    <row r="74" spans="1:11" ht="24" x14ac:dyDescent="0.25">
      <c r="A74" s="31">
        <v>45428</v>
      </c>
      <c r="B74" s="27" t="s">
        <v>47</v>
      </c>
      <c r="C74" s="11" t="s">
        <v>14</v>
      </c>
      <c r="D74" s="41" t="s">
        <v>157</v>
      </c>
      <c r="E74" s="12" t="s">
        <v>57</v>
      </c>
      <c r="F74" s="12" t="s">
        <v>64</v>
      </c>
      <c r="G74" s="29">
        <v>4</v>
      </c>
      <c r="H74" s="29">
        <v>4</v>
      </c>
      <c r="I74" s="29">
        <f t="shared" ref="I74" si="13">H74-G74</f>
        <v>0</v>
      </c>
      <c r="J74" s="40" t="s">
        <v>162</v>
      </c>
      <c r="K74" s="15" t="s">
        <v>172</v>
      </c>
    </row>
    <row r="75" spans="1:11" ht="13.2" x14ac:dyDescent="0.25">
      <c r="A75" s="31"/>
      <c r="B75" s="27"/>
      <c r="C75" s="11"/>
      <c r="D75" s="41"/>
      <c r="E75" s="12"/>
      <c r="F75" s="12"/>
      <c r="G75" s="29"/>
      <c r="H75" s="29"/>
      <c r="I75" s="29"/>
      <c r="J75" s="28"/>
      <c r="K75" s="15"/>
    </row>
    <row r="76" spans="1:11" ht="13.2" x14ac:dyDescent="0.25">
      <c r="A76" s="26"/>
      <c r="B76" s="27"/>
      <c r="C76" s="11" t="s">
        <v>14</v>
      </c>
      <c r="D76" s="27"/>
      <c r="E76" s="12"/>
      <c r="F76" s="12"/>
      <c r="G76" s="29"/>
      <c r="H76" s="29"/>
      <c r="I76" s="29">
        <f t="shared" si="6"/>
        <v>0</v>
      </c>
      <c r="J76" s="28"/>
      <c r="K76" s="27"/>
    </row>
    <row r="77" spans="1:11" ht="13.2" x14ac:dyDescent="0.25">
      <c r="A77" s="31">
        <v>45429</v>
      </c>
      <c r="B77" s="27" t="s">
        <v>47</v>
      </c>
      <c r="C77" s="11" t="s">
        <v>14</v>
      </c>
      <c r="D77" s="41" t="s">
        <v>187</v>
      </c>
      <c r="E77" s="12" t="s">
        <v>57</v>
      </c>
      <c r="F77" s="12" t="s">
        <v>64</v>
      </c>
      <c r="G77" s="29">
        <v>1</v>
      </c>
      <c r="H77" s="29">
        <v>1</v>
      </c>
      <c r="I77" s="29">
        <f t="shared" ref="I77:I83" si="14">H77-G77</f>
        <v>0</v>
      </c>
      <c r="J77" s="40"/>
      <c r="K77" s="27" t="s">
        <v>193</v>
      </c>
    </row>
    <row r="78" spans="1:11" ht="13.2" x14ac:dyDescent="0.25">
      <c r="A78" s="31">
        <v>45429</v>
      </c>
      <c r="B78" s="27" t="s">
        <v>47</v>
      </c>
      <c r="C78" s="11" t="s">
        <v>14</v>
      </c>
      <c r="D78" s="41" t="s">
        <v>188</v>
      </c>
      <c r="E78" s="12" t="s">
        <v>57</v>
      </c>
      <c r="F78" s="12" t="s">
        <v>64</v>
      </c>
      <c r="G78" s="29">
        <v>2</v>
      </c>
      <c r="H78" s="29">
        <v>2</v>
      </c>
      <c r="I78" s="29">
        <f t="shared" si="14"/>
        <v>0</v>
      </c>
      <c r="J78" s="40"/>
      <c r="K78" s="27" t="s">
        <v>194</v>
      </c>
    </row>
    <row r="79" spans="1:11" ht="13.2" x14ac:dyDescent="0.25">
      <c r="A79" s="31">
        <v>45429</v>
      </c>
      <c r="B79" s="27" t="s">
        <v>47</v>
      </c>
      <c r="C79" s="11" t="s">
        <v>14</v>
      </c>
      <c r="D79" s="41" t="s">
        <v>121</v>
      </c>
      <c r="E79" s="12" t="s">
        <v>59</v>
      </c>
      <c r="F79" s="12" t="s">
        <v>38</v>
      </c>
      <c r="G79" s="29">
        <v>1</v>
      </c>
      <c r="H79" s="29">
        <v>1</v>
      </c>
      <c r="I79" s="29">
        <f t="shared" si="14"/>
        <v>0</v>
      </c>
      <c r="J79" s="13"/>
      <c r="K79" s="15" t="s">
        <v>182</v>
      </c>
    </row>
    <row r="80" spans="1:11" ht="24" x14ac:dyDescent="0.25">
      <c r="A80" s="31">
        <v>45429</v>
      </c>
      <c r="B80" s="27" t="s">
        <v>47</v>
      </c>
      <c r="C80" s="11" t="s">
        <v>14</v>
      </c>
      <c r="D80" s="41" t="s">
        <v>189</v>
      </c>
      <c r="E80" s="12" t="s">
        <v>57</v>
      </c>
      <c r="F80" s="12" t="s">
        <v>64</v>
      </c>
      <c r="G80" s="29">
        <v>1</v>
      </c>
      <c r="H80" s="29">
        <v>1</v>
      </c>
      <c r="I80" s="29">
        <f t="shared" si="14"/>
        <v>0</v>
      </c>
      <c r="J80" s="13"/>
      <c r="K80" s="15" t="s">
        <v>195</v>
      </c>
    </row>
    <row r="81" spans="1:11" ht="13.2" x14ac:dyDescent="0.25">
      <c r="A81" s="31">
        <v>45429</v>
      </c>
      <c r="B81" s="27" t="s">
        <v>47</v>
      </c>
      <c r="C81" s="11"/>
      <c r="D81" s="41" t="s">
        <v>190</v>
      </c>
      <c r="E81" s="12" t="s">
        <v>57</v>
      </c>
      <c r="F81" s="12" t="s">
        <v>64</v>
      </c>
      <c r="G81" s="29">
        <v>1</v>
      </c>
      <c r="H81" s="29">
        <v>1</v>
      </c>
      <c r="I81" s="29">
        <f t="shared" si="14"/>
        <v>0</v>
      </c>
      <c r="J81" s="13"/>
      <c r="K81" s="15" t="s">
        <v>196</v>
      </c>
    </row>
    <row r="82" spans="1:11" ht="13.2" x14ac:dyDescent="0.25">
      <c r="A82" s="31">
        <v>45429</v>
      </c>
      <c r="B82" s="27" t="s">
        <v>47</v>
      </c>
      <c r="C82" s="11"/>
      <c r="D82" s="41" t="s">
        <v>191</v>
      </c>
      <c r="E82" s="12" t="s">
        <v>57</v>
      </c>
      <c r="F82" s="12" t="s">
        <v>64</v>
      </c>
      <c r="G82" s="29">
        <v>4</v>
      </c>
      <c r="H82" s="29">
        <v>4</v>
      </c>
      <c r="I82" s="29"/>
      <c r="J82" s="40" t="s">
        <v>192</v>
      </c>
      <c r="K82" s="39" t="s">
        <v>197</v>
      </c>
    </row>
    <row r="83" spans="1:11" ht="13.2" x14ac:dyDescent="0.25">
      <c r="A83" s="31"/>
      <c r="B83" s="27"/>
      <c r="C83" s="11"/>
      <c r="D83" s="41"/>
      <c r="E83" s="12"/>
      <c r="F83" s="12"/>
      <c r="G83" s="29"/>
      <c r="H83" s="29"/>
      <c r="I83" s="29"/>
      <c r="J83" s="40"/>
      <c r="K83" s="15"/>
    </row>
    <row r="84" spans="1:11" ht="13.2" x14ac:dyDescent="0.25">
      <c r="A84" s="26"/>
      <c r="B84" s="27"/>
      <c r="C84" s="11" t="s">
        <v>14</v>
      </c>
      <c r="D84" s="27"/>
      <c r="E84" s="12"/>
      <c r="F84" s="12"/>
      <c r="G84" s="29"/>
      <c r="H84" s="29"/>
      <c r="I84" s="29">
        <f t="shared" si="6"/>
        <v>0</v>
      </c>
      <c r="J84" s="28"/>
      <c r="K84" s="27"/>
    </row>
    <row r="85" spans="1:11" ht="13.2" x14ac:dyDescent="0.25">
      <c r="A85" s="26"/>
      <c r="B85" s="27"/>
      <c r="C85" s="11" t="s">
        <v>14</v>
      </c>
      <c r="D85" s="27"/>
      <c r="E85" s="12"/>
      <c r="F85" s="12"/>
      <c r="G85" s="29"/>
      <c r="H85" s="29"/>
      <c r="I85" s="29">
        <f t="shared" si="6"/>
        <v>0</v>
      </c>
      <c r="J85" s="28"/>
      <c r="K85" s="27"/>
    </row>
    <row r="86" spans="1:11" ht="13.2" x14ac:dyDescent="0.25">
      <c r="A86" s="18"/>
      <c r="B86" s="20"/>
      <c r="C86" s="20"/>
      <c r="D86" s="20"/>
      <c r="E86" s="20" t="s">
        <v>15</v>
      </c>
      <c r="F86" s="20"/>
      <c r="G86" s="23">
        <f>SUM(G33:G85)</f>
        <v>47.1</v>
      </c>
      <c r="H86" s="23">
        <f>SUM(H33:H85)</f>
        <v>48.6</v>
      </c>
      <c r="I86" s="23">
        <f t="shared" si="6"/>
        <v>1.5</v>
      </c>
      <c r="J86" s="24"/>
      <c r="K86" s="20"/>
    </row>
    <row r="87" spans="1:11" ht="18.75" customHeight="1" x14ac:dyDescent="0.25">
      <c r="A87" s="51" t="s">
        <v>17</v>
      </c>
      <c r="B87" s="52"/>
      <c r="C87" s="52"/>
      <c r="D87" s="52"/>
      <c r="E87" s="52"/>
      <c r="F87" s="52"/>
      <c r="G87" s="52"/>
      <c r="H87" s="52"/>
      <c r="I87" s="52"/>
      <c r="J87" s="52"/>
      <c r="K87" s="53"/>
    </row>
    <row r="88" spans="1:11" ht="27.75" customHeight="1" x14ac:dyDescent="0.25">
      <c r="A88" s="30" t="s">
        <v>12</v>
      </c>
      <c r="B88" s="54" t="s">
        <v>13</v>
      </c>
      <c r="C88" s="55"/>
      <c r="D88" s="55"/>
      <c r="E88" s="55"/>
      <c r="F88" s="55"/>
      <c r="G88" s="55"/>
      <c r="H88" s="55"/>
      <c r="I88" s="55"/>
      <c r="J88" s="55"/>
      <c r="K88" s="56"/>
    </row>
    <row r="89" spans="1:11" ht="13.2" x14ac:dyDescent="0.25">
      <c r="A89" s="31"/>
      <c r="B89" s="27"/>
      <c r="C89" s="11" t="s">
        <v>14</v>
      </c>
      <c r="D89" s="27"/>
      <c r="E89" s="12"/>
      <c r="F89" s="12"/>
      <c r="G89" s="29"/>
      <c r="H89" s="29"/>
      <c r="I89" s="29">
        <f t="shared" ref="I89:I99" si="15">H89-G89</f>
        <v>0</v>
      </c>
      <c r="J89" s="28"/>
      <c r="K89" s="27"/>
    </row>
    <row r="90" spans="1:11" ht="13.2" x14ac:dyDescent="0.25">
      <c r="A90" s="31"/>
      <c r="B90" s="27"/>
      <c r="C90" s="11" t="s">
        <v>14</v>
      </c>
      <c r="D90" s="27"/>
      <c r="E90" s="12"/>
      <c r="F90" s="12"/>
      <c r="G90" s="29"/>
      <c r="H90" s="29"/>
      <c r="I90" s="29">
        <f t="shared" si="15"/>
        <v>0</v>
      </c>
      <c r="J90" s="28"/>
      <c r="K90" s="27"/>
    </row>
    <row r="91" spans="1:11" ht="13.2" x14ac:dyDescent="0.25">
      <c r="A91" s="31"/>
      <c r="B91" s="27"/>
      <c r="C91" s="11" t="s">
        <v>14</v>
      </c>
      <c r="D91" s="27"/>
      <c r="E91" s="12"/>
      <c r="F91" s="12"/>
      <c r="G91" s="29"/>
      <c r="H91" s="29"/>
      <c r="I91" s="29">
        <f t="shared" si="15"/>
        <v>0</v>
      </c>
      <c r="J91" s="28"/>
      <c r="K91" s="27"/>
    </row>
    <row r="92" spans="1:11" ht="13.2" x14ac:dyDescent="0.25">
      <c r="A92" s="31"/>
      <c r="B92" s="27"/>
      <c r="C92" s="11" t="s">
        <v>14</v>
      </c>
      <c r="D92" s="27"/>
      <c r="E92" s="12"/>
      <c r="F92" s="12"/>
      <c r="G92" s="29"/>
      <c r="H92" s="29"/>
      <c r="I92" s="29">
        <f t="shared" si="15"/>
        <v>0</v>
      </c>
      <c r="J92" s="28"/>
      <c r="K92" s="27"/>
    </row>
    <row r="93" spans="1:11" ht="13.2" x14ac:dyDescent="0.25">
      <c r="A93" s="31"/>
      <c r="B93" s="27"/>
      <c r="C93" s="11" t="s">
        <v>14</v>
      </c>
      <c r="D93" s="27"/>
      <c r="E93" s="12"/>
      <c r="F93" s="12"/>
      <c r="G93" s="29"/>
      <c r="H93" s="29"/>
      <c r="I93" s="29">
        <f t="shared" si="15"/>
        <v>0</v>
      </c>
      <c r="J93" s="28"/>
      <c r="K93" s="27"/>
    </row>
    <row r="94" spans="1:11" ht="13.2" x14ac:dyDescent="0.25">
      <c r="A94" s="31"/>
      <c r="B94" s="27"/>
      <c r="C94" s="11" t="s">
        <v>14</v>
      </c>
      <c r="D94" s="27"/>
      <c r="E94" s="12"/>
      <c r="F94" s="12"/>
      <c r="G94" s="29"/>
      <c r="H94" s="29"/>
      <c r="I94" s="29">
        <f t="shared" si="15"/>
        <v>0</v>
      </c>
      <c r="J94" s="28"/>
      <c r="K94" s="27"/>
    </row>
    <row r="95" spans="1:11" ht="13.2" x14ac:dyDescent="0.25">
      <c r="A95" s="31"/>
      <c r="B95" s="27"/>
      <c r="C95" s="11" t="s">
        <v>14</v>
      </c>
      <c r="D95" s="27"/>
      <c r="E95" s="12"/>
      <c r="F95" s="12"/>
      <c r="G95" s="29"/>
      <c r="H95" s="29"/>
      <c r="I95" s="29">
        <f t="shared" si="15"/>
        <v>0</v>
      </c>
      <c r="J95" s="28"/>
      <c r="K95" s="27"/>
    </row>
    <row r="96" spans="1:11" ht="13.2" x14ac:dyDescent="0.25">
      <c r="A96" s="31"/>
      <c r="B96" s="27"/>
      <c r="C96" s="11" t="s">
        <v>14</v>
      </c>
      <c r="D96" s="27"/>
      <c r="E96" s="12"/>
      <c r="F96" s="12"/>
      <c r="G96" s="29"/>
      <c r="H96" s="29"/>
      <c r="I96" s="29">
        <f t="shared" si="15"/>
        <v>0</v>
      </c>
      <c r="J96" s="28"/>
      <c r="K96" s="27"/>
    </row>
    <row r="97" spans="1:11" ht="13.2" x14ac:dyDescent="0.25">
      <c r="A97" s="31"/>
      <c r="B97" s="27"/>
      <c r="C97" s="11" t="s">
        <v>14</v>
      </c>
      <c r="D97" s="27"/>
      <c r="E97" s="12"/>
      <c r="F97" s="12"/>
      <c r="G97" s="29"/>
      <c r="H97" s="29"/>
      <c r="I97" s="29">
        <f t="shared" si="15"/>
        <v>0</v>
      </c>
      <c r="J97" s="28"/>
      <c r="K97" s="27"/>
    </row>
    <row r="98" spans="1:11" ht="13.2" x14ac:dyDescent="0.25">
      <c r="A98" s="31"/>
      <c r="B98" s="27"/>
      <c r="C98" s="11" t="s">
        <v>14</v>
      </c>
      <c r="D98" s="27"/>
      <c r="E98" s="12"/>
      <c r="F98" s="12"/>
      <c r="G98" s="29"/>
      <c r="H98" s="29"/>
      <c r="I98" s="29">
        <f t="shared" si="15"/>
        <v>0</v>
      </c>
      <c r="J98" s="28"/>
      <c r="K98" s="27"/>
    </row>
    <row r="99" spans="1:11" ht="13.2" x14ac:dyDescent="0.25">
      <c r="A99" s="18"/>
      <c r="B99" s="20"/>
      <c r="C99" s="20"/>
      <c r="D99" s="20"/>
      <c r="E99" s="20" t="s">
        <v>15</v>
      </c>
      <c r="F99" s="20"/>
      <c r="G99" s="23">
        <f t="shared" ref="G99:H99" si="16">SUM(G89:G98)</f>
        <v>0</v>
      </c>
      <c r="H99" s="23">
        <f t="shared" si="16"/>
        <v>0</v>
      </c>
      <c r="I99" s="23">
        <f t="shared" si="15"/>
        <v>0</v>
      </c>
      <c r="J99" s="24"/>
      <c r="K99" s="20"/>
    </row>
    <row r="100" spans="1:11" ht="18.75" customHeight="1" x14ac:dyDescent="0.25">
      <c r="A100" s="57" t="s">
        <v>18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8"/>
    </row>
    <row r="101" spans="1:11" ht="27.75" customHeight="1" x14ac:dyDescent="0.25">
      <c r="A101" s="32" t="s">
        <v>12</v>
      </c>
      <c r="B101" s="58" t="s">
        <v>13</v>
      </c>
      <c r="C101" s="47"/>
      <c r="D101" s="47"/>
      <c r="E101" s="47"/>
      <c r="F101" s="47"/>
      <c r="G101" s="47"/>
      <c r="H101" s="47"/>
      <c r="I101" s="47"/>
      <c r="J101" s="47"/>
      <c r="K101" s="48"/>
    </row>
    <row r="102" spans="1:11" ht="13.2" x14ac:dyDescent="0.25">
      <c r="A102" s="31"/>
      <c r="B102" s="27"/>
      <c r="C102" s="11" t="s">
        <v>14</v>
      </c>
      <c r="D102" s="27"/>
      <c r="E102" s="12"/>
      <c r="F102" s="12"/>
      <c r="G102" s="29"/>
      <c r="H102" s="29"/>
      <c r="I102" s="29">
        <f t="shared" ref="I102:I112" si="17">H102-G102</f>
        <v>0</v>
      </c>
      <c r="J102" s="28"/>
      <c r="K102" s="27"/>
    </row>
    <row r="103" spans="1:11" ht="13.2" x14ac:dyDescent="0.25">
      <c r="A103" s="31"/>
      <c r="B103" s="27"/>
      <c r="C103" s="11" t="s">
        <v>14</v>
      </c>
      <c r="D103" s="27"/>
      <c r="E103" s="12"/>
      <c r="F103" s="12"/>
      <c r="G103" s="29"/>
      <c r="H103" s="29"/>
      <c r="I103" s="29">
        <f t="shared" si="17"/>
        <v>0</v>
      </c>
      <c r="J103" s="28"/>
      <c r="K103" s="27"/>
    </row>
    <row r="104" spans="1:11" ht="13.2" x14ac:dyDescent="0.25">
      <c r="A104" s="31"/>
      <c r="B104" s="27"/>
      <c r="C104" s="11" t="s">
        <v>14</v>
      </c>
      <c r="D104" s="27"/>
      <c r="E104" s="12"/>
      <c r="F104" s="12"/>
      <c r="G104" s="29"/>
      <c r="H104" s="29"/>
      <c r="I104" s="29">
        <f t="shared" si="17"/>
        <v>0</v>
      </c>
      <c r="J104" s="28"/>
      <c r="K104" s="27"/>
    </row>
    <row r="105" spans="1:11" ht="13.2" x14ac:dyDescent="0.25">
      <c r="A105" s="31"/>
      <c r="B105" s="27"/>
      <c r="C105" s="11" t="s">
        <v>14</v>
      </c>
      <c r="D105" s="27"/>
      <c r="E105" s="12"/>
      <c r="F105" s="12"/>
      <c r="G105" s="29"/>
      <c r="H105" s="29"/>
      <c r="I105" s="29">
        <f t="shared" si="17"/>
        <v>0</v>
      </c>
      <c r="J105" s="28"/>
      <c r="K105" s="27"/>
    </row>
    <row r="106" spans="1:11" ht="13.2" x14ac:dyDescent="0.25">
      <c r="A106" s="31"/>
      <c r="B106" s="27"/>
      <c r="C106" s="11" t="s">
        <v>14</v>
      </c>
      <c r="D106" s="27"/>
      <c r="E106" s="12"/>
      <c r="F106" s="12"/>
      <c r="G106" s="29"/>
      <c r="H106" s="29"/>
      <c r="I106" s="29">
        <f t="shared" si="17"/>
        <v>0</v>
      </c>
      <c r="J106" s="28"/>
      <c r="K106" s="27"/>
    </row>
    <row r="107" spans="1:11" ht="13.2" x14ac:dyDescent="0.25">
      <c r="A107" s="31"/>
      <c r="B107" s="27"/>
      <c r="C107" s="11" t="s">
        <v>14</v>
      </c>
      <c r="D107" s="27"/>
      <c r="E107" s="12"/>
      <c r="F107" s="12"/>
      <c r="G107" s="29"/>
      <c r="H107" s="29"/>
      <c r="I107" s="29">
        <f t="shared" si="17"/>
        <v>0</v>
      </c>
      <c r="J107" s="28"/>
      <c r="K107" s="27"/>
    </row>
    <row r="108" spans="1:11" ht="13.2" x14ac:dyDescent="0.25">
      <c r="A108" s="31"/>
      <c r="B108" s="27"/>
      <c r="C108" s="11" t="s">
        <v>14</v>
      </c>
      <c r="D108" s="27"/>
      <c r="E108" s="12"/>
      <c r="F108" s="12"/>
      <c r="G108" s="29"/>
      <c r="H108" s="29"/>
      <c r="I108" s="29">
        <f t="shared" si="17"/>
        <v>0</v>
      </c>
      <c r="J108" s="28"/>
      <c r="K108" s="27"/>
    </row>
    <row r="109" spans="1:11" ht="13.2" x14ac:dyDescent="0.25">
      <c r="A109" s="31"/>
      <c r="B109" s="27"/>
      <c r="C109" s="11" t="s">
        <v>14</v>
      </c>
      <c r="D109" s="27"/>
      <c r="E109" s="12"/>
      <c r="F109" s="12"/>
      <c r="G109" s="29"/>
      <c r="H109" s="29"/>
      <c r="I109" s="29">
        <f t="shared" si="17"/>
        <v>0</v>
      </c>
      <c r="J109" s="28"/>
      <c r="K109" s="27"/>
    </row>
    <row r="110" spans="1:11" ht="13.2" x14ac:dyDescent="0.25">
      <c r="A110" s="31"/>
      <c r="B110" s="27"/>
      <c r="C110" s="11" t="s">
        <v>14</v>
      </c>
      <c r="D110" s="27"/>
      <c r="E110" s="12"/>
      <c r="F110" s="12"/>
      <c r="G110" s="29"/>
      <c r="H110" s="29"/>
      <c r="I110" s="29">
        <f t="shared" si="17"/>
        <v>0</v>
      </c>
      <c r="J110" s="28"/>
      <c r="K110" s="27"/>
    </row>
    <row r="111" spans="1:11" ht="13.2" x14ac:dyDescent="0.25">
      <c r="A111" s="31"/>
      <c r="B111" s="27"/>
      <c r="C111" s="11" t="s">
        <v>14</v>
      </c>
      <c r="D111" s="27"/>
      <c r="E111" s="12"/>
      <c r="F111" s="12"/>
      <c r="G111" s="29"/>
      <c r="H111" s="29"/>
      <c r="I111" s="29">
        <f t="shared" si="17"/>
        <v>0</v>
      </c>
      <c r="J111" s="28"/>
      <c r="K111" s="27"/>
    </row>
    <row r="112" spans="1:11" ht="13.2" x14ac:dyDescent="0.25">
      <c r="A112" s="18"/>
      <c r="B112" s="20"/>
      <c r="C112" s="20"/>
      <c r="D112" s="20"/>
      <c r="E112" s="20" t="s">
        <v>15</v>
      </c>
      <c r="F112" s="20"/>
      <c r="G112" s="23">
        <f t="shared" ref="G112:H112" si="18">SUM(G102:G111)</f>
        <v>0</v>
      </c>
      <c r="H112" s="23">
        <f t="shared" si="18"/>
        <v>0</v>
      </c>
      <c r="I112" s="23">
        <f t="shared" si="17"/>
        <v>0</v>
      </c>
      <c r="J112" s="24"/>
      <c r="K112" s="20"/>
    </row>
    <row r="113" spans="1:11" ht="18.75" customHeight="1" x14ac:dyDescent="0.25">
      <c r="A113" s="59" t="s">
        <v>19</v>
      </c>
      <c r="B113" s="47"/>
      <c r="C113" s="47"/>
      <c r="D113" s="47"/>
      <c r="E113" s="47"/>
      <c r="F113" s="47"/>
      <c r="G113" s="47"/>
      <c r="H113" s="47"/>
      <c r="I113" s="47"/>
      <c r="J113" s="47"/>
      <c r="K113" s="48"/>
    </row>
    <row r="114" spans="1:11" ht="27.75" customHeight="1" x14ac:dyDescent="0.25">
      <c r="A114" s="33" t="s">
        <v>12</v>
      </c>
      <c r="B114" s="60" t="s">
        <v>13</v>
      </c>
      <c r="C114" s="47"/>
      <c r="D114" s="47"/>
      <c r="E114" s="47"/>
      <c r="F114" s="47"/>
      <c r="G114" s="47"/>
      <c r="H114" s="47"/>
      <c r="I114" s="47"/>
      <c r="J114" s="47"/>
      <c r="K114" s="48"/>
    </row>
    <row r="115" spans="1:11" ht="13.2" x14ac:dyDescent="0.25">
      <c r="A115" s="31"/>
      <c r="B115" s="27"/>
      <c r="C115" s="11" t="s">
        <v>14</v>
      </c>
      <c r="D115" s="27"/>
      <c r="E115" s="12"/>
      <c r="F115" s="12"/>
      <c r="G115" s="29"/>
      <c r="H115" s="29"/>
      <c r="I115" s="29">
        <f t="shared" ref="I115:I125" si="19">H115-G115</f>
        <v>0</v>
      </c>
      <c r="J115" s="28"/>
      <c r="K115" s="27"/>
    </row>
    <row r="116" spans="1:11" ht="13.2" x14ac:dyDescent="0.25">
      <c r="A116" s="31"/>
      <c r="B116" s="27"/>
      <c r="C116" s="11" t="s">
        <v>14</v>
      </c>
      <c r="D116" s="27"/>
      <c r="E116" s="12"/>
      <c r="F116" s="12"/>
      <c r="G116" s="29"/>
      <c r="H116" s="29"/>
      <c r="I116" s="29">
        <f t="shared" si="19"/>
        <v>0</v>
      </c>
      <c r="J116" s="28"/>
      <c r="K116" s="27"/>
    </row>
    <row r="117" spans="1:11" ht="13.2" x14ac:dyDescent="0.25">
      <c r="A117" s="31"/>
      <c r="B117" s="27"/>
      <c r="C117" s="11" t="s">
        <v>14</v>
      </c>
      <c r="D117" s="27"/>
      <c r="E117" s="12"/>
      <c r="F117" s="12"/>
      <c r="G117" s="29"/>
      <c r="H117" s="29"/>
      <c r="I117" s="29">
        <f t="shared" si="19"/>
        <v>0</v>
      </c>
      <c r="J117" s="28"/>
      <c r="K117" s="27"/>
    </row>
    <row r="118" spans="1:11" ht="13.2" x14ac:dyDescent="0.25">
      <c r="A118" s="31"/>
      <c r="B118" s="27"/>
      <c r="C118" s="11" t="s">
        <v>14</v>
      </c>
      <c r="D118" s="27"/>
      <c r="E118" s="12"/>
      <c r="F118" s="12"/>
      <c r="G118" s="29"/>
      <c r="H118" s="29"/>
      <c r="I118" s="29">
        <f t="shared" si="19"/>
        <v>0</v>
      </c>
      <c r="J118" s="28"/>
      <c r="K118" s="27"/>
    </row>
    <row r="119" spans="1:11" ht="13.2" x14ac:dyDescent="0.25">
      <c r="A119" s="31"/>
      <c r="B119" s="27"/>
      <c r="C119" s="11" t="s">
        <v>14</v>
      </c>
      <c r="D119" s="27"/>
      <c r="E119" s="12"/>
      <c r="F119" s="12"/>
      <c r="G119" s="29"/>
      <c r="H119" s="29"/>
      <c r="I119" s="29">
        <f t="shared" si="19"/>
        <v>0</v>
      </c>
      <c r="J119" s="28"/>
      <c r="K119" s="27"/>
    </row>
    <row r="120" spans="1:11" ht="13.2" x14ac:dyDescent="0.25">
      <c r="A120" s="31"/>
      <c r="B120" s="27"/>
      <c r="C120" s="11" t="s">
        <v>14</v>
      </c>
      <c r="D120" s="27"/>
      <c r="E120" s="12"/>
      <c r="F120" s="12"/>
      <c r="G120" s="29"/>
      <c r="H120" s="29"/>
      <c r="I120" s="29">
        <f t="shared" si="19"/>
        <v>0</v>
      </c>
      <c r="J120" s="28"/>
      <c r="K120" s="27"/>
    </row>
    <row r="121" spans="1:11" ht="13.2" x14ac:dyDescent="0.25">
      <c r="A121" s="31"/>
      <c r="B121" s="27"/>
      <c r="C121" s="11" t="s">
        <v>14</v>
      </c>
      <c r="D121" s="27"/>
      <c r="E121" s="12"/>
      <c r="F121" s="12"/>
      <c r="G121" s="29"/>
      <c r="H121" s="29"/>
      <c r="I121" s="29">
        <f t="shared" si="19"/>
        <v>0</v>
      </c>
      <c r="J121" s="28"/>
      <c r="K121" s="27"/>
    </row>
    <row r="122" spans="1:11" ht="13.2" x14ac:dyDescent="0.25">
      <c r="A122" s="31"/>
      <c r="B122" s="27"/>
      <c r="C122" s="11" t="s">
        <v>14</v>
      </c>
      <c r="D122" s="27"/>
      <c r="E122" s="12"/>
      <c r="F122" s="12"/>
      <c r="G122" s="29"/>
      <c r="H122" s="29"/>
      <c r="I122" s="29">
        <f t="shared" si="19"/>
        <v>0</v>
      </c>
      <c r="J122" s="28"/>
      <c r="K122" s="27"/>
    </row>
    <row r="123" spans="1:11" ht="13.2" x14ac:dyDescent="0.25">
      <c r="A123" s="31"/>
      <c r="B123" s="27"/>
      <c r="C123" s="11" t="s">
        <v>14</v>
      </c>
      <c r="D123" s="27"/>
      <c r="E123" s="12"/>
      <c r="F123" s="12"/>
      <c r="G123" s="29"/>
      <c r="H123" s="29"/>
      <c r="I123" s="29">
        <f t="shared" si="19"/>
        <v>0</v>
      </c>
      <c r="J123" s="28"/>
      <c r="K123" s="27"/>
    </row>
    <row r="124" spans="1:11" ht="13.2" x14ac:dyDescent="0.25">
      <c r="A124" s="31"/>
      <c r="B124" s="27"/>
      <c r="C124" s="11" t="s">
        <v>14</v>
      </c>
      <c r="D124" s="27"/>
      <c r="E124" s="12"/>
      <c r="F124" s="12"/>
      <c r="G124" s="29"/>
      <c r="H124" s="29"/>
      <c r="I124" s="29">
        <f t="shared" si="19"/>
        <v>0</v>
      </c>
      <c r="J124" s="28"/>
      <c r="K124" s="27"/>
    </row>
    <row r="125" spans="1:11" ht="13.2" x14ac:dyDescent="0.25">
      <c r="A125" s="18"/>
      <c r="B125" s="20"/>
      <c r="C125" s="20"/>
      <c r="D125" s="20"/>
      <c r="E125" s="20" t="s">
        <v>15</v>
      </c>
      <c r="F125" s="20"/>
      <c r="G125" s="23">
        <f t="shared" ref="G125:H125" si="20">SUM(G115:G124)</f>
        <v>0</v>
      </c>
      <c r="H125" s="23">
        <f t="shared" si="20"/>
        <v>0</v>
      </c>
      <c r="I125" s="23">
        <f t="shared" si="19"/>
        <v>0</v>
      </c>
      <c r="J125" s="24"/>
      <c r="K125" s="20"/>
    </row>
    <row r="126" spans="1:11" ht="18.75" customHeight="1" x14ac:dyDescent="0.25">
      <c r="A126" s="67" t="s">
        <v>20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8"/>
    </row>
    <row r="127" spans="1:11" ht="27.75" customHeight="1" x14ac:dyDescent="0.25">
      <c r="A127" s="34" t="s">
        <v>12</v>
      </c>
      <c r="B127" s="68" t="s">
        <v>13</v>
      </c>
      <c r="C127" s="47"/>
      <c r="D127" s="47"/>
      <c r="E127" s="47"/>
      <c r="F127" s="47"/>
      <c r="G127" s="47"/>
      <c r="H127" s="47"/>
      <c r="I127" s="47"/>
      <c r="J127" s="47"/>
      <c r="K127" s="48"/>
    </row>
    <row r="128" spans="1:11" ht="13.2" x14ac:dyDescent="0.25">
      <c r="A128" s="31"/>
      <c r="B128" s="27"/>
      <c r="C128" s="11" t="s">
        <v>14</v>
      </c>
      <c r="D128" s="27"/>
      <c r="E128" s="12"/>
      <c r="F128" s="12"/>
      <c r="G128" s="29"/>
      <c r="H128" s="29"/>
      <c r="I128" s="29">
        <f t="shared" ref="I128:I138" si="21">H128-G128</f>
        <v>0</v>
      </c>
      <c r="J128" s="28"/>
      <c r="K128" s="27"/>
    </row>
    <row r="129" spans="1:11" ht="13.2" x14ac:dyDescent="0.25">
      <c r="A129" s="31"/>
      <c r="B129" s="27"/>
      <c r="C129" s="11" t="s">
        <v>14</v>
      </c>
      <c r="D129" s="27"/>
      <c r="E129" s="12"/>
      <c r="F129" s="12"/>
      <c r="G129" s="29"/>
      <c r="H129" s="29"/>
      <c r="I129" s="29">
        <f t="shared" si="21"/>
        <v>0</v>
      </c>
      <c r="J129" s="28"/>
      <c r="K129" s="27"/>
    </row>
    <row r="130" spans="1:11" ht="13.2" x14ac:dyDescent="0.25">
      <c r="A130" s="31"/>
      <c r="B130" s="27"/>
      <c r="C130" s="11" t="s">
        <v>14</v>
      </c>
      <c r="D130" s="27"/>
      <c r="E130" s="12"/>
      <c r="F130" s="12"/>
      <c r="G130" s="29"/>
      <c r="H130" s="29"/>
      <c r="I130" s="29">
        <v>0</v>
      </c>
      <c r="J130" s="28"/>
      <c r="K130" s="27"/>
    </row>
    <row r="131" spans="1:11" ht="13.2" x14ac:dyDescent="0.25">
      <c r="A131" s="31"/>
      <c r="B131" s="27"/>
      <c r="C131" s="11" t="s">
        <v>14</v>
      </c>
      <c r="D131" s="27"/>
      <c r="E131" s="12"/>
      <c r="F131" s="12"/>
      <c r="G131" s="29"/>
      <c r="H131" s="29"/>
      <c r="I131" s="29">
        <v>0</v>
      </c>
      <c r="J131" s="28"/>
      <c r="K131" s="27"/>
    </row>
    <row r="132" spans="1:11" ht="13.2" x14ac:dyDescent="0.25">
      <c r="A132" s="31"/>
      <c r="B132" s="27"/>
      <c r="C132" s="11" t="s">
        <v>14</v>
      </c>
      <c r="D132" s="27"/>
      <c r="E132" s="12"/>
      <c r="F132" s="12"/>
      <c r="G132" s="29"/>
      <c r="H132" s="29"/>
      <c r="I132" s="29">
        <f t="shared" si="21"/>
        <v>0</v>
      </c>
      <c r="J132" s="28"/>
      <c r="K132" s="27"/>
    </row>
    <row r="133" spans="1:11" ht="13.2" x14ac:dyDescent="0.25">
      <c r="A133" s="31"/>
      <c r="B133" s="27"/>
      <c r="C133" s="11" t="s">
        <v>14</v>
      </c>
      <c r="D133" s="27"/>
      <c r="E133" s="12"/>
      <c r="F133" s="12"/>
      <c r="G133" s="29"/>
      <c r="H133" s="29"/>
      <c r="I133" s="29">
        <f t="shared" si="21"/>
        <v>0</v>
      </c>
      <c r="J133" s="28"/>
      <c r="K133" s="27"/>
    </row>
    <row r="134" spans="1:11" ht="13.2" x14ac:dyDescent="0.25">
      <c r="A134" s="31"/>
      <c r="B134" s="27"/>
      <c r="C134" s="11" t="s">
        <v>14</v>
      </c>
      <c r="D134" s="27"/>
      <c r="E134" s="12"/>
      <c r="F134" s="12"/>
      <c r="G134" s="29"/>
      <c r="H134" s="29"/>
      <c r="I134" s="29">
        <f t="shared" si="21"/>
        <v>0</v>
      </c>
      <c r="J134" s="28"/>
      <c r="K134" s="27"/>
    </row>
    <row r="135" spans="1:11" ht="13.2" x14ac:dyDescent="0.25">
      <c r="A135" s="31"/>
      <c r="B135" s="27"/>
      <c r="C135" s="11" t="s">
        <v>14</v>
      </c>
      <c r="D135" s="27"/>
      <c r="E135" s="12"/>
      <c r="F135" s="12"/>
      <c r="G135" s="29"/>
      <c r="H135" s="29"/>
      <c r="I135" s="29">
        <f t="shared" si="21"/>
        <v>0</v>
      </c>
      <c r="J135" s="28"/>
      <c r="K135" s="27"/>
    </row>
    <row r="136" spans="1:11" ht="13.2" x14ac:dyDescent="0.25">
      <c r="A136" s="31"/>
      <c r="B136" s="27"/>
      <c r="C136" s="11" t="s">
        <v>14</v>
      </c>
      <c r="D136" s="27"/>
      <c r="E136" s="12"/>
      <c r="F136" s="12"/>
      <c r="G136" s="29"/>
      <c r="H136" s="29"/>
      <c r="I136" s="29">
        <f t="shared" si="21"/>
        <v>0</v>
      </c>
      <c r="J136" s="28"/>
      <c r="K136" s="27"/>
    </row>
    <row r="137" spans="1:11" ht="13.2" x14ac:dyDescent="0.25">
      <c r="A137" s="31"/>
      <c r="B137" s="27"/>
      <c r="C137" s="11" t="s">
        <v>14</v>
      </c>
      <c r="D137" s="27"/>
      <c r="E137" s="12"/>
      <c r="F137" s="12"/>
      <c r="G137" s="29"/>
      <c r="H137" s="29"/>
      <c r="I137" s="29">
        <f t="shared" si="21"/>
        <v>0</v>
      </c>
      <c r="J137" s="28"/>
      <c r="K137" s="27"/>
    </row>
    <row r="138" spans="1:11" ht="13.2" x14ac:dyDescent="0.25">
      <c r="A138" s="18"/>
      <c r="B138" s="20"/>
      <c r="C138" s="20"/>
      <c r="D138" s="20"/>
      <c r="E138" s="20" t="s">
        <v>15</v>
      </c>
      <c r="F138" s="20"/>
      <c r="G138" s="23">
        <f>SUM(G128:G137)</f>
        <v>0</v>
      </c>
      <c r="H138" s="23">
        <f t="shared" ref="H138" si="22">SUM(H128:H137)</f>
        <v>0</v>
      </c>
      <c r="I138" s="23">
        <f t="shared" si="21"/>
        <v>0</v>
      </c>
      <c r="J138" s="24"/>
      <c r="K138" s="20"/>
    </row>
    <row r="139" spans="1:11" ht="18.75" customHeight="1" x14ac:dyDescent="0.25">
      <c r="A139" s="49" t="s">
        <v>21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8"/>
    </row>
    <row r="140" spans="1:11" ht="28.5" customHeight="1" x14ac:dyDescent="0.25">
      <c r="A140" s="35" t="s">
        <v>12</v>
      </c>
      <c r="B140" s="46" t="s">
        <v>13</v>
      </c>
      <c r="C140" s="47"/>
      <c r="D140" s="47"/>
      <c r="E140" s="47"/>
      <c r="F140" s="47"/>
      <c r="G140" s="47"/>
      <c r="H140" s="47"/>
      <c r="I140" s="47"/>
      <c r="J140" s="47"/>
      <c r="K140" s="48"/>
    </row>
    <row r="141" spans="1:11" ht="13.2" x14ac:dyDescent="0.25">
      <c r="A141" s="31"/>
      <c r="B141" s="27"/>
      <c r="C141" s="11" t="s">
        <v>14</v>
      </c>
      <c r="D141" s="27"/>
      <c r="E141" s="12"/>
      <c r="F141" s="12"/>
      <c r="G141" s="29"/>
      <c r="H141" s="29"/>
      <c r="I141" s="29">
        <f t="shared" ref="I141:I151" si="23">H141-G141</f>
        <v>0</v>
      </c>
      <c r="J141" s="28"/>
      <c r="K141" s="27"/>
    </row>
    <row r="142" spans="1:11" ht="13.2" x14ac:dyDescent="0.25">
      <c r="A142" s="31"/>
      <c r="B142" s="27"/>
      <c r="C142" s="11" t="s">
        <v>14</v>
      </c>
      <c r="D142" s="27"/>
      <c r="E142" s="12"/>
      <c r="F142" s="12"/>
      <c r="G142" s="29"/>
      <c r="H142" s="29"/>
      <c r="I142" s="29">
        <f t="shared" si="23"/>
        <v>0</v>
      </c>
      <c r="J142" s="28"/>
      <c r="K142" s="27"/>
    </row>
    <row r="143" spans="1:11" ht="13.2" x14ac:dyDescent="0.25">
      <c r="A143" s="31"/>
      <c r="B143" s="27"/>
      <c r="C143" s="11" t="s">
        <v>14</v>
      </c>
      <c r="D143" s="27"/>
      <c r="E143" s="12"/>
      <c r="F143" s="12"/>
      <c r="G143" s="29"/>
      <c r="H143" s="29"/>
      <c r="I143" s="29">
        <f t="shared" si="23"/>
        <v>0</v>
      </c>
      <c r="J143" s="28"/>
      <c r="K143" s="27"/>
    </row>
    <row r="144" spans="1:11" ht="13.2" x14ac:dyDescent="0.25">
      <c r="A144" s="31"/>
      <c r="B144" s="27"/>
      <c r="C144" s="11" t="s">
        <v>14</v>
      </c>
      <c r="D144" s="27"/>
      <c r="E144" s="12"/>
      <c r="F144" s="12"/>
      <c r="G144" s="29"/>
      <c r="H144" s="29"/>
      <c r="I144" s="29">
        <f t="shared" si="23"/>
        <v>0</v>
      </c>
      <c r="J144" s="28"/>
      <c r="K144" s="27"/>
    </row>
    <row r="145" spans="1:11" ht="13.2" x14ac:dyDescent="0.25">
      <c r="A145" s="31"/>
      <c r="B145" s="27"/>
      <c r="C145" s="11" t="s">
        <v>14</v>
      </c>
      <c r="D145" s="27"/>
      <c r="E145" s="12"/>
      <c r="F145" s="12"/>
      <c r="G145" s="29"/>
      <c r="H145" s="29"/>
      <c r="I145" s="29">
        <f t="shared" si="23"/>
        <v>0</v>
      </c>
      <c r="J145" s="28"/>
      <c r="K145" s="27"/>
    </row>
    <row r="146" spans="1:11" ht="13.2" x14ac:dyDescent="0.25">
      <c r="A146" s="31"/>
      <c r="B146" s="27"/>
      <c r="C146" s="11" t="s">
        <v>14</v>
      </c>
      <c r="D146" s="27"/>
      <c r="E146" s="12"/>
      <c r="F146" s="12"/>
      <c r="G146" s="29"/>
      <c r="H146" s="29"/>
      <c r="I146" s="29">
        <f t="shared" si="23"/>
        <v>0</v>
      </c>
      <c r="J146" s="28"/>
      <c r="K146" s="27"/>
    </row>
    <row r="147" spans="1:11" ht="13.2" x14ac:dyDescent="0.25">
      <c r="A147" s="31"/>
      <c r="B147" s="27"/>
      <c r="C147" s="11" t="s">
        <v>14</v>
      </c>
      <c r="D147" s="27"/>
      <c r="E147" s="12"/>
      <c r="F147" s="12"/>
      <c r="G147" s="29"/>
      <c r="H147" s="29"/>
      <c r="I147" s="29">
        <f t="shared" si="23"/>
        <v>0</v>
      </c>
      <c r="J147" s="28"/>
      <c r="K147" s="27"/>
    </row>
    <row r="148" spans="1:11" ht="13.2" x14ac:dyDescent="0.25">
      <c r="A148" s="31"/>
      <c r="B148" s="27"/>
      <c r="C148" s="11" t="s">
        <v>14</v>
      </c>
      <c r="D148" s="27"/>
      <c r="E148" s="12"/>
      <c r="F148" s="12"/>
      <c r="G148" s="29"/>
      <c r="H148" s="29"/>
      <c r="I148" s="29">
        <f t="shared" si="23"/>
        <v>0</v>
      </c>
      <c r="J148" s="28"/>
      <c r="K148" s="27"/>
    </row>
    <row r="149" spans="1:11" ht="13.2" x14ac:dyDescent="0.25">
      <c r="A149" s="31"/>
      <c r="B149" s="27"/>
      <c r="C149" s="11" t="s">
        <v>14</v>
      </c>
      <c r="D149" s="27"/>
      <c r="E149" s="12"/>
      <c r="F149" s="12"/>
      <c r="G149" s="29"/>
      <c r="H149" s="29"/>
      <c r="I149" s="29">
        <f t="shared" si="23"/>
        <v>0</v>
      </c>
      <c r="J149" s="28"/>
      <c r="K149" s="27"/>
    </row>
    <row r="150" spans="1:11" ht="13.2" x14ac:dyDescent="0.25">
      <c r="A150" s="31"/>
      <c r="B150" s="27"/>
      <c r="C150" s="11" t="s">
        <v>14</v>
      </c>
      <c r="D150" s="27"/>
      <c r="E150" s="12"/>
      <c r="F150" s="12"/>
      <c r="G150" s="29"/>
      <c r="H150" s="29"/>
      <c r="I150" s="29">
        <f t="shared" si="23"/>
        <v>0</v>
      </c>
      <c r="J150" s="28"/>
      <c r="K150" s="27"/>
    </row>
    <row r="151" spans="1:11" ht="15" customHeight="1" x14ac:dyDescent="0.25">
      <c r="A151" s="18"/>
      <c r="B151" s="20"/>
      <c r="C151" s="20"/>
      <c r="D151" s="20"/>
      <c r="E151" s="20" t="s">
        <v>15</v>
      </c>
      <c r="F151" s="20"/>
      <c r="G151" s="23">
        <f t="shared" ref="G151:H151" si="24">SUM(G141:G150)</f>
        <v>0</v>
      </c>
      <c r="H151" s="23">
        <f t="shared" si="24"/>
        <v>0</v>
      </c>
      <c r="I151" s="23">
        <f t="shared" si="23"/>
        <v>0</v>
      </c>
      <c r="J151" s="24"/>
      <c r="K151" s="20"/>
    </row>
    <row r="152" spans="1:11" ht="15" customHeight="1" x14ac:dyDescent="0.25">
      <c r="A152" s="42" t="s">
        <v>22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4"/>
    </row>
    <row r="153" spans="1:11" ht="15" customHeight="1" x14ac:dyDescent="0.25">
      <c r="A153" s="37" t="s">
        <v>12</v>
      </c>
      <c r="B153" s="45" t="s">
        <v>13</v>
      </c>
      <c r="C153" s="43"/>
      <c r="D153" s="43"/>
      <c r="E153" s="43"/>
      <c r="F153" s="43"/>
      <c r="G153" s="43"/>
      <c r="H153" s="43"/>
      <c r="I153" s="43"/>
      <c r="J153" s="43"/>
      <c r="K153" s="44"/>
    </row>
    <row r="154" spans="1:11" ht="15" customHeight="1" x14ac:dyDescent="0.25">
      <c r="A154" s="31"/>
      <c r="B154" s="27"/>
      <c r="C154" s="11" t="s">
        <v>14</v>
      </c>
      <c r="D154" s="27"/>
      <c r="E154" s="12"/>
      <c r="F154" s="12"/>
      <c r="G154" s="29"/>
      <c r="H154" s="29"/>
      <c r="I154" s="29">
        <f t="shared" ref="I154:I163" si="25">H154-G154</f>
        <v>0</v>
      </c>
      <c r="J154" s="28"/>
      <c r="K154" s="27"/>
    </row>
    <row r="155" spans="1:11" ht="15" customHeight="1" x14ac:dyDescent="0.25">
      <c r="A155" s="31"/>
      <c r="B155" s="27"/>
      <c r="C155" s="11" t="s">
        <v>14</v>
      </c>
      <c r="D155" s="27"/>
      <c r="E155" s="12"/>
      <c r="F155" s="12"/>
      <c r="G155" s="29"/>
      <c r="H155" s="29"/>
      <c r="I155" s="29">
        <f t="shared" si="25"/>
        <v>0</v>
      </c>
      <c r="J155" s="28"/>
      <c r="K155" s="27"/>
    </row>
    <row r="156" spans="1:11" ht="15" customHeight="1" x14ac:dyDescent="0.25">
      <c r="A156" s="31"/>
      <c r="B156" s="27"/>
      <c r="C156" s="11" t="s">
        <v>14</v>
      </c>
      <c r="D156" s="27"/>
      <c r="E156" s="12"/>
      <c r="F156" s="12"/>
      <c r="G156" s="29"/>
      <c r="H156" s="29"/>
      <c r="I156" s="29">
        <f t="shared" si="25"/>
        <v>0</v>
      </c>
      <c r="J156" s="28"/>
      <c r="K156" s="27"/>
    </row>
    <row r="157" spans="1:11" ht="15" customHeight="1" x14ac:dyDescent="0.25">
      <c r="A157" s="31"/>
      <c r="B157" s="27"/>
      <c r="C157" s="11" t="s">
        <v>14</v>
      </c>
      <c r="D157" s="27"/>
      <c r="E157" s="12"/>
      <c r="F157" s="12"/>
      <c r="G157" s="29"/>
      <c r="H157" s="29"/>
      <c r="I157" s="29">
        <f t="shared" si="25"/>
        <v>0</v>
      </c>
      <c r="J157" s="28"/>
      <c r="K157" s="27"/>
    </row>
    <row r="158" spans="1:11" ht="15" customHeight="1" x14ac:dyDescent="0.25">
      <c r="A158" s="31"/>
      <c r="B158" s="27"/>
      <c r="C158" s="11" t="s">
        <v>14</v>
      </c>
      <c r="D158" s="27"/>
      <c r="E158" s="12"/>
      <c r="F158" s="12"/>
      <c r="G158" s="29"/>
      <c r="H158" s="29"/>
      <c r="I158" s="29">
        <f t="shared" si="25"/>
        <v>0</v>
      </c>
      <c r="J158" s="28"/>
      <c r="K158" s="27"/>
    </row>
    <row r="159" spans="1:11" ht="15" customHeight="1" x14ac:dyDescent="0.25">
      <c r="A159" s="31"/>
      <c r="B159" s="27"/>
      <c r="C159" s="11" t="s">
        <v>14</v>
      </c>
      <c r="D159" s="27"/>
      <c r="E159" s="12"/>
      <c r="F159" s="12"/>
      <c r="G159" s="29"/>
      <c r="H159" s="29"/>
      <c r="I159" s="29">
        <f t="shared" si="25"/>
        <v>0</v>
      </c>
      <c r="J159" s="28"/>
      <c r="K159" s="27"/>
    </row>
    <row r="160" spans="1:11" ht="15" customHeight="1" x14ac:dyDescent="0.25">
      <c r="A160" s="31"/>
      <c r="B160" s="27"/>
      <c r="C160" s="11" t="s">
        <v>14</v>
      </c>
      <c r="D160" s="27"/>
      <c r="E160" s="12"/>
      <c r="F160" s="12"/>
      <c r="G160" s="29"/>
      <c r="H160" s="29"/>
      <c r="I160" s="29">
        <f t="shared" si="25"/>
        <v>0</v>
      </c>
      <c r="J160" s="28"/>
      <c r="K160" s="27"/>
    </row>
    <row r="161" spans="1:11" ht="15" customHeight="1" x14ac:dyDescent="0.25">
      <c r="A161" s="31"/>
      <c r="B161" s="27"/>
      <c r="C161" s="11" t="s">
        <v>14</v>
      </c>
      <c r="D161" s="27"/>
      <c r="E161" s="12"/>
      <c r="F161" s="12"/>
      <c r="G161" s="29"/>
      <c r="H161" s="29"/>
      <c r="I161" s="29">
        <f t="shared" si="25"/>
        <v>0</v>
      </c>
      <c r="J161" s="28"/>
      <c r="K161" s="27"/>
    </row>
    <row r="162" spans="1:11" ht="15" customHeight="1" x14ac:dyDescent="0.25">
      <c r="A162" s="31"/>
      <c r="B162" s="27"/>
      <c r="C162" s="11" t="s">
        <v>14</v>
      </c>
      <c r="D162" s="27"/>
      <c r="E162" s="12"/>
      <c r="F162" s="12"/>
      <c r="G162" s="29"/>
      <c r="H162" s="29"/>
      <c r="I162" s="29">
        <f t="shared" si="25"/>
        <v>0</v>
      </c>
      <c r="J162" s="28"/>
      <c r="K162" s="27"/>
    </row>
    <row r="163" spans="1:11" ht="15" customHeight="1" x14ac:dyDescent="0.25">
      <c r="A163" s="31"/>
      <c r="B163" s="27"/>
      <c r="C163" s="11" t="s">
        <v>14</v>
      </c>
      <c r="D163" s="27"/>
      <c r="E163" s="12"/>
      <c r="F163" s="12"/>
      <c r="G163" s="29"/>
      <c r="H163" s="29"/>
      <c r="I163" s="29">
        <f t="shared" si="25"/>
        <v>0</v>
      </c>
      <c r="J163" s="28"/>
      <c r="K163" s="27"/>
    </row>
    <row r="164" spans="1:11" ht="15" customHeight="1" x14ac:dyDescent="0.25">
      <c r="A164" s="18"/>
      <c r="B164" s="20"/>
      <c r="C164" s="20"/>
      <c r="D164" s="20"/>
      <c r="E164" s="20" t="s">
        <v>15</v>
      </c>
      <c r="F164" s="20"/>
      <c r="G164" s="23">
        <f>SUM(G154:G163)</f>
        <v>0</v>
      </c>
      <c r="H164" s="23">
        <f>SUM(H154:H163)</f>
        <v>0</v>
      </c>
      <c r="I164" s="23">
        <f>H164-G164</f>
        <v>0</v>
      </c>
      <c r="J164" s="24"/>
      <c r="K164" s="20"/>
    </row>
    <row r="166" spans="1:11" ht="15" customHeight="1" x14ac:dyDescent="0.25">
      <c r="E166" s="38" t="s">
        <v>23</v>
      </c>
      <c r="F166" s="38"/>
      <c r="G166" s="38">
        <f>SUM(G31,G86,G99,G112,G125,G138,G151,G164)</f>
        <v>67.78</v>
      </c>
      <c r="H166" s="38">
        <f>SUM(H31,H86,H99,H112,H125,H138,H151,H164)</f>
        <v>71.28</v>
      </c>
      <c r="I166" s="38">
        <f>SUM(I31,I86,I99,I112,I125,I138,I151,I164)</f>
        <v>3.5</v>
      </c>
    </row>
    <row r="167" spans="1:11" ht="15" customHeight="1" x14ac:dyDescent="0.25">
      <c r="E167" s="38"/>
      <c r="F167" s="38"/>
    </row>
  </sheetData>
  <autoFilter ref="A1:K31" xr:uid="{00000000-0009-0000-0000-000000000000}"/>
  <customSheetViews>
    <customSheetView guid="{8BAC9A6B-5D32-4E8D-967D-E17D357516F8}" filter="1" showAutoFilter="1">
      <pageMargins left="0" right="0" top="0" bottom="0" header="0" footer="0"/>
      <autoFilter ref="A1:K15" xr:uid="{10C0929D-9AB0-46AC-93CA-1BCB6D9A22C1}">
        <filterColumn colId="1">
          <filters blank="1">
            <filter val="- Weekplan item 1_x000a_- Weekplan item 2_x000a_- Weekplan item 3_x000a_- etc"/>
            <filter val="[Enter known possible issues that are a risk for you to finish the high level week planning]"/>
          </filters>
        </filterColumn>
      </autoFilter>
    </customSheetView>
  </customSheetViews>
  <mergeCells count="16">
    <mergeCell ref="A2:K2"/>
    <mergeCell ref="B3:K3"/>
    <mergeCell ref="A32:K32"/>
    <mergeCell ref="A126:K126"/>
    <mergeCell ref="B127:K127"/>
    <mergeCell ref="A152:K152"/>
    <mergeCell ref="B153:K153"/>
    <mergeCell ref="B140:K140"/>
    <mergeCell ref="A139:K139"/>
    <mergeCell ref="B33:K33"/>
    <mergeCell ref="A87:K87"/>
    <mergeCell ref="B88:K88"/>
    <mergeCell ref="A100:K100"/>
    <mergeCell ref="B101:K101"/>
    <mergeCell ref="A113:K113"/>
    <mergeCell ref="B114:K114"/>
  </mergeCells>
  <conditionalFormatting sqref="B4:B30 B89:B98 B102:B111 B115:B124 B128:B137 B141:B150 B33:B85">
    <cfRule type="containsText" dxfId="22" priority="15" operator="containsText" text="Unplanned">
      <formula>NOT(ISERROR(SEARCH(("Unplanned"),(B4))))</formula>
    </cfRule>
    <cfRule type="containsText" dxfId="21" priority="16" operator="containsText" text="Planned">
      <formula>NOT(ISERROR(SEARCH(("Planned"),(B4))))</formula>
    </cfRule>
    <cfRule type="containsText" dxfId="20" priority="17" operator="containsText" text="In-Progress">
      <formula>NOT(ISERROR(SEARCH(("In-Progress"),(B4))))</formula>
    </cfRule>
    <cfRule type="containsText" dxfId="19" priority="18" operator="containsText" text="Blocked">
      <formula>NOT(ISERROR(SEARCH(("Blocked"),(B4))))</formula>
    </cfRule>
    <cfRule type="containsText" dxfId="18" priority="19" operator="containsText" text="Done">
      <formula>NOT(ISERROR(SEARCH(("Done"),(B4))))</formula>
    </cfRule>
  </conditionalFormatting>
  <conditionalFormatting sqref="B4:B31 B88:B99 B101:B112 B114:B125 B127:B138 B140:B151 B153:B164 B33:B86">
    <cfRule type="containsText" dxfId="17" priority="20" operator="containsText" text="Unplanned">
      <formula>NOT(ISERROR(SEARCH(("Unplanned"),(B4))))</formula>
    </cfRule>
    <cfRule type="containsText" dxfId="16" priority="21" operator="containsText" text="Cancelled">
      <formula>NOT(ISERROR(SEARCH(("Cancelled"),(B4))))</formula>
    </cfRule>
  </conditionalFormatting>
  <conditionalFormatting sqref="B154:B163">
    <cfRule type="containsText" dxfId="15" priority="10" operator="containsText" text="Unplanned">
      <formula>NOT(ISERROR(SEARCH(("Unplanned"),(B154))))</formula>
    </cfRule>
    <cfRule type="containsText" dxfId="14" priority="11" operator="containsText" text="Planned">
      <formula>NOT(ISERROR(SEARCH(("Planned"),(B154))))</formula>
    </cfRule>
    <cfRule type="containsText" dxfId="13" priority="12" operator="containsText" text="In-Progress">
      <formula>NOT(ISERROR(SEARCH(("In-Progress"),(B154))))</formula>
    </cfRule>
    <cfRule type="containsText" dxfId="12" priority="13" operator="containsText" text="Blocked">
      <formula>NOT(ISERROR(SEARCH(("Blocked"),(B154))))</formula>
    </cfRule>
    <cfRule type="containsText" dxfId="11" priority="14" operator="containsText" text="Done">
      <formula>NOT(ISERROR(SEARCH(("Done"),(B154))))</formula>
    </cfRule>
  </conditionalFormatting>
  <conditionalFormatting sqref="G1 G3:G31 G89:G99 G102:G112 G115:G124 G128:G138 G141:G150 G154:G164 G34:G86">
    <cfRule type="cellIs" dxfId="10" priority="24" operator="greaterThan">
      <formula>4</formula>
    </cfRule>
  </conditionalFormatting>
  <conditionalFormatting sqref="H1:H13 H69 G125 G151 H15:H58 H60 H65:H67 H84:H164 H74:H78 H80">
    <cfRule type="containsBlanks" dxfId="9" priority="25">
      <formula>LEN(TRIM(G1))=0</formula>
    </cfRule>
  </conditionalFormatting>
  <conditionalFormatting sqref="H14">
    <cfRule type="cellIs" dxfId="8" priority="9" operator="greaterThan">
      <formula>4</formula>
    </cfRule>
  </conditionalFormatting>
  <conditionalFormatting sqref="H68">
    <cfRule type="cellIs" dxfId="7" priority="8" operator="greaterThan">
      <formula>4</formula>
    </cfRule>
  </conditionalFormatting>
  <conditionalFormatting sqref="H70:H73">
    <cfRule type="cellIs" dxfId="6" priority="5" operator="greaterThan">
      <formula>4</formula>
    </cfRule>
  </conditionalFormatting>
  <conditionalFormatting sqref="I4:I31 I89:I99 I102:I112 I115:I125 I128:I138 I141:I151 I154:I164 I34:I86">
    <cfRule type="expression" dxfId="5" priority="22">
      <formula>H4/G4&gt;=1.5</formula>
    </cfRule>
    <cfRule type="expression" dxfId="4" priority="23">
      <formula>H4/G4&lt;=0.5</formula>
    </cfRule>
  </conditionalFormatting>
  <conditionalFormatting sqref="H59">
    <cfRule type="cellIs" dxfId="3" priority="4" operator="greaterThan">
      <formula>4</formula>
    </cfRule>
  </conditionalFormatting>
  <conditionalFormatting sqref="H61:H64">
    <cfRule type="cellIs" dxfId="2" priority="3" operator="greaterThan">
      <formula>4</formula>
    </cfRule>
  </conditionalFormatting>
  <conditionalFormatting sqref="H79">
    <cfRule type="cellIs" dxfId="1" priority="2" operator="greaterThan">
      <formula>4</formula>
    </cfRule>
  </conditionalFormatting>
  <conditionalFormatting sqref="H81:H83">
    <cfRule type="cellIs" dxfId="0" priority="1" operator="greaterThan">
      <formula>4</formula>
    </cfRule>
  </conditionalFormatting>
  <hyperlinks>
    <hyperlink ref="J4" r:id="rId1" xr:uid="{3D9BFB4A-9D37-486C-AA48-C3DBD52CB38A}"/>
    <hyperlink ref="J11" r:id="rId2" xr:uid="{EB77FC59-83DF-4D62-B561-A2DD31BA7AC4}"/>
    <hyperlink ref="J26" r:id="rId3" xr:uid="{2DA16F20-CE70-4792-AF89-060A34BB20D4}"/>
    <hyperlink ref="J21" r:id="rId4" xr:uid="{F7A58A82-70F3-423B-AA69-F5996E17B9CF}"/>
    <hyperlink ref="J23" r:id="rId5" xr:uid="{E69F7A8E-A18B-44BF-AEE6-59A831AEB673}"/>
    <hyperlink ref="J27" r:id="rId6" xr:uid="{30A0A82F-0934-4DCF-964C-5C4F3D58B235}"/>
    <hyperlink ref="J34" r:id="rId7" xr:uid="{989A5867-CF3F-439A-AB18-9D67626C4BFA}"/>
    <hyperlink ref="J46" r:id="rId8" xr:uid="{A86D4BEC-2241-45AA-8504-D34745AB66D5}"/>
    <hyperlink ref="J45" r:id="rId9" xr:uid="{A95037D2-0D81-4000-B386-2C7FA595DD34}"/>
    <hyperlink ref="J53" r:id="rId10" xr:uid="{8DA0A508-1C28-486C-B5A6-8078CA67DC06}"/>
    <hyperlink ref="J74" r:id="rId11" xr:uid="{A85B9FAC-66BF-482E-8BDE-A971105B0904}"/>
    <hyperlink ref="J73" r:id="rId12" xr:uid="{B039792A-417F-4D8E-BC98-C51D8F8D5AFF}"/>
    <hyperlink ref="J62" r:id="rId13" xr:uid="{21E9310A-CFA9-4FCB-B561-7B854AC4815D}"/>
    <hyperlink ref="J63" r:id="rId14" xr:uid="{92CF3B7D-6A79-4416-B648-8CDF01C8E95E}"/>
    <hyperlink ref="J82" r:id="rId15" xr:uid="{4A631C64-61E9-49A3-B23C-779A16F1796E}"/>
  </hyperlinks>
  <pageMargins left="0.7" right="0.7" top="0.75" bottom="0.75" header="0.3" footer="0.3"/>
  <pageSetup paperSize="9" scale="52" fitToHeight="0" orientation="landscape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1000000}">
          <x14:formula1>
            <xm:f>'Drop-downs'!$B$2:$B$16</xm:f>
          </x14:formula1>
          <xm:sqref>E154:E163 E89:E98 E102:E111 E115:E124 E128:E137 E141:E150 E4:E30 E34:E85</xm:sqref>
        </x14:dataValidation>
        <x14:dataValidation type="list" allowBlank="1" xr:uid="{00000000-0002-0000-0000-000002000000}">
          <x14:formula1>
            <xm:f>'Drop-downs'!$A$2:$A$9</xm:f>
          </x14:formula1>
          <xm:sqref>B154:B163 B4:B30 B89:B98 B102:B111 B115:B124 B128:B137 B141:B150 B34:B85</xm:sqref>
        </x14:dataValidation>
        <x14:dataValidation type="list" allowBlank="1" xr:uid="{F5D8F063-8EC7-47B7-AC1F-4EA2CAB315A3}">
          <x14:formula1>
            <xm:f>'Drop-downs'!$C$2:$C$10</xm:f>
          </x14:formula1>
          <xm:sqref>F154:F163 F89:F98 F102:F111 F115:F124 F128:F137 F141:F150 F4:F30 F34:F85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K14"/>
  <sheetViews>
    <sheetView workbookViewId="0">
      <selection activeCell="J12" sqref="J12"/>
    </sheetView>
  </sheetViews>
  <sheetFormatPr defaultColWidth="14.44140625" defaultRowHeight="15" customHeight="1" x14ac:dyDescent="0.25"/>
  <cols>
    <col min="2" max="2" width="36.33203125" bestFit="1" customWidth="1"/>
    <col min="11" max="11" width="20.44140625" customWidth="1"/>
  </cols>
  <sheetData>
    <row r="2" spans="1:11" ht="13.8" x14ac:dyDescent="0.3">
      <c r="B2" s="16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4" t="s">
        <v>33</v>
      </c>
    </row>
    <row r="3" spans="1:11" ht="13.8" x14ac:dyDescent="0.3">
      <c r="B3" s="6" t="str">
        <f>'Drop-downs'!C2</f>
        <v>-</v>
      </c>
      <c r="C3" s="7"/>
      <c r="D3" s="7"/>
      <c r="E3" s="7"/>
      <c r="F3" s="7"/>
      <c r="G3" s="7"/>
      <c r="H3" s="7"/>
      <c r="I3" s="7"/>
      <c r="J3" s="7"/>
      <c r="K3" s="8">
        <f t="shared" ref="K3:K9" si="0">SUM(C3:J3)</f>
        <v>0</v>
      </c>
    </row>
    <row r="4" spans="1:11" ht="13.8" x14ac:dyDescent="0.3">
      <c r="B4" s="6" t="str">
        <f>'Drop-downs'!C3</f>
        <v>ILO 1.0: Professional Practice</v>
      </c>
      <c r="C4" s="14"/>
      <c r="D4" s="14"/>
      <c r="E4" s="14"/>
      <c r="F4" s="14"/>
      <c r="G4" s="14"/>
      <c r="H4" s="14"/>
      <c r="I4" s="14"/>
      <c r="J4" s="14"/>
      <c r="K4" s="8">
        <f t="shared" si="0"/>
        <v>0</v>
      </c>
    </row>
    <row r="5" spans="1:11" ht="13.8" x14ac:dyDescent="0.3">
      <c r="B5" s="6" t="str">
        <f>'Drop-downs'!C4</f>
        <v>ILO 2.0: Personal Development &amp; Academic Practice</v>
      </c>
      <c r="C5" s="14"/>
      <c r="D5" s="14"/>
      <c r="E5" s="14"/>
      <c r="F5" s="14"/>
      <c r="G5" s="14"/>
      <c r="H5" s="14"/>
      <c r="I5" s="14"/>
      <c r="J5" s="14"/>
      <c r="K5" s="8">
        <f t="shared" si="0"/>
        <v>0</v>
      </c>
    </row>
    <row r="6" spans="1:11" ht="13.8" x14ac:dyDescent="0.3">
      <c r="B6" s="6" t="str">
        <f>'Drop-downs'!C5</f>
        <v>ILO 3.0: Legal Framework</v>
      </c>
      <c r="C6" s="14"/>
      <c r="D6" s="14"/>
      <c r="E6" s="14"/>
      <c r="F6" s="14"/>
      <c r="G6" s="14"/>
      <c r="H6" s="14"/>
      <c r="I6" s="14"/>
      <c r="J6" s="14"/>
      <c r="K6" s="8">
        <f t="shared" si="0"/>
        <v>0</v>
      </c>
    </row>
    <row r="7" spans="1:11" ht="13.8" x14ac:dyDescent="0.3">
      <c r="B7" s="6" t="str">
        <f>'Drop-downs'!C6</f>
        <v>ILO 4.0: Business Understanding</v>
      </c>
      <c r="C7" s="14"/>
      <c r="D7" s="14"/>
      <c r="E7" s="14"/>
      <c r="F7" s="14"/>
      <c r="G7" s="14"/>
      <c r="H7" s="14"/>
      <c r="I7" s="14"/>
      <c r="J7" s="14"/>
      <c r="K7" s="8">
        <f t="shared" si="0"/>
        <v>0</v>
      </c>
    </row>
    <row r="8" spans="1:11" ht="13.8" x14ac:dyDescent="0.3">
      <c r="B8" s="6" t="str">
        <f>'Drop-downs'!C7</f>
        <v>ILO 5.0: Data Understanding and Preparation</v>
      </c>
      <c r="C8" s="14"/>
      <c r="D8" s="14"/>
      <c r="E8" s="14"/>
      <c r="F8" s="14"/>
      <c r="G8" s="14"/>
      <c r="H8" s="14"/>
      <c r="I8" s="14"/>
      <c r="J8" s="14"/>
      <c r="K8" s="8">
        <f t="shared" si="0"/>
        <v>0</v>
      </c>
    </row>
    <row r="9" spans="1:11" ht="13.8" x14ac:dyDescent="0.3">
      <c r="B9" s="6" t="str">
        <f>'Drop-downs'!C8</f>
        <v>ILO 6.0: Modelling, Evaluation, and Iteration</v>
      </c>
      <c r="C9" s="14"/>
      <c r="D9" s="14"/>
      <c r="E9" s="14"/>
      <c r="F9" s="14"/>
      <c r="G9" s="14"/>
      <c r="H9" s="14"/>
      <c r="I9" s="14"/>
      <c r="J9" s="14"/>
      <c r="K9" s="8">
        <f t="shared" si="0"/>
        <v>0</v>
      </c>
    </row>
    <row r="10" spans="1:11" ht="13.8" x14ac:dyDescent="0.3">
      <c r="B10" s="6" t="str">
        <f>'Drop-downs'!C9</f>
        <v>ILO 7.0: Deployment</v>
      </c>
      <c r="C10" s="14"/>
      <c r="D10" s="14"/>
      <c r="E10" s="14"/>
      <c r="F10" s="14"/>
      <c r="G10" s="14"/>
      <c r="H10" s="14"/>
      <c r="I10" s="14"/>
      <c r="J10" s="14"/>
      <c r="K10" s="8">
        <f>SUM(C10:J10)</f>
        <v>0</v>
      </c>
    </row>
    <row r="11" spans="1:11" ht="13.8" x14ac:dyDescent="0.3">
      <c r="B11" s="6" t="str">
        <f>'Drop-downs'!C10</f>
        <v>NA</v>
      </c>
      <c r="C11" s="14"/>
      <c r="D11" s="14"/>
      <c r="E11" s="14"/>
      <c r="F11" s="14"/>
      <c r="G11" s="14"/>
      <c r="H11" s="14"/>
      <c r="I11" s="14"/>
      <c r="J11" s="14"/>
      <c r="K11" s="8">
        <f>SUM(C11:J11)</f>
        <v>0</v>
      </c>
    </row>
    <row r="12" spans="1:11" ht="13.8" x14ac:dyDescent="0.3">
      <c r="B12" s="16" t="s">
        <v>34</v>
      </c>
      <c r="C12" s="17">
        <f>SUM(C3:C11)</f>
        <v>0</v>
      </c>
      <c r="D12" s="17">
        <f t="shared" ref="D12:J12" si="1">SUM(D3:D11)</f>
        <v>0</v>
      </c>
      <c r="E12" s="17">
        <f t="shared" si="1"/>
        <v>0</v>
      </c>
      <c r="F12" s="17">
        <f t="shared" si="1"/>
        <v>0</v>
      </c>
      <c r="G12" s="17">
        <f t="shared" si="1"/>
        <v>0</v>
      </c>
      <c r="H12" s="17">
        <f t="shared" si="1"/>
        <v>0</v>
      </c>
      <c r="I12" s="17">
        <f t="shared" si="1"/>
        <v>0</v>
      </c>
      <c r="J12" s="17">
        <f t="shared" si="1"/>
        <v>0</v>
      </c>
      <c r="K12" s="19"/>
    </row>
    <row r="13" spans="1:11" ht="13.8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</row>
    <row r="14" spans="1:11" ht="15" customHeight="1" x14ac:dyDescent="0.25">
      <c r="A14" s="36"/>
      <c r="B14" s="69" t="s">
        <v>35</v>
      </c>
      <c r="C14" s="70"/>
      <c r="D14" s="70"/>
      <c r="E14" s="70"/>
      <c r="F14" s="70"/>
      <c r="G14" s="70"/>
      <c r="H14" s="70"/>
      <c r="I14" s="70"/>
      <c r="J14" s="70"/>
      <c r="K14" s="70"/>
    </row>
  </sheetData>
  <mergeCells count="1">
    <mergeCell ref="B14:K14"/>
  </mergeCells>
  <conditionalFormatting sqref="C12:J12">
    <cfRule type="colorScale" priority="1">
      <colorScale>
        <cfvo type="formula" val="20"/>
        <cfvo type="formula" val="40"/>
        <color rgb="FFE67C73"/>
        <color rgb="FF57BB8A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workbookViewId="0">
      <selection activeCell="C24" sqref="C24"/>
    </sheetView>
  </sheetViews>
  <sheetFormatPr defaultColWidth="14.44140625" defaultRowHeight="15" customHeight="1" x14ac:dyDescent="0.25"/>
  <cols>
    <col min="1" max="2" width="14.44140625" customWidth="1"/>
    <col min="3" max="3" width="42.77734375" bestFit="1" customWidth="1"/>
    <col min="4" max="6" width="14.44140625" customWidth="1"/>
  </cols>
  <sheetData>
    <row r="1" spans="1:14" ht="15.75" customHeight="1" x14ac:dyDescent="0.25">
      <c r="A1" s="1" t="s">
        <v>36</v>
      </c>
      <c r="B1" s="1" t="s">
        <v>4</v>
      </c>
      <c r="C1" s="1" t="s">
        <v>37</v>
      </c>
    </row>
    <row r="2" spans="1:14" ht="15.75" customHeight="1" x14ac:dyDescent="0.25">
      <c r="A2" t="s">
        <v>38</v>
      </c>
      <c r="B2" t="s">
        <v>38</v>
      </c>
      <c r="C2" s="10" t="s">
        <v>38</v>
      </c>
    </row>
    <row r="3" spans="1:14" ht="15.75" customHeight="1" x14ac:dyDescent="0.25">
      <c r="A3" t="s">
        <v>39</v>
      </c>
      <c r="B3" t="s">
        <v>40</v>
      </c>
      <c r="C3" s="10" t="s">
        <v>60</v>
      </c>
    </row>
    <row r="4" spans="1:14" ht="15.75" customHeight="1" x14ac:dyDescent="0.25">
      <c r="A4" t="s">
        <v>41</v>
      </c>
      <c r="B4" t="s">
        <v>42</v>
      </c>
      <c r="C4" s="10" t="s">
        <v>61</v>
      </c>
      <c r="E4" s="69" t="s">
        <v>35</v>
      </c>
      <c r="F4" s="70"/>
      <c r="G4" s="70"/>
      <c r="H4" s="70"/>
      <c r="I4" s="70"/>
      <c r="J4" s="70"/>
      <c r="K4" s="70"/>
      <c r="L4" s="70"/>
      <c r="M4" s="70"/>
      <c r="N4" s="70"/>
    </row>
    <row r="5" spans="1:14" ht="15.75" customHeight="1" x14ac:dyDescent="0.25">
      <c r="A5" t="s">
        <v>43</v>
      </c>
      <c r="B5" t="s">
        <v>44</v>
      </c>
      <c r="C5" s="10" t="s">
        <v>62</v>
      </c>
    </row>
    <row r="6" spans="1:14" ht="15.75" customHeight="1" x14ac:dyDescent="0.25">
      <c r="A6" t="s">
        <v>45</v>
      </c>
      <c r="B6" t="s">
        <v>46</v>
      </c>
      <c r="C6" s="10" t="s">
        <v>63</v>
      </c>
    </row>
    <row r="7" spans="1:14" ht="15.75" customHeight="1" x14ac:dyDescent="0.25">
      <c r="A7" t="s">
        <v>47</v>
      </c>
      <c r="B7" t="s">
        <v>48</v>
      </c>
      <c r="C7" s="10" t="s">
        <v>64</v>
      </c>
    </row>
    <row r="8" spans="1:14" ht="15.75" customHeight="1" x14ac:dyDescent="0.25">
      <c r="A8" t="s">
        <v>49</v>
      </c>
      <c r="B8" t="s">
        <v>50</v>
      </c>
      <c r="C8" s="10" t="s">
        <v>65</v>
      </c>
    </row>
    <row r="9" spans="1:14" ht="15.75" customHeight="1" x14ac:dyDescent="0.25">
      <c r="A9" t="s">
        <v>51</v>
      </c>
      <c r="B9" s="10" t="s">
        <v>52</v>
      </c>
      <c r="C9" s="10" t="s">
        <v>66</v>
      </c>
    </row>
    <row r="10" spans="1:14" ht="15.75" customHeight="1" x14ac:dyDescent="0.25">
      <c r="B10" s="10" t="s">
        <v>54</v>
      </c>
      <c r="C10" s="10" t="s">
        <v>53</v>
      </c>
    </row>
    <row r="11" spans="1:14" ht="15.75" customHeight="1" x14ac:dyDescent="0.25">
      <c r="B11" s="10" t="s">
        <v>55</v>
      </c>
    </row>
    <row r="12" spans="1:14" ht="15.75" customHeight="1" x14ac:dyDescent="0.25">
      <c r="B12" s="10" t="s">
        <v>56</v>
      </c>
    </row>
    <row r="13" spans="1:14" ht="15.75" customHeight="1" x14ac:dyDescent="0.25">
      <c r="B13" s="10" t="s">
        <v>57</v>
      </c>
    </row>
    <row r="14" spans="1:14" ht="15.75" customHeight="1" x14ac:dyDescent="0.25">
      <c r="B14" s="10" t="s">
        <v>41</v>
      </c>
    </row>
    <row r="15" spans="1:14" ht="15.75" customHeight="1" x14ac:dyDescent="0.25">
      <c r="B15" s="10" t="s">
        <v>58</v>
      </c>
    </row>
    <row r="16" spans="1:14" ht="15.75" customHeight="1" x14ac:dyDescent="0.25">
      <c r="B16" s="10" t="s">
        <v>59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E4:N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8F7411FF5BA04C8BB948E4423DB960" ma:contentTypeVersion="14" ma:contentTypeDescription="Create a new document." ma:contentTypeScope="" ma:versionID="d1414ec7071dd118dd6e0a03231a539a">
  <xsd:schema xmlns:xsd="http://www.w3.org/2001/XMLSchema" xmlns:xs="http://www.w3.org/2001/XMLSchema" xmlns:p="http://schemas.microsoft.com/office/2006/metadata/properties" xmlns:ns2="cafc3e4c-b146-46b8-8a52-78ced9164e87" xmlns:ns3="35914ba8-9e4a-4224-9594-5062124be8f1" targetNamespace="http://schemas.microsoft.com/office/2006/metadata/properties" ma:root="true" ma:fieldsID="3eef441954570387784f88d2d7e788f7" ns2:_="" ns3:_="">
    <xsd:import namespace="cafc3e4c-b146-46b8-8a52-78ced9164e87"/>
    <xsd:import namespace="35914ba8-9e4a-4224-9594-5062124be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c3e4c-b146-46b8-8a52-78ced9164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65a90ea-d0e7-4aae-8ef9-9f5dd1eb65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14ba8-9e4a-4224-9594-5062124be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036bc52-4a51-452c-ad2d-608e46149e65}" ma:internalName="TaxCatchAll" ma:showField="CatchAllData" ma:web="35914ba8-9e4a-4224-9594-5062124be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14ba8-9e4a-4224-9594-5062124be8f1" xsi:nil="true"/>
    <lcf76f155ced4ddcb4097134ff3c332f xmlns="cafc3e4c-b146-46b8-8a52-78ced9164e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0876D-EDC2-4243-884A-F20D5F9DD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c3e4c-b146-46b8-8a52-78ced9164e87"/>
    <ds:schemaRef ds:uri="35914ba8-9e4a-4224-9594-5062124be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64A65-7DA4-4AE1-9847-B817073E47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CF63A-30C9-4A8C-8DF9-EA62B8EC1A62}">
  <ds:schemaRefs>
    <ds:schemaRef ds:uri="http://schemas.microsoft.com/office/2006/metadata/properties"/>
    <ds:schemaRef ds:uri="http://schemas.microsoft.com/office/infopath/2007/PartnerControls"/>
    <ds:schemaRef ds:uri="35914ba8-9e4a-4224-9594-5062124be8f1"/>
    <ds:schemaRef ds:uri="cafc3e4c-b146-46b8-8a52-78ced9164e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Worklog_Tasks&amp;Times</vt:lpstr>
      <vt:lpstr>Overview</vt:lpstr>
      <vt:lpstr>Drop-downs</vt:lpstr>
      <vt:lpstr>'Worklog_Tasks&amp;Times'!Print_Area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Heijligers</dc:creator>
  <cp:keywords/>
  <dc:description/>
  <cp:lastModifiedBy>Kacper Sarnowski</cp:lastModifiedBy>
  <cp:revision/>
  <dcterms:created xsi:type="dcterms:W3CDTF">2020-05-11T09:26:10Z</dcterms:created>
  <dcterms:modified xsi:type="dcterms:W3CDTF">2024-05-20T15:01:28Z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0x010100378F7411FF5BA04C8BB948E4423DB960</vt:lpwstr>
  </property>
  <property fmtid="{D5CDD505-2E9C-101B-9397-08002B2CF9AE}" pid="3" name="MediaServiceImageTags">
    <vt:lpwstr/>
  </property>
</Properties>
</file>