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Desktop\"/>
    </mc:Choice>
  </mc:AlternateContent>
  <xr:revisionPtr revIDLastSave="0" documentId="13_ncr:1_{C373D9B6-CFA3-4E54-A129-A17CF25C020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Worklog_Tasks&amp;Times" sheetId="1" r:id="rId1"/>
    <sheet name="Overview" sheetId="2" r:id="rId2"/>
    <sheet name="Drop-downs" sheetId="3" r:id="rId3"/>
  </sheets>
  <definedNames>
    <definedName name="_xlnm._FilterDatabase" localSheetId="0" hidden="1">'Worklog_Tasks&amp;Times'!$A$1:$K$36</definedName>
    <definedName name="_xlnm.Print_Area" localSheetId="0">'Worklog_Tasks&amp;Times'!$A$1:$K$237</definedName>
    <definedName name="Z_8BAC9A6B_5D32_4E8D_967D_E17D357516F8_.wvu.FilterData" localSheetId="0" hidden="1">'Worklog_Tasks&amp;Times'!$A$1:$K$36</definedName>
  </definedNames>
  <calcPr calcId="191028"/>
  <customWorkbookViews>
    <customWorkbookView name="TODO" guid="{8BAC9A6B-5D32-4E8D-967D-E17D357516F8}" maximized="1" windowWidth="0" windowHeight="0" activeSheetId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8" i="1" l="1"/>
  <c r="I267" i="1"/>
  <c r="I266" i="1"/>
  <c r="I265" i="1"/>
  <c r="I264" i="1"/>
  <c r="I263" i="1"/>
  <c r="I258" i="1"/>
  <c r="I253" i="1" l="1"/>
  <c r="I251" i="1"/>
  <c r="I252" i="1"/>
  <c r="I254" i="1"/>
  <c r="I255" i="1"/>
  <c r="I256" i="1"/>
  <c r="I257" i="1"/>
  <c r="I250" i="1"/>
  <c r="I249" i="1"/>
  <c r="I248" i="1"/>
  <c r="I247" i="1"/>
  <c r="I246" i="1"/>
  <c r="I245" i="1"/>
  <c r="I244" i="1"/>
  <c r="I243" i="1"/>
  <c r="I242" i="1"/>
  <c r="I233" i="1"/>
  <c r="I232" i="1"/>
  <c r="I231" i="1"/>
  <c r="I230" i="1"/>
  <c r="I226" i="1"/>
  <c r="I214" i="1"/>
  <c r="I220" i="1"/>
  <c r="I216" i="1"/>
  <c r="I211" i="1"/>
  <c r="I212" i="1"/>
  <c r="I213" i="1"/>
  <c r="I215" i="1"/>
  <c r="I217" i="1"/>
  <c r="I218" i="1"/>
  <c r="I219" i="1"/>
  <c r="I221" i="1"/>
  <c r="I222" i="1"/>
  <c r="I223" i="1"/>
  <c r="I224" i="1"/>
  <c r="I225" i="1"/>
  <c r="I210" i="1"/>
  <c r="I200" i="1"/>
  <c r="I201" i="1"/>
  <c r="I202" i="1"/>
  <c r="I203" i="1"/>
  <c r="I199" i="1"/>
  <c r="I198" i="1"/>
  <c r="I197" i="1"/>
  <c r="I196" i="1"/>
  <c r="I195" i="1"/>
  <c r="I194" i="1"/>
  <c r="I193" i="1"/>
  <c r="I192" i="1"/>
  <c r="I191" i="1"/>
  <c r="I190" i="1"/>
  <c r="I187" i="1"/>
  <c r="I189" i="1"/>
  <c r="I188" i="1"/>
  <c r="I186" i="1"/>
  <c r="I185" i="1"/>
  <c r="I184" i="1"/>
  <c r="I183" i="1"/>
  <c r="I182" i="1"/>
  <c r="I181" i="1"/>
  <c r="I180" i="1"/>
  <c r="I179" i="1"/>
  <c r="I166" i="1"/>
  <c r="I167" i="1"/>
  <c r="I168" i="1"/>
  <c r="I169" i="1"/>
  <c r="I170" i="1"/>
  <c r="I171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34" i="1"/>
  <c r="I135" i="1"/>
  <c r="I136" i="1"/>
  <c r="I137" i="1"/>
  <c r="I122" i="1"/>
  <c r="I123" i="1"/>
  <c r="I124" i="1"/>
  <c r="I125" i="1"/>
  <c r="I126" i="1"/>
  <c r="I127" i="1"/>
  <c r="I128" i="1"/>
  <c r="I129" i="1"/>
  <c r="I130" i="1"/>
  <c r="I131" i="1"/>
  <c r="I121" i="1"/>
  <c r="I120" i="1"/>
  <c r="I119" i="1"/>
  <c r="I116" i="1"/>
  <c r="I117" i="1"/>
  <c r="I118" i="1"/>
  <c r="I132" i="1"/>
  <c r="I133" i="1"/>
  <c r="I114" i="1"/>
  <c r="I113" i="1"/>
  <c r="I112" i="1"/>
  <c r="I106" i="1"/>
  <c r="I104" i="1"/>
  <c r="I105" i="1"/>
  <c r="I102" i="1"/>
  <c r="I101" i="1"/>
  <c r="I100" i="1"/>
  <c r="I99" i="1"/>
  <c r="I98" i="1"/>
  <c r="I103" i="1"/>
  <c r="I107" i="1"/>
  <c r="I108" i="1"/>
  <c r="I109" i="1"/>
  <c r="I110" i="1"/>
  <c r="I111" i="1"/>
  <c r="I88" i="1"/>
  <c r="I89" i="1"/>
  <c r="I90" i="1"/>
  <c r="I91" i="1"/>
  <c r="I86" i="1"/>
  <c r="I82" i="1"/>
  <c r="I73" i="1"/>
  <c r="I71" i="1"/>
  <c r="I75" i="1"/>
  <c r="I76" i="1"/>
  <c r="I77" i="1"/>
  <c r="I78" i="1"/>
  <c r="I79" i="1"/>
  <c r="I80" i="1"/>
  <c r="I81" i="1"/>
  <c r="I83" i="1"/>
  <c r="I84" i="1"/>
  <c r="I63" i="1"/>
  <c r="I62" i="1"/>
  <c r="I61" i="1"/>
  <c r="I60" i="1"/>
  <c r="I59" i="1"/>
  <c r="I58" i="1"/>
  <c r="I57" i="1"/>
  <c r="I56" i="1"/>
  <c r="I54" i="1"/>
  <c r="I53" i="1"/>
  <c r="I55" i="1"/>
  <c r="I50" i="1"/>
  <c r="I51" i="1"/>
  <c r="I52" i="1"/>
  <c r="I46" i="1"/>
  <c r="I42" i="1"/>
  <c r="I43" i="1"/>
  <c r="I44" i="1"/>
  <c r="I45" i="1"/>
  <c r="I47" i="1"/>
  <c r="I40" i="1"/>
  <c r="I29" i="1"/>
  <c r="I30" i="1"/>
  <c r="I31" i="1"/>
  <c r="I32" i="1"/>
  <c r="I33" i="1"/>
  <c r="I28" i="1"/>
  <c r="I27" i="1"/>
  <c r="I22" i="1"/>
  <c r="I21" i="1"/>
  <c r="I23" i="1"/>
  <c r="I24" i="1"/>
  <c r="I25" i="1"/>
  <c r="I26" i="1"/>
  <c r="I15" i="1"/>
  <c r="I16" i="1"/>
  <c r="I17" i="1"/>
  <c r="I18" i="1"/>
  <c r="I19" i="1"/>
  <c r="I20" i="1"/>
  <c r="I10" i="1"/>
  <c r="I11" i="1"/>
  <c r="I12" i="1"/>
  <c r="I13" i="1"/>
  <c r="B10" i="2"/>
  <c r="K10" i="2"/>
  <c r="B11" i="2"/>
  <c r="K9" i="2" l="1"/>
  <c r="K8" i="2"/>
  <c r="B3" i="2"/>
  <c r="B4" i="2"/>
  <c r="B5" i="2"/>
  <c r="B6" i="2"/>
  <c r="B7" i="2"/>
  <c r="B8" i="2"/>
  <c r="B9" i="2"/>
  <c r="I227" i="1" l="1"/>
  <c r="I234" i="1"/>
  <c r="G238" i="1"/>
  <c r="H271" i="1"/>
  <c r="G271" i="1"/>
  <c r="I270" i="1"/>
  <c r="I269" i="1"/>
  <c r="I262" i="1"/>
  <c r="I261" i="1"/>
  <c r="I260" i="1"/>
  <c r="I259" i="1"/>
  <c r="H238" i="1"/>
  <c r="J12" i="2"/>
  <c r="I12" i="2"/>
  <c r="H12" i="2"/>
  <c r="G12" i="2"/>
  <c r="F12" i="2"/>
  <c r="E12" i="2"/>
  <c r="D12" i="2"/>
  <c r="K11" i="2"/>
  <c r="K7" i="2"/>
  <c r="K6" i="2"/>
  <c r="K5" i="2"/>
  <c r="C4" i="2"/>
  <c r="K4" i="2" s="1"/>
  <c r="K3" i="2"/>
  <c r="I237" i="1"/>
  <c r="I236" i="1"/>
  <c r="I235" i="1"/>
  <c r="I229" i="1"/>
  <c r="I228" i="1"/>
  <c r="H206" i="1"/>
  <c r="G206" i="1"/>
  <c r="I205" i="1"/>
  <c r="I204" i="1"/>
  <c r="H175" i="1"/>
  <c r="G175" i="1"/>
  <c r="I174" i="1"/>
  <c r="I173" i="1"/>
  <c r="I172" i="1"/>
  <c r="I165" i="1"/>
  <c r="I164" i="1"/>
  <c r="I163" i="1"/>
  <c r="I145" i="1"/>
  <c r="I144" i="1"/>
  <c r="H140" i="1"/>
  <c r="G140" i="1"/>
  <c r="I139" i="1"/>
  <c r="I138" i="1"/>
  <c r="I115" i="1"/>
  <c r="H94" i="1"/>
  <c r="G94" i="1"/>
  <c r="I93" i="1"/>
  <c r="I92" i="1"/>
  <c r="I87" i="1"/>
  <c r="I85" i="1"/>
  <c r="I74" i="1"/>
  <c r="I72" i="1"/>
  <c r="H67" i="1"/>
  <c r="G67" i="1"/>
  <c r="I66" i="1"/>
  <c r="I65" i="1"/>
  <c r="I64" i="1"/>
  <c r="I49" i="1"/>
  <c r="I48" i="1"/>
  <c r="I41" i="1"/>
  <c r="H36" i="1"/>
  <c r="G36" i="1"/>
  <c r="I35" i="1"/>
  <c r="I34" i="1"/>
  <c r="I14" i="1"/>
  <c r="I9" i="1"/>
  <c r="I8" i="1"/>
  <c r="I7" i="1"/>
  <c r="I6" i="1"/>
  <c r="I5" i="1"/>
  <c r="I175" i="1" l="1"/>
  <c r="I36" i="1"/>
  <c r="I271" i="1"/>
  <c r="I238" i="1"/>
  <c r="I67" i="1"/>
  <c r="I94" i="1"/>
  <c r="I140" i="1"/>
  <c r="I206" i="1"/>
  <c r="C12" i="2"/>
</calcChain>
</file>

<file path=xl/sharedStrings.xml><?xml version="1.0" encoding="utf-8"?>
<sst xmlns="http://schemas.openxmlformats.org/spreadsheetml/2006/main" count="1343" uniqueCount="290">
  <si>
    <t>Date</t>
  </si>
  <si>
    <t>Status</t>
  </si>
  <si>
    <t>Task</t>
  </si>
  <si>
    <t>Description/Planning</t>
  </si>
  <si>
    <t>Task Type</t>
  </si>
  <si>
    <t>Most suited ILO</t>
  </si>
  <si>
    <t>Est Hours</t>
  </si>
  <si>
    <t>Actual Hours</t>
  </si>
  <si>
    <t>Diff</t>
  </si>
  <si>
    <t>Evidence link</t>
  </si>
  <si>
    <t>Task reflection / notes</t>
  </si>
  <si>
    <t>Week 1</t>
  </si>
  <si>
    <t>week plan:</t>
  </si>
  <si>
    <t>- Weekplan item 1
- Weekplan item 2
- Weekplan item 3
- etc</t>
  </si>
  <si>
    <t>Known Risks</t>
  </si>
  <si>
    <t>Max 4 hours tasks</t>
  </si>
  <si>
    <t>Total Hours</t>
  </si>
  <si>
    <t>Week 2</t>
  </si>
  <si>
    <t>Week 3</t>
  </si>
  <si>
    <t xml:space="preserve">Week 4 </t>
  </si>
  <si>
    <t xml:space="preserve">Week 5 </t>
  </si>
  <si>
    <t xml:space="preserve">Week 6 </t>
  </si>
  <si>
    <t>Week 7</t>
  </si>
  <si>
    <t>Week 8</t>
  </si>
  <si>
    <t>Learning Objective</t>
  </si>
  <si>
    <t>W1</t>
  </si>
  <si>
    <t>W2</t>
  </si>
  <si>
    <t>W3</t>
  </si>
  <si>
    <t>W4</t>
  </si>
  <si>
    <t>W5</t>
  </si>
  <si>
    <t>W6</t>
  </si>
  <si>
    <t>W7</t>
  </si>
  <si>
    <t>W8</t>
  </si>
  <si>
    <t xml:space="preserve">Total Hours for objective </t>
  </si>
  <si>
    <t>TOTAL HOURS PER WEEK</t>
  </si>
  <si>
    <t>Don't touch this sheet! This sheet is not relevant for you this year! It becomes relevant when you set your own Intended Learning Outcomes (ILO)!</t>
  </si>
  <si>
    <t>Task Status</t>
  </si>
  <si>
    <t>ILO selection</t>
  </si>
  <si>
    <t>-</t>
  </si>
  <si>
    <t>Planned</t>
  </si>
  <si>
    <t>Design</t>
  </si>
  <si>
    <t>Unplanned</t>
  </si>
  <si>
    <t>Meeting</t>
  </si>
  <si>
    <t>Blocked</t>
  </si>
  <si>
    <t>Programming</t>
  </si>
  <si>
    <t>In-Progress</t>
  </si>
  <si>
    <t>Research</t>
  </si>
  <si>
    <t>ILO 4.1</t>
  </si>
  <si>
    <t>Done</t>
  </si>
  <si>
    <t>Testing</t>
  </si>
  <si>
    <t>Delayed</t>
  </si>
  <si>
    <t>Workshop</t>
  </si>
  <si>
    <t>Cancelled</t>
  </si>
  <si>
    <t>Planning</t>
  </si>
  <si>
    <t>Evidencing</t>
  </si>
  <si>
    <t>Debugging</t>
  </si>
  <si>
    <t>Lecture</t>
  </si>
  <si>
    <t>Study</t>
  </si>
  <si>
    <t>Distraction</t>
  </si>
  <si>
    <t>Break</t>
  </si>
  <si>
    <t>ILO 5.1</t>
  </si>
  <si>
    <t>ILO 6.2</t>
  </si>
  <si>
    <t>ILO 3.1</t>
  </si>
  <si>
    <t>ILO 3.2</t>
  </si>
  <si>
    <t>ILO 1.1</t>
  </si>
  <si>
    <t>ILO 1.2</t>
  </si>
  <si>
    <t>ILO 2.1</t>
  </si>
  <si>
    <t>First look on the creative brief</t>
  </si>
  <si>
    <t>Creating a team</t>
  </si>
  <si>
    <t>Kick-off</t>
  </si>
  <si>
    <t xml:space="preserve">First team meating </t>
  </si>
  <si>
    <t>We exchanged our strengths and told how we see our role in the project</t>
  </si>
  <si>
    <t xml:space="preserve">Reviewing ilos with team </t>
  </si>
  <si>
    <t>Stand up meeting</t>
  </si>
  <si>
    <t>Intro to MLOps (Machine Learning Operations)</t>
  </si>
  <si>
    <t>MLOps for Business on DataCamp</t>
  </si>
  <si>
    <t>MLOps Essentials: Model Development and Integration on LinkedIn Learning</t>
  </si>
  <si>
    <t xml:space="preserve">https://github.com/BredaUniversityADSAI/2023-24d-fai2-adsai-DominikSzewczyk224180/blob/main/Slef-study/CertificateOfCompletion_MLOps%20Essentials%20Model%20Development%20and%20Integration.pdf </t>
  </si>
  <si>
    <t xml:space="preserve">https://github.com/BredaUniversityADSAI/2023-24d-fai2-adsai-DominikSzewczyk224180/blob/main/Slef-study/MLOps%20for%20Business_certificate.pdf </t>
  </si>
  <si>
    <t>Git and GitHub Best Practices for collaboration</t>
  </si>
  <si>
    <t>Meeting with product owner</t>
  </si>
  <si>
    <t>Working with Azure Devops</t>
  </si>
  <si>
    <t xml:space="preserve">Planing tasks with team </t>
  </si>
  <si>
    <t xml:space="preserve">Preparing presentation of Block B results </t>
  </si>
  <si>
    <t>Shearing ideas around team about Block b project</t>
  </si>
  <si>
    <t>Organizing ML/DS Project</t>
  </si>
  <si>
    <t>Project Folder Structure</t>
  </si>
  <si>
    <t>Basic MNIST Example of Notebook to Package (almost)</t>
  </si>
  <si>
    <t xml:space="preserve">https://github.com/BredaUniversityADSAI/2023-24d-fai2-adsai-DominikSzewczyk224180/tree/main/mnist_project </t>
  </si>
  <si>
    <t xml:space="preserve">https://github.com/BredaUniversityADSAI/2023-24d-fai2-adsai-group-cv1/tree/main/CV1 </t>
  </si>
  <si>
    <t>MLOps Maturity Levels - Article from MS Azure ML Accelerator</t>
  </si>
  <si>
    <t>Seting up poetry</t>
  </si>
  <si>
    <t>i encountered some errors with python version ect.</t>
  </si>
  <si>
    <t xml:space="preserve">https://github.com/BredaUniversityADSAI/2023-24d-fai2-adsai-group-cv1/blob/main/CV1/pyproject.toml </t>
  </si>
  <si>
    <t xml:space="preserve">Labeling images to increase data set </t>
  </si>
  <si>
    <t>https://github.com/BredaUniversityADSAI/2023-24d-fai2-adsai-group-cv1/tree/main/CV1/data/raw/NPEC/to_mask/Dominik</t>
  </si>
  <si>
    <t>Sprint Review</t>
  </si>
  <si>
    <t>Daria Zhigulskaya the CEO of Neurodrive use of data science and biotelemetry in sports</t>
  </si>
  <si>
    <t>Sprint Retrospective</t>
  </si>
  <si>
    <t xml:space="preserve">Preparing Tasks for sprint planing </t>
  </si>
  <si>
    <t>Sprint Planning</t>
  </si>
  <si>
    <t xml:space="preserve">Self study about Azure Devops </t>
  </si>
  <si>
    <t xml:space="preserve">Estimate Story points for every task </t>
  </si>
  <si>
    <t>It was harder than we expect, tasks werent well described</t>
  </si>
  <si>
    <t>Reviewing data preprocessing</t>
  </si>
  <si>
    <t>Client-side Continuous Integration Tools with Python</t>
  </si>
  <si>
    <t>Reviewing how Branches on github works</t>
  </si>
  <si>
    <t>Implementing Continuous Integration Tools</t>
  </si>
  <si>
    <t>Testing Continuous Integration Tools</t>
  </si>
  <si>
    <t>It causes many errors i had to solve</t>
  </si>
  <si>
    <t xml:space="preserve">https://github.com/BredaUniversityADSAI/2023-24d-fai2-adsai-group-cv1/blob/main/ATHENA/.pre-commit-config.yaml </t>
  </si>
  <si>
    <t>Research about Neurodrive</t>
  </si>
  <si>
    <t>One of the best guest lecture we had</t>
  </si>
  <si>
    <t>Setting up poetry (finding the best python and tf version)</t>
  </si>
  <si>
    <t>The last thing we did to resolve the errors was to allow the system to make longer calls (I think that says a lot about how complicated the process was)</t>
  </si>
  <si>
    <t xml:space="preserve">Testing U-net model </t>
  </si>
  <si>
    <t xml:space="preserve">implementing U-net model to our case </t>
  </si>
  <si>
    <t>Set-up version control and documentation</t>
  </si>
  <si>
    <t>Team building execises (spring festival)</t>
  </si>
  <si>
    <t xml:space="preserve">https://github.com/BredaUniversityADSAI/2023-24d-fai2-adsai-group-cv1/blob/main/ATHENA/notebooks/DS_setup_version_control_and_documentation.ipynb </t>
  </si>
  <si>
    <t xml:space="preserve">https://github.com/BredaUniversityADSAI/2023-24d-fai2-adsai-group-cv1/blob/main/ATHENA/notebooks/DS_setup_version_control_and_documentation.ipynb  </t>
  </si>
  <si>
    <t>Testning transformer model for CV</t>
  </si>
  <si>
    <t xml:space="preserve">https://github.com/BredaUniversityADSAI/2023-24d-fai2-adsai-group-cv1/blob/main/ATHENA/notebooks/DS_U-net_model.ipynb </t>
  </si>
  <si>
    <t>i tested DETR, SegFormer and Mask2Former</t>
  </si>
  <si>
    <t>Research about transformer model for CV</t>
  </si>
  <si>
    <t>hugging face\ YT</t>
  </si>
  <si>
    <t xml:space="preserve">https://www.youtube.com/watch?v=xuh37qziXnw&amp;pp=ygUNZGVydCBhaSBtb2RlbA%3D%3D </t>
  </si>
  <si>
    <t xml:space="preserve">Reviuing knowlage about unit testing </t>
  </si>
  <si>
    <t>Adjusting set-up version control and documentation</t>
  </si>
  <si>
    <t>I automated funcions</t>
  </si>
  <si>
    <t>Unit testing for version control and documentation</t>
  </si>
  <si>
    <t xml:space="preserve">https://github.com/BredaUniversityADSAI/2023-24d-fai2-adsai-group-cv1/blob/main/ATHENA/tests/test_model_saving.py </t>
  </si>
  <si>
    <t>Adjusting unit testing to pass pre-commit hooks</t>
  </si>
  <si>
    <t>Start working on inference pipeline (folder structure and functions planning)</t>
  </si>
  <si>
    <t>predict_masks funion in inference pipeline</t>
  </si>
  <si>
    <t>Automating predict_masks funcion</t>
  </si>
  <si>
    <t>Automated funion to visualise masks</t>
  </si>
  <si>
    <t>Testing mask procesing functions from BlockB</t>
  </si>
  <si>
    <t>Functions didn't work corectly</t>
  </si>
  <si>
    <t>Creating new procesing funcion</t>
  </si>
  <si>
    <t>Adjusting preprocesing funion to work with Landmarks Detecion</t>
  </si>
  <si>
    <t>Landmarks Detecion Funcion</t>
  </si>
  <si>
    <t>Finalising Inference pipeline</t>
  </si>
  <si>
    <t xml:space="preserve">https://github.com/BredaUniversityADSAI/2023-24d-fai2-adsai-group-cv1/tree/main/ATHENA/scr/Inference </t>
  </si>
  <si>
    <t>Planing tasks for next sprint</t>
  </si>
  <si>
    <t>Cleaning azure board</t>
  </si>
  <si>
    <t>As a scrum master i had more to do than usual</t>
  </si>
  <si>
    <t xml:space="preserve">Unit testing for model_saving </t>
  </si>
  <si>
    <t xml:space="preserve">https://dev.azure.com/2024-ADSAI-Y2D/CV1%20-%20Dean/_boards/board/t/CV1%20-%20Dean%20Team/Issues </t>
  </si>
  <si>
    <t>Preparation for Stand up meeting</t>
  </si>
  <si>
    <t>Describing stand up meeting</t>
  </si>
  <si>
    <t xml:space="preserve">Logging for model_saving </t>
  </si>
  <si>
    <t xml:space="preserve">Type hinting for model_saving </t>
  </si>
  <si>
    <t xml:space="preserve">Sphinx documentation for model_saving </t>
  </si>
  <si>
    <t>Seting up sphinx documetation</t>
  </si>
  <si>
    <t>I had some errors and i decided to solve them on datalabs.</t>
  </si>
  <si>
    <t>Designing sphinx site</t>
  </si>
  <si>
    <t>Solving problems with sphinx</t>
  </si>
  <si>
    <t>Solving problems with potry</t>
  </si>
  <si>
    <t>I had to reinstall everything</t>
  </si>
  <si>
    <t xml:space="preserve">Structuring Readme.md file </t>
  </si>
  <si>
    <t xml:space="preserve">https://github.com/BredaUniversityADSAI/2023-24d-fai2-adsai-group-cv1/blob/main/ATHENA/README.md </t>
  </si>
  <si>
    <t xml:space="preserve">https://github.com/BredaUniversityADSAI/2023-24d-fai2-adsai-group-cv1/tree/main/ATHENA/docs </t>
  </si>
  <si>
    <t xml:space="preserve">https://github.com/BredaUniversityADSAI/2023-24d-fai2-adsai-group-cv1/blob/main/ATHENA/scr/models/model_saving.py </t>
  </si>
  <si>
    <t xml:space="preserve">https://github.com/BredaUniversityADSAI/2023-24d-fai2-adsai-DominikSzewczyk224180/blob/main/Slef-study/Understanding%20Cloud%20Computing.pdf </t>
  </si>
  <si>
    <t>Introduction to Cloud Computing</t>
  </si>
  <si>
    <t>Understanding Cloud Computing course</t>
  </si>
  <si>
    <t xml:space="preserve">Microsoft Azure Machine Learning </t>
  </si>
  <si>
    <t xml:space="preserve">Explore developer tools for workspace interaction course </t>
  </si>
  <si>
    <t xml:space="preserve">Introduction to Azure Machine Learning course </t>
  </si>
  <si>
    <t xml:space="preserve">Learning workspace resources and assets course </t>
  </si>
  <si>
    <t xml:space="preserve">Make data available in Azure Machine Learning course </t>
  </si>
  <si>
    <t xml:space="preserve">https://github.com/BredaUniversityADSAI/2023-24d-fai2-adsai-DominikSzewczyk224180/blob/main/Slef-study/Explore%20developer%20tools%20for%20workspace%20interaction.png </t>
  </si>
  <si>
    <t xml:space="preserve">https://github.com/BredaUniversityADSAI/2023-24d-fai2-adsai-DominikSzewczyk224180/blob/main/Slef-study/Introduction%20to%20Azure%20Machine%20Learning.png </t>
  </si>
  <si>
    <t xml:space="preserve">https://github.com/BredaUniversityADSAI/2023-24d-fai2-adsai-DominikSzewczyk224180/blob/main/Slef-study/Learning%20workspace%20resources%20and%20assets.png </t>
  </si>
  <si>
    <t xml:space="preserve">https://github.com/BredaUniversityADSAI/2023-24d-fai2-adsai-DominikSzewczyk224180/blob/main/Slef-study/Make%20data%20available%20in%20Azure%20Machine%20Learning.png </t>
  </si>
  <si>
    <t>Work with compute targets in Azure Machine Learning course</t>
  </si>
  <si>
    <t xml:space="preserve">https://github.com/BredaUniversityADSAI/2023-24d-fai2-adsai-DominikSzewczyk224180/blob/main/Slef-study/Work%20with%20compute%20targets%20in%20Azure%20Machine%20Learning.png </t>
  </si>
  <si>
    <t>Work with data in Azure Machine Learning course</t>
  </si>
  <si>
    <t xml:space="preserve">https://github.com/BredaUniversityADSAI/2023-24d-fai2-adsai-DominikSzewczyk224180/blob/main/Slef-study/Work%20with%20data%20in%20Azure%20Machine%20Learning.png </t>
  </si>
  <si>
    <t>Work with environments in Azure Machine Learning course</t>
  </si>
  <si>
    <t xml:space="preserve">https://github.com/BredaUniversityADSAI/2023-24d-fai2-adsai-DominikSzewczyk224180/blob/main/Slef-study/Work%20with%20environments%20in%20Azure%20Machine%20Learning.png </t>
  </si>
  <si>
    <t xml:space="preserve">Connecting Azure workspace to our repo </t>
  </si>
  <si>
    <t>Register the Environment</t>
  </si>
  <si>
    <t xml:space="preserve">Verify enviroment registration </t>
  </si>
  <si>
    <t xml:space="preserve">https://github.com/BredaUniversityADSAI/2023-24d-fai2-adsai-group-cv1/blob/main/ATHENA/scr/utils/configuration.py </t>
  </si>
  <si>
    <t xml:space="preserve">https://github.com/BredaUniversityADSAI/2023-24d-fai2-adsai-group-cv1/blob/main/ATHENA/scr/utils/register_environment.py </t>
  </si>
  <si>
    <t xml:space="preserve">https://github.com/BredaUniversityADSAI/2023-24d-fai2-adsai-group-cv1/blob/main/ATHENA/scr/utils/verify_environment.py </t>
  </si>
  <si>
    <t xml:space="preserve">Buildning enviroment in the cloud </t>
  </si>
  <si>
    <t xml:space="preserve">Solving errors with enviroment in the cloud </t>
  </si>
  <si>
    <t>The problem was that the environment name was incorrect…..</t>
  </si>
  <si>
    <t xml:space="preserve">Testing enviroment </t>
  </si>
  <si>
    <t xml:space="preserve">https://github.com/BredaUniversityADSAI/2023-24d-fai2-adsai-group-cv1/blob/main/ATHENA/utils/test_enviroment_train.py </t>
  </si>
  <si>
    <t>Seting up sphinx documentation, (selfstudy)</t>
  </si>
  <si>
    <t>Changing the theme of the Sfinks website</t>
  </si>
  <si>
    <t xml:space="preserve">https://github.com/BredaUniversityADSAI/2023-24d-fai2-adsai-group-cv1/tree/main/ATHENA/docs  </t>
  </si>
  <si>
    <t>Uploading sphinx website to the github pages</t>
  </si>
  <si>
    <t xml:space="preserve">Structuring sphinx website </t>
  </si>
  <si>
    <t xml:space="preserve">Adjusting sphinx set up and style to work with github </t>
  </si>
  <si>
    <t>Unit testing for visualisation.py</t>
  </si>
  <si>
    <t>Type hinting for model_saving visualisation.py</t>
  </si>
  <si>
    <t>Logging for model_saving visualisation.py</t>
  </si>
  <si>
    <t>Sphinx documentation for model_saving visualisation.py</t>
  </si>
  <si>
    <t>Self study and research about tracking costs expectations</t>
  </si>
  <si>
    <t>Tracking costs expectations</t>
  </si>
  <si>
    <t xml:space="preserve">https://github.com/BredaUniversityADSAI/2023-24d-fai2-adsai-group-cv1/blob/main/ATHENA/Training_cost_expectations.md </t>
  </si>
  <si>
    <t xml:space="preserve">https://github.com/BredaUniversityADSAI/2023-24d-fai2-adsai-group-cv1/blob/main/ATHENA/scr/Inference/visualization.py </t>
  </si>
  <si>
    <t>Seting up sphinx documetation website</t>
  </si>
  <si>
    <t>Preparing for Sprint Review</t>
  </si>
  <si>
    <t>Describing Sprint Retrospective</t>
  </si>
  <si>
    <t>It's great feeling to hear positive feedback after trying my best for the past 2 weeks as a scrum master</t>
  </si>
  <si>
    <t>Starting with Advanced GitHub Techniques (CI/CD) self study</t>
  </si>
  <si>
    <t>Azure Machine Learning III - Deploying Models self-study</t>
  </si>
  <si>
    <t>it was harder than i expected</t>
  </si>
  <si>
    <t>Application Programming Interfaces (APIs) self study</t>
  </si>
  <si>
    <t xml:space="preserve">Creating a more complex API couses some unexpected problems </t>
  </si>
  <si>
    <t>Review Session 1 (azure ml)</t>
  </si>
  <si>
    <t xml:space="preserve">Uplouding data to the cloud </t>
  </si>
  <si>
    <t>Creating data assets</t>
  </si>
  <si>
    <t>Reviuing Review Session 1 (azure ml)</t>
  </si>
  <si>
    <t>Runing first job on azure ml</t>
  </si>
  <si>
    <t xml:space="preserve">Building pipeline to run it in the cloud </t>
  </si>
  <si>
    <t>It was way harder that i expected and i wasnt able to finish it</t>
  </si>
  <si>
    <t>Starting building API</t>
  </si>
  <si>
    <t>Building API for feedback-loop</t>
  </si>
  <si>
    <t>Adding aditional features for API feedback-loop</t>
  </si>
  <si>
    <t>Testing API feedback-loop</t>
  </si>
  <si>
    <t xml:space="preserve">https://github.com/BredaUniversityADSAI/2023-24d-fai2-adsai-DominikSzewczyk224180/tree/main/Cloud </t>
  </si>
  <si>
    <t xml:space="preserve">https://github.com/BredaUniversityADSAI/2023-24d-fai2-adsai-group-cv1/tree/development/app </t>
  </si>
  <si>
    <t xml:space="preserve">Discusing API with team </t>
  </si>
  <si>
    <t>Review Session 2 (azure ml)</t>
  </si>
  <si>
    <t>Reviuing Review Session 2 (azure ml)</t>
  </si>
  <si>
    <t>Runing pipeline in the clound (on azure ml as a job)</t>
  </si>
  <si>
    <t>Job was constantly running (error)</t>
  </si>
  <si>
    <t xml:space="preserve">https://github.com/BredaUniversityADSAI/2023-24d-fai2-adsai-DominikSzewczyk224180/blob/main/Slef-study/Course%20Dockers.png </t>
  </si>
  <si>
    <t>Containerisation with Docker</t>
  </si>
  <si>
    <t>Introduction to Docker</t>
  </si>
  <si>
    <t>Course was way harder than i expected</t>
  </si>
  <si>
    <t>Review of docker image for backend</t>
  </si>
  <si>
    <t>i had to change some code because image wasn't building correctly</t>
  </si>
  <si>
    <t xml:space="preserve">Discusing folder structure </t>
  </si>
  <si>
    <t>Meeting with product owner (Dean)</t>
  </si>
  <si>
    <t>Planing tasks next 10 days (team)</t>
  </si>
  <si>
    <t>Implementing changes from review sesion to pipeline (GPU ect)</t>
  </si>
  <si>
    <t>Creating a docker image for frontend</t>
  </si>
  <si>
    <t>Deployment Options and Strategies</t>
  </si>
  <si>
    <t>Finishing the docker image for frontend</t>
  </si>
  <si>
    <t>Runing a docker conteiner for fronend</t>
  </si>
  <si>
    <t>Creating docker-compose.ym</t>
  </si>
  <si>
    <t>Automaring the frontend docker</t>
  </si>
  <si>
    <t>I coudnt creat a git hub secret</t>
  </si>
  <si>
    <t xml:space="preserve">https://github.com/BredaUniversityADSAI/2023-24d-fai2-adsai-group-cv1/blob/Dokers/app/docker-compose.yml </t>
  </si>
  <si>
    <t xml:space="preserve">https://github.com/BredaUniversityADSAI/2023-24d-fai2-adsai-group-cv1/blob/Dokers/app/frontend/Dockerfile </t>
  </si>
  <si>
    <t>s</t>
  </si>
  <si>
    <t>Format file structure to prepare it for sphinx documetation</t>
  </si>
  <si>
    <t>Finalising and testing auto daploy frontend and backend</t>
  </si>
  <si>
    <t xml:space="preserve">Secion C  learning log </t>
  </si>
  <si>
    <t>Helping with improving unit testing to get 85% coverage</t>
  </si>
  <si>
    <t xml:space="preserve">Sphinx Documetation based on new folder structure </t>
  </si>
  <si>
    <t xml:space="preserve">Descripon for Sphinx documetation </t>
  </si>
  <si>
    <t xml:space="preserve">Adding Sphinx to the git hub pages </t>
  </si>
  <si>
    <t>Adjusting Training costs expectations</t>
  </si>
  <si>
    <t xml:space="preserve">Finally i found out that error is during loading the data </t>
  </si>
  <si>
    <t>Serching for the error in the pipeline (runing in the cloud)</t>
  </si>
  <si>
    <t>Solving an error in the pipeline (runing in the cloud)</t>
  </si>
  <si>
    <t>It didn't want to work, I tested different data assets without success but finally, we managed by rewriting the data loading function.</t>
  </si>
  <si>
    <t>Discusing errors with team and sloving them (folder strusctures preprocesing scr)</t>
  </si>
  <si>
    <t>Improving API (feedback loop implemetation)</t>
  </si>
  <si>
    <t xml:space="preserve">Runing pipeline in the clound (on azure ml as my job) </t>
  </si>
  <si>
    <t xml:space="preserve">Adding ilos to worklog and lerning log </t>
  </si>
  <si>
    <t>Learning log section D</t>
  </si>
  <si>
    <t>Learning log section C (1,2,3)</t>
  </si>
  <si>
    <t xml:space="preserve">Meeting with a team, discusing evidencing </t>
  </si>
  <si>
    <t>Learning log section C (4,5)</t>
  </si>
  <si>
    <t>Unit test for everything where it is missing just to have 85% of coverage</t>
  </si>
  <si>
    <t>Final touches to the project, discussing presentation with team</t>
  </si>
  <si>
    <t>Finall presentation</t>
  </si>
  <si>
    <t xml:space="preserve">https://github.com/BredaUniversityADSAI/2023-24d-fai2-adsai-group-cv1/tree/test/app/backend/ATHENA/scr/unittests </t>
  </si>
  <si>
    <t xml:space="preserve">https://github.com/BredaUniversityADSAI/2023-24d-fai2-adsai-group-cv1/tree/Sphinx_2.0/app/backend/ATHENA/docs </t>
  </si>
  <si>
    <t xml:space="preserve">https://github.com/BredaUniversityADSAI/2023-24d-fai2-adsai-group-cv1/blob/test/Management/Training_cost_expectations.md </t>
  </si>
  <si>
    <t xml:space="preserve">https://github.com/BredaUniversityADSAI/2023-24d-fai2-adsai-group-cv1/blob/test/app/backend/ATHENA/scr/pipeline.py </t>
  </si>
  <si>
    <t xml:space="preserve">https://github.com/BredaUniversityADSAI/2023-24d-fai2-adsai-group-cv1/tree/test/app/backend </t>
  </si>
  <si>
    <t xml:space="preserve">https://github.com/BredaUniversityADSAI/2023-24d-fai2-adsai-group-cv1/blob/main/Management/Stand-Ups.md </t>
  </si>
  <si>
    <t>Working with 3 teammets becaous 2 team mates are in viena, we have to worke a bit more.</t>
  </si>
  <si>
    <t xml:space="preserve">Pipeline still need improvment </t>
  </si>
  <si>
    <t xml:space="preserve">Unit tests are not ready yet we have to work on them more </t>
  </si>
  <si>
    <t>new team we have to get to know each otehrs</t>
  </si>
  <si>
    <t xml:space="preserve">We have ot creat a pottry and work wit hte same package versions </t>
  </si>
  <si>
    <t xml:space="preserve">ApI Is a new for us thats why i have to focus more on self study </t>
  </si>
  <si>
    <t xml:space="preserve">Docekrs are a new for us thats why i have to focus more on self study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</si>
</sst>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&quot;-&quot;mmm&quot;-&quot;yyyy"/>
    <numFmt numFmtId="166" formatCode="d/m/yy"/>
  </numFmts>
  <fonts count="14" x14ac:knownFonts="1">
    <font>
      <sz val="10"/>
      <color rgb="FF000000"/>
      <name val="Arial"/>
    </font>
    <font>
      <sz val="10"/>
      <color rgb="FFFFFFFF"/>
      <name val="Arial"/>
      <family val="2"/>
    </font>
    <font>
      <b/>
      <sz val="10"/>
      <color rgb="FF000000"/>
      <name val="Calibri"/>
      <family val="2"/>
    </font>
    <font>
      <b/>
      <sz val="9"/>
      <color rgb="FFFFFFFF"/>
      <name val="Calibri"/>
      <family val="2"/>
    </font>
    <font>
      <b/>
      <sz val="9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i/>
      <sz val="9"/>
      <color rgb="FF000000"/>
      <name val="Calibri"/>
      <family val="2"/>
    </font>
    <font>
      <sz val="9"/>
      <name val="Calibri"/>
      <family val="2"/>
    </font>
    <font>
      <i/>
      <sz val="8"/>
      <name val="Calibri"/>
      <family val="2"/>
    </font>
    <font>
      <u/>
      <sz val="9"/>
      <color rgb="FF1155CC"/>
      <name val="Calibri"/>
      <family val="2"/>
    </font>
    <font>
      <b/>
      <sz val="10"/>
      <color rgb="FF000000"/>
      <name val="Arial"/>
      <family val="2"/>
    </font>
    <font>
      <b/>
      <i/>
      <sz val="10"/>
      <color rgb="FF000000"/>
      <name val="Calibri"/>
      <family val="2"/>
    </font>
    <font>
      <u/>
      <sz val="10"/>
      <color theme="10"/>
      <name val="Arial"/>
      <family val="2"/>
      <charset val="238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6B8AF"/>
        <bgColor rgb="FFE6B8A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theme="9" tint="0.39997558519241921"/>
        <bgColor rgb="FFC9DAF8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72">
    <xf numFmtId="0" fontId="0" fillId="0" borderId="0" xfId="0"/>
    <xf numFmtId="0" fontId="1" fillId="2" borderId="0" xfId="0" applyFont="1" applyFill="1"/>
    <xf numFmtId="0" fontId="2" fillId="0" borderId="2" xfId="0" applyFont="1" applyBorder="1" applyAlignment="1">
      <alignment horizontal="center"/>
    </xf>
    <xf numFmtId="0" fontId="3" fillId="2" borderId="0" xfId="0" applyFont="1" applyFill="1" applyAlignment="1">
      <alignment wrapText="1"/>
    </xf>
    <xf numFmtId="0" fontId="2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 wrapText="1"/>
    </xf>
    <xf numFmtId="0" fontId="6" fillId="4" borderId="4" xfId="0" applyFont="1" applyFill="1" applyBorder="1"/>
    <xf numFmtId="0" fontId="4" fillId="3" borderId="3" xfId="0" applyFont="1" applyFill="1" applyBorder="1" applyAlignment="1">
      <alignment vertical="center" wrapText="1"/>
    </xf>
    <xf numFmtId="0" fontId="6" fillId="4" borderId="0" xfId="0" applyFont="1" applyFill="1" applyAlignment="1">
      <alignment horizontal="center" vertical="top"/>
    </xf>
    <xf numFmtId="0" fontId="6" fillId="4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vertical="center" wrapText="1"/>
    </xf>
    <xf numFmtId="0" fontId="5" fillId="0" borderId="0" xfId="0" applyFont="1"/>
    <xf numFmtId="0" fontId="9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6" fillId="5" borderId="0" xfId="0" applyFont="1" applyFill="1" applyAlignment="1">
      <alignment horizontal="center" vertical="top"/>
    </xf>
    <xf numFmtId="0" fontId="8" fillId="0" borderId="0" xfId="0" applyFont="1" applyAlignment="1">
      <alignment vertical="top" wrapText="1"/>
    </xf>
    <xf numFmtId="0" fontId="2" fillId="0" borderId="1" xfId="0" applyFont="1" applyBorder="1"/>
    <xf numFmtId="0" fontId="2" fillId="0" borderId="2" xfId="0" applyFont="1" applyBorder="1" applyAlignment="1">
      <alignment horizontal="center" vertical="top"/>
    </xf>
    <xf numFmtId="165" fontId="8" fillId="0" borderId="7" xfId="0" applyNumberFormat="1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8" fillId="0" borderId="7" xfId="0" applyFont="1" applyBorder="1" applyAlignment="1">
      <alignment vertical="top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7" xfId="0" applyFont="1" applyBorder="1" applyAlignment="1">
      <alignment horizontal="right" vertical="top"/>
    </xf>
    <xf numFmtId="0" fontId="8" fillId="0" borderId="7" xfId="0" applyFont="1" applyBorder="1" applyAlignment="1">
      <alignment horizontal="left" vertical="top"/>
    </xf>
    <xf numFmtId="0" fontId="4" fillId="7" borderId="1" xfId="0" applyFont="1" applyFill="1" applyBorder="1" applyAlignment="1">
      <alignment vertical="center" wrapText="1"/>
    </xf>
    <xf numFmtId="166" fontId="8" fillId="0" borderId="0" xfId="0" applyNumberFormat="1" applyFont="1" applyAlignment="1">
      <alignment horizontal="right"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4" fillId="8" borderId="3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  <xf numFmtId="164" fontId="8" fillId="0" borderId="0" xfId="0" applyNumberFormat="1" applyFont="1" applyAlignment="1">
      <alignment horizontal="right" vertical="top"/>
    </xf>
    <xf numFmtId="0" fontId="4" fillId="9" borderId="3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4" fillId="10" borderId="3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vertical="center" wrapText="1"/>
    </xf>
    <xf numFmtId="0" fontId="4" fillId="11" borderId="3" xfId="0" applyFont="1" applyFill="1" applyBorder="1" applyAlignment="1">
      <alignment vertical="center" wrapText="1"/>
    </xf>
    <xf numFmtId="0" fontId="4" fillId="11" borderId="1" xfId="0" applyFont="1" applyFill="1" applyBorder="1" applyAlignment="1">
      <alignment vertical="center" wrapText="1"/>
    </xf>
    <xf numFmtId="0" fontId="4" fillId="12" borderId="3" xfId="0" applyFont="1" applyFill="1" applyBorder="1" applyAlignment="1">
      <alignment vertical="center" wrapText="1"/>
    </xf>
    <xf numFmtId="0" fontId="4" fillId="12" borderId="1" xfId="0" applyFont="1" applyFill="1" applyBorder="1" applyAlignment="1">
      <alignment vertical="center" wrapText="1"/>
    </xf>
    <xf numFmtId="0" fontId="4" fillId="7" borderId="3" xfId="0" applyFont="1" applyFill="1" applyBorder="1" applyAlignment="1">
      <alignment vertical="center" wrapText="1"/>
    </xf>
    <xf numFmtId="0" fontId="11" fillId="0" borderId="0" xfId="0" applyFont="1"/>
    <xf numFmtId="0" fontId="0" fillId="14" borderId="0" xfId="0" applyFill="1"/>
    <xf numFmtId="0" fontId="4" fillId="13" borderId="3" xfId="0" applyFont="1" applyFill="1" applyBorder="1" applyAlignment="1">
      <alignment vertical="center" wrapText="1"/>
    </xf>
    <xf numFmtId="0" fontId="4" fillId="13" borderId="1" xfId="0" applyFont="1" applyFill="1" applyBorder="1" applyAlignment="1">
      <alignment vertical="center" wrapText="1"/>
    </xf>
    <xf numFmtId="0" fontId="13" fillId="0" borderId="0" xfId="1" applyAlignment="1">
      <alignment horizontal="left" vertical="top"/>
    </xf>
    <xf numFmtId="0" fontId="13" fillId="0" borderId="0" xfId="1"/>
    <xf numFmtId="0" fontId="4" fillId="13" borderId="5" xfId="0" applyFont="1" applyFill="1" applyBorder="1" applyAlignment="1">
      <alignment vertical="center" wrapText="1"/>
    </xf>
    <xf numFmtId="0" fontId="5" fillId="14" borderId="2" xfId="0" applyFont="1" applyFill="1" applyBorder="1"/>
    <xf numFmtId="0" fontId="5" fillId="14" borderId="6" xfId="0" applyFont="1" applyFill="1" applyBorder="1"/>
    <xf numFmtId="0" fontId="7" fillId="13" borderId="5" xfId="0" applyFont="1" applyFill="1" applyBorder="1" applyAlignment="1">
      <alignment vertical="center"/>
    </xf>
    <xf numFmtId="0" fontId="7" fillId="12" borderId="5" xfId="0" applyFont="1" applyFill="1" applyBorder="1" applyAlignment="1">
      <alignment vertical="center"/>
    </xf>
    <xf numFmtId="0" fontId="5" fillId="0" borderId="2" xfId="0" applyFont="1" applyBorder="1"/>
    <xf numFmtId="0" fontId="5" fillId="0" borderId="6" xfId="0" applyFont="1" applyBorder="1"/>
    <xf numFmtId="0" fontId="4" fillId="11" borderId="5" xfId="0" applyFont="1" applyFill="1" applyBorder="1" applyAlignment="1">
      <alignment vertical="center" wrapText="1"/>
    </xf>
    <xf numFmtId="0" fontId="7" fillId="11" borderId="5" xfId="0" applyFont="1" applyFill="1" applyBorder="1" applyAlignment="1">
      <alignment vertical="center"/>
    </xf>
    <xf numFmtId="0" fontId="4" fillId="12" borderId="5" xfId="0" applyFont="1" applyFill="1" applyBorder="1" applyAlignment="1">
      <alignment vertical="center" wrapText="1"/>
    </xf>
    <xf numFmtId="0" fontId="7" fillId="7" borderId="5" xfId="0" applyFont="1" applyFill="1" applyBorder="1" applyAlignment="1">
      <alignment vertical="center"/>
    </xf>
    <xf numFmtId="0" fontId="4" fillId="8" borderId="5" xfId="0" applyFont="1" applyFill="1" applyBorder="1" applyAlignment="1">
      <alignment vertical="center" wrapText="1"/>
    </xf>
    <xf numFmtId="0" fontId="7" fillId="8" borderId="5" xfId="0" applyFont="1" applyFill="1" applyBorder="1" applyAlignment="1">
      <alignment vertical="center"/>
    </xf>
    <xf numFmtId="0" fontId="4" fillId="9" borderId="5" xfId="0" applyFont="1" applyFill="1" applyBorder="1" applyAlignment="1">
      <alignment vertical="center" wrapText="1"/>
    </xf>
    <xf numFmtId="0" fontId="7" fillId="9" borderId="5" xfId="0" applyFont="1" applyFill="1" applyBorder="1" applyAlignment="1">
      <alignment vertical="center"/>
    </xf>
    <xf numFmtId="0" fontId="4" fillId="10" borderId="5" xfId="0" applyFont="1" applyFill="1" applyBorder="1" applyAlignment="1">
      <alignment vertical="center" wrapText="1"/>
    </xf>
    <xf numFmtId="0" fontId="7" fillId="10" borderId="5" xfId="0" applyFont="1" applyFill="1" applyBorder="1" applyAlignment="1">
      <alignment vertical="center"/>
    </xf>
    <xf numFmtId="0" fontId="4" fillId="3" borderId="3" xfId="0" applyFont="1" applyFill="1" applyBorder="1" applyAlignment="1">
      <alignment horizontal="left" vertical="center" wrapText="1"/>
    </xf>
    <xf numFmtId="0" fontId="5" fillId="0" borderId="3" xfId="0" applyFont="1" applyBorder="1"/>
    <xf numFmtId="0" fontId="7" fillId="3" borderId="5" xfId="0" applyFont="1" applyFill="1" applyBorder="1" applyAlignment="1">
      <alignment vertical="center"/>
    </xf>
    <xf numFmtId="0" fontId="4" fillId="7" borderId="3" xfId="0" applyFont="1" applyFill="1" applyBorder="1" applyAlignment="1">
      <alignment vertical="center" wrapText="1"/>
    </xf>
    <xf numFmtId="0" fontId="12" fillId="6" borderId="0" xfId="0" applyFont="1" applyFill="1" applyAlignment="1">
      <alignment vertical="top" wrapText="1"/>
    </xf>
    <xf numFmtId="0" fontId="11" fillId="0" borderId="0" xfId="0" applyFont="1"/>
  </cellXfs>
  <cellStyles count="2">
    <cellStyle name="Hyperlink" xfId="1" builtinId="8"/>
    <cellStyle name="Normal" xfId="0" builtinId="0"/>
  </cellStyles>
  <dxfs count="13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FD966"/>
          <bgColor rgb="FFFFD966"/>
        </patternFill>
      </fill>
    </dxf>
    <dxf>
      <font>
        <b/>
        <color rgb="FF000000"/>
      </font>
      <fill>
        <patternFill patternType="solid">
          <fgColor rgb="FF93C47D"/>
          <bgColor rgb="FF93C47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BredaUniversityADSAI/2023-24d-fai2-adsai-group-cv1/blob/main/Management/Stand-Ups.md" TargetMode="External"/><Relationship Id="rId21" Type="http://schemas.openxmlformats.org/officeDocument/2006/relationships/hyperlink" Target="https://github.com/BredaUniversityADSAI/2023-24d-fai2-adsai-group-cv1/tree/main/ATHENA/scr/Inference" TargetMode="External"/><Relationship Id="rId42" Type="http://schemas.openxmlformats.org/officeDocument/2006/relationships/hyperlink" Target="https://github.com/BredaUniversityADSAI/2023-24d-fai2-adsai-group-cv1/blob/main/ATHENA/scr/utils/configuration.py" TargetMode="External"/><Relationship Id="rId63" Type="http://schemas.openxmlformats.org/officeDocument/2006/relationships/hyperlink" Target="https://github.com/BredaUniversityADSAI/2023-24d-fai2-adsai-DominikSzewczyk224180/tree/main/Cloud" TargetMode="External"/><Relationship Id="rId84" Type="http://schemas.openxmlformats.org/officeDocument/2006/relationships/hyperlink" Target="https://github.com/BredaUniversityADSAI/2023-24d-fai2-adsai-group-cv1/blob/main/Management/Stand-Ups.md" TargetMode="External"/><Relationship Id="rId138" Type="http://schemas.openxmlformats.org/officeDocument/2006/relationships/hyperlink" Target="https://github.com/BredaUniversityADSAI/2023-24d-fai2-adsai-group-cv1/blob/main/Management/Stand-Ups.md" TargetMode="External"/><Relationship Id="rId107" Type="http://schemas.openxmlformats.org/officeDocument/2006/relationships/hyperlink" Target="https://github.com/BredaUniversityADSAI/2023-24d-fai2-adsai-group-cv1/blob/main/Management/Stand-Ups.md" TargetMode="External"/><Relationship Id="rId11" Type="http://schemas.openxmlformats.org/officeDocument/2006/relationships/hyperlink" Target="https://github.com/BredaUniversityADSAI/2023-24d-fai2-adsai-group-cv1/blob/main/ATHENA/notebooks/DS_setup_version_control_and_documentation.ipynb" TargetMode="External"/><Relationship Id="rId32" Type="http://schemas.openxmlformats.org/officeDocument/2006/relationships/hyperlink" Target="https://github.com/BredaUniversityADSAI/2023-24d-fai2-adsai-group-cv1/blob/main/ATHENA/scr/models/model_saving.py" TargetMode="External"/><Relationship Id="rId53" Type="http://schemas.openxmlformats.org/officeDocument/2006/relationships/hyperlink" Target="https://github.com/BredaUniversityADSAI/2023-24d-fai2-adsai-group-cv1/blob/main/ATHENA/scr/Inference/visualization.py" TargetMode="External"/><Relationship Id="rId74" Type="http://schemas.openxmlformats.org/officeDocument/2006/relationships/hyperlink" Target="https://github.com/BredaUniversityADSAI/2023-24d-fai2-adsai-group-cv1/blob/test/app/backend/ATHENA/scr/pipeline.py" TargetMode="External"/><Relationship Id="rId128" Type="http://schemas.openxmlformats.org/officeDocument/2006/relationships/hyperlink" Target="https://github.com/BredaUniversityADSAI/2023-24d-fai2-adsai-group-cv1/blob/main/Management/Stand-Ups.md" TargetMode="External"/><Relationship Id="rId5" Type="http://schemas.openxmlformats.org/officeDocument/2006/relationships/hyperlink" Target="https://github.com/BredaUniversityADSAI/2023-24d-fai2-adsai-group-cv1/blob/main/CV1/pyproject.toml" TargetMode="External"/><Relationship Id="rId90" Type="http://schemas.openxmlformats.org/officeDocument/2006/relationships/hyperlink" Target="https://github.com/BredaUniversityADSAI/2023-24d-fai2-adsai-group-cv1/blob/main/Management/Stand-Ups.md" TargetMode="External"/><Relationship Id="rId95" Type="http://schemas.openxmlformats.org/officeDocument/2006/relationships/hyperlink" Target="https://github.com/BredaUniversityADSAI/2023-24d-fai2-adsai-group-cv1/blob/main/Management/Stand-Ups.md" TargetMode="External"/><Relationship Id="rId22" Type="http://schemas.openxmlformats.org/officeDocument/2006/relationships/hyperlink" Target="https://github.com/BredaUniversityADSAI/2023-24d-fai2-adsai-group-cv1/tree/main/ATHENA/scr/Inference" TargetMode="External"/><Relationship Id="rId27" Type="http://schemas.openxmlformats.org/officeDocument/2006/relationships/hyperlink" Target="https://github.com/BredaUniversityADSAI/2023-24d-fai2-adsai-group-cv1/blob/main/ATHENA/README.md" TargetMode="External"/><Relationship Id="rId43" Type="http://schemas.openxmlformats.org/officeDocument/2006/relationships/hyperlink" Target="https://github.com/BredaUniversityADSAI/2023-24d-fai2-adsai-group-cv1/blob/main/ATHENA/scr/utils/register_environment.py" TargetMode="External"/><Relationship Id="rId48" Type="http://schemas.openxmlformats.org/officeDocument/2006/relationships/hyperlink" Target="https://github.com/BredaUniversityADSAI/2023-24d-fai2-adsai-group-cv1/tree/main/ATHENA/docs" TargetMode="External"/><Relationship Id="rId64" Type="http://schemas.openxmlformats.org/officeDocument/2006/relationships/hyperlink" Target="https://github.com/BredaUniversityADSAI/2023-24d-fai2-adsai-DominikSzewczyk224180/tree/main/Cloud" TargetMode="External"/><Relationship Id="rId69" Type="http://schemas.openxmlformats.org/officeDocument/2006/relationships/hyperlink" Target="https://github.com/BredaUniversityADSAI/2023-24d-fai2-adsai-group-cv1/tree/test/app/backend/ATHENA/scr/unittests" TargetMode="External"/><Relationship Id="rId113" Type="http://schemas.openxmlformats.org/officeDocument/2006/relationships/hyperlink" Target="https://github.com/BredaUniversityADSAI/2023-24d-fai2-adsai-group-cv1/blob/main/Management/Stand-Ups.md" TargetMode="External"/><Relationship Id="rId118" Type="http://schemas.openxmlformats.org/officeDocument/2006/relationships/hyperlink" Target="https://github.com/BredaUniversityADSAI/2023-24d-fai2-adsai-group-cv1/blob/main/Management/Stand-Ups.md" TargetMode="External"/><Relationship Id="rId134" Type="http://schemas.openxmlformats.org/officeDocument/2006/relationships/hyperlink" Target="https://github.com/BredaUniversityADSAI/2023-24d-fai2-adsai-group-cv1/blob/main/Management/Stand-Ups.md" TargetMode="External"/><Relationship Id="rId139" Type="http://schemas.openxmlformats.org/officeDocument/2006/relationships/hyperlink" Target="https://github.com/BredaUniversityADSAI/2023-24d-fai2-adsai-group-cv1/blob/main/Management/Stand-Ups.md" TargetMode="External"/><Relationship Id="rId80" Type="http://schemas.openxmlformats.org/officeDocument/2006/relationships/hyperlink" Target="https://github.com/BredaUniversityADSAI/2023-24d-fai2-adsai-group-cv1/blob/main/Management/Stand-Ups.md" TargetMode="External"/><Relationship Id="rId85" Type="http://schemas.openxmlformats.org/officeDocument/2006/relationships/hyperlink" Target="https://github.com/BredaUniversityADSAI/2023-24d-fai2-adsai-group-cv1/blob/main/Management/Stand-Ups.md" TargetMode="External"/><Relationship Id="rId12" Type="http://schemas.openxmlformats.org/officeDocument/2006/relationships/hyperlink" Target="https://github.com/BredaUniversityADSAI/2023-24d-fai2-adsai-group-cv1/blob/main/ATHENA/notebooks/DS_setup_version_control_and_documentation.ipynb" TargetMode="External"/><Relationship Id="rId17" Type="http://schemas.openxmlformats.org/officeDocument/2006/relationships/hyperlink" Target="https://github.com/BredaUniversityADSAI/2023-24d-fai2-adsai-group-cv1/tree/main/ATHENA/scr/Inference" TargetMode="External"/><Relationship Id="rId33" Type="http://schemas.openxmlformats.org/officeDocument/2006/relationships/hyperlink" Target="https://github.com/BredaUniversityADSAI/2023-24d-fai2-adsai-group-cv1/blob/main/ATHENA/scr/models/model_saving.py" TargetMode="External"/><Relationship Id="rId38" Type="http://schemas.openxmlformats.org/officeDocument/2006/relationships/hyperlink" Target="https://github.com/BredaUniversityADSAI/2023-24d-fai2-adsai-DominikSzewczyk224180/blob/main/Slef-study/Make%20data%20available%20in%20Azure%20Machine%20Learning.png" TargetMode="External"/><Relationship Id="rId59" Type="http://schemas.openxmlformats.org/officeDocument/2006/relationships/hyperlink" Target="https://github.com/BredaUniversityADSAI/2023-24d-fai2-adsai-group-cv1/tree/development/app" TargetMode="External"/><Relationship Id="rId103" Type="http://schemas.openxmlformats.org/officeDocument/2006/relationships/hyperlink" Target="https://github.com/BredaUniversityADSAI/2023-24d-fai2-adsai-group-cv1/blob/main/Management/Stand-Ups.md" TargetMode="External"/><Relationship Id="rId108" Type="http://schemas.openxmlformats.org/officeDocument/2006/relationships/hyperlink" Target="https://github.com/BredaUniversityADSAI/2023-24d-fai2-adsai-group-cv1/blob/main/Management/Stand-Ups.md" TargetMode="External"/><Relationship Id="rId124" Type="http://schemas.openxmlformats.org/officeDocument/2006/relationships/hyperlink" Target="https://github.com/BredaUniversityADSAI/2023-24d-fai2-adsai-group-cv1/blob/main/Management/Stand-Ups.md" TargetMode="External"/><Relationship Id="rId129" Type="http://schemas.openxmlformats.org/officeDocument/2006/relationships/hyperlink" Target="https://github.com/BredaUniversityADSAI/2023-24d-fai2-adsai-group-cv1/blob/main/Management/Stand-Ups.md" TargetMode="External"/><Relationship Id="rId54" Type="http://schemas.openxmlformats.org/officeDocument/2006/relationships/hyperlink" Target="https://github.com/BredaUniversityADSAI/2023-24d-fai2-adsai-group-cv1/blob/main/ATHENA/scr/Inference/visualization.py" TargetMode="External"/><Relationship Id="rId70" Type="http://schemas.openxmlformats.org/officeDocument/2006/relationships/hyperlink" Target="https://github.com/BredaUniversityADSAI/2023-24d-fai2-adsai-group-cv1/tree/test/app/backend/ATHENA/scr/unittests" TargetMode="External"/><Relationship Id="rId75" Type="http://schemas.openxmlformats.org/officeDocument/2006/relationships/hyperlink" Target="https://github.com/BredaUniversityADSAI/2023-24d-fai2-adsai-group-cv1/blob/test/app/backend/ATHENA/scr/pipeline.py" TargetMode="External"/><Relationship Id="rId91" Type="http://schemas.openxmlformats.org/officeDocument/2006/relationships/hyperlink" Target="https://github.com/BredaUniversityADSAI/2023-24d-fai2-adsai-group-cv1/blob/main/Management/Stand-Ups.md" TargetMode="External"/><Relationship Id="rId96" Type="http://schemas.openxmlformats.org/officeDocument/2006/relationships/hyperlink" Target="https://github.com/BredaUniversityADSAI/2023-24d-fai2-adsai-group-cv1/blob/main/Management/Stand-Ups.md" TargetMode="External"/><Relationship Id="rId140" Type="http://schemas.openxmlformats.org/officeDocument/2006/relationships/hyperlink" Target="https://github.com/BredaUniversityADSAI/2023-24d-fai2-adsai-group-cv1/blob/main/Management/Stand-Ups.md" TargetMode="External"/><Relationship Id="rId145" Type="http://schemas.openxmlformats.org/officeDocument/2006/relationships/hyperlink" Target="https://github.com/BredaUniversityADSAI/2023-24d-fai2-adsai-group-cv1/blob/main/Management/Stand-Ups.md" TargetMode="External"/><Relationship Id="rId1" Type="http://schemas.openxmlformats.org/officeDocument/2006/relationships/hyperlink" Target="https://github.com/BredaUniversityADSAI/2023-24d-fai2-adsai-DominikSzewczyk224180/blob/main/Slef-study/CertificateOfCompletion_MLOps%20Essentials%20Model%20Development%20and%20Integration.pdf" TargetMode="External"/><Relationship Id="rId6" Type="http://schemas.openxmlformats.org/officeDocument/2006/relationships/hyperlink" Target="https://github.com/BredaUniversityADSAI/2023-24d-fai2-adsai-group-cv1/tree/main/CV1/data/raw/NPEC/to_mask/Dominik" TargetMode="External"/><Relationship Id="rId23" Type="http://schemas.openxmlformats.org/officeDocument/2006/relationships/hyperlink" Target="https://github.com/BredaUniversityADSAI/2023-24d-fai2-adsai-group-cv1/tree/main/ATHENA/scr/Inference" TargetMode="External"/><Relationship Id="rId28" Type="http://schemas.openxmlformats.org/officeDocument/2006/relationships/hyperlink" Target="https://github.com/BredaUniversityADSAI/2023-24d-fai2-adsai-group-cv1/tree/main/ATHENA/docs" TargetMode="External"/><Relationship Id="rId49" Type="http://schemas.openxmlformats.org/officeDocument/2006/relationships/hyperlink" Target="https://github.com/BredaUniversityADSAI/2023-24d-fai2-adsai-group-cv1/blob/main/ATHENA/Training_cost_expectations.md" TargetMode="External"/><Relationship Id="rId114" Type="http://schemas.openxmlformats.org/officeDocument/2006/relationships/hyperlink" Target="https://github.com/BredaUniversityADSAI/2023-24d-fai2-adsai-group-cv1/blob/main/Management/Stand-Ups.md" TargetMode="External"/><Relationship Id="rId119" Type="http://schemas.openxmlformats.org/officeDocument/2006/relationships/hyperlink" Target="https://github.com/BredaUniversityADSAI/2023-24d-fai2-adsai-group-cv1/blob/main/Management/Stand-Ups.md" TargetMode="External"/><Relationship Id="rId44" Type="http://schemas.openxmlformats.org/officeDocument/2006/relationships/hyperlink" Target="https://github.com/BredaUniversityADSAI/2023-24d-fai2-adsai-group-cv1/blob/main/ATHENA/scr/utils/verify_environment.py" TargetMode="External"/><Relationship Id="rId60" Type="http://schemas.openxmlformats.org/officeDocument/2006/relationships/hyperlink" Target="https://github.com/BredaUniversityADSAI/2023-24d-fai2-adsai-group-cv1/tree/development/app" TargetMode="External"/><Relationship Id="rId65" Type="http://schemas.openxmlformats.org/officeDocument/2006/relationships/hyperlink" Target="https://github.com/BredaUniversityADSAI/2023-24d-fai2-adsai-group-cv1/blob/Dokers/app/docker-compose.yml" TargetMode="External"/><Relationship Id="rId81" Type="http://schemas.openxmlformats.org/officeDocument/2006/relationships/hyperlink" Target="https://github.com/BredaUniversityADSAI/2023-24d-fai2-adsai-group-cv1/blob/main/Management/Stand-Ups.md" TargetMode="External"/><Relationship Id="rId86" Type="http://schemas.openxmlformats.org/officeDocument/2006/relationships/hyperlink" Target="https://github.com/BredaUniversityADSAI/2023-24d-fai2-adsai-group-cv1/blob/main/Management/Stand-Ups.md" TargetMode="External"/><Relationship Id="rId130" Type="http://schemas.openxmlformats.org/officeDocument/2006/relationships/hyperlink" Target="https://github.com/BredaUniversityADSAI/2023-24d-fai2-adsai-group-cv1/blob/main/Management/Stand-Ups.md" TargetMode="External"/><Relationship Id="rId135" Type="http://schemas.openxmlformats.org/officeDocument/2006/relationships/hyperlink" Target="https://github.com/BredaUniversityADSAI/2023-24d-fai2-adsai-group-cv1/blob/main/Management/Stand-Ups.md" TargetMode="External"/><Relationship Id="rId13" Type="http://schemas.openxmlformats.org/officeDocument/2006/relationships/hyperlink" Target="https://github.com/BredaUniversityADSAI/2023-24d-fai2-adsai-group-cv1/blob/main/ATHENA/notebooks/DS_U-net_model.ipynb" TargetMode="External"/><Relationship Id="rId18" Type="http://schemas.openxmlformats.org/officeDocument/2006/relationships/hyperlink" Target="https://github.com/BredaUniversityADSAI/2023-24d-fai2-adsai-group-cv1/tree/main/ATHENA/scr/Inference" TargetMode="External"/><Relationship Id="rId39" Type="http://schemas.openxmlformats.org/officeDocument/2006/relationships/hyperlink" Target="https://github.com/BredaUniversityADSAI/2023-24d-fai2-adsai-DominikSzewczyk224180/blob/main/Slef-study/Work%20with%20compute%20targets%20in%20Azure%20Machine%20Learning.png" TargetMode="External"/><Relationship Id="rId109" Type="http://schemas.openxmlformats.org/officeDocument/2006/relationships/hyperlink" Target="https://github.com/BredaUniversityADSAI/2023-24d-fai2-adsai-group-cv1/blob/main/Management/Stand-Ups.md" TargetMode="External"/><Relationship Id="rId34" Type="http://schemas.openxmlformats.org/officeDocument/2006/relationships/hyperlink" Target="https://github.com/BredaUniversityADSAI/2023-24d-fai2-adsai-DominikSzewczyk224180/blob/main/Slef-study/Understanding%20Cloud%20Computing.pdf" TargetMode="External"/><Relationship Id="rId50" Type="http://schemas.openxmlformats.org/officeDocument/2006/relationships/hyperlink" Target="https://github.com/BredaUniversityADSAI/2023-24d-fai2-adsai-group-cv1/blob/main/ATHENA/Training_cost_expectations.md" TargetMode="External"/><Relationship Id="rId55" Type="http://schemas.openxmlformats.org/officeDocument/2006/relationships/hyperlink" Target="https://github.com/BredaUniversityADSAI/2023-24d-fai2-adsai-DominikSzewczyk224180/tree/main/Cloud" TargetMode="External"/><Relationship Id="rId76" Type="http://schemas.openxmlformats.org/officeDocument/2006/relationships/hyperlink" Target="https://github.com/BredaUniversityADSAI/2023-24d-fai2-adsai-group-cv1/blob/test/app/backend/ATHENA/scr/pipeline.py" TargetMode="External"/><Relationship Id="rId97" Type="http://schemas.openxmlformats.org/officeDocument/2006/relationships/hyperlink" Target="https://github.com/BredaUniversityADSAI/2023-24d-fai2-adsai-group-cv1/blob/main/Management/Stand-Ups.md" TargetMode="External"/><Relationship Id="rId104" Type="http://schemas.openxmlformats.org/officeDocument/2006/relationships/hyperlink" Target="https://github.com/BredaUniversityADSAI/2023-24d-fai2-adsai-group-cv1/blob/main/Management/Stand-Ups.md" TargetMode="External"/><Relationship Id="rId120" Type="http://schemas.openxmlformats.org/officeDocument/2006/relationships/hyperlink" Target="https://github.com/BredaUniversityADSAI/2023-24d-fai2-adsai-group-cv1/blob/main/Management/Stand-Ups.md" TargetMode="External"/><Relationship Id="rId125" Type="http://schemas.openxmlformats.org/officeDocument/2006/relationships/hyperlink" Target="https://github.com/BredaUniversityADSAI/2023-24d-fai2-adsai-group-cv1/blob/main/Management/Stand-Ups.md" TargetMode="External"/><Relationship Id="rId141" Type="http://schemas.openxmlformats.org/officeDocument/2006/relationships/hyperlink" Target="https://github.com/BredaUniversityADSAI/2023-24d-fai2-adsai-group-cv1/blob/main/Management/Stand-Ups.md" TargetMode="External"/><Relationship Id="rId146" Type="http://schemas.openxmlformats.org/officeDocument/2006/relationships/hyperlink" Target="https://github.com/BredaUniversityADSAI/2023-24d-fai2-adsai-group-cv1/blob/main/Management/Stand-Ups.md" TargetMode="External"/><Relationship Id="rId7" Type="http://schemas.openxmlformats.org/officeDocument/2006/relationships/hyperlink" Target="https://github.com/BredaUniversityADSAI/2023-24d-fai2-adsai-group-cv1/blob/main/ATHENA/.pre-commit-config.yaml" TargetMode="External"/><Relationship Id="rId71" Type="http://schemas.openxmlformats.org/officeDocument/2006/relationships/hyperlink" Target="https://github.com/BredaUniversityADSAI/2023-24d-fai2-adsai-group-cv1/tree/test/app/backend/ATHENA/scr/unittests" TargetMode="External"/><Relationship Id="rId92" Type="http://schemas.openxmlformats.org/officeDocument/2006/relationships/hyperlink" Target="https://github.com/BredaUniversityADSAI/2023-24d-fai2-adsai-group-cv1/blob/main/Management/Stand-Ups.md" TargetMode="External"/><Relationship Id="rId2" Type="http://schemas.openxmlformats.org/officeDocument/2006/relationships/hyperlink" Target="https://github.com/BredaUniversityADSAI/2023-24d-fai2-adsai-DominikSzewczyk224180/blob/main/Slef-study/MLOps%20for%20Business_certificate.pdf" TargetMode="External"/><Relationship Id="rId29" Type="http://schemas.openxmlformats.org/officeDocument/2006/relationships/hyperlink" Target="https://github.com/BredaUniversityADSAI/2023-24d-fai2-adsai-group-cv1/tree/main/ATHENA/docs" TargetMode="External"/><Relationship Id="rId24" Type="http://schemas.openxmlformats.org/officeDocument/2006/relationships/hyperlink" Target="https://github.com/BredaUniversityADSAI/2023-24d-fai2-adsai-group-cv1/tree/main/ATHENA/scr/Inference" TargetMode="External"/><Relationship Id="rId40" Type="http://schemas.openxmlformats.org/officeDocument/2006/relationships/hyperlink" Target="https://github.com/BredaUniversityADSAI/2023-24d-fai2-adsai-DominikSzewczyk224180/blob/main/Slef-study/Work%20with%20data%20in%20Azure%20Machine%20Learning.png" TargetMode="External"/><Relationship Id="rId45" Type="http://schemas.openxmlformats.org/officeDocument/2006/relationships/hyperlink" Target="https://github.com/BredaUniversityADSAI/2023-24d-fai2-adsai-group-cv1/blob/main/ATHENA/utils/test_enviroment_train.py" TargetMode="External"/><Relationship Id="rId66" Type="http://schemas.openxmlformats.org/officeDocument/2006/relationships/hyperlink" Target="https://github.com/BredaUniversityADSAI/2023-24d-fai2-adsai-group-cv1/blob/Dokers/app/frontend/Dockerfile" TargetMode="External"/><Relationship Id="rId87" Type="http://schemas.openxmlformats.org/officeDocument/2006/relationships/hyperlink" Target="https://github.com/BredaUniversityADSAI/2023-24d-fai2-adsai-group-cv1/blob/main/Management/Stand-Ups.md" TargetMode="External"/><Relationship Id="rId110" Type="http://schemas.openxmlformats.org/officeDocument/2006/relationships/hyperlink" Target="https://github.com/BredaUniversityADSAI/2023-24d-fai2-adsai-group-cv1/blob/main/Management/Stand-Ups.md" TargetMode="External"/><Relationship Id="rId115" Type="http://schemas.openxmlformats.org/officeDocument/2006/relationships/hyperlink" Target="https://github.com/BredaUniversityADSAI/2023-24d-fai2-adsai-group-cv1/blob/main/Management/Stand-Ups.md" TargetMode="External"/><Relationship Id="rId131" Type="http://schemas.openxmlformats.org/officeDocument/2006/relationships/hyperlink" Target="https://github.com/BredaUniversityADSAI/2023-24d-fai2-adsai-group-cv1/blob/main/Management/Stand-Ups.md" TargetMode="External"/><Relationship Id="rId136" Type="http://schemas.openxmlformats.org/officeDocument/2006/relationships/hyperlink" Target="https://github.com/BredaUniversityADSAI/2023-24d-fai2-adsai-group-cv1/blob/main/Management/Stand-Ups.md" TargetMode="External"/><Relationship Id="rId61" Type="http://schemas.openxmlformats.org/officeDocument/2006/relationships/hyperlink" Target="https://github.com/BredaUniversityADSAI/2023-24d-fai2-adsai-group-cv1/tree/development/app" TargetMode="External"/><Relationship Id="rId82" Type="http://schemas.openxmlformats.org/officeDocument/2006/relationships/hyperlink" Target="https://github.com/BredaUniversityADSAI/2023-24d-fai2-adsai-group-cv1/blob/main/Management/Stand-Ups.md" TargetMode="External"/><Relationship Id="rId19" Type="http://schemas.openxmlformats.org/officeDocument/2006/relationships/hyperlink" Target="https://github.com/BredaUniversityADSAI/2023-24d-fai2-adsai-group-cv1/tree/main/ATHENA/scr/Inference" TargetMode="External"/><Relationship Id="rId14" Type="http://schemas.openxmlformats.org/officeDocument/2006/relationships/hyperlink" Target="https://github.com/BredaUniversityADSAI/2023-24d-fai2-adsai-group-cv1/blob/main/ATHENA/notebooks/DS_U-net_model.ipynb" TargetMode="External"/><Relationship Id="rId30" Type="http://schemas.openxmlformats.org/officeDocument/2006/relationships/hyperlink" Target="https://github.com/BredaUniversityADSAI/2023-24d-fai2-adsai-group-cv1/tree/main/ATHENA/docs" TargetMode="External"/><Relationship Id="rId35" Type="http://schemas.openxmlformats.org/officeDocument/2006/relationships/hyperlink" Target="https://github.com/BredaUniversityADSAI/2023-24d-fai2-adsai-DominikSzewczyk224180/blob/main/Slef-study/Explore%20developer%20tools%20for%20workspace%20interaction.png" TargetMode="External"/><Relationship Id="rId56" Type="http://schemas.openxmlformats.org/officeDocument/2006/relationships/hyperlink" Target="https://github.com/BredaUniversityADSAI/2023-24d-fai2-adsai-DominikSzewczyk224180/tree/main/Cloud" TargetMode="External"/><Relationship Id="rId77" Type="http://schemas.openxmlformats.org/officeDocument/2006/relationships/hyperlink" Target="https://github.com/BredaUniversityADSAI/2023-24d-fai2-adsai-group-cv1/tree/test/app/backend" TargetMode="External"/><Relationship Id="rId100" Type="http://schemas.openxmlformats.org/officeDocument/2006/relationships/hyperlink" Target="https://github.com/BredaUniversityADSAI/2023-24d-fai2-adsai-group-cv1/blob/main/Management/Stand-Ups.md" TargetMode="External"/><Relationship Id="rId105" Type="http://schemas.openxmlformats.org/officeDocument/2006/relationships/hyperlink" Target="https://github.com/BredaUniversityADSAI/2023-24d-fai2-adsai-group-cv1/blob/main/Management/Stand-Ups.md" TargetMode="External"/><Relationship Id="rId126" Type="http://schemas.openxmlformats.org/officeDocument/2006/relationships/hyperlink" Target="https://github.com/BredaUniversityADSAI/2023-24d-fai2-adsai-group-cv1/blob/main/Management/Stand-Ups.md" TargetMode="External"/><Relationship Id="rId147" Type="http://schemas.openxmlformats.org/officeDocument/2006/relationships/hyperlink" Target="https://github.com/BredaUniversityADSAI/2023-24d-fai2-adsai-group-cv1/blob/main/Management/Stand-Ups.md" TargetMode="External"/><Relationship Id="rId8" Type="http://schemas.openxmlformats.org/officeDocument/2006/relationships/hyperlink" Target="https://github.com/BredaUniversityADSAI/2023-24d-fai2-adsai-group-cv1/blob/main/ATHENA/.pre-commit-config.yaml" TargetMode="External"/><Relationship Id="rId51" Type="http://schemas.openxmlformats.org/officeDocument/2006/relationships/hyperlink" Target="https://github.com/BredaUniversityADSAI/2023-24d-fai2-adsai-group-cv1/blob/main/ATHENA/scr/Inference/visualization.py" TargetMode="External"/><Relationship Id="rId72" Type="http://schemas.openxmlformats.org/officeDocument/2006/relationships/hyperlink" Target="https://github.com/BredaUniversityADSAI/2023-24d-fai2-adsai-group-cv1/tree/Sphinx_2.0/app/backend/ATHENA/docs" TargetMode="External"/><Relationship Id="rId93" Type="http://schemas.openxmlformats.org/officeDocument/2006/relationships/hyperlink" Target="https://github.com/BredaUniversityADSAI/2023-24d-fai2-adsai-group-cv1/blob/main/Management/Stand-Ups.md" TargetMode="External"/><Relationship Id="rId98" Type="http://schemas.openxmlformats.org/officeDocument/2006/relationships/hyperlink" Target="https://github.com/BredaUniversityADSAI/2023-24d-fai2-adsai-group-cv1/blob/main/Management/Stand-Ups.md" TargetMode="External"/><Relationship Id="rId121" Type="http://schemas.openxmlformats.org/officeDocument/2006/relationships/hyperlink" Target="https://github.com/BredaUniversityADSAI/2023-24d-fai2-adsai-group-cv1/blob/main/Management/Stand-Ups.md" TargetMode="External"/><Relationship Id="rId142" Type="http://schemas.openxmlformats.org/officeDocument/2006/relationships/hyperlink" Target="https://github.com/BredaUniversityADSAI/2023-24d-fai2-adsai-group-cv1/blob/main/Management/Stand-Ups.md" TargetMode="External"/><Relationship Id="rId3" Type="http://schemas.openxmlformats.org/officeDocument/2006/relationships/hyperlink" Target="https://github.com/BredaUniversityADSAI/2023-24d-fai2-adsai-DominikSzewczyk224180/tree/main/mnist_project" TargetMode="External"/><Relationship Id="rId25" Type="http://schemas.openxmlformats.org/officeDocument/2006/relationships/hyperlink" Target="https://github.com/BredaUniversityADSAI/2023-24d-fai2-adsai-group-cv1/blob/main/ATHENA/tests/test_model_saving.py" TargetMode="External"/><Relationship Id="rId46" Type="http://schemas.openxmlformats.org/officeDocument/2006/relationships/hyperlink" Target="https://github.com/BredaUniversityADSAI/2023-24d-fai2-adsai-group-cv1/tree/main/ATHENA/docs" TargetMode="External"/><Relationship Id="rId67" Type="http://schemas.openxmlformats.org/officeDocument/2006/relationships/hyperlink" Target="https://github.com/BredaUniversityADSAI/2023-24d-fai2-adsai-group-cv1/blob/Dokers/app/frontend/Dockerfile" TargetMode="External"/><Relationship Id="rId116" Type="http://schemas.openxmlformats.org/officeDocument/2006/relationships/hyperlink" Target="https://github.com/BredaUniversityADSAI/2023-24d-fai2-adsai-group-cv1/blob/main/Management/Stand-Ups.md" TargetMode="External"/><Relationship Id="rId137" Type="http://schemas.openxmlformats.org/officeDocument/2006/relationships/hyperlink" Target="https://github.com/BredaUniversityADSAI/2023-24d-fai2-adsai-group-cv1/blob/main/Management/Stand-Ups.md" TargetMode="External"/><Relationship Id="rId20" Type="http://schemas.openxmlformats.org/officeDocument/2006/relationships/hyperlink" Target="https://github.com/BredaUniversityADSAI/2023-24d-fai2-adsai-group-cv1/tree/main/ATHENA/scr/Inference" TargetMode="External"/><Relationship Id="rId41" Type="http://schemas.openxmlformats.org/officeDocument/2006/relationships/hyperlink" Target="https://github.com/BredaUniversityADSAI/2023-24d-fai2-adsai-DominikSzewczyk224180/blob/main/Slef-study/Work%20with%20environments%20in%20Azure%20Machine%20Learning.png" TargetMode="External"/><Relationship Id="rId62" Type="http://schemas.openxmlformats.org/officeDocument/2006/relationships/hyperlink" Target="https://github.com/BredaUniversityADSAI/2023-24d-fai2-adsai-DominikSzewczyk224180/blob/main/Slef-study/Course%20Dockers.png" TargetMode="External"/><Relationship Id="rId83" Type="http://schemas.openxmlformats.org/officeDocument/2006/relationships/hyperlink" Target="https://github.com/BredaUniversityADSAI/2023-24d-fai2-adsai-group-cv1/blob/main/Management/Stand-Ups.md" TargetMode="External"/><Relationship Id="rId88" Type="http://schemas.openxmlformats.org/officeDocument/2006/relationships/hyperlink" Target="https://github.com/BredaUniversityADSAI/2023-24d-fai2-adsai-group-cv1/blob/main/Management/Stand-Ups.md" TargetMode="External"/><Relationship Id="rId111" Type="http://schemas.openxmlformats.org/officeDocument/2006/relationships/hyperlink" Target="https://github.com/BredaUniversityADSAI/2023-24d-fai2-adsai-group-cv1/blob/main/Management/Stand-Ups.md" TargetMode="External"/><Relationship Id="rId132" Type="http://schemas.openxmlformats.org/officeDocument/2006/relationships/hyperlink" Target="https://github.com/BredaUniversityADSAI/2023-24d-fai2-adsai-group-cv1/blob/main/Management/Stand-Ups.md" TargetMode="External"/><Relationship Id="rId15" Type="http://schemas.openxmlformats.org/officeDocument/2006/relationships/hyperlink" Target="https://www.youtube.com/watch?v=xuh37qziXnw&amp;pp=ygUNZGVydCBhaSBtb2RlbA%3D%3D" TargetMode="External"/><Relationship Id="rId36" Type="http://schemas.openxmlformats.org/officeDocument/2006/relationships/hyperlink" Target="https://github.com/BredaUniversityADSAI/2023-24d-fai2-adsai-DominikSzewczyk224180/blob/main/Slef-study/Introduction%20to%20Azure%20Machine%20Learning.png" TargetMode="External"/><Relationship Id="rId57" Type="http://schemas.openxmlformats.org/officeDocument/2006/relationships/hyperlink" Target="https://github.com/BredaUniversityADSAI/2023-24d-fai2-adsai-DominikSzewczyk224180/tree/main/Cloud" TargetMode="External"/><Relationship Id="rId106" Type="http://schemas.openxmlformats.org/officeDocument/2006/relationships/hyperlink" Target="https://github.com/BredaUniversityADSAI/2023-24d-fai2-adsai-group-cv1/blob/main/Management/Stand-Ups.md" TargetMode="External"/><Relationship Id="rId127" Type="http://schemas.openxmlformats.org/officeDocument/2006/relationships/hyperlink" Target="https://github.com/BredaUniversityADSAI/2023-24d-fai2-adsai-group-cv1/blob/main/Management/Stand-Ups.md" TargetMode="External"/><Relationship Id="rId10" Type="http://schemas.openxmlformats.org/officeDocument/2006/relationships/hyperlink" Target="https://github.com/BredaUniversityADSAI/2023-24d-fai2-adsai-group-cv1/blob/main/ATHENA/.pre-commit-config.yaml" TargetMode="External"/><Relationship Id="rId31" Type="http://schemas.openxmlformats.org/officeDocument/2006/relationships/hyperlink" Target="https://github.com/BredaUniversityADSAI/2023-24d-fai2-adsai-group-cv1/tree/main/ATHENA/docs" TargetMode="External"/><Relationship Id="rId52" Type="http://schemas.openxmlformats.org/officeDocument/2006/relationships/hyperlink" Target="https://github.com/BredaUniversityADSAI/2023-24d-fai2-adsai-group-cv1/blob/main/ATHENA/scr/Inference/visualization.py" TargetMode="External"/><Relationship Id="rId73" Type="http://schemas.openxmlformats.org/officeDocument/2006/relationships/hyperlink" Target="https://github.com/BredaUniversityADSAI/2023-24d-fai2-adsai-group-cv1/blob/test/Management/Training_cost_expectations.md" TargetMode="External"/><Relationship Id="rId78" Type="http://schemas.openxmlformats.org/officeDocument/2006/relationships/hyperlink" Target="https://github.com/BredaUniversityADSAI/2023-24d-fai2-adsai-group-cv1/blob/main/Management/Stand-Ups.md" TargetMode="External"/><Relationship Id="rId94" Type="http://schemas.openxmlformats.org/officeDocument/2006/relationships/hyperlink" Target="https://github.com/BredaUniversityADSAI/2023-24d-fai2-adsai-group-cv1/blob/main/Management/Stand-Ups.md" TargetMode="External"/><Relationship Id="rId99" Type="http://schemas.openxmlformats.org/officeDocument/2006/relationships/hyperlink" Target="https://github.com/BredaUniversityADSAI/2023-24d-fai2-adsai-group-cv1/blob/main/Management/Stand-Ups.md" TargetMode="External"/><Relationship Id="rId101" Type="http://schemas.openxmlformats.org/officeDocument/2006/relationships/hyperlink" Target="https://github.com/BredaUniversityADSAI/2023-24d-fai2-adsai-group-cv1/blob/main/Management/Stand-Ups.md" TargetMode="External"/><Relationship Id="rId122" Type="http://schemas.openxmlformats.org/officeDocument/2006/relationships/hyperlink" Target="https://github.com/BredaUniversityADSAI/2023-24d-fai2-adsai-group-cv1/blob/main/Management/Stand-Ups.md" TargetMode="External"/><Relationship Id="rId143" Type="http://schemas.openxmlformats.org/officeDocument/2006/relationships/hyperlink" Target="https://github.com/BredaUniversityADSAI/2023-24d-fai2-adsai-group-cv1/blob/main/Management/Stand-Ups.md" TargetMode="External"/><Relationship Id="rId4" Type="http://schemas.openxmlformats.org/officeDocument/2006/relationships/hyperlink" Target="https://github.com/BredaUniversityADSAI/2023-24d-fai2-adsai-group-cv1/tree/main/CV1" TargetMode="External"/><Relationship Id="rId9" Type="http://schemas.openxmlformats.org/officeDocument/2006/relationships/hyperlink" Target="https://github.com/BredaUniversityADSAI/2023-24d-fai2-adsai-group-cv1/blob/main/ATHENA/.pre-commit-config.yaml" TargetMode="External"/><Relationship Id="rId26" Type="http://schemas.openxmlformats.org/officeDocument/2006/relationships/hyperlink" Target="https://dev.azure.com/2024-ADSAI-Y2D/CV1%20-%20Dean/_boards/board/t/CV1%20-%20Dean%20Team/Issues" TargetMode="External"/><Relationship Id="rId47" Type="http://schemas.openxmlformats.org/officeDocument/2006/relationships/hyperlink" Target="https://github.com/BredaUniversityADSAI/2023-24d-fai2-adsai-group-cv1/tree/main/ATHENA/docs" TargetMode="External"/><Relationship Id="rId68" Type="http://schemas.openxmlformats.org/officeDocument/2006/relationships/hyperlink" Target="https://github.com/BredaUniversityADSAI/2023-24d-fai2-adsai-group-cv1/blob/Dokers/app/frontend/Dockerfile" TargetMode="External"/><Relationship Id="rId89" Type="http://schemas.openxmlformats.org/officeDocument/2006/relationships/hyperlink" Target="https://github.com/BredaUniversityADSAI/2023-24d-fai2-adsai-group-cv1/blob/main/Management/Stand-Ups.md" TargetMode="External"/><Relationship Id="rId112" Type="http://schemas.openxmlformats.org/officeDocument/2006/relationships/hyperlink" Target="https://github.com/BredaUniversityADSAI/2023-24d-fai2-adsai-group-cv1/blob/main/Management/Stand-Ups.md" TargetMode="External"/><Relationship Id="rId133" Type="http://schemas.openxmlformats.org/officeDocument/2006/relationships/hyperlink" Target="https://github.com/BredaUniversityADSAI/2023-24d-fai2-adsai-group-cv1/blob/main/Management/Stand-Ups.md" TargetMode="External"/><Relationship Id="rId16" Type="http://schemas.openxmlformats.org/officeDocument/2006/relationships/hyperlink" Target="https://github.com/BredaUniversityADSAI/2023-24d-fai2-adsai-group-cv1/blob/main/ATHENA/tests/test_model_saving.py" TargetMode="External"/><Relationship Id="rId37" Type="http://schemas.openxmlformats.org/officeDocument/2006/relationships/hyperlink" Target="https://github.com/BredaUniversityADSAI/2023-24d-fai2-adsai-DominikSzewczyk224180/blob/main/Slef-study/Learning%20workspace%20resources%20and%20assets.png" TargetMode="External"/><Relationship Id="rId58" Type="http://schemas.openxmlformats.org/officeDocument/2006/relationships/hyperlink" Target="https://github.com/BredaUniversityADSAI/2023-24d-fai2-adsai-DominikSzewczyk224180/tree/main/Cloud" TargetMode="External"/><Relationship Id="rId79" Type="http://schemas.openxmlformats.org/officeDocument/2006/relationships/hyperlink" Target="https://github.com/BredaUniversityADSAI/2023-24d-fai2-adsai-group-cv1/blob/main/Management/Stand-Ups.md" TargetMode="External"/><Relationship Id="rId102" Type="http://schemas.openxmlformats.org/officeDocument/2006/relationships/hyperlink" Target="https://github.com/BredaUniversityADSAI/2023-24d-fai2-adsai-group-cv1/blob/main/Management/Stand-Ups.md" TargetMode="External"/><Relationship Id="rId123" Type="http://schemas.openxmlformats.org/officeDocument/2006/relationships/hyperlink" Target="https://github.com/BredaUniversityADSAI/2023-24d-fai2-adsai-group-cv1/blob/main/Management/Stand-Ups.md" TargetMode="External"/><Relationship Id="rId144" Type="http://schemas.openxmlformats.org/officeDocument/2006/relationships/hyperlink" Target="https://github.com/BredaUniversityADSAI/2023-24d-fai2-adsai-group-cv1/blob/main/Management/Stand-Ups.m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271"/>
  <sheetViews>
    <sheetView tabSelected="1" zoomScaleNormal="100" workbookViewId="0">
      <pane ySplit="1" topLeftCell="A2" activePane="bottomLeft" state="frozen"/>
      <selection pane="bottomLeft" activeCell="B209" sqref="B209:K209"/>
    </sheetView>
  </sheetViews>
  <sheetFormatPr defaultColWidth="14.453125" defaultRowHeight="15" customHeight="1" x14ac:dyDescent="0.25"/>
  <cols>
    <col min="1" max="1" width="9.90625" customWidth="1"/>
    <col min="2" max="2" width="11.36328125" customWidth="1"/>
    <col min="3" max="3" width="16.36328125" customWidth="1"/>
    <col min="4" max="4" width="58.90625" customWidth="1"/>
    <col min="5" max="6" width="15.453125" customWidth="1"/>
    <col min="7" max="7" width="8.6328125" customWidth="1"/>
    <col min="8" max="8" width="8.453125" customWidth="1"/>
    <col min="9" max="9" width="6.453125" customWidth="1"/>
    <col min="10" max="10" width="18.453125" customWidth="1"/>
    <col min="11" max="11" width="87.54296875" customWidth="1"/>
  </cols>
  <sheetData>
    <row r="1" spans="1:11" ht="24" x14ac:dyDescent="0.3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3" t="s">
        <v>10</v>
      </c>
    </row>
    <row r="2" spans="1:11" ht="18.75" customHeight="1" x14ac:dyDescent="0.25">
      <c r="A2" s="66" t="s">
        <v>11</v>
      </c>
      <c r="B2" s="67"/>
      <c r="C2" s="67"/>
      <c r="D2" s="67"/>
      <c r="E2" s="67"/>
      <c r="F2" s="67"/>
      <c r="G2" s="67"/>
      <c r="H2" s="67"/>
      <c r="I2" s="67"/>
      <c r="J2" s="67"/>
      <c r="K2" s="67"/>
    </row>
    <row r="3" spans="1:11" ht="12.5" x14ac:dyDescent="0.25">
      <c r="A3" s="7" t="s">
        <v>12</v>
      </c>
      <c r="B3" s="68" t="s">
        <v>13</v>
      </c>
      <c r="C3" s="54"/>
      <c r="D3" s="54"/>
      <c r="E3" s="54"/>
      <c r="F3" s="54"/>
      <c r="G3" s="54"/>
      <c r="H3" s="54"/>
      <c r="I3" s="54"/>
      <c r="J3" s="54"/>
      <c r="K3" s="55"/>
    </row>
    <row r="4" spans="1:11" ht="27.75" customHeight="1" x14ac:dyDescent="0.25">
      <c r="A4" s="10" t="s">
        <v>14</v>
      </c>
      <c r="B4" s="68" t="s">
        <v>286</v>
      </c>
      <c r="C4" s="54"/>
      <c r="D4" s="54"/>
      <c r="E4" s="54"/>
      <c r="F4" s="54"/>
      <c r="G4" s="54"/>
      <c r="H4" s="54"/>
      <c r="I4" s="54"/>
      <c r="J4" s="54"/>
      <c r="K4" s="55"/>
    </row>
    <row r="5" spans="1:11" ht="12.5" x14ac:dyDescent="0.25">
      <c r="A5" s="33">
        <v>45418</v>
      </c>
      <c r="B5" s="28" t="s">
        <v>48</v>
      </c>
      <c r="C5" s="12" t="s">
        <v>15</v>
      </c>
      <c r="D5" s="28" t="s">
        <v>67</v>
      </c>
      <c r="E5" s="13" t="s">
        <v>46</v>
      </c>
      <c r="F5" s="13" t="s">
        <v>64</v>
      </c>
      <c r="G5" s="30">
        <v>2</v>
      </c>
      <c r="H5" s="30">
        <v>2</v>
      </c>
      <c r="I5" s="30">
        <f t="shared" ref="I5:I36" si="0">H5-G5</f>
        <v>0</v>
      </c>
      <c r="J5" s="14"/>
      <c r="K5" s="28"/>
    </row>
    <row r="6" spans="1:11" ht="12.5" x14ac:dyDescent="0.25">
      <c r="A6" s="33">
        <v>45418</v>
      </c>
      <c r="B6" s="28" t="s">
        <v>48</v>
      </c>
      <c r="C6" s="12" t="s">
        <v>15</v>
      </c>
      <c r="D6" s="28" t="s">
        <v>68</v>
      </c>
      <c r="E6" s="13" t="s">
        <v>42</v>
      </c>
      <c r="F6" s="13"/>
      <c r="G6" s="30">
        <v>1</v>
      </c>
      <c r="H6" s="30">
        <v>0.5</v>
      </c>
      <c r="I6" s="30">
        <f t="shared" si="0"/>
        <v>-0.5</v>
      </c>
      <c r="J6" s="14"/>
      <c r="K6" s="16"/>
    </row>
    <row r="7" spans="1:11" ht="12.5" x14ac:dyDescent="0.25">
      <c r="A7" s="33">
        <v>45418</v>
      </c>
      <c r="B7" s="28" t="s">
        <v>48</v>
      </c>
      <c r="C7" s="12" t="s">
        <v>15</v>
      </c>
      <c r="D7" s="28" t="s">
        <v>69</v>
      </c>
      <c r="E7" s="13" t="s">
        <v>56</v>
      </c>
      <c r="F7" s="13"/>
      <c r="G7" s="30">
        <v>1</v>
      </c>
      <c r="H7" s="30">
        <v>1</v>
      </c>
      <c r="I7" s="30">
        <f t="shared" si="0"/>
        <v>0</v>
      </c>
      <c r="J7" s="14"/>
      <c r="K7" s="16"/>
    </row>
    <row r="8" spans="1:11" ht="12.5" x14ac:dyDescent="0.25">
      <c r="A8" s="33">
        <v>45418</v>
      </c>
      <c r="B8" s="28" t="s">
        <v>48</v>
      </c>
      <c r="C8" s="12" t="s">
        <v>15</v>
      </c>
      <c r="D8" s="28" t="s">
        <v>70</v>
      </c>
      <c r="E8" s="13" t="s">
        <v>42</v>
      </c>
      <c r="F8" s="13" t="s">
        <v>66</v>
      </c>
      <c r="G8" s="30">
        <v>1</v>
      </c>
      <c r="H8" s="30">
        <v>1.5</v>
      </c>
      <c r="I8" s="30">
        <f t="shared" si="0"/>
        <v>0.5</v>
      </c>
      <c r="J8" s="14"/>
      <c r="K8" s="16" t="s">
        <v>71</v>
      </c>
    </row>
    <row r="9" spans="1:11" ht="12.5" x14ac:dyDescent="0.25">
      <c r="A9" s="33">
        <v>45418</v>
      </c>
      <c r="B9" s="28" t="s">
        <v>48</v>
      </c>
      <c r="C9" s="12" t="s">
        <v>15</v>
      </c>
      <c r="D9" s="28" t="s">
        <v>72</v>
      </c>
      <c r="E9" s="13" t="s">
        <v>42</v>
      </c>
      <c r="F9" s="13" t="s">
        <v>64</v>
      </c>
      <c r="G9" s="30">
        <v>3</v>
      </c>
      <c r="H9" s="30">
        <v>3</v>
      </c>
      <c r="I9" s="30">
        <f t="shared" si="0"/>
        <v>0</v>
      </c>
      <c r="J9" s="14"/>
      <c r="K9" s="16"/>
    </row>
    <row r="10" spans="1:11" ht="12.5" x14ac:dyDescent="0.25">
      <c r="A10" s="33">
        <v>45419</v>
      </c>
      <c r="B10" s="28" t="s">
        <v>48</v>
      </c>
      <c r="C10" s="12" t="s">
        <v>15</v>
      </c>
      <c r="D10" s="28" t="s">
        <v>73</v>
      </c>
      <c r="E10" s="13" t="s">
        <v>42</v>
      </c>
      <c r="F10" s="13" t="s">
        <v>64</v>
      </c>
      <c r="G10" s="30">
        <v>0.5</v>
      </c>
      <c r="H10" s="30">
        <v>0.5</v>
      </c>
      <c r="I10" s="30">
        <f t="shared" si="0"/>
        <v>0</v>
      </c>
      <c r="J10" s="47" t="s">
        <v>282</v>
      </c>
      <c r="K10" s="16"/>
    </row>
    <row r="11" spans="1:11" ht="12.5" x14ac:dyDescent="0.25">
      <c r="A11" s="33">
        <v>45419</v>
      </c>
      <c r="B11" s="28" t="s">
        <v>48</v>
      </c>
      <c r="C11" s="12" t="s">
        <v>15</v>
      </c>
      <c r="D11" s="28" t="s">
        <v>74</v>
      </c>
      <c r="E11" s="13" t="s">
        <v>57</v>
      </c>
      <c r="F11" s="13" t="s">
        <v>47</v>
      </c>
      <c r="G11" s="30">
        <v>1</v>
      </c>
      <c r="H11" s="30">
        <v>1</v>
      </c>
      <c r="I11" s="30">
        <f t="shared" si="0"/>
        <v>0</v>
      </c>
      <c r="J11" s="14"/>
      <c r="K11" s="16"/>
    </row>
    <row r="12" spans="1:11" ht="12.5" x14ac:dyDescent="0.25">
      <c r="A12" s="33">
        <v>45419</v>
      </c>
      <c r="B12" s="28" t="s">
        <v>48</v>
      </c>
      <c r="C12" s="12" t="s">
        <v>15</v>
      </c>
      <c r="D12" s="28" t="s">
        <v>75</v>
      </c>
      <c r="E12" s="13" t="s">
        <v>57</v>
      </c>
      <c r="F12" s="13" t="s">
        <v>47</v>
      </c>
      <c r="G12" s="30">
        <v>3</v>
      </c>
      <c r="H12" s="30">
        <v>3</v>
      </c>
      <c r="I12" s="30">
        <f t="shared" si="0"/>
        <v>0</v>
      </c>
      <c r="J12" s="47" t="s">
        <v>78</v>
      </c>
      <c r="K12" s="16"/>
    </row>
    <row r="13" spans="1:11" ht="12.5" x14ac:dyDescent="0.25">
      <c r="A13" s="33">
        <v>45419</v>
      </c>
      <c r="B13" s="28" t="s">
        <v>48</v>
      </c>
      <c r="C13" s="12" t="s">
        <v>15</v>
      </c>
      <c r="D13" s="28" t="s">
        <v>76</v>
      </c>
      <c r="E13" s="13" t="s">
        <v>57</v>
      </c>
      <c r="F13" s="13" t="s">
        <v>47</v>
      </c>
      <c r="G13" s="30">
        <v>2</v>
      </c>
      <c r="H13" s="30">
        <v>1.75</v>
      </c>
      <c r="I13" s="30">
        <f t="shared" si="0"/>
        <v>-0.25</v>
      </c>
      <c r="J13" s="47" t="s">
        <v>77</v>
      </c>
      <c r="K13" s="16"/>
    </row>
    <row r="14" spans="1:11" ht="12.5" x14ac:dyDescent="0.25">
      <c r="A14" s="33">
        <v>45419</v>
      </c>
      <c r="B14" s="28" t="s">
        <v>48</v>
      </c>
      <c r="C14" s="12" t="s">
        <v>15</v>
      </c>
      <c r="D14" s="28" t="s">
        <v>79</v>
      </c>
      <c r="E14" s="13" t="s">
        <v>57</v>
      </c>
      <c r="F14" s="13"/>
      <c r="G14" s="30">
        <v>2</v>
      </c>
      <c r="H14" s="30">
        <v>1.75</v>
      </c>
      <c r="I14" s="30">
        <f t="shared" si="0"/>
        <v>-0.25</v>
      </c>
      <c r="J14" s="29"/>
      <c r="K14" s="16"/>
    </row>
    <row r="15" spans="1:11" ht="12.5" x14ac:dyDescent="0.25">
      <c r="A15" s="33">
        <v>45420</v>
      </c>
      <c r="B15" s="28" t="s">
        <v>48</v>
      </c>
      <c r="C15" s="12" t="s">
        <v>15</v>
      </c>
      <c r="D15" s="28" t="s">
        <v>73</v>
      </c>
      <c r="E15" s="13" t="s">
        <v>42</v>
      </c>
      <c r="F15" s="13" t="s">
        <v>66</v>
      </c>
      <c r="G15" s="30">
        <v>0.25</v>
      </c>
      <c r="H15" s="30">
        <v>0.25</v>
      </c>
      <c r="I15" s="30">
        <f t="shared" ref="I15" si="1">H15-G15</f>
        <v>0</v>
      </c>
      <c r="J15" s="47" t="s">
        <v>282</v>
      </c>
      <c r="K15" s="16"/>
    </row>
    <row r="16" spans="1:11" ht="12.5" x14ac:dyDescent="0.25">
      <c r="A16" s="33">
        <v>45420</v>
      </c>
      <c r="B16" s="28" t="s">
        <v>48</v>
      </c>
      <c r="C16" s="12" t="s">
        <v>15</v>
      </c>
      <c r="D16" s="28" t="s">
        <v>80</v>
      </c>
      <c r="E16" s="13" t="s">
        <v>42</v>
      </c>
      <c r="F16" s="13" t="s">
        <v>66</v>
      </c>
      <c r="G16" s="30">
        <v>0.25</v>
      </c>
      <c r="H16" s="30">
        <v>0.25</v>
      </c>
      <c r="I16" s="30">
        <f t="shared" si="0"/>
        <v>0</v>
      </c>
      <c r="J16" s="29"/>
      <c r="K16" s="16"/>
    </row>
    <row r="17" spans="1:11" ht="12.5" x14ac:dyDescent="0.25">
      <c r="A17" s="33">
        <v>45420</v>
      </c>
      <c r="B17" s="28" t="s">
        <v>48</v>
      </c>
      <c r="C17" s="12" t="s">
        <v>15</v>
      </c>
      <c r="D17" s="28" t="s">
        <v>81</v>
      </c>
      <c r="E17" s="13" t="s">
        <v>57</v>
      </c>
      <c r="F17" s="13" t="s">
        <v>47</v>
      </c>
      <c r="G17" s="30">
        <v>2</v>
      </c>
      <c r="H17" s="30">
        <v>2</v>
      </c>
      <c r="I17" s="30">
        <f t="shared" si="0"/>
        <v>0</v>
      </c>
      <c r="J17" s="29"/>
      <c r="K17" s="16"/>
    </row>
    <row r="18" spans="1:11" ht="12.5" x14ac:dyDescent="0.25">
      <c r="A18" s="33">
        <v>45420</v>
      </c>
      <c r="B18" s="28" t="s">
        <v>48</v>
      </c>
      <c r="C18" s="12" t="s">
        <v>15</v>
      </c>
      <c r="D18" s="28" t="s">
        <v>82</v>
      </c>
      <c r="E18" s="13" t="s">
        <v>42</v>
      </c>
      <c r="F18" s="13" t="s">
        <v>64</v>
      </c>
      <c r="G18" s="30">
        <v>1</v>
      </c>
      <c r="H18" s="30">
        <v>1</v>
      </c>
      <c r="I18" s="30">
        <f t="shared" si="0"/>
        <v>0</v>
      </c>
      <c r="J18" s="29"/>
      <c r="K18" s="16"/>
    </row>
    <row r="19" spans="1:11" ht="12.5" x14ac:dyDescent="0.25">
      <c r="A19" s="33">
        <v>45420</v>
      </c>
      <c r="B19" s="28" t="s">
        <v>48</v>
      </c>
      <c r="C19" s="12" t="s">
        <v>15</v>
      </c>
      <c r="D19" s="28" t="s">
        <v>83</v>
      </c>
      <c r="E19" s="13" t="s">
        <v>54</v>
      </c>
      <c r="F19" s="13" t="s">
        <v>64</v>
      </c>
      <c r="G19" s="30">
        <v>1</v>
      </c>
      <c r="H19" s="30">
        <v>1</v>
      </c>
      <c r="I19" s="30">
        <f t="shared" si="0"/>
        <v>0</v>
      </c>
      <c r="J19" s="29"/>
      <c r="K19" s="16"/>
    </row>
    <row r="20" spans="1:11" ht="12.5" x14ac:dyDescent="0.25">
      <c r="A20" s="33">
        <v>45420</v>
      </c>
      <c r="B20" s="28" t="s">
        <v>48</v>
      </c>
      <c r="C20" s="12" t="s">
        <v>15</v>
      </c>
      <c r="D20" s="28" t="s">
        <v>84</v>
      </c>
      <c r="E20" s="13" t="s">
        <v>42</v>
      </c>
      <c r="F20" s="13"/>
      <c r="G20" s="30">
        <v>2</v>
      </c>
      <c r="H20" s="30">
        <v>2</v>
      </c>
      <c r="I20" s="30">
        <f t="shared" si="0"/>
        <v>0</v>
      </c>
      <c r="J20" s="29"/>
      <c r="K20" s="16"/>
    </row>
    <row r="21" spans="1:11" ht="12.5" x14ac:dyDescent="0.25">
      <c r="A21" s="33">
        <v>45420</v>
      </c>
      <c r="B21" s="28" t="s">
        <v>48</v>
      </c>
      <c r="C21" s="12" t="s">
        <v>15</v>
      </c>
      <c r="D21" s="28" t="s">
        <v>80</v>
      </c>
      <c r="E21" s="13" t="s">
        <v>42</v>
      </c>
      <c r="F21" s="13"/>
      <c r="G21" s="30">
        <v>0.25</v>
      </c>
      <c r="H21" s="30">
        <v>0.25</v>
      </c>
      <c r="I21" s="30">
        <f t="shared" ref="I21:I22" si="2">H21-G21</f>
        <v>0</v>
      </c>
      <c r="J21" s="29"/>
      <c r="K21" s="16"/>
    </row>
    <row r="22" spans="1:11" ht="12.5" x14ac:dyDescent="0.25">
      <c r="A22" s="33">
        <v>45421</v>
      </c>
      <c r="B22" s="28" t="s">
        <v>48</v>
      </c>
      <c r="C22" s="12" t="s">
        <v>15</v>
      </c>
      <c r="D22" s="28" t="s">
        <v>73</v>
      </c>
      <c r="E22" s="13" t="s">
        <v>42</v>
      </c>
      <c r="F22" s="13" t="s">
        <v>66</v>
      </c>
      <c r="G22" s="30">
        <v>0.25</v>
      </c>
      <c r="H22" s="30">
        <v>0.25</v>
      </c>
      <c r="I22" s="30">
        <f t="shared" si="2"/>
        <v>0</v>
      </c>
      <c r="J22" s="47" t="s">
        <v>282</v>
      </c>
      <c r="K22" s="16"/>
    </row>
    <row r="23" spans="1:11" ht="12.5" x14ac:dyDescent="0.25">
      <c r="A23" s="33">
        <v>45421</v>
      </c>
      <c r="B23" s="28" t="s">
        <v>48</v>
      </c>
      <c r="C23" s="12" t="s">
        <v>15</v>
      </c>
      <c r="D23" s="28" t="s">
        <v>85</v>
      </c>
      <c r="E23" s="13" t="s">
        <v>57</v>
      </c>
      <c r="F23" s="13" t="s">
        <v>47</v>
      </c>
      <c r="G23" s="30">
        <v>1</v>
      </c>
      <c r="H23" s="30">
        <v>1</v>
      </c>
      <c r="I23" s="30">
        <f t="shared" si="0"/>
        <v>0</v>
      </c>
      <c r="J23" s="29"/>
      <c r="K23" s="16"/>
    </row>
    <row r="24" spans="1:11" ht="12.5" x14ac:dyDescent="0.25">
      <c r="A24" s="33">
        <v>45421</v>
      </c>
      <c r="B24" s="28" t="s">
        <v>48</v>
      </c>
      <c r="C24" s="12" t="s">
        <v>15</v>
      </c>
      <c r="D24" s="28" t="s">
        <v>86</v>
      </c>
      <c r="E24" s="13" t="s">
        <v>40</v>
      </c>
      <c r="F24" s="13" t="s">
        <v>64</v>
      </c>
      <c r="G24" s="30">
        <v>1</v>
      </c>
      <c r="H24" s="30">
        <v>1</v>
      </c>
      <c r="I24" s="30">
        <f t="shared" si="0"/>
        <v>0</v>
      </c>
      <c r="J24" s="47" t="s">
        <v>89</v>
      </c>
      <c r="K24" s="16"/>
    </row>
    <row r="25" spans="1:11" ht="12.5" x14ac:dyDescent="0.25">
      <c r="A25" s="33">
        <v>45421</v>
      </c>
      <c r="B25" s="28" t="s">
        <v>48</v>
      </c>
      <c r="C25" s="12" t="s">
        <v>15</v>
      </c>
      <c r="D25" s="28" t="s">
        <v>87</v>
      </c>
      <c r="E25" s="13" t="s">
        <v>44</v>
      </c>
      <c r="F25" s="13"/>
      <c r="G25" s="30">
        <v>3</v>
      </c>
      <c r="H25" s="30">
        <v>3</v>
      </c>
      <c r="I25" s="30">
        <f t="shared" si="0"/>
        <v>0</v>
      </c>
      <c r="J25" s="47" t="s">
        <v>88</v>
      </c>
      <c r="K25" s="16"/>
    </row>
    <row r="26" spans="1:11" ht="12.5" x14ac:dyDescent="0.25">
      <c r="A26" s="33">
        <v>45421</v>
      </c>
      <c r="B26" s="28" t="s">
        <v>48</v>
      </c>
      <c r="C26" s="12" t="s">
        <v>15</v>
      </c>
      <c r="D26" s="28" t="s">
        <v>90</v>
      </c>
      <c r="E26" s="13" t="s">
        <v>57</v>
      </c>
      <c r="F26" s="13" t="s">
        <v>47</v>
      </c>
      <c r="G26" s="30">
        <v>1</v>
      </c>
      <c r="H26" s="30">
        <v>1</v>
      </c>
      <c r="I26" s="30">
        <f t="shared" si="0"/>
        <v>0</v>
      </c>
      <c r="J26" s="29"/>
      <c r="K26" s="16"/>
    </row>
    <row r="27" spans="1:11" ht="12.5" x14ac:dyDescent="0.25">
      <c r="A27" s="33">
        <v>45421</v>
      </c>
      <c r="B27" s="28" t="s">
        <v>48</v>
      </c>
      <c r="C27" s="12" t="s">
        <v>15</v>
      </c>
      <c r="D27" s="28" t="s">
        <v>91</v>
      </c>
      <c r="E27" s="13" t="s">
        <v>44</v>
      </c>
      <c r="F27" s="13"/>
      <c r="G27" s="30">
        <v>1</v>
      </c>
      <c r="H27" s="30">
        <v>2</v>
      </c>
      <c r="I27" s="30">
        <f t="shared" si="0"/>
        <v>1</v>
      </c>
      <c r="J27" s="47" t="s">
        <v>93</v>
      </c>
      <c r="K27" s="16" t="s">
        <v>92</v>
      </c>
    </row>
    <row r="28" spans="1:11" ht="12.5" x14ac:dyDescent="0.25">
      <c r="A28" s="33">
        <v>45422</v>
      </c>
      <c r="B28" s="28" t="s">
        <v>48</v>
      </c>
      <c r="C28" s="12" t="s">
        <v>15</v>
      </c>
      <c r="D28" s="28" t="s">
        <v>73</v>
      </c>
      <c r="E28" s="13" t="s">
        <v>42</v>
      </c>
      <c r="F28" s="13" t="s">
        <v>66</v>
      </c>
      <c r="G28" s="30">
        <v>0.25</v>
      </c>
      <c r="H28" s="30">
        <v>0.25</v>
      </c>
      <c r="I28" s="30">
        <f t="shared" si="0"/>
        <v>0</v>
      </c>
      <c r="J28" s="47" t="s">
        <v>282</v>
      </c>
      <c r="K28" s="16"/>
    </row>
    <row r="29" spans="1:11" ht="12.5" x14ac:dyDescent="0.25">
      <c r="A29" s="33">
        <v>45422</v>
      </c>
      <c r="B29" s="28" t="s">
        <v>48</v>
      </c>
      <c r="C29" s="12" t="s">
        <v>15</v>
      </c>
      <c r="D29" s="28" t="s">
        <v>94</v>
      </c>
      <c r="E29" s="13" t="s">
        <v>40</v>
      </c>
      <c r="F29" s="13"/>
      <c r="G29" s="30">
        <v>4</v>
      </c>
      <c r="H29" s="30">
        <v>4</v>
      </c>
      <c r="I29" s="30">
        <f t="shared" si="0"/>
        <v>0</v>
      </c>
      <c r="J29" s="47" t="s">
        <v>95</v>
      </c>
      <c r="K29" s="16"/>
    </row>
    <row r="30" spans="1:11" ht="12.5" x14ac:dyDescent="0.25">
      <c r="A30" s="33"/>
      <c r="B30" s="28"/>
      <c r="C30" s="12" t="s">
        <v>15</v>
      </c>
      <c r="D30" s="28"/>
      <c r="E30" s="13"/>
      <c r="F30" s="13"/>
      <c r="G30" s="30"/>
      <c r="H30" s="30"/>
      <c r="I30" s="30">
        <f t="shared" si="0"/>
        <v>0</v>
      </c>
      <c r="J30" s="29"/>
      <c r="K30" s="16"/>
    </row>
    <row r="31" spans="1:11" ht="12.5" x14ac:dyDescent="0.25">
      <c r="A31" s="33"/>
      <c r="B31" s="28"/>
      <c r="C31" s="12" t="s">
        <v>15</v>
      </c>
      <c r="D31" s="28"/>
      <c r="E31" s="13"/>
      <c r="F31" s="13"/>
      <c r="G31" s="30"/>
      <c r="H31" s="30"/>
      <c r="I31" s="30">
        <f t="shared" si="0"/>
        <v>0</v>
      </c>
      <c r="J31" s="29"/>
      <c r="K31" s="16"/>
    </row>
    <row r="32" spans="1:11" ht="12.5" x14ac:dyDescent="0.25">
      <c r="A32" s="33"/>
      <c r="B32" s="28"/>
      <c r="C32" s="12" t="s">
        <v>15</v>
      </c>
      <c r="D32" s="28"/>
      <c r="E32" s="13"/>
      <c r="F32" s="13"/>
      <c r="G32" s="30"/>
      <c r="H32" s="30"/>
      <c r="I32" s="30">
        <f t="shared" si="0"/>
        <v>0</v>
      </c>
      <c r="J32" s="29"/>
      <c r="K32" s="16"/>
    </row>
    <row r="33" spans="1:11" ht="12.5" x14ac:dyDescent="0.25">
      <c r="A33" s="33"/>
      <c r="B33" s="28"/>
      <c r="C33" s="12" t="s">
        <v>15</v>
      </c>
      <c r="D33" s="28"/>
      <c r="E33" s="13"/>
      <c r="F33" s="13"/>
      <c r="G33" s="30"/>
      <c r="H33" s="30"/>
      <c r="I33" s="30">
        <f t="shared" si="0"/>
        <v>0</v>
      </c>
      <c r="J33" s="29"/>
      <c r="K33" s="16"/>
    </row>
    <row r="34" spans="1:11" ht="12.5" x14ac:dyDescent="0.25">
      <c r="A34" s="33"/>
      <c r="B34" s="28"/>
      <c r="C34" s="12" t="s">
        <v>15</v>
      </c>
      <c r="D34" s="28"/>
      <c r="E34" s="13"/>
      <c r="F34" s="13"/>
      <c r="G34" s="30"/>
      <c r="H34" s="30"/>
      <c r="I34" s="30">
        <f t="shared" si="0"/>
        <v>0</v>
      </c>
      <c r="J34" s="29"/>
      <c r="K34" s="16"/>
    </row>
    <row r="35" spans="1:11" ht="12.5" x14ac:dyDescent="0.25">
      <c r="A35" s="33"/>
      <c r="B35" s="28"/>
      <c r="C35" s="12" t="s">
        <v>15</v>
      </c>
      <c r="D35" s="28"/>
      <c r="E35" s="13"/>
      <c r="F35" s="13"/>
      <c r="G35" s="30"/>
      <c r="H35" s="30"/>
      <c r="I35" s="30">
        <f t="shared" si="0"/>
        <v>0</v>
      </c>
      <c r="J35" s="29"/>
      <c r="K35" s="16"/>
    </row>
    <row r="36" spans="1:11" ht="12.5" x14ac:dyDescent="0.25">
      <c r="A36" s="19"/>
      <c r="B36" s="21"/>
      <c r="C36" s="21"/>
      <c r="D36" s="21"/>
      <c r="E36" s="21" t="s">
        <v>16</v>
      </c>
      <c r="F36" s="21"/>
      <c r="G36" s="24">
        <f>SUM(G5:G35)</f>
        <v>34.75</v>
      </c>
      <c r="H36" s="24">
        <f>SUM(H5:H35)</f>
        <v>35.25</v>
      </c>
      <c r="I36" s="24">
        <f t="shared" si="0"/>
        <v>0.5</v>
      </c>
      <c r="J36" s="25"/>
      <c r="K36" s="21"/>
    </row>
    <row r="37" spans="1:11" ht="18.75" customHeight="1" x14ac:dyDescent="0.25">
      <c r="A37" s="69" t="s">
        <v>17</v>
      </c>
      <c r="B37" s="67"/>
      <c r="C37" s="67"/>
      <c r="D37" s="67"/>
      <c r="E37" s="67"/>
      <c r="F37" s="67"/>
      <c r="G37" s="67"/>
      <c r="H37" s="67"/>
      <c r="I37" s="67"/>
      <c r="J37" s="67"/>
      <c r="K37" s="67"/>
    </row>
    <row r="38" spans="1:11" ht="12.5" x14ac:dyDescent="0.25">
      <c r="A38" s="42" t="s">
        <v>12</v>
      </c>
      <c r="B38" s="59" t="s">
        <v>13</v>
      </c>
      <c r="C38" s="54"/>
      <c r="D38" s="54"/>
      <c r="E38" s="54"/>
      <c r="F38" s="54"/>
      <c r="G38" s="54"/>
      <c r="H38" s="54"/>
      <c r="I38" s="54"/>
      <c r="J38" s="54"/>
      <c r="K38" s="55"/>
    </row>
    <row r="39" spans="1:11" ht="27.75" customHeight="1" x14ac:dyDescent="0.25">
      <c r="A39" s="26" t="s">
        <v>14</v>
      </c>
      <c r="B39" s="59" t="s">
        <v>287</v>
      </c>
      <c r="C39" s="54"/>
      <c r="D39" s="54"/>
      <c r="E39" s="54"/>
      <c r="F39" s="54"/>
      <c r="G39" s="54"/>
      <c r="H39" s="54"/>
      <c r="I39" s="54"/>
      <c r="J39" s="54"/>
      <c r="K39" s="55"/>
    </row>
    <row r="40" spans="1:11" ht="12.5" x14ac:dyDescent="0.25">
      <c r="A40" s="33">
        <v>45425</v>
      </c>
      <c r="B40" s="28" t="s">
        <v>48</v>
      </c>
      <c r="C40" s="12" t="s">
        <v>15</v>
      </c>
      <c r="D40" s="28" t="s">
        <v>73</v>
      </c>
      <c r="E40" s="13" t="s">
        <v>42</v>
      </c>
      <c r="F40" s="13" t="s">
        <v>66</v>
      </c>
      <c r="G40" s="30">
        <v>0.5</v>
      </c>
      <c r="H40" s="30">
        <v>0.5</v>
      </c>
      <c r="I40" s="30">
        <f t="shared" ref="I40" si="3">H40-G40</f>
        <v>0</v>
      </c>
      <c r="J40" s="47" t="s">
        <v>282</v>
      </c>
      <c r="K40" s="16"/>
    </row>
    <row r="41" spans="1:11" ht="12.5" x14ac:dyDescent="0.25">
      <c r="A41" s="33">
        <v>45425</v>
      </c>
      <c r="B41" s="28" t="s">
        <v>48</v>
      </c>
      <c r="C41" s="12" t="s">
        <v>15</v>
      </c>
      <c r="D41" s="28" t="s">
        <v>96</v>
      </c>
      <c r="E41" s="13" t="s">
        <v>42</v>
      </c>
      <c r="F41" s="13" t="s">
        <v>65</v>
      </c>
      <c r="G41" s="30">
        <v>0.5</v>
      </c>
      <c r="H41" s="30">
        <v>0.5</v>
      </c>
      <c r="I41" s="30">
        <f t="shared" ref="I41:I67" si="4">H41-G41</f>
        <v>0</v>
      </c>
      <c r="J41" s="47" t="s">
        <v>282</v>
      </c>
      <c r="K41" s="28"/>
    </row>
    <row r="42" spans="1:11" ht="15" customHeight="1" x14ac:dyDescent="0.25">
      <c r="A42" s="33">
        <v>45425</v>
      </c>
      <c r="B42" s="28" t="s">
        <v>48</v>
      </c>
      <c r="C42" s="12" t="s">
        <v>15</v>
      </c>
      <c r="D42" s="28" t="s">
        <v>98</v>
      </c>
      <c r="E42" s="13" t="s">
        <v>42</v>
      </c>
      <c r="F42" s="13" t="s">
        <v>65</v>
      </c>
      <c r="G42" s="30">
        <v>1</v>
      </c>
      <c r="H42" s="30">
        <v>1</v>
      </c>
      <c r="I42" s="30">
        <f t="shared" si="4"/>
        <v>0</v>
      </c>
      <c r="J42" s="47" t="s">
        <v>282</v>
      </c>
    </row>
    <row r="43" spans="1:11" ht="12.5" x14ac:dyDescent="0.25">
      <c r="A43" s="33">
        <v>45425</v>
      </c>
      <c r="B43" s="28" t="s">
        <v>48</v>
      </c>
      <c r="C43" s="12" t="s">
        <v>15</v>
      </c>
      <c r="D43" s="28" t="s">
        <v>99</v>
      </c>
      <c r="E43" s="13" t="s">
        <v>57</v>
      </c>
      <c r="F43" s="13" t="s">
        <v>64</v>
      </c>
      <c r="G43" s="30">
        <v>1</v>
      </c>
      <c r="H43" s="30">
        <v>1.25</v>
      </c>
      <c r="I43" s="30">
        <f t="shared" si="4"/>
        <v>0.25</v>
      </c>
      <c r="J43" s="47" t="s">
        <v>282</v>
      </c>
      <c r="K43" s="28"/>
    </row>
    <row r="44" spans="1:11" ht="12.5" x14ac:dyDescent="0.25">
      <c r="A44" s="33">
        <v>45425</v>
      </c>
      <c r="B44" s="28" t="s">
        <v>48</v>
      </c>
      <c r="C44" s="12" t="s">
        <v>15</v>
      </c>
      <c r="D44" s="28" t="s">
        <v>100</v>
      </c>
      <c r="E44" s="13" t="s">
        <v>53</v>
      </c>
      <c r="F44" s="13" t="s">
        <v>64</v>
      </c>
      <c r="G44" s="30">
        <v>1</v>
      </c>
      <c r="H44" s="30">
        <v>1</v>
      </c>
      <c r="I44" s="30">
        <f t="shared" si="4"/>
        <v>0</v>
      </c>
      <c r="J44" s="47" t="s">
        <v>282</v>
      </c>
      <c r="K44" s="28"/>
    </row>
    <row r="45" spans="1:11" ht="12.5" x14ac:dyDescent="0.25">
      <c r="A45" s="33">
        <v>45425</v>
      </c>
      <c r="B45" s="28" t="s">
        <v>48</v>
      </c>
      <c r="C45" s="12" t="s">
        <v>15</v>
      </c>
      <c r="D45" s="28" t="s">
        <v>101</v>
      </c>
      <c r="E45" s="13" t="s">
        <v>57</v>
      </c>
      <c r="F45" s="13"/>
      <c r="G45" s="30">
        <v>1</v>
      </c>
      <c r="H45" s="30">
        <v>1</v>
      </c>
      <c r="I45" s="30">
        <f t="shared" si="4"/>
        <v>0</v>
      </c>
      <c r="J45" s="29"/>
      <c r="K45" s="28"/>
    </row>
    <row r="46" spans="1:11" ht="12.5" x14ac:dyDescent="0.25">
      <c r="A46" s="33">
        <v>45426</v>
      </c>
      <c r="B46" s="28" t="s">
        <v>48</v>
      </c>
      <c r="C46" s="12" t="s">
        <v>15</v>
      </c>
      <c r="D46" s="28" t="s">
        <v>73</v>
      </c>
      <c r="E46" s="13" t="s">
        <v>42</v>
      </c>
      <c r="F46" s="13" t="s">
        <v>66</v>
      </c>
      <c r="G46" s="30">
        <v>0.5</v>
      </c>
      <c r="H46" s="30">
        <v>0.5</v>
      </c>
      <c r="I46" s="30">
        <f t="shared" si="4"/>
        <v>0</v>
      </c>
      <c r="J46" s="47" t="s">
        <v>282</v>
      </c>
      <c r="K46" s="28"/>
    </row>
    <row r="47" spans="1:11" ht="12.5" x14ac:dyDescent="0.25">
      <c r="A47" s="33">
        <v>45426</v>
      </c>
      <c r="B47" s="28" t="s">
        <v>48</v>
      </c>
      <c r="C47" s="12" t="s">
        <v>15</v>
      </c>
      <c r="D47" s="28" t="s">
        <v>102</v>
      </c>
      <c r="E47" s="13" t="s">
        <v>42</v>
      </c>
      <c r="F47" s="13" t="s">
        <v>64</v>
      </c>
      <c r="G47" s="30">
        <v>1</v>
      </c>
      <c r="H47" s="30">
        <v>1.5</v>
      </c>
      <c r="I47" s="30">
        <f t="shared" si="4"/>
        <v>0.5</v>
      </c>
      <c r="J47" s="29"/>
      <c r="K47" s="28" t="s">
        <v>103</v>
      </c>
    </row>
    <row r="48" spans="1:11" ht="12.5" x14ac:dyDescent="0.25">
      <c r="A48" s="33">
        <v>45426</v>
      </c>
      <c r="B48" s="28" t="s">
        <v>48</v>
      </c>
      <c r="C48" s="12" t="s">
        <v>15</v>
      </c>
      <c r="D48" s="28" t="s">
        <v>104</v>
      </c>
      <c r="E48" s="13" t="s">
        <v>44</v>
      </c>
      <c r="F48" s="13"/>
      <c r="G48" s="30">
        <v>1</v>
      </c>
      <c r="H48" s="30">
        <v>1</v>
      </c>
      <c r="I48" s="30">
        <f t="shared" si="4"/>
        <v>0</v>
      </c>
      <c r="J48" s="29"/>
    </row>
    <row r="49" spans="1:11" ht="12.5" x14ac:dyDescent="0.25">
      <c r="A49" s="33">
        <v>45426</v>
      </c>
      <c r="B49" s="28" t="s">
        <v>48</v>
      </c>
      <c r="C49" s="12" t="s">
        <v>15</v>
      </c>
      <c r="D49" s="28" t="s">
        <v>105</v>
      </c>
      <c r="E49" s="13" t="s">
        <v>57</v>
      </c>
      <c r="F49" s="13"/>
      <c r="G49" s="30">
        <v>2</v>
      </c>
      <c r="H49" s="30">
        <v>1.75</v>
      </c>
      <c r="I49" s="30">
        <f t="shared" si="4"/>
        <v>-0.25</v>
      </c>
      <c r="J49" s="47" t="s">
        <v>110</v>
      </c>
      <c r="K49" s="28"/>
    </row>
    <row r="50" spans="1:11" ht="12.5" x14ac:dyDescent="0.25">
      <c r="A50" s="33">
        <v>45426</v>
      </c>
      <c r="B50" s="28" t="s">
        <v>48</v>
      </c>
      <c r="C50" s="12" t="s">
        <v>15</v>
      </c>
      <c r="D50" s="28" t="s">
        <v>106</v>
      </c>
      <c r="E50" s="13" t="s">
        <v>57</v>
      </c>
      <c r="F50" s="13"/>
      <c r="G50" s="30">
        <v>1</v>
      </c>
      <c r="H50" s="30">
        <v>1</v>
      </c>
      <c r="I50" s="30">
        <f t="shared" si="4"/>
        <v>0</v>
      </c>
      <c r="J50" s="47" t="s">
        <v>110</v>
      </c>
      <c r="K50" s="28"/>
    </row>
    <row r="51" spans="1:11" ht="12.5" x14ac:dyDescent="0.25">
      <c r="A51" s="33">
        <v>45426</v>
      </c>
      <c r="B51" s="28" t="s">
        <v>48</v>
      </c>
      <c r="C51" s="12" t="s">
        <v>15</v>
      </c>
      <c r="D51" s="28" t="s">
        <v>107</v>
      </c>
      <c r="E51" s="13" t="s">
        <v>44</v>
      </c>
      <c r="F51" s="13"/>
      <c r="G51" s="30">
        <v>1</v>
      </c>
      <c r="H51" s="30">
        <v>1</v>
      </c>
      <c r="I51" s="30">
        <f t="shared" si="4"/>
        <v>0</v>
      </c>
      <c r="J51" s="47" t="s">
        <v>110</v>
      </c>
      <c r="K51" s="28"/>
    </row>
    <row r="52" spans="1:11" ht="12.5" x14ac:dyDescent="0.25">
      <c r="A52" s="33">
        <v>45426</v>
      </c>
      <c r="B52" s="28" t="s">
        <v>48</v>
      </c>
      <c r="C52" s="12" t="s">
        <v>15</v>
      </c>
      <c r="D52" s="28" t="s">
        <v>108</v>
      </c>
      <c r="E52" s="13" t="s">
        <v>49</v>
      </c>
      <c r="F52" s="13"/>
      <c r="G52" s="30">
        <v>1</v>
      </c>
      <c r="H52" s="30">
        <v>2</v>
      </c>
      <c r="I52" s="30">
        <f t="shared" si="4"/>
        <v>1</v>
      </c>
      <c r="J52" s="47" t="s">
        <v>110</v>
      </c>
      <c r="K52" s="28" t="s">
        <v>109</v>
      </c>
    </row>
    <row r="53" spans="1:11" ht="12.5" x14ac:dyDescent="0.25">
      <c r="A53" s="33">
        <v>45427</v>
      </c>
      <c r="B53" s="28" t="s">
        <v>48</v>
      </c>
      <c r="C53" s="12" t="s">
        <v>15</v>
      </c>
      <c r="D53" s="28" t="s">
        <v>73</v>
      </c>
      <c r="E53" s="13" t="s">
        <v>42</v>
      </c>
      <c r="F53" s="13" t="s">
        <v>66</v>
      </c>
      <c r="G53" s="30">
        <v>0.5</v>
      </c>
      <c r="H53" s="30">
        <v>0.5</v>
      </c>
      <c r="I53" s="30">
        <f t="shared" si="4"/>
        <v>0</v>
      </c>
      <c r="J53" s="47" t="s">
        <v>282</v>
      </c>
      <c r="K53" s="28"/>
    </row>
    <row r="54" spans="1:11" ht="12.5" x14ac:dyDescent="0.25">
      <c r="A54" s="33">
        <v>45427</v>
      </c>
      <c r="B54" s="28" t="s">
        <v>48</v>
      </c>
      <c r="C54" s="12" t="s">
        <v>15</v>
      </c>
      <c r="D54" s="28" t="s">
        <v>111</v>
      </c>
      <c r="E54" s="13" t="s">
        <v>46</v>
      </c>
      <c r="F54" s="13"/>
      <c r="G54" s="30">
        <v>0.5</v>
      </c>
      <c r="H54" s="30">
        <v>0.5</v>
      </c>
      <c r="I54" s="30">
        <f t="shared" si="4"/>
        <v>0</v>
      </c>
      <c r="J54" s="29"/>
      <c r="K54" s="28"/>
    </row>
    <row r="55" spans="1:11" ht="12.5" x14ac:dyDescent="0.25">
      <c r="A55" s="33">
        <v>45427</v>
      </c>
      <c r="B55" s="28" t="s">
        <v>48</v>
      </c>
      <c r="C55" s="12" t="s">
        <v>15</v>
      </c>
      <c r="D55" s="28" t="s">
        <v>97</v>
      </c>
      <c r="E55" s="13" t="s">
        <v>56</v>
      </c>
      <c r="F55" s="13"/>
      <c r="G55" s="30">
        <v>1.5</v>
      </c>
      <c r="H55" s="30">
        <v>1.5</v>
      </c>
      <c r="I55" s="30">
        <f t="shared" ref="I55:I62" si="5">H55-G55</f>
        <v>0</v>
      </c>
      <c r="J55" s="29"/>
      <c r="K55" s="28" t="s">
        <v>112</v>
      </c>
    </row>
    <row r="56" spans="1:11" ht="12.5" x14ac:dyDescent="0.25">
      <c r="A56" s="33">
        <v>45427</v>
      </c>
      <c r="B56" s="28" t="s">
        <v>48</v>
      </c>
      <c r="C56" s="12" t="s">
        <v>15</v>
      </c>
      <c r="D56" s="28" t="s">
        <v>113</v>
      </c>
      <c r="E56" s="13" t="s">
        <v>44</v>
      </c>
      <c r="F56" s="13"/>
      <c r="G56" s="30">
        <v>4</v>
      </c>
      <c r="H56" s="30">
        <v>5</v>
      </c>
      <c r="I56" s="30">
        <f t="shared" si="5"/>
        <v>1</v>
      </c>
      <c r="J56" s="29"/>
      <c r="K56" s="28" t="s">
        <v>114</v>
      </c>
    </row>
    <row r="57" spans="1:11" ht="12.5" x14ac:dyDescent="0.25">
      <c r="A57" s="33">
        <v>45428</v>
      </c>
      <c r="B57" s="28" t="s">
        <v>48</v>
      </c>
      <c r="C57" s="12" t="s">
        <v>15</v>
      </c>
      <c r="D57" s="28" t="s">
        <v>73</v>
      </c>
      <c r="E57" s="13" t="s">
        <v>42</v>
      </c>
      <c r="F57" s="13"/>
      <c r="G57" s="30">
        <v>0.5</v>
      </c>
      <c r="H57" s="30">
        <v>0.5</v>
      </c>
      <c r="I57" s="30">
        <f t="shared" si="5"/>
        <v>0</v>
      </c>
      <c r="J57" s="47" t="s">
        <v>282</v>
      </c>
      <c r="K57" s="28"/>
    </row>
    <row r="58" spans="1:11" ht="12.5" x14ac:dyDescent="0.25">
      <c r="A58" s="33">
        <v>45428</v>
      </c>
      <c r="B58" s="28" t="s">
        <v>48</v>
      </c>
      <c r="C58" s="12" t="s">
        <v>15</v>
      </c>
      <c r="D58" s="28" t="s">
        <v>115</v>
      </c>
      <c r="E58" s="13" t="s">
        <v>44</v>
      </c>
      <c r="F58" s="13" t="s">
        <v>47</v>
      </c>
      <c r="G58" s="30">
        <v>3</v>
      </c>
      <c r="H58" s="30">
        <v>3</v>
      </c>
      <c r="I58" s="30">
        <f t="shared" si="5"/>
        <v>0</v>
      </c>
      <c r="J58" s="48" t="s">
        <v>122</v>
      </c>
      <c r="K58" s="28"/>
    </row>
    <row r="59" spans="1:11" ht="12.5" x14ac:dyDescent="0.25">
      <c r="A59" s="33">
        <v>45428</v>
      </c>
      <c r="B59" s="28" t="s">
        <v>48</v>
      </c>
      <c r="C59" s="12" t="s">
        <v>15</v>
      </c>
      <c r="D59" s="28" t="s">
        <v>116</v>
      </c>
      <c r="E59" s="13" t="s">
        <v>44</v>
      </c>
      <c r="F59" s="13" t="s">
        <v>47</v>
      </c>
      <c r="G59" s="30">
        <v>3</v>
      </c>
      <c r="H59" s="30">
        <v>2.75</v>
      </c>
      <c r="I59" s="30">
        <f t="shared" si="5"/>
        <v>-0.25</v>
      </c>
      <c r="J59" s="48" t="s">
        <v>122</v>
      </c>
      <c r="K59" s="28"/>
    </row>
    <row r="60" spans="1:11" ht="12.5" x14ac:dyDescent="0.25">
      <c r="A60" s="33">
        <v>45428</v>
      </c>
      <c r="B60" s="28" t="s">
        <v>48</v>
      </c>
      <c r="C60" s="12" t="s">
        <v>15</v>
      </c>
      <c r="D60" s="28" t="s">
        <v>117</v>
      </c>
      <c r="E60" s="13" t="s">
        <v>44</v>
      </c>
      <c r="F60" s="13"/>
      <c r="G60" s="30">
        <v>2</v>
      </c>
      <c r="H60" s="30">
        <v>1.5</v>
      </c>
      <c r="I60" s="30">
        <f t="shared" si="5"/>
        <v>-0.5</v>
      </c>
      <c r="J60" s="47" t="s">
        <v>120</v>
      </c>
      <c r="K60" s="28"/>
    </row>
    <row r="61" spans="1:11" ht="12.5" x14ac:dyDescent="0.25">
      <c r="A61" s="33">
        <v>45428</v>
      </c>
      <c r="B61" s="28" t="s">
        <v>48</v>
      </c>
      <c r="C61" s="12" t="s">
        <v>15</v>
      </c>
      <c r="D61" s="28" t="s">
        <v>118</v>
      </c>
      <c r="E61" s="13" t="s">
        <v>42</v>
      </c>
      <c r="F61" s="13"/>
      <c r="G61" s="30">
        <v>4</v>
      </c>
      <c r="H61" s="30">
        <v>4</v>
      </c>
      <c r="I61" s="30">
        <f t="shared" si="5"/>
        <v>0</v>
      </c>
      <c r="J61" s="29"/>
      <c r="K61" s="28"/>
    </row>
    <row r="62" spans="1:11" ht="12.5" x14ac:dyDescent="0.25">
      <c r="A62" s="33">
        <v>45429</v>
      </c>
      <c r="B62" s="28" t="s">
        <v>48</v>
      </c>
      <c r="C62" s="12" t="s">
        <v>15</v>
      </c>
      <c r="D62" s="28" t="s">
        <v>73</v>
      </c>
      <c r="E62" s="13" t="s">
        <v>42</v>
      </c>
      <c r="F62" s="13" t="s">
        <v>66</v>
      </c>
      <c r="G62" s="30">
        <v>0.5</v>
      </c>
      <c r="H62" s="30">
        <v>0.5</v>
      </c>
      <c r="I62" s="30">
        <f t="shared" si="5"/>
        <v>0</v>
      </c>
      <c r="J62" s="47" t="s">
        <v>282</v>
      </c>
      <c r="K62" s="28"/>
    </row>
    <row r="63" spans="1:11" ht="12.5" x14ac:dyDescent="0.25">
      <c r="A63" s="33">
        <v>45429</v>
      </c>
      <c r="B63" s="28" t="s">
        <v>48</v>
      </c>
      <c r="C63" s="12" t="s">
        <v>15</v>
      </c>
      <c r="D63" s="28" t="s">
        <v>117</v>
      </c>
      <c r="E63" s="13" t="s">
        <v>44</v>
      </c>
      <c r="F63" s="13"/>
      <c r="G63" s="30">
        <v>2</v>
      </c>
      <c r="H63" s="30">
        <v>1.5</v>
      </c>
      <c r="I63" s="30">
        <f t="shared" ref="I63" si="6">H63-G63</f>
        <v>-0.5</v>
      </c>
      <c r="J63" s="47" t="s">
        <v>119</v>
      </c>
      <c r="K63" s="28"/>
    </row>
    <row r="64" spans="1:11" ht="12.5" x14ac:dyDescent="0.25">
      <c r="A64" s="33">
        <v>45429</v>
      </c>
      <c r="B64" s="28" t="s">
        <v>48</v>
      </c>
      <c r="C64" s="12" t="s">
        <v>15</v>
      </c>
      <c r="D64" s="28" t="s">
        <v>121</v>
      </c>
      <c r="E64" s="13" t="s">
        <v>44</v>
      </c>
      <c r="F64" s="13" t="s">
        <v>47</v>
      </c>
      <c r="G64" s="30">
        <v>3</v>
      </c>
      <c r="H64" s="30">
        <v>3.5</v>
      </c>
      <c r="I64" s="30">
        <f t="shared" si="4"/>
        <v>0.5</v>
      </c>
      <c r="J64" s="29"/>
      <c r="K64" s="28"/>
    </row>
    <row r="65" spans="1:11" ht="12.5" x14ac:dyDescent="0.25">
      <c r="A65" s="27"/>
      <c r="B65" s="28"/>
      <c r="C65" s="12" t="s">
        <v>15</v>
      </c>
      <c r="D65" s="28"/>
      <c r="E65" s="13"/>
      <c r="F65" s="13"/>
      <c r="G65" s="30"/>
      <c r="H65" s="30"/>
      <c r="I65" s="30">
        <f t="shared" si="4"/>
        <v>0</v>
      </c>
      <c r="J65" s="29"/>
      <c r="K65" s="28"/>
    </row>
    <row r="66" spans="1:11" ht="12.5" x14ac:dyDescent="0.25">
      <c r="A66" s="27"/>
      <c r="B66" s="28"/>
      <c r="C66" s="12" t="s">
        <v>15</v>
      </c>
      <c r="D66" s="28"/>
      <c r="E66" s="13"/>
      <c r="F66" s="13"/>
      <c r="G66" s="30"/>
      <c r="H66" s="30"/>
      <c r="I66" s="30">
        <f t="shared" si="4"/>
        <v>0</v>
      </c>
      <c r="J66" s="29"/>
      <c r="K66" s="28"/>
    </row>
    <row r="67" spans="1:11" ht="12.5" x14ac:dyDescent="0.25">
      <c r="A67" s="19"/>
      <c r="B67" s="21"/>
      <c r="C67" s="21"/>
      <c r="D67" s="21"/>
      <c r="E67" s="21" t="s">
        <v>16</v>
      </c>
      <c r="F67" s="21"/>
      <c r="G67" s="24">
        <f>SUM(G38:G66)</f>
        <v>37</v>
      </c>
      <c r="H67" s="24">
        <f>SUM(H38:H66)</f>
        <v>38.75</v>
      </c>
      <c r="I67" s="24">
        <f t="shared" si="4"/>
        <v>1.75</v>
      </c>
      <c r="J67" s="25"/>
      <c r="K67" s="21"/>
    </row>
    <row r="68" spans="1:11" ht="18.75" customHeight="1" x14ac:dyDescent="0.25">
      <c r="A68" s="60" t="s">
        <v>18</v>
      </c>
      <c r="B68" s="54"/>
      <c r="C68" s="54"/>
      <c r="D68" s="54"/>
      <c r="E68" s="54"/>
      <c r="F68" s="54"/>
      <c r="G68" s="54"/>
      <c r="H68" s="54"/>
      <c r="I68" s="54"/>
      <c r="J68" s="54"/>
      <c r="K68" s="55"/>
    </row>
    <row r="69" spans="1:11" ht="12.5" x14ac:dyDescent="0.25">
      <c r="A69" s="31" t="s">
        <v>12</v>
      </c>
      <c r="B69" s="61" t="s">
        <v>13</v>
      </c>
      <c r="C69" s="54"/>
      <c r="D69" s="54"/>
      <c r="E69" s="54"/>
      <c r="F69" s="54"/>
      <c r="G69" s="54"/>
      <c r="H69" s="54"/>
      <c r="I69" s="54"/>
      <c r="J69" s="54"/>
      <c r="K69" s="55"/>
    </row>
    <row r="70" spans="1:11" ht="27.75" customHeight="1" x14ac:dyDescent="0.25">
      <c r="A70" s="32" t="s">
        <v>14</v>
      </c>
      <c r="B70" s="61" t="s">
        <v>283</v>
      </c>
      <c r="C70" s="54"/>
      <c r="D70" s="54"/>
      <c r="E70" s="54"/>
      <c r="F70" s="54"/>
      <c r="G70" s="54"/>
      <c r="H70" s="54"/>
      <c r="I70" s="54"/>
      <c r="J70" s="54"/>
      <c r="K70" s="55"/>
    </row>
    <row r="71" spans="1:11" ht="12.5" x14ac:dyDescent="0.25">
      <c r="A71" s="33">
        <v>45432</v>
      </c>
      <c r="B71" s="28" t="s">
        <v>48</v>
      </c>
      <c r="C71" s="12" t="s">
        <v>15</v>
      </c>
      <c r="D71" s="28" t="s">
        <v>121</v>
      </c>
      <c r="E71" s="13" t="s">
        <v>44</v>
      </c>
      <c r="F71" s="13" t="s">
        <v>47</v>
      </c>
      <c r="G71" s="30">
        <v>4</v>
      </c>
      <c r="H71" s="30">
        <v>4</v>
      </c>
      <c r="I71" s="30">
        <f t="shared" ref="I71" si="7">H71-G71</f>
        <v>0</v>
      </c>
      <c r="J71" s="29"/>
      <c r="K71" s="28" t="s">
        <v>123</v>
      </c>
    </row>
    <row r="72" spans="1:11" ht="12.5" x14ac:dyDescent="0.25">
      <c r="A72" s="33">
        <v>45432</v>
      </c>
      <c r="B72" s="28" t="s">
        <v>48</v>
      </c>
      <c r="C72" s="12" t="s">
        <v>15</v>
      </c>
      <c r="D72" s="28" t="s">
        <v>124</v>
      </c>
      <c r="E72" s="13" t="s">
        <v>46</v>
      </c>
      <c r="F72" s="13" t="s">
        <v>47</v>
      </c>
      <c r="G72" s="30">
        <v>3</v>
      </c>
      <c r="H72" s="30">
        <v>2.75</v>
      </c>
      <c r="I72" s="30">
        <f t="shared" ref="I72:I94" si="8">H72-G72</f>
        <v>-0.25</v>
      </c>
      <c r="J72" s="47" t="s">
        <v>126</v>
      </c>
      <c r="K72" s="28" t="s">
        <v>125</v>
      </c>
    </row>
    <row r="73" spans="1:11" ht="12.5" x14ac:dyDescent="0.25">
      <c r="A73" s="33">
        <v>45433</v>
      </c>
      <c r="B73" s="28" t="s">
        <v>48</v>
      </c>
      <c r="C73" s="12" t="s">
        <v>15</v>
      </c>
      <c r="D73" s="28" t="s">
        <v>73</v>
      </c>
      <c r="E73" s="13" t="s">
        <v>42</v>
      </c>
      <c r="F73" s="13" t="s">
        <v>66</v>
      </c>
      <c r="G73" s="30">
        <v>0.5</v>
      </c>
      <c r="H73" s="30">
        <v>0.5</v>
      </c>
      <c r="I73" s="30">
        <f t="shared" si="8"/>
        <v>0</v>
      </c>
      <c r="J73" s="47" t="s">
        <v>282</v>
      </c>
      <c r="K73" s="28"/>
    </row>
    <row r="74" spans="1:11" ht="12.5" x14ac:dyDescent="0.25">
      <c r="A74" s="33">
        <v>45433</v>
      </c>
      <c r="B74" s="28" t="s">
        <v>48</v>
      </c>
      <c r="C74" s="12" t="s">
        <v>15</v>
      </c>
      <c r="D74" s="28" t="s">
        <v>128</v>
      </c>
      <c r="E74" s="13" t="s">
        <v>44</v>
      </c>
      <c r="G74" s="30">
        <v>2</v>
      </c>
      <c r="H74" s="30">
        <v>2.5</v>
      </c>
      <c r="I74" s="30">
        <f t="shared" si="8"/>
        <v>0.5</v>
      </c>
      <c r="J74" s="29"/>
      <c r="K74" s="28" t="s">
        <v>129</v>
      </c>
    </row>
    <row r="75" spans="1:11" ht="12.5" x14ac:dyDescent="0.25">
      <c r="A75" s="33">
        <v>45433</v>
      </c>
      <c r="B75" s="28" t="s">
        <v>48</v>
      </c>
      <c r="C75" s="12" t="s">
        <v>15</v>
      </c>
      <c r="D75" s="28" t="s">
        <v>127</v>
      </c>
      <c r="E75" s="13" t="s">
        <v>57</v>
      </c>
      <c r="F75" s="13" t="s">
        <v>62</v>
      </c>
      <c r="G75" s="30">
        <v>2</v>
      </c>
      <c r="H75" s="30">
        <v>2</v>
      </c>
      <c r="I75" s="30">
        <f t="shared" si="8"/>
        <v>0</v>
      </c>
      <c r="J75" s="29"/>
      <c r="K75" s="28"/>
    </row>
    <row r="76" spans="1:11" ht="12.5" x14ac:dyDescent="0.25">
      <c r="A76" s="33">
        <v>45433</v>
      </c>
      <c r="B76" s="28" t="s">
        <v>48</v>
      </c>
      <c r="C76" s="12" t="s">
        <v>15</v>
      </c>
      <c r="D76" s="28" t="s">
        <v>130</v>
      </c>
      <c r="E76" s="13" t="s">
        <v>44</v>
      </c>
      <c r="F76" s="13" t="s">
        <v>62</v>
      </c>
      <c r="G76" s="30">
        <v>4</v>
      </c>
      <c r="H76" s="30">
        <v>3.5</v>
      </c>
      <c r="I76" s="30">
        <f t="shared" si="8"/>
        <v>-0.5</v>
      </c>
      <c r="J76" s="47" t="s">
        <v>131</v>
      </c>
      <c r="K76" s="28"/>
    </row>
    <row r="77" spans="1:11" ht="12.5" x14ac:dyDescent="0.25">
      <c r="A77" s="33">
        <v>45434</v>
      </c>
      <c r="B77" s="28" t="s">
        <v>48</v>
      </c>
      <c r="C77" s="12" t="s">
        <v>15</v>
      </c>
      <c r="D77" s="28" t="s">
        <v>73</v>
      </c>
      <c r="E77" s="13" t="s">
        <v>42</v>
      </c>
      <c r="F77" s="13" t="s">
        <v>66</v>
      </c>
      <c r="G77" s="30">
        <v>0.5</v>
      </c>
      <c r="H77" s="30">
        <v>0.5</v>
      </c>
      <c r="I77" s="30">
        <f t="shared" si="8"/>
        <v>0</v>
      </c>
      <c r="J77" s="47" t="s">
        <v>282</v>
      </c>
      <c r="K77" s="28"/>
    </row>
    <row r="78" spans="1:11" ht="12.5" x14ac:dyDescent="0.25">
      <c r="A78" s="33">
        <v>45434</v>
      </c>
      <c r="B78" s="28" t="s">
        <v>48</v>
      </c>
      <c r="C78" s="12" t="s">
        <v>15</v>
      </c>
      <c r="D78" s="28" t="s">
        <v>132</v>
      </c>
      <c r="E78" s="13" t="s">
        <v>44</v>
      </c>
      <c r="F78" s="13"/>
      <c r="G78" s="30">
        <v>2</v>
      </c>
      <c r="H78" s="30">
        <v>2.5</v>
      </c>
      <c r="I78" s="30">
        <f t="shared" si="8"/>
        <v>0.5</v>
      </c>
      <c r="J78" s="29"/>
      <c r="K78" s="28"/>
    </row>
    <row r="79" spans="1:11" ht="12.5" x14ac:dyDescent="0.25">
      <c r="A79" s="33">
        <v>45434</v>
      </c>
      <c r="B79" s="28" t="s">
        <v>48</v>
      </c>
      <c r="C79" s="12" t="s">
        <v>15</v>
      </c>
      <c r="D79" s="28" t="s">
        <v>133</v>
      </c>
      <c r="E79" s="13" t="s">
        <v>53</v>
      </c>
      <c r="F79" s="13" t="s">
        <v>62</v>
      </c>
      <c r="G79" s="30">
        <v>2</v>
      </c>
      <c r="H79" s="30">
        <v>2</v>
      </c>
      <c r="I79" s="30">
        <f t="shared" si="8"/>
        <v>0</v>
      </c>
      <c r="J79" s="47" t="s">
        <v>143</v>
      </c>
      <c r="K79" s="28"/>
    </row>
    <row r="80" spans="1:11" ht="12.5" x14ac:dyDescent="0.25">
      <c r="A80" s="33">
        <v>45434</v>
      </c>
      <c r="B80" s="28" t="s">
        <v>48</v>
      </c>
      <c r="C80" s="12" t="s">
        <v>15</v>
      </c>
      <c r="D80" s="28" t="s">
        <v>134</v>
      </c>
      <c r="E80" s="13" t="s">
        <v>44</v>
      </c>
      <c r="F80" s="13" t="s">
        <v>62</v>
      </c>
      <c r="G80" s="30">
        <v>2</v>
      </c>
      <c r="H80" s="30">
        <v>2.25</v>
      </c>
      <c r="I80" s="30">
        <f t="shared" si="8"/>
        <v>0.25</v>
      </c>
      <c r="J80" s="47" t="s">
        <v>143</v>
      </c>
      <c r="K80" s="28"/>
    </row>
    <row r="81" spans="1:11" ht="12.5" x14ac:dyDescent="0.25">
      <c r="A81" s="33">
        <v>45434</v>
      </c>
      <c r="B81" s="28" t="s">
        <v>48</v>
      </c>
      <c r="C81" s="12" t="s">
        <v>15</v>
      </c>
      <c r="D81" s="28" t="s">
        <v>135</v>
      </c>
      <c r="E81" s="13" t="s">
        <v>44</v>
      </c>
      <c r="F81" s="13" t="s">
        <v>62</v>
      </c>
      <c r="G81" s="30">
        <v>1</v>
      </c>
      <c r="H81" s="30">
        <v>0.75</v>
      </c>
      <c r="I81" s="30">
        <f t="shared" si="8"/>
        <v>-0.25</v>
      </c>
      <c r="J81" s="47" t="s">
        <v>143</v>
      </c>
      <c r="K81" s="28"/>
    </row>
    <row r="82" spans="1:11" ht="12.5" x14ac:dyDescent="0.25">
      <c r="A82" s="33">
        <v>45435</v>
      </c>
      <c r="B82" s="28" t="s">
        <v>48</v>
      </c>
      <c r="C82" s="12" t="s">
        <v>15</v>
      </c>
      <c r="D82" s="28" t="s">
        <v>73</v>
      </c>
      <c r="E82" s="13" t="s">
        <v>42</v>
      </c>
      <c r="F82" s="13" t="s">
        <v>66</v>
      </c>
      <c r="G82" s="30">
        <v>0.5</v>
      </c>
      <c r="H82" s="30">
        <v>0.5</v>
      </c>
      <c r="I82" s="30">
        <f t="shared" ref="I82" si="9">H82-G82</f>
        <v>0</v>
      </c>
      <c r="J82" s="47" t="s">
        <v>282</v>
      </c>
      <c r="K82" s="28"/>
    </row>
    <row r="83" spans="1:11" ht="12.5" x14ac:dyDescent="0.25">
      <c r="A83" s="33">
        <v>45435</v>
      </c>
      <c r="B83" s="28" t="s">
        <v>48</v>
      </c>
      <c r="C83" s="12" t="s">
        <v>15</v>
      </c>
      <c r="D83" s="28" t="s">
        <v>136</v>
      </c>
      <c r="E83" s="13" t="s">
        <v>44</v>
      </c>
      <c r="F83" s="13" t="s">
        <v>62</v>
      </c>
      <c r="G83" s="30">
        <v>3</v>
      </c>
      <c r="H83" s="30">
        <v>3</v>
      </c>
      <c r="I83" s="30">
        <f t="shared" si="8"/>
        <v>0</v>
      </c>
      <c r="J83" s="47" t="s">
        <v>143</v>
      </c>
      <c r="K83" s="28"/>
    </row>
    <row r="84" spans="1:11" ht="12.5" x14ac:dyDescent="0.25">
      <c r="A84" s="33">
        <v>45435</v>
      </c>
      <c r="B84" s="28" t="s">
        <v>48</v>
      </c>
      <c r="C84" s="12" t="s">
        <v>15</v>
      </c>
      <c r="D84" s="28" t="s">
        <v>137</v>
      </c>
      <c r="E84" s="13" t="s">
        <v>44</v>
      </c>
      <c r="F84" s="13" t="s">
        <v>62</v>
      </c>
      <c r="G84" s="30">
        <v>1</v>
      </c>
      <c r="H84" s="30">
        <v>2</v>
      </c>
      <c r="I84" s="30">
        <f t="shared" si="8"/>
        <v>1</v>
      </c>
      <c r="J84" s="47" t="s">
        <v>143</v>
      </c>
      <c r="K84" s="28" t="s">
        <v>138</v>
      </c>
    </row>
    <row r="85" spans="1:11" ht="12.5" x14ac:dyDescent="0.25">
      <c r="A85" s="33">
        <v>45435</v>
      </c>
      <c r="B85" s="28" t="s">
        <v>48</v>
      </c>
      <c r="C85" s="12" t="s">
        <v>15</v>
      </c>
      <c r="D85" s="28" t="s">
        <v>139</v>
      </c>
      <c r="E85" s="13" t="s">
        <v>44</v>
      </c>
      <c r="F85" s="13" t="s">
        <v>62</v>
      </c>
      <c r="G85" s="30">
        <v>2</v>
      </c>
      <c r="H85" s="30">
        <v>2</v>
      </c>
      <c r="I85" s="30">
        <f t="shared" si="8"/>
        <v>0</v>
      </c>
      <c r="J85" s="47" t="s">
        <v>143</v>
      </c>
      <c r="K85" s="28"/>
    </row>
    <row r="86" spans="1:11" ht="12.5" x14ac:dyDescent="0.25">
      <c r="A86" s="33">
        <v>45435</v>
      </c>
      <c r="B86" s="28" t="s">
        <v>48</v>
      </c>
      <c r="C86" s="12" t="s">
        <v>15</v>
      </c>
      <c r="D86" s="28" t="s">
        <v>73</v>
      </c>
      <c r="E86" s="13" t="s">
        <v>42</v>
      </c>
      <c r="F86" s="13" t="s">
        <v>66</v>
      </c>
      <c r="G86" s="30">
        <v>0.5</v>
      </c>
      <c r="H86" s="30">
        <v>0.5</v>
      </c>
      <c r="I86" s="30">
        <f t="shared" si="8"/>
        <v>0</v>
      </c>
      <c r="J86" s="47" t="s">
        <v>282</v>
      </c>
      <c r="K86" s="28"/>
    </row>
    <row r="87" spans="1:11" ht="12.5" x14ac:dyDescent="0.25">
      <c r="A87" s="33">
        <v>45436</v>
      </c>
      <c r="B87" s="28" t="s">
        <v>48</v>
      </c>
      <c r="C87" s="12" t="s">
        <v>15</v>
      </c>
      <c r="D87" s="28" t="s">
        <v>140</v>
      </c>
      <c r="E87" s="13" t="s">
        <v>44</v>
      </c>
      <c r="F87" s="13"/>
      <c r="G87" s="30">
        <v>2</v>
      </c>
      <c r="H87" s="30">
        <v>2</v>
      </c>
      <c r="I87" s="30">
        <f t="shared" si="8"/>
        <v>0</v>
      </c>
      <c r="J87" s="47" t="s">
        <v>143</v>
      </c>
      <c r="K87" s="28"/>
    </row>
    <row r="88" spans="1:11" ht="12.5" x14ac:dyDescent="0.25">
      <c r="A88" s="33">
        <v>45436</v>
      </c>
      <c r="B88" s="28" t="s">
        <v>48</v>
      </c>
      <c r="C88" s="12" t="s">
        <v>15</v>
      </c>
      <c r="D88" s="28" t="s">
        <v>141</v>
      </c>
      <c r="E88" s="13" t="s">
        <v>44</v>
      </c>
      <c r="F88" s="13" t="s">
        <v>62</v>
      </c>
      <c r="G88" s="30">
        <v>3</v>
      </c>
      <c r="H88" s="30">
        <v>3.5</v>
      </c>
      <c r="I88" s="30">
        <f t="shared" si="8"/>
        <v>0.5</v>
      </c>
      <c r="J88" s="47" t="s">
        <v>143</v>
      </c>
      <c r="K88" s="28"/>
    </row>
    <row r="89" spans="1:11" ht="12.5" x14ac:dyDescent="0.25">
      <c r="A89" s="33">
        <v>45436</v>
      </c>
      <c r="B89" s="28" t="s">
        <v>48</v>
      </c>
      <c r="C89" s="12" t="s">
        <v>15</v>
      </c>
      <c r="D89" s="28" t="s">
        <v>142</v>
      </c>
      <c r="E89" s="13" t="s">
        <v>44</v>
      </c>
      <c r="F89" s="13" t="s">
        <v>62</v>
      </c>
      <c r="G89" s="30">
        <v>2</v>
      </c>
      <c r="H89" s="30">
        <v>2</v>
      </c>
      <c r="I89" s="30">
        <f t="shared" si="8"/>
        <v>0</v>
      </c>
      <c r="J89" s="47" t="s">
        <v>143</v>
      </c>
      <c r="K89" s="28"/>
    </row>
    <row r="90" spans="1:11" ht="12.5" x14ac:dyDescent="0.25">
      <c r="A90" s="33">
        <v>45436</v>
      </c>
      <c r="B90" s="28" t="s">
        <v>48</v>
      </c>
      <c r="C90" s="12" t="s">
        <v>15</v>
      </c>
      <c r="D90" s="28" t="s">
        <v>144</v>
      </c>
      <c r="E90" s="13" t="s">
        <v>53</v>
      </c>
      <c r="F90" s="13"/>
      <c r="G90" s="30">
        <v>2</v>
      </c>
      <c r="H90" s="30">
        <v>2</v>
      </c>
      <c r="I90" s="30">
        <f t="shared" si="8"/>
        <v>0</v>
      </c>
      <c r="J90" s="29"/>
      <c r="K90" s="28"/>
    </row>
    <row r="91" spans="1:11" ht="12.5" x14ac:dyDescent="0.25">
      <c r="A91" s="33"/>
      <c r="B91" s="28"/>
      <c r="C91" s="12" t="s">
        <v>15</v>
      </c>
      <c r="D91" s="28"/>
      <c r="E91" s="13"/>
      <c r="F91" s="13"/>
      <c r="G91" s="30"/>
      <c r="H91" s="30"/>
      <c r="I91" s="30">
        <f t="shared" si="8"/>
        <v>0</v>
      </c>
      <c r="J91" s="29"/>
      <c r="K91" s="28"/>
    </row>
    <row r="92" spans="1:11" ht="12.5" x14ac:dyDescent="0.25">
      <c r="A92" s="33"/>
      <c r="B92" s="28"/>
      <c r="C92" s="12" t="s">
        <v>15</v>
      </c>
      <c r="D92" s="28"/>
      <c r="E92" s="13"/>
      <c r="F92" s="13"/>
      <c r="G92" s="30"/>
      <c r="H92" s="30"/>
      <c r="I92" s="30">
        <f t="shared" si="8"/>
        <v>0</v>
      </c>
      <c r="J92" s="29"/>
      <c r="K92" s="28"/>
    </row>
    <row r="93" spans="1:11" ht="12.5" x14ac:dyDescent="0.25">
      <c r="A93" s="33"/>
      <c r="B93" s="28"/>
      <c r="C93" s="12" t="s">
        <v>15</v>
      </c>
      <c r="D93" s="28"/>
      <c r="E93" s="13"/>
      <c r="F93" s="13"/>
      <c r="G93" s="30"/>
      <c r="H93" s="30"/>
      <c r="I93" s="30">
        <f t="shared" si="8"/>
        <v>0</v>
      </c>
      <c r="J93" s="29"/>
      <c r="K93" s="28"/>
    </row>
    <row r="94" spans="1:11" ht="12.5" x14ac:dyDescent="0.25">
      <c r="A94" s="19"/>
      <c r="B94" s="21"/>
      <c r="C94" s="21"/>
      <c r="D94" s="21"/>
      <c r="E94" s="21" t="s">
        <v>16</v>
      </c>
      <c r="F94" s="21"/>
      <c r="G94" s="24">
        <f t="shared" ref="G94:H94" si="10">SUM(G71:G93)</f>
        <v>39</v>
      </c>
      <c r="H94" s="24">
        <f t="shared" si="10"/>
        <v>40.75</v>
      </c>
      <c r="I94" s="24">
        <f t="shared" si="8"/>
        <v>1.75</v>
      </c>
      <c r="J94" s="25"/>
      <c r="K94" s="21"/>
    </row>
    <row r="95" spans="1:11" ht="18.75" customHeight="1" x14ac:dyDescent="0.25">
      <c r="A95" s="62" t="s">
        <v>19</v>
      </c>
      <c r="B95" s="54"/>
      <c r="C95" s="54"/>
      <c r="D95" s="54"/>
      <c r="E95" s="54"/>
      <c r="F95" s="54"/>
      <c r="G95" s="54"/>
      <c r="H95" s="54"/>
      <c r="I95" s="54"/>
      <c r="J95" s="54"/>
      <c r="K95" s="55"/>
    </row>
    <row r="96" spans="1:11" ht="12.5" x14ac:dyDescent="0.25">
      <c r="A96" s="34" t="s">
        <v>12</v>
      </c>
      <c r="B96" s="63" t="s">
        <v>13</v>
      </c>
      <c r="C96" s="54"/>
      <c r="D96" s="54"/>
      <c r="E96" s="54"/>
      <c r="F96" s="54"/>
      <c r="G96" s="54"/>
      <c r="H96" s="54"/>
      <c r="I96" s="54"/>
      <c r="J96" s="54"/>
      <c r="K96" s="55"/>
    </row>
    <row r="97" spans="1:11" ht="27.75" customHeight="1" x14ac:dyDescent="0.25">
      <c r="A97" s="35" t="s">
        <v>14</v>
      </c>
      <c r="B97" s="63" t="s">
        <v>283</v>
      </c>
      <c r="C97" s="54"/>
      <c r="D97" s="54"/>
      <c r="E97" s="54"/>
      <c r="F97" s="54"/>
      <c r="G97" s="54"/>
      <c r="H97" s="54"/>
      <c r="I97" s="54"/>
      <c r="J97" s="54"/>
      <c r="K97" s="55"/>
    </row>
    <row r="98" spans="1:11" ht="12.5" x14ac:dyDescent="0.25">
      <c r="A98" s="33">
        <v>45439</v>
      </c>
      <c r="B98" s="28" t="s">
        <v>48</v>
      </c>
      <c r="C98" s="12" t="s">
        <v>15</v>
      </c>
      <c r="D98" s="28" t="s">
        <v>73</v>
      </c>
      <c r="E98" s="13" t="s">
        <v>42</v>
      </c>
      <c r="F98" s="13" t="s">
        <v>66</v>
      </c>
      <c r="G98" s="30">
        <v>0.5</v>
      </c>
      <c r="H98" s="30">
        <v>0.5</v>
      </c>
      <c r="I98" s="30">
        <f t="shared" ref="I98:I102" si="11">H98-G98</f>
        <v>0</v>
      </c>
      <c r="J98" s="47" t="s">
        <v>282</v>
      </c>
      <c r="K98" s="16"/>
    </row>
    <row r="99" spans="1:11" ht="12.5" x14ac:dyDescent="0.25">
      <c r="A99" s="33">
        <v>45439</v>
      </c>
      <c r="B99" s="28" t="s">
        <v>48</v>
      </c>
      <c r="C99" s="12" t="s">
        <v>15</v>
      </c>
      <c r="D99" s="28" t="s">
        <v>96</v>
      </c>
      <c r="E99" s="13" t="s">
        <v>42</v>
      </c>
      <c r="F99" s="13" t="s">
        <v>65</v>
      </c>
      <c r="G99" s="30">
        <v>0.5</v>
      </c>
      <c r="H99" s="30">
        <v>0.5</v>
      </c>
      <c r="I99" s="30">
        <f t="shared" si="11"/>
        <v>0</v>
      </c>
      <c r="J99" s="47" t="s">
        <v>282</v>
      </c>
      <c r="K99" s="28"/>
    </row>
    <row r="100" spans="1:11" ht="12.5" x14ac:dyDescent="0.25">
      <c r="A100" s="33">
        <v>45439</v>
      </c>
      <c r="B100" s="28" t="s">
        <v>48</v>
      </c>
      <c r="C100" s="12" t="s">
        <v>15</v>
      </c>
      <c r="D100" s="28" t="s">
        <v>98</v>
      </c>
      <c r="E100" s="13" t="s">
        <v>42</v>
      </c>
      <c r="F100" s="13" t="s">
        <v>65</v>
      </c>
      <c r="G100" s="30">
        <v>1</v>
      </c>
      <c r="H100" s="30">
        <v>1</v>
      </c>
      <c r="I100" s="30">
        <f t="shared" si="11"/>
        <v>0</v>
      </c>
      <c r="J100" s="47" t="s">
        <v>282</v>
      </c>
    </row>
    <row r="101" spans="1:11" ht="12.5" x14ac:dyDescent="0.25">
      <c r="A101" s="33">
        <v>45439</v>
      </c>
      <c r="B101" s="28" t="s">
        <v>48</v>
      </c>
      <c r="C101" s="12" t="s">
        <v>15</v>
      </c>
      <c r="D101" s="28" t="s">
        <v>99</v>
      </c>
      <c r="E101" s="13" t="s">
        <v>57</v>
      </c>
      <c r="F101" s="13" t="s">
        <v>64</v>
      </c>
      <c r="G101" s="30">
        <v>2</v>
      </c>
      <c r="H101" s="30">
        <v>2.25</v>
      </c>
      <c r="I101" s="30">
        <f t="shared" si="11"/>
        <v>0.25</v>
      </c>
      <c r="J101" s="47" t="s">
        <v>282</v>
      </c>
      <c r="K101" s="28" t="s">
        <v>146</v>
      </c>
    </row>
    <row r="102" spans="1:11" ht="12.5" x14ac:dyDescent="0.25">
      <c r="A102" s="33">
        <v>45439</v>
      </c>
      <c r="B102" s="28" t="s">
        <v>48</v>
      </c>
      <c r="C102" s="12" t="s">
        <v>15</v>
      </c>
      <c r="D102" s="28" t="s">
        <v>100</v>
      </c>
      <c r="E102" s="13" t="s">
        <v>53</v>
      </c>
      <c r="F102" s="13" t="s">
        <v>64</v>
      </c>
      <c r="G102" s="30">
        <v>1</v>
      </c>
      <c r="H102" s="30">
        <v>1</v>
      </c>
      <c r="I102" s="30">
        <f t="shared" si="11"/>
        <v>0</v>
      </c>
      <c r="J102" s="47" t="s">
        <v>282</v>
      </c>
      <c r="K102" s="28"/>
    </row>
    <row r="103" spans="1:11" ht="12.5" x14ac:dyDescent="0.25">
      <c r="A103" s="33">
        <v>45439</v>
      </c>
      <c r="B103" s="28" t="s">
        <v>48</v>
      </c>
      <c r="C103" s="12" t="s">
        <v>15</v>
      </c>
      <c r="D103" s="28" t="s">
        <v>145</v>
      </c>
      <c r="E103" s="13" t="s">
        <v>53</v>
      </c>
      <c r="F103" s="13" t="s">
        <v>64</v>
      </c>
      <c r="G103" s="30">
        <v>3</v>
      </c>
      <c r="H103" s="30">
        <v>3</v>
      </c>
      <c r="I103" s="30">
        <f t="shared" ref="I103:I140" si="12">H103-G103</f>
        <v>0</v>
      </c>
      <c r="J103" s="47" t="s">
        <v>148</v>
      </c>
      <c r="K103" s="28"/>
    </row>
    <row r="104" spans="1:11" ht="12.5" x14ac:dyDescent="0.25">
      <c r="A104" s="33">
        <v>45440</v>
      </c>
      <c r="B104" s="28" t="s">
        <v>48</v>
      </c>
      <c r="C104" s="12" t="s">
        <v>15</v>
      </c>
      <c r="D104" s="28" t="s">
        <v>149</v>
      </c>
      <c r="E104" s="13" t="s">
        <v>42</v>
      </c>
      <c r="F104" s="13" t="s">
        <v>64</v>
      </c>
      <c r="G104" s="30">
        <v>0.5</v>
      </c>
      <c r="H104" s="30">
        <v>0.5</v>
      </c>
      <c r="I104" s="30">
        <f t="shared" ref="I104" si="13">H104-G104</f>
        <v>0</v>
      </c>
      <c r="J104" s="47"/>
      <c r="K104" s="28"/>
    </row>
    <row r="105" spans="1:11" ht="13" customHeight="1" x14ac:dyDescent="0.25">
      <c r="A105" s="33">
        <v>45440</v>
      </c>
      <c r="B105" s="28" t="s">
        <v>48</v>
      </c>
      <c r="C105" s="12" t="s">
        <v>15</v>
      </c>
      <c r="D105" s="28" t="s">
        <v>73</v>
      </c>
      <c r="E105" s="13" t="s">
        <v>42</v>
      </c>
      <c r="F105" s="13" t="s">
        <v>66</v>
      </c>
      <c r="G105" s="30">
        <v>0.5</v>
      </c>
      <c r="H105" s="30">
        <v>0.5</v>
      </c>
      <c r="I105" s="30">
        <f t="shared" si="12"/>
        <v>0</v>
      </c>
      <c r="J105" s="47" t="s">
        <v>282</v>
      </c>
      <c r="K105" s="28"/>
    </row>
    <row r="106" spans="1:11" ht="13" customHeight="1" x14ac:dyDescent="0.25">
      <c r="A106" s="33">
        <v>45440</v>
      </c>
      <c r="B106" s="28" t="s">
        <v>48</v>
      </c>
      <c r="C106" s="12" t="s">
        <v>15</v>
      </c>
      <c r="D106" s="28" t="s">
        <v>150</v>
      </c>
      <c r="E106" s="13" t="s">
        <v>42</v>
      </c>
      <c r="F106" s="13" t="s">
        <v>66</v>
      </c>
      <c r="G106" s="30">
        <v>0.5</v>
      </c>
      <c r="H106" s="30">
        <v>0.5</v>
      </c>
      <c r="I106" s="30">
        <f t="shared" ref="I106" si="14">H106-G106</f>
        <v>0</v>
      </c>
      <c r="J106" s="47" t="s">
        <v>282</v>
      </c>
      <c r="K106" s="28"/>
    </row>
    <row r="107" spans="1:11" ht="12.5" x14ac:dyDescent="0.25">
      <c r="A107" s="33">
        <v>45440</v>
      </c>
      <c r="B107" s="28" t="s">
        <v>48</v>
      </c>
      <c r="C107" s="12" t="s">
        <v>15</v>
      </c>
      <c r="D107" s="28" t="s">
        <v>147</v>
      </c>
      <c r="E107" s="13" t="s">
        <v>44</v>
      </c>
      <c r="F107" s="13" t="s">
        <v>63</v>
      </c>
      <c r="G107" s="30">
        <v>2</v>
      </c>
      <c r="H107" s="30">
        <v>1.5</v>
      </c>
      <c r="I107" s="30">
        <f t="shared" si="12"/>
        <v>-0.5</v>
      </c>
      <c r="J107" s="47" t="s">
        <v>131</v>
      </c>
      <c r="K107" s="28"/>
    </row>
    <row r="108" spans="1:11" ht="12.5" x14ac:dyDescent="0.25">
      <c r="A108" s="33">
        <v>45440</v>
      </c>
      <c r="B108" s="28" t="s">
        <v>48</v>
      </c>
      <c r="C108" s="12" t="s">
        <v>15</v>
      </c>
      <c r="D108" s="28" t="s">
        <v>152</v>
      </c>
      <c r="E108" s="13" t="s">
        <v>44</v>
      </c>
      <c r="F108" s="13" t="s">
        <v>63</v>
      </c>
      <c r="G108" s="30">
        <v>1</v>
      </c>
      <c r="H108" s="30">
        <v>0.75</v>
      </c>
      <c r="I108" s="30">
        <f t="shared" si="12"/>
        <v>-0.25</v>
      </c>
      <c r="J108" s="47" t="s">
        <v>163</v>
      </c>
      <c r="K108" s="28"/>
    </row>
    <row r="109" spans="1:11" ht="12.5" x14ac:dyDescent="0.25">
      <c r="A109" s="33">
        <v>45440</v>
      </c>
      <c r="B109" s="28" t="s">
        <v>48</v>
      </c>
      <c r="C109" s="12" t="s">
        <v>15</v>
      </c>
      <c r="D109" s="28" t="s">
        <v>151</v>
      </c>
      <c r="E109" s="13" t="s">
        <v>44</v>
      </c>
      <c r="F109" s="13" t="s">
        <v>63</v>
      </c>
      <c r="G109" s="30">
        <v>1</v>
      </c>
      <c r="H109" s="30">
        <v>0.75</v>
      </c>
      <c r="I109" s="30">
        <f t="shared" si="12"/>
        <v>-0.25</v>
      </c>
      <c r="J109" s="47" t="s">
        <v>163</v>
      </c>
      <c r="K109" s="28"/>
    </row>
    <row r="110" spans="1:11" ht="12.5" x14ac:dyDescent="0.25">
      <c r="A110" s="33">
        <v>45440</v>
      </c>
      <c r="B110" s="28" t="s">
        <v>48</v>
      </c>
      <c r="C110" s="12" t="s">
        <v>15</v>
      </c>
      <c r="D110" s="28" t="s">
        <v>153</v>
      </c>
      <c r="E110" s="13" t="s">
        <v>44</v>
      </c>
      <c r="F110" s="13" t="s">
        <v>63</v>
      </c>
      <c r="G110" s="30">
        <v>2</v>
      </c>
      <c r="H110" s="30">
        <v>2.25</v>
      </c>
      <c r="I110" s="30">
        <f t="shared" si="12"/>
        <v>0.25</v>
      </c>
      <c r="J110" s="47" t="s">
        <v>162</v>
      </c>
      <c r="K110" s="28"/>
    </row>
    <row r="111" spans="1:11" ht="12.5" x14ac:dyDescent="0.25">
      <c r="A111" s="33">
        <v>45440</v>
      </c>
      <c r="B111" s="28" t="s">
        <v>48</v>
      </c>
      <c r="C111" s="12" t="s">
        <v>15</v>
      </c>
      <c r="D111" s="28" t="s">
        <v>154</v>
      </c>
      <c r="E111" s="13" t="s">
        <v>44</v>
      </c>
      <c r="F111" s="13" t="s">
        <v>63</v>
      </c>
      <c r="G111" s="30">
        <v>2</v>
      </c>
      <c r="H111" s="30">
        <v>3</v>
      </c>
      <c r="I111" s="30">
        <f t="shared" si="12"/>
        <v>1</v>
      </c>
      <c r="J111" s="47" t="s">
        <v>162</v>
      </c>
      <c r="K111" s="28" t="s">
        <v>155</v>
      </c>
    </row>
    <row r="112" spans="1:11" ht="12.5" x14ac:dyDescent="0.25">
      <c r="A112" s="33">
        <v>45441</v>
      </c>
      <c r="B112" s="28" t="s">
        <v>48</v>
      </c>
      <c r="C112" s="12" t="s">
        <v>15</v>
      </c>
      <c r="D112" s="28" t="s">
        <v>149</v>
      </c>
      <c r="E112" s="13" t="s">
        <v>42</v>
      </c>
      <c r="F112" s="13" t="s">
        <v>64</v>
      </c>
      <c r="G112" s="30">
        <v>0.5</v>
      </c>
      <c r="H112" s="30">
        <v>0.5</v>
      </c>
      <c r="I112" s="30">
        <f t="shared" si="12"/>
        <v>0</v>
      </c>
      <c r="J112" s="47" t="s">
        <v>282</v>
      </c>
      <c r="K112" s="28"/>
    </row>
    <row r="113" spans="1:11" ht="12.5" x14ac:dyDescent="0.25">
      <c r="A113" s="33">
        <v>45441</v>
      </c>
      <c r="B113" s="28" t="s">
        <v>48</v>
      </c>
      <c r="C113" s="12" t="s">
        <v>15</v>
      </c>
      <c r="D113" s="28" t="s">
        <v>73</v>
      </c>
      <c r="E113" s="13" t="s">
        <v>42</v>
      </c>
      <c r="F113" s="13" t="s">
        <v>66</v>
      </c>
      <c r="G113" s="30">
        <v>0.5</v>
      </c>
      <c r="H113" s="30">
        <v>0.5</v>
      </c>
      <c r="I113" s="30">
        <f t="shared" ref="I113:I114" si="15">H113-G113</f>
        <v>0</v>
      </c>
      <c r="J113" s="47" t="s">
        <v>282</v>
      </c>
      <c r="K113" s="28"/>
    </row>
    <row r="114" spans="1:11" ht="12.5" x14ac:dyDescent="0.25">
      <c r="A114" s="33">
        <v>45441</v>
      </c>
      <c r="B114" s="28" t="s">
        <v>48</v>
      </c>
      <c r="C114" s="12" t="s">
        <v>15</v>
      </c>
      <c r="D114" s="28" t="s">
        <v>150</v>
      </c>
      <c r="E114" s="13" t="s">
        <v>42</v>
      </c>
      <c r="F114" s="13" t="s">
        <v>66</v>
      </c>
      <c r="G114" s="30">
        <v>0.5</v>
      </c>
      <c r="H114" s="30">
        <v>0.5</v>
      </c>
      <c r="I114" s="30">
        <f t="shared" si="15"/>
        <v>0</v>
      </c>
      <c r="J114" s="47" t="s">
        <v>282</v>
      </c>
      <c r="K114" s="28"/>
    </row>
    <row r="115" spans="1:11" ht="12.5" x14ac:dyDescent="0.25">
      <c r="A115" s="33">
        <v>45441</v>
      </c>
      <c r="B115" s="28" t="s">
        <v>48</v>
      </c>
      <c r="C115" s="12" t="s">
        <v>15</v>
      </c>
      <c r="D115" s="28" t="s">
        <v>157</v>
      </c>
      <c r="E115" s="13" t="s">
        <v>55</v>
      </c>
      <c r="F115" s="13" t="s">
        <v>63</v>
      </c>
      <c r="G115" s="30">
        <v>1</v>
      </c>
      <c r="H115" s="30">
        <v>1</v>
      </c>
      <c r="I115" s="30">
        <f t="shared" si="12"/>
        <v>0</v>
      </c>
      <c r="J115" s="47" t="s">
        <v>162</v>
      </c>
      <c r="K115" s="28"/>
    </row>
    <row r="116" spans="1:11" ht="12.5" x14ac:dyDescent="0.25">
      <c r="A116" s="33">
        <v>45441</v>
      </c>
      <c r="B116" s="28" t="s">
        <v>48</v>
      </c>
      <c r="C116" s="12" t="s">
        <v>15</v>
      </c>
      <c r="D116" s="28" t="s">
        <v>156</v>
      </c>
      <c r="E116" s="13" t="s">
        <v>44</v>
      </c>
      <c r="F116" s="13"/>
      <c r="G116" s="30">
        <v>1</v>
      </c>
      <c r="H116" s="30">
        <v>1</v>
      </c>
      <c r="I116" s="30">
        <f t="shared" si="12"/>
        <v>0</v>
      </c>
      <c r="J116" s="47" t="s">
        <v>162</v>
      </c>
      <c r="K116" s="28"/>
    </row>
    <row r="117" spans="1:11" ht="12.5" x14ac:dyDescent="0.25">
      <c r="A117" s="33">
        <v>45441</v>
      </c>
      <c r="B117" s="28" t="s">
        <v>48</v>
      </c>
      <c r="C117" s="12" t="s">
        <v>15</v>
      </c>
      <c r="D117" s="28" t="s">
        <v>158</v>
      </c>
      <c r="E117" s="13" t="s">
        <v>55</v>
      </c>
      <c r="F117" s="13"/>
      <c r="G117" s="30">
        <v>2</v>
      </c>
      <c r="H117" s="30">
        <v>3</v>
      </c>
      <c r="I117" s="30">
        <f t="shared" si="12"/>
        <v>1</v>
      </c>
      <c r="J117" s="29"/>
      <c r="K117" s="28" t="s">
        <v>159</v>
      </c>
    </row>
    <row r="118" spans="1:11" ht="12.5" x14ac:dyDescent="0.25">
      <c r="A118" s="33">
        <v>45441</v>
      </c>
      <c r="B118" s="28" t="s">
        <v>48</v>
      </c>
      <c r="C118" s="12" t="s">
        <v>15</v>
      </c>
      <c r="D118" s="28" t="s">
        <v>160</v>
      </c>
      <c r="E118" s="13" t="s">
        <v>40</v>
      </c>
      <c r="F118" s="13" t="s">
        <v>63</v>
      </c>
      <c r="G118" s="30">
        <v>2</v>
      </c>
      <c r="H118" s="30">
        <v>1.5</v>
      </c>
      <c r="I118" s="30">
        <f t="shared" si="12"/>
        <v>-0.5</v>
      </c>
      <c r="J118" s="47" t="s">
        <v>161</v>
      </c>
      <c r="K118" s="28"/>
    </row>
    <row r="119" spans="1:11" ht="12.5" x14ac:dyDescent="0.25">
      <c r="A119" s="33">
        <v>45442</v>
      </c>
      <c r="B119" s="28" t="s">
        <v>48</v>
      </c>
      <c r="C119" s="12" t="s">
        <v>15</v>
      </c>
      <c r="D119" s="28" t="s">
        <v>149</v>
      </c>
      <c r="E119" s="13" t="s">
        <v>42</v>
      </c>
      <c r="F119" s="13" t="s">
        <v>64</v>
      </c>
      <c r="G119" s="30">
        <v>0.5</v>
      </c>
      <c r="H119" s="30">
        <v>0.5</v>
      </c>
      <c r="I119" s="30">
        <f t="shared" ref="I119:I131" si="16">H119-G119</f>
        <v>0</v>
      </c>
      <c r="J119" s="47" t="s">
        <v>282</v>
      </c>
      <c r="K119" s="28"/>
    </row>
    <row r="120" spans="1:11" ht="12.5" x14ac:dyDescent="0.25">
      <c r="A120" s="33">
        <v>45442</v>
      </c>
      <c r="B120" s="28" t="s">
        <v>48</v>
      </c>
      <c r="C120" s="12" t="s">
        <v>15</v>
      </c>
      <c r="D120" s="28" t="s">
        <v>73</v>
      </c>
      <c r="E120" s="13" t="s">
        <v>42</v>
      </c>
      <c r="F120" s="13" t="s">
        <v>66</v>
      </c>
      <c r="G120" s="30">
        <v>0.5</v>
      </c>
      <c r="H120" s="30">
        <v>0.5</v>
      </c>
      <c r="I120" s="30">
        <f t="shared" si="16"/>
        <v>0</v>
      </c>
      <c r="J120" s="47" t="s">
        <v>282</v>
      </c>
      <c r="K120" s="28"/>
    </row>
    <row r="121" spans="1:11" ht="12.5" x14ac:dyDescent="0.25">
      <c r="A121" s="33">
        <v>45442</v>
      </c>
      <c r="B121" s="28" t="s">
        <v>48</v>
      </c>
      <c r="C121" s="12" t="s">
        <v>15</v>
      </c>
      <c r="D121" s="28" t="s">
        <v>150</v>
      </c>
      <c r="E121" s="13" t="s">
        <v>42</v>
      </c>
      <c r="F121" s="13" t="s">
        <v>66</v>
      </c>
      <c r="G121" s="30">
        <v>0.5</v>
      </c>
      <c r="H121" s="30">
        <v>0.5</v>
      </c>
      <c r="I121" s="30">
        <f t="shared" si="16"/>
        <v>0</v>
      </c>
      <c r="J121" s="47" t="s">
        <v>282</v>
      </c>
      <c r="K121" s="28"/>
    </row>
    <row r="122" spans="1:11" ht="12.5" x14ac:dyDescent="0.25">
      <c r="A122" s="33">
        <v>45442</v>
      </c>
      <c r="B122" s="28" t="s">
        <v>48</v>
      </c>
      <c r="C122" s="12" t="s">
        <v>15</v>
      </c>
      <c r="D122" s="28" t="s">
        <v>165</v>
      </c>
      <c r="E122" s="13" t="s">
        <v>57</v>
      </c>
      <c r="F122" s="13" t="s">
        <v>47</v>
      </c>
      <c r="G122" s="30">
        <v>3</v>
      </c>
      <c r="H122" s="30">
        <v>3</v>
      </c>
      <c r="I122" s="30">
        <f t="shared" si="16"/>
        <v>0</v>
      </c>
      <c r="J122" s="29"/>
      <c r="K122" s="28"/>
    </row>
    <row r="123" spans="1:11" ht="12.5" x14ac:dyDescent="0.25">
      <c r="A123" s="33">
        <v>45442</v>
      </c>
      <c r="B123" s="28" t="s">
        <v>48</v>
      </c>
      <c r="C123" s="12" t="s">
        <v>15</v>
      </c>
      <c r="D123" s="28" t="s">
        <v>166</v>
      </c>
      <c r="E123" s="13" t="s">
        <v>57</v>
      </c>
      <c r="F123" s="13" t="s">
        <v>47</v>
      </c>
      <c r="G123" s="30">
        <v>2</v>
      </c>
      <c r="H123" s="30">
        <v>1.75</v>
      </c>
      <c r="I123" s="30">
        <f t="shared" si="16"/>
        <v>-0.25</v>
      </c>
      <c r="J123" s="47" t="s">
        <v>164</v>
      </c>
      <c r="K123" s="28"/>
    </row>
    <row r="124" spans="1:11" ht="12.5" x14ac:dyDescent="0.25">
      <c r="A124" s="33">
        <v>45442</v>
      </c>
      <c r="B124" s="28" t="s">
        <v>48</v>
      </c>
      <c r="C124" s="12" t="s">
        <v>15</v>
      </c>
      <c r="D124" s="28" t="s">
        <v>167</v>
      </c>
      <c r="E124" s="13" t="s">
        <v>57</v>
      </c>
      <c r="F124" s="13" t="s">
        <v>47</v>
      </c>
      <c r="G124" s="30">
        <v>2</v>
      </c>
      <c r="H124" s="30">
        <v>2</v>
      </c>
      <c r="I124" s="30">
        <f t="shared" si="16"/>
        <v>0</v>
      </c>
      <c r="J124" s="29"/>
      <c r="K124" s="28"/>
    </row>
    <row r="125" spans="1:11" ht="12.5" x14ac:dyDescent="0.25">
      <c r="A125" s="33">
        <v>45443</v>
      </c>
      <c r="B125" s="28" t="s">
        <v>48</v>
      </c>
      <c r="C125" s="12" t="s">
        <v>15</v>
      </c>
      <c r="D125" s="28" t="s">
        <v>149</v>
      </c>
      <c r="E125" s="13" t="s">
        <v>42</v>
      </c>
      <c r="F125" s="13" t="s">
        <v>64</v>
      </c>
      <c r="G125" s="30">
        <v>0.5</v>
      </c>
      <c r="H125" s="30">
        <v>0.5</v>
      </c>
      <c r="I125" s="30">
        <f t="shared" si="16"/>
        <v>0</v>
      </c>
      <c r="J125" s="47" t="s">
        <v>282</v>
      </c>
      <c r="K125" s="28"/>
    </row>
    <row r="126" spans="1:11" ht="12.5" x14ac:dyDescent="0.25">
      <c r="A126" s="33">
        <v>45443</v>
      </c>
      <c r="B126" s="28" t="s">
        <v>48</v>
      </c>
      <c r="C126" s="12" t="s">
        <v>15</v>
      </c>
      <c r="D126" s="28" t="s">
        <v>73</v>
      </c>
      <c r="E126" s="13" t="s">
        <v>42</v>
      </c>
      <c r="F126" s="13" t="s">
        <v>66</v>
      </c>
      <c r="G126" s="30">
        <v>0.5</v>
      </c>
      <c r="H126" s="30">
        <v>0.5</v>
      </c>
      <c r="I126" s="30">
        <f t="shared" si="16"/>
        <v>0</v>
      </c>
      <c r="J126" s="47" t="s">
        <v>282</v>
      </c>
      <c r="K126" s="28"/>
    </row>
    <row r="127" spans="1:11" ht="12.5" x14ac:dyDescent="0.25">
      <c r="A127" s="33">
        <v>45443</v>
      </c>
      <c r="B127" s="28" t="s">
        <v>48</v>
      </c>
      <c r="C127" s="12" t="s">
        <v>15</v>
      </c>
      <c r="D127" s="28" t="s">
        <v>150</v>
      </c>
      <c r="E127" s="13" t="s">
        <v>42</v>
      </c>
      <c r="F127" s="13" t="s">
        <v>66</v>
      </c>
      <c r="G127" s="30">
        <v>0.5</v>
      </c>
      <c r="H127" s="30">
        <v>0.5</v>
      </c>
      <c r="I127" s="30">
        <f t="shared" si="16"/>
        <v>0</v>
      </c>
      <c r="J127" s="47" t="s">
        <v>282</v>
      </c>
      <c r="K127" s="28"/>
    </row>
    <row r="128" spans="1:11" ht="12.5" x14ac:dyDescent="0.25">
      <c r="A128" s="33">
        <v>45443</v>
      </c>
      <c r="B128" s="28" t="s">
        <v>48</v>
      </c>
      <c r="C128" s="12" t="s">
        <v>15</v>
      </c>
      <c r="D128" s="28" t="s">
        <v>168</v>
      </c>
      <c r="E128" s="13" t="s">
        <v>57</v>
      </c>
      <c r="F128" s="13"/>
      <c r="G128" s="30">
        <v>0.5</v>
      </c>
      <c r="H128" s="30">
        <v>0.5</v>
      </c>
      <c r="I128" s="30">
        <f t="shared" si="16"/>
        <v>0</v>
      </c>
      <c r="J128" s="47" t="s">
        <v>172</v>
      </c>
      <c r="K128" s="28"/>
    </row>
    <row r="129" spans="1:11" ht="12.5" x14ac:dyDescent="0.25">
      <c r="A129" s="33">
        <v>45443</v>
      </c>
      <c r="B129" s="28" t="s">
        <v>48</v>
      </c>
      <c r="C129" s="12" t="s">
        <v>15</v>
      </c>
      <c r="D129" s="28" t="s">
        <v>169</v>
      </c>
      <c r="E129" s="13" t="s">
        <v>57</v>
      </c>
      <c r="F129" s="13" t="s">
        <v>47</v>
      </c>
      <c r="G129" s="30">
        <v>0.5</v>
      </c>
      <c r="H129" s="30">
        <v>0.5</v>
      </c>
      <c r="I129" s="30">
        <f t="shared" si="16"/>
        <v>0</v>
      </c>
      <c r="J129" s="47" t="s">
        <v>173</v>
      </c>
      <c r="K129" s="28"/>
    </row>
    <row r="130" spans="1:11" ht="12.5" x14ac:dyDescent="0.25">
      <c r="A130" s="33">
        <v>45443</v>
      </c>
      <c r="B130" s="28" t="s">
        <v>48</v>
      </c>
      <c r="C130" s="12" t="s">
        <v>15</v>
      </c>
      <c r="D130" s="28" t="s">
        <v>170</v>
      </c>
      <c r="E130" s="13" t="s">
        <v>57</v>
      </c>
      <c r="F130" s="13" t="s">
        <v>47</v>
      </c>
      <c r="G130" s="30">
        <v>0.5</v>
      </c>
      <c r="H130" s="30">
        <v>0.5</v>
      </c>
      <c r="I130" s="30">
        <f t="shared" si="16"/>
        <v>0</v>
      </c>
      <c r="J130" s="47" t="s">
        <v>174</v>
      </c>
      <c r="K130" s="28"/>
    </row>
    <row r="131" spans="1:11" ht="12.5" x14ac:dyDescent="0.25">
      <c r="A131" s="33">
        <v>45443</v>
      </c>
      <c r="B131" s="28" t="s">
        <v>48</v>
      </c>
      <c r="C131" s="12" t="s">
        <v>15</v>
      </c>
      <c r="D131" s="28" t="s">
        <v>171</v>
      </c>
      <c r="E131" s="13" t="s">
        <v>57</v>
      </c>
      <c r="F131" s="13" t="s">
        <v>47</v>
      </c>
      <c r="G131" s="30">
        <v>0.5</v>
      </c>
      <c r="H131" s="30">
        <v>0.5</v>
      </c>
      <c r="I131" s="30">
        <f t="shared" si="16"/>
        <v>0</v>
      </c>
      <c r="J131" s="47" t="s">
        <v>175</v>
      </c>
      <c r="K131" s="28"/>
    </row>
    <row r="132" spans="1:11" ht="12.5" x14ac:dyDescent="0.25">
      <c r="A132" s="33">
        <v>45443</v>
      </c>
      <c r="B132" s="28" t="s">
        <v>48</v>
      </c>
      <c r="C132" s="12" t="s">
        <v>15</v>
      </c>
      <c r="D132" s="28" t="s">
        <v>176</v>
      </c>
      <c r="E132" s="13" t="s">
        <v>57</v>
      </c>
      <c r="F132" s="13" t="s">
        <v>47</v>
      </c>
      <c r="G132" s="30">
        <v>0.5</v>
      </c>
      <c r="H132" s="30">
        <v>0.5</v>
      </c>
      <c r="I132" s="30">
        <f t="shared" si="12"/>
        <v>0</v>
      </c>
      <c r="J132" s="47" t="s">
        <v>177</v>
      </c>
      <c r="K132" s="28"/>
    </row>
    <row r="133" spans="1:11" ht="12.5" x14ac:dyDescent="0.25">
      <c r="A133" s="33">
        <v>45443</v>
      </c>
      <c r="B133" s="28" t="s">
        <v>48</v>
      </c>
      <c r="C133" s="12" t="s">
        <v>15</v>
      </c>
      <c r="D133" s="28" t="s">
        <v>178</v>
      </c>
      <c r="E133" s="13" t="s">
        <v>57</v>
      </c>
      <c r="F133" s="13" t="s">
        <v>47</v>
      </c>
      <c r="G133" s="30">
        <v>0.5</v>
      </c>
      <c r="H133" s="30">
        <v>0.5</v>
      </c>
      <c r="I133" s="30">
        <f t="shared" si="12"/>
        <v>0</v>
      </c>
      <c r="J133" s="47" t="s">
        <v>179</v>
      </c>
      <c r="K133" s="28"/>
    </row>
    <row r="134" spans="1:11" ht="12.5" x14ac:dyDescent="0.25">
      <c r="A134" s="33">
        <v>45443</v>
      </c>
      <c r="B134" s="28" t="s">
        <v>48</v>
      </c>
      <c r="C134" s="12" t="s">
        <v>15</v>
      </c>
      <c r="D134" s="28" t="s">
        <v>180</v>
      </c>
      <c r="E134" s="13" t="s">
        <v>57</v>
      </c>
      <c r="F134" s="13" t="s">
        <v>62</v>
      </c>
      <c r="G134" s="30">
        <v>0.5</v>
      </c>
      <c r="H134" s="30">
        <v>0.5</v>
      </c>
      <c r="I134" s="30">
        <f t="shared" si="12"/>
        <v>0</v>
      </c>
      <c r="J134" s="47" t="s">
        <v>181</v>
      </c>
      <c r="K134" s="28"/>
    </row>
    <row r="135" spans="1:11" ht="12.5" x14ac:dyDescent="0.25">
      <c r="A135" s="33"/>
      <c r="B135" s="28" t="s">
        <v>48</v>
      </c>
      <c r="C135" s="12" t="s">
        <v>15</v>
      </c>
      <c r="D135" s="28" t="s">
        <v>182</v>
      </c>
      <c r="E135" s="13" t="s">
        <v>57</v>
      </c>
      <c r="F135" s="13" t="s">
        <v>47</v>
      </c>
      <c r="G135" s="30">
        <v>1</v>
      </c>
      <c r="H135" s="30">
        <v>0.75</v>
      </c>
      <c r="I135" s="30">
        <f t="shared" si="12"/>
        <v>-0.25</v>
      </c>
      <c r="J135" s="47" t="s">
        <v>185</v>
      </c>
      <c r="K135" s="28"/>
    </row>
    <row r="136" spans="1:11" ht="12.5" x14ac:dyDescent="0.25">
      <c r="A136" s="33"/>
      <c r="B136" s="28" t="s">
        <v>48</v>
      </c>
      <c r="C136" s="12" t="s">
        <v>15</v>
      </c>
      <c r="D136" s="28" t="s">
        <v>183</v>
      </c>
      <c r="E136" s="13" t="s">
        <v>44</v>
      </c>
      <c r="F136" s="13" t="s">
        <v>62</v>
      </c>
      <c r="G136" s="30">
        <v>2</v>
      </c>
      <c r="H136" s="30">
        <v>2.5</v>
      </c>
      <c r="I136" s="30">
        <f t="shared" si="12"/>
        <v>0.5</v>
      </c>
      <c r="J136" s="47" t="s">
        <v>186</v>
      </c>
      <c r="K136" s="28"/>
    </row>
    <row r="137" spans="1:11" ht="12.5" x14ac:dyDescent="0.25">
      <c r="A137" s="33"/>
      <c r="B137" s="28" t="s">
        <v>48</v>
      </c>
      <c r="C137" s="12" t="s">
        <v>15</v>
      </c>
      <c r="D137" s="28" t="s">
        <v>184</v>
      </c>
      <c r="E137" s="13" t="s">
        <v>44</v>
      </c>
      <c r="F137" s="13" t="s">
        <v>62</v>
      </c>
      <c r="G137" s="30">
        <v>2</v>
      </c>
      <c r="H137" s="30">
        <v>1.5</v>
      </c>
      <c r="I137" s="30">
        <f t="shared" si="12"/>
        <v>-0.5</v>
      </c>
      <c r="J137" s="47" t="s">
        <v>187</v>
      </c>
      <c r="K137" s="28"/>
    </row>
    <row r="138" spans="1:11" ht="12.5" x14ac:dyDescent="0.25">
      <c r="A138" s="33"/>
      <c r="B138" s="28"/>
      <c r="C138" s="12" t="s">
        <v>15</v>
      </c>
      <c r="D138" s="28"/>
      <c r="E138" s="13"/>
      <c r="F138" s="13"/>
      <c r="G138" s="30"/>
      <c r="H138" s="30"/>
      <c r="I138" s="30">
        <f t="shared" si="12"/>
        <v>0</v>
      </c>
      <c r="J138" s="29"/>
      <c r="K138" s="28"/>
    </row>
    <row r="139" spans="1:11" ht="12.5" x14ac:dyDescent="0.25">
      <c r="A139" s="33"/>
      <c r="B139" s="28"/>
      <c r="C139" s="12" t="s">
        <v>15</v>
      </c>
      <c r="D139" s="28"/>
      <c r="E139" s="13"/>
      <c r="F139" s="13"/>
      <c r="G139" s="30"/>
      <c r="H139" s="30"/>
      <c r="I139" s="30">
        <f t="shared" si="12"/>
        <v>0</v>
      </c>
      <c r="J139" s="29"/>
      <c r="K139" s="28"/>
    </row>
    <row r="140" spans="1:11" ht="12.5" x14ac:dyDescent="0.25">
      <c r="A140" s="19"/>
      <c r="B140" s="21"/>
      <c r="C140" s="21"/>
      <c r="D140" s="21"/>
      <c r="E140" s="21" t="s">
        <v>16</v>
      </c>
      <c r="F140" s="21"/>
      <c r="G140" s="24">
        <f>SUM(G98:G139)</f>
        <v>43.5</v>
      </c>
      <c r="H140" s="24">
        <f>SUM(H98:H139)</f>
        <v>44</v>
      </c>
      <c r="I140" s="24">
        <f t="shared" si="12"/>
        <v>0.5</v>
      </c>
      <c r="J140" s="25"/>
      <c r="K140" s="21"/>
    </row>
    <row r="141" spans="1:11" ht="18.75" customHeight="1" x14ac:dyDescent="0.25">
      <c r="A141" s="64" t="s">
        <v>20</v>
      </c>
      <c r="B141" s="54"/>
      <c r="C141" s="54"/>
      <c r="D141" s="54"/>
      <c r="E141" s="54"/>
      <c r="F141" s="54"/>
      <c r="G141" s="54"/>
      <c r="H141" s="54"/>
      <c r="I141" s="54"/>
      <c r="J141" s="54"/>
      <c r="K141" s="55"/>
    </row>
    <row r="142" spans="1:11" ht="12.5" x14ac:dyDescent="0.25">
      <c r="A142" s="36" t="s">
        <v>12</v>
      </c>
      <c r="B142" s="65" t="s">
        <v>13</v>
      </c>
      <c r="C142" s="54"/>
      <c r="D142" s="54"/>
      <c r="E142" s="54"/>
      <c r="F142" s="54"/>
      <c r="G142" s="54"/>
      <c r="H142" s="54"/>
      <c r="I142" s="54"/>
      <c r="J142" s="54"/>
      <c r="K142" s="55"/>
    </row>
    <row r="143" spans="1:11" ht="27.75" customHeight="1" x14ac:dyDescent="0.25">
      <c r="A143" s="37" t="s">
        <v>14</v>
      </c>
      <c r="B143" s="65" t="s">
        <v>284</v>
      </c>
      <c r="C143" s="54"/>
      <c r="D143" s="54"/>
      <c r="E143" s="54"/>
      <c r="F143" s="54"/>
      <c r="G143" s="54"/>
      <c r="H143" s="54"/>
      <c r="I143" s="54"/>
      <c r="J143" s="54"/>
      <c r="K143" s="55"/>
    </row>
    <row r="144" spans="1:11" ht="12.5" x14ac:dyDescent="0.25">
      <c r="A144" s="33">
        <v>45446</v>
      </c>
      <c r="B144" s="28" t="s">
        <v>48</v>
      </c>
      <c r="C144" s="12" t="s">
        <v>15</v>
      </c>
      <c r="D144" s="28" t="s">
        <v>149</v>
      </c>
      <c r="E144" s="13" t="s">
        <v>42</v>
      </c>
      <c r="F144" s="13" t="s">
        <v>64</v>
      </c>
      <c r="G144" s="30">
        <v>0.5</v>
      </c>
      <c r="H144" s="30">
        <v>0.5</v>
      </c>
      <c r="I144" s="30">
        <f t="shared" ref="I144:I175" si="17">H144-G144</f>
        <v>0</v>
      </c>
      <c r="J144" s="47" t="s">
        <v>282</v>
      </c>
      <c r="K144" s="28"/>
    </row>
    <row r="145" spans="1:11" ht="12.5" x14ac:dyDescent="0.25">
      <c r="A145" s="33">
        <v>45446</v>
      </c>
      <c r="B145" s="28" t="s">
        <v>48</v>
      </c>
      <c r="C145" s="12" t="s">
        <v>15</v>
      </c>
      <c r="D145" s="28" t="s">
        <v>73</v>
      </c>
      <c r="E145" s="13" t="s">
        <v>42</v>
      </c>
      <c r="F145" s="13" t="s">
        <v>66</v>
      </c>
      <c r="G145" s="30">
        <v>0.5</v>
      </c>
      <c r="H145" s="30">
        <v>0.5</v>
      </c>
      <c r="I145" s="30">
        <f t="shared" si="17"/>
        <v>0</v>
      </c>
      <c r="J145" s="47" t="s">
        <v>282</v>
      </c>
      <c r="K145" s="28"/>
    </row>
    <row r="146" spans="1:11" ht="12.5" x14ac:dyDescent="0.25">
      <c r="A146" s="33">
        <v>45446</v>
      </c>
      <c r="B146" s="28" t="s">
        <v>48</v>
      </c>
      <c r="C146" s="12" t="s">
        <v>15</v>
      </c>
      <c r="D146" s="28" t="s">
        <v>150</v>
      </c>
      <c r="E146" s="13" t="s">
        <v>42</v>
      </c>
      <c r="F146" s="13" t="s">
        <v>66</v>
      </c>
      <c r="G146" s="30">
        <v>0.5</v>
      </c>
      <c r="H146" s="30">
        <v>0.5</v>
      </c>
      <c r="I146" s="30">
        <f t="shared" si="17"/>
        <v>0</v>
      </c>
      <c r="J146" s="47" t="s">
        <v>282</v>
      </c>
      <c r="K146" s="28"/>
    </row>
    <row r="147" spans="1:11" ht="12.5" x14ac:dyDescent="0.25">
      <c r="A147" s="33">
        <v>45446</v>
      </c>
      <c r="B147" s="28" t="s">
        <v>48</v>
      </c>
      <c r="C147" s="12" t="s">
        <v>15</v>
      </c>
      <c r="D147" s="28" t="s">
        <v>188</v>
      </c>
      <c r="E147" s="13" t="s">
        <v>44</v>
      </c>
      <c r="F147" s="13" t="s">
        <v>62</v>
      </c>
      <c r="G147" s="30">
        <v>2</v>
      </c>
      <c r="H147" s="30">
        <v>2</v>
      </c>
      <c r="I147" s="30">
        <f t="shared" si="17"/>
        <v>0</v>
      </c>
      <c r="J147" s="29"/>
      <c r="K147" s="28"/>
    </row>
    <row r="148" spans="1:11" ht="12.5" x14ac:dyDescent="0.25">
      <c r="A148" s="33">
        <v>45446</v>
      </c>
      <c r="B148" s="28" t="s">
        <v>48</v>
      </c>
      <c r="C148" s="12" t="s">
        <v>15</v>
      </c>
      <c r="D148" s="28" t="s">
        <v>189</v>
      </c>
      <c r="E148" s="13" t="s">
        <v>44</v>
      </c>
      <c r="F148" s="13" t="s">
        <v>62</v>
      </c>
      <c r="G148" s="30">
        <v>3</v>
      </c>
      <c r="H148" s="30">
        <v>3.25</v>
      </c>
      <c r="I148" s="30">
        <f t="shared" si="17"/>
        <v>0.25</v>
      </c>
      <c r="J148" s="29"/>
      <c r="K148" s="28" t="s">
        <v>190</v>
      </c>
    </row>
    <row r="149" spans="1:11" ht="12.5" x14ac:dyDescent="0.25">
      <c r="A149" s="33">
        <v>45447</v>
      </c>
      <c r="B149" s="28" t="s">
        <v>48</v>
      </c>
      <c r="C149" s="12" t="s">
        <v>15</v>
      </c>
      <c r="D149" s="28" t="s">
        <v>149</v>
      </c>
      <c r="E149" s="13" t="s">
        <v>42</v>
      </c>
      <c r="F149" s="13" t="s">
        <v>64</v>
      </c>
      <c r="G149" s="30">
        <v>0.5</v>
      </c>
      <c r="H149" s="30">
        <v>0.5</v>
      </c>
      <c r="I149" s="30">
        <f t="shared" si="17"/>
        <v>0</v>
      </c>
      <c r="J149" s="47" t="s">
        <v>282</v>
      </c>
      <c r="K149" s="28"/>
    </row>
    <row r="150" spans="1:11" ht="12.5" x14ac:dyDescent="0.25">
      <c r="A150" s="33">
        <v>45447</v>
      </c>
      <c r="B150" s="28" t="s">
        <v>48</v>
      </c>
      <c r="C150" s="12" t="s">
        <v>15</v>
      </c>
      <c r="D150" s="28" t="s">
        <v>73</v>
      </c>
      <c r="E150" s="13" t="s">
        <v>42</v>
      </c>
      <c r="F150" s="13" t="s">
        <v>66</v>
      </c>
      <c r="G150" s="30">
        <v>0.5</v>
      </c>
      <c r="H150" s="30">
        <v>0.5</v>
      </c>
      <c r="I150" s="30">
        <f t="shared" si="17"/>
        <v>0</v>
      </c>
      <c r="J150" s="47" t="s">
        <v>282</v>
      </c>
      <c r="K150" s="28"/>
    </row>
    <row r="151" spans="1:11" ht="12.5" x14ac:dyDescent="0.25">
      <c r="A151" s="33">
        <v>45447</v>
      </c>
      <c r="B151" s="28" t="s">
        <v>48</v>
      </c>
      <c r="C151" s="12" t="s">
        <v>15</v>
      </c>
      <c r="D151" s="28" t="s">
        <v>150</v>
      </c>
      <c r="E151" s="13" t="s">
        <v>42</v>
      </c>
      <c r="F151" s="13" t="s">
        <v>66</v>
      </c>
      <c r="G151" s="30">
        <v>0.5</v>
      </c>
      <c r="H151" s="30">
        <v>0.5</v>
      </c>
      <c r="I151" s="30">
        <f t="shared" si="17"/>
        <v>0</v>
      </c>
      <c r="J151" s="47" t="s">
        <v>282</v>
      </c>
      <c r="K151" s="28"/>
    </row>
    <row r="152" spans="1:11" ht="12.5" x14ac:dyDescent="0.25">
      <c r="A152" s="33">
        <v>45447</v>
      </c>
      <c r="B152" s="28" t="s">
        <v>48</v>
      </c>
      <c r="C152" s="12" t="s">
        <v>15</v>
      </c>
      <c r="D152" s="28" t="s">
        <v>191</v>
      </c>
      <c r="E152" s="13" t="s">
        <v>44</v>
      </c>
      <c r="F152" s="13" t="s">
        <v>62</v>
      </c>
      <c r="G152" s="30">
        <v>4</v>
      </c>
      <c r="H152" s="30">
        <v>3.75</v>
      </c>
      <c r="I152" s="30">
        <f t="shared" si="17"/>
        <v>-0.25</v>
      </c>
      <c r="J152" s="47" t="s">
        <v>192</v>
      </c>
      <c r="K152" s="28"/>
    </row>
    <row r="153" spans="1:11" ht="12.5" x14ac:dyDescent="0.25">
      <c r="A153" s="33">
        <v>45447</v>
      </c>
      <c r="B153" s="28" t="s">
        <v>48</v>
      </c>
      <c r="C153" s="12" t="s">
        <v>15</v>
      </c>
      <c r="D153" s="28" t="s">
        <v>193</v>
      </c>
      <c r="E153" s="13" t="s">
        <v>57</v>
      </c>
      <c r="F153" s="13" t="s">
        <v>63</v>
      </c>
      <c r="G153" s="30">
        <v>2</v>
      </c>
      <c r="H153" s="30">
        <v>2</v>
      </c>
      <c r="I153" s="30">
        <f t="shared" si="17"/>
        <v>0</v>
      </c>
      <c r="J153" s="29"/>
      <c r="K153" s="28"/>
    </row>
    <row r="154" spans="1:11" ht="12.5" x14ac:dyDescent="0.25">
      <c r="A154" s="33">
        <v>45448</v>
      </c>
      <c r="B154" s="28" t="s">
        <v>48</v>
      </c>
      <c r="C154" s="12" t="s">
        <v>15</v>
      </c>
      <c r="D154" s="28" t="s">
        <v>149</v>
      </c>
      <c r="E154" s="13" t="s">
        <v>42</v>
      </c>
      <c r="F154" s="13" t="s">
        <v>64</v>
      </c>
      <c r="G154" s="30">
        <v>0.5</v>
      </c>
      <c r="H154" s="30">
        <v>0.5</v>
      </c>
      <c r="I154" s="30">
        <f t="shared" si="17"/>
        <v>0</v>
      </c>
      <c r="J154" s="47" t="s">
        <v>282</v>
      </c>
      <c r="K154" s="28"/>
    </row>
    <row r="155" spans="1:11" ht="12.5" x14ac:dyDescent="0.25">
      <c r="A155" s="33">
        <v>45448</v>
      </c>
      <c r="B155" s="28" t="s">
        <v>48</v>
      </c>
      <c r="C155" s="12" t="s">
        <v>15</v>
      </c>
      <c r="D155" s="28" t="s">
        <v>73</v>
      </c>
      <c r="E155" s="13" t="s">
        <v>42</v>
      </c>
      <c r="F155" s="13" t="s">
        <v>66</v>
      </c>
      <c r="G155" s="30">
        <v>0.5</v>
      </c>
      <c r="H155" s="30">
        <v>0.5</v>
      </c>
      <c r="I155" s="30">
        <f t="shared" si="17"/>
        <v>0</v>
      </c>
      <c r="J155" s="47" t="s">
        <v>282</v>
      </c>
      <c r="K155" s="28"/>
    </row>
    <row r="156" spans="1:11" ht="12.5" x14ac:dyDescent="0.25">
      <c r="A156" s="33">
        <v>45448</v>
      </c>
      <c r="B156" s="28" t="s">
        <v>48</v>
      </c>
      <c r="C156" s="12" t="s">
        <v>15</v>
      </c>
      <c r="D156" s="28" t="s">
        <v>150</v>
      </c>
      <c r="E156" s="13" t="s">
        <v>42</v>
      </c>
      <c r="F156" s="13" t="s">
        <v>66</v>
      </c>
      <c r="G156" s="30">
        <v>0.5</v>
      </c>
      <c r="H156" s="30">
        <v>0.5</v>
      </c>
      <c r="I156" s="30">
        <f t="shared" si="17"/>
        <v>0</v>
      </c>
      <c r="J156" s="47" t="s">
        <v>282</v>
      </c>
      <c r="K156" s="28"/>
    </row>
    <row r="157" spans="1:11" ht="12.5" x14ac:dyDescent="0.25">
      <c r="A157" s="33">
        <v>45448</v>
      </c>
      <c r="B157" s="28" t="s">
        <v>48</v>
      </c>
      <c r="C157" s="12" t="s">
        <v>15</v>
      </c>
      <c r="D157" s="28" t="s">
        <v>207</v>
      </c>
      <c r="E157" s="13" t="s">
        <v>44</v>
      </c>
      <c r="F157" s="13" t="s">
        <v>63</v>
      </c>
      <c r="G157" s="30">
        <v>3</v>
      </c>
      <c r="H157" s="30">
        <v>3</v>
      </c>
      <c r="I157" s="30">
        <f t="shared" si="17"/>
        <v>0</v>
      </c>
      <c r="J157" s="47" t="s">
        <v>162</v>
      </c>
      <c r="K157" s="28"/>
    </row>
    <row r="158" spans="1:11" ht="13.5" customHeight="1" x14ac:dyDescent="0.25">
      <c r="A158" s="33">
        <v>45448</v>
      </c>
      <c r="B158" s="28" t="s">
        <v>48</v>
      </c>
      <c r="C158" s="12" t="s">
        <v>15</v>
      </c>
      <c r="D158" s="28" t="s">
        <v>194</v>
      </c>
      <c r="E158" s="13" t="s">
        <v>40</v>
      </c>
      <c r="F158" s="13" t="s">
        <v>63</v>
      </c>
      <c r="G158" s="30">
        <v>2</v>
      </c>
      <c r="H158" s="30">
        <v>1.5</v>
      </c>
      <c r="I158" s="30">
        <f t="shared" si="17"/>
        <v>-0.5</v>
      </c>
      <c r="J158" s="47" t="s">
        <v>162</v>
      </c>
      <c r="K158" s="28"/>
    </row>
    <row r="159" spans="1:11" ht="13" customHeight="1" x14ac:dyDescent="0.25">
      <c r="A159" s="33">
        <v>45448</v>
      </c>
      <c r="B159" s="28" t="s">
        <v>48</v>
      </c>
      <c r="C159" s="12" t="s">
        <v>15</v>
      </c>
      <c r="D159" s="28" t="s">
        <v>197</v>
      </c>
      <c r="E159" s="13" t="s">
        <v>40</v>
      </c>
      <c r="F159" s="13"/>
      <c r="G159" s="30">
        <v>2</v>
      </c>
      <c r="H159" s="30">
        <v>2</v>
      </c>
      <c r="I159" s="30">
        <f t="shared" si="17"/>
        <v>0</v>
      </c>
      <c r="J159" s="47" t="s">
        <v>195</v>
      </c>
      <c r="K159" s="28"/>
    </row>
    <row r="160" spans="1:11" ht="12.5" x14ac:dyDescent="0.25">
      <c r="A160" s="33">
        <v>45449</v>
      </c>
      <c r="B160" s="28" t="s">
        <v>48</v>
      </c>
      <c r="C160" s="12" t="s">
        <v>15</v>
      </c>
      <c r="D160" s="28" t="s">
        <v>149</v>
      </c>
      <c r="E160" s="13" t="s">
        <v>42</v>
      </c>
      <c r="F160" s="13" t="s">
        <v>64</v>
      </c>
      <c r="G160" s="30">
        <v>0.5</v>
      </c>
      <c r="H160" s="30">
        <v>0.5</v>
      </c>
      <c r="I160" s="30">
        <f t="shared" si="17"/>
        <v>0</v>
      </c>
      <c r="J160" s="47" t="s">
        <v>282</v>
      </c>
    </row>
    <row r="161" spans="1:11" ht="12.5" x14ac:dyDescent="0.25">
      <c r="A161" s="33">
        <v>45449</v>
      </c>
      <c r="B161" s="28" t="s">
        <v>48</v>
      </c>
      <c r="C161" s="12" t="s">
        <v>15</v>
      </c>
      <c r="D161" s="28" t="s">
        <v>73</v>
      </c>
      <c r="E161" s="13" t="s">
        <v>42</v>
      </c>
      <c r="F161" s="13" t="s">
        <v>66</v>
      </c>
      <c r="G161" s="30">
        <v>0.5</v>
      </c>
      <c r="H161" s="30">
        <v>0.5</v>
      </c>
      <c r="I161" s="30">
        <f t="shared" si="17"/>
        <v>0</v>
      </c>
      <c r="J161" s="47" t="s">
        <v>282</v>
      </c>
      <c r="K161" s="28"/>
    </row>
    <row r="162" spans="1:11" ht="12.5" x14ac:dyDescent="0.25">
      <c r="A162" s="33">
        <v>45449</v>
      </c>
      <c r="B162" s="28" t="s">
        <v>48</v>
      </c>
      <c r="C162" s="12" t="s">
        <v>15</v>
      </c>
      <c r="D162" s="28" t="s">
        <v>150</v>
      </c>
      <c r="E162" s="13" t="s">
        <v>42</v>
      </c>
      <c r="F162" s="13" t="s">
        <v>66</v>
      </c>
      <c r="G162" s="30">
        <v>0.5</v>
      </c>
      <c r="H162" s="30">
        <v>0.5</v>
      </c>
      <c r="I162" s="30">
        <f t="shared" si="17"/>
        <v>0</v>
      </c>
      <c r="J162" s="47" t="s">
        <v>282</v>
      </c>
      <c r="K162" s="28"/>
    </row>
    <row r="163" spans="1:11" ht="12.5" x14ac:dyDescent="0.25">
      <c r="A163" s="33">
        <v>45449</v>
      </c>
      <c r="B163" s="28" t="s">
        <v>48</v>
      </c>
      <c r="C163" s="12" t="s">
        <v>15</v>
      </c>
      <c r="D163" s="28" t="s">
        <v>196</v>
      </c>
      <c r="E163" s="13" t="s">
        <v>44</v>
      </c>
      <c r="F163" s="13"/>
      <c r="G163" s="30">
        <v>3</v>
      </c>
      <c r="H163" s="30">
        <v>3.5</v>
      </c>
      <c r="I163" s="30">
        <f t="shared" si="17"/>
        <v>0.5</v>
      </c>
      <c r="J163" s="29"/>
      <c r="K163" s="28"/>
    </row>
    <row r="164" spans="1:11" ht="12.5" x14ac:dyDescent="0.25">
      <c r="A164" s="33">
        <v>45449</v>
      </c>
      <c r="B164" s="28" t="s">
        <v>48</v>
      </c>
      <c r="C164" s="12" t="s">
        <v>15</v>
      </c>
      <c r="D164" s="28" t="s">
        <v>198</v>
      </c>
      <c r="E164" s="13" t="s">
        <v>44</v>
      </c>
      <c r="F164" s="13"/>
      <c r="G164" s="30">
        <v>3</v>
      </c>
      <c r="H164" s="30">
        <v>2.75</v>
      </c>
      <c r="I164" s="30">
        <f t="shared" si="17"/>
        <v>-0.25</v>
      </c>
      <c r="J164" s="29"/>
      <c r="K164" s="28"/>
    </row>
    <row r="165" spans="1:11" ht="12.5" x14ac:dyDescent="0.25">
      <c r="A165" s="33">
        <v>45450</v>
      </c>
      <c r="B165" s="28" t="s">
        <v>48</v>
      </c>
      <c r="C165" s="12" t="s">
        <v>15</v>
      </c>
      <c r="D165" s="28" t="s">
        <v>149</v>
      </c>
      <c r="E165" s="13" t="s">
        <v>42</v>
      </c>
      <c r="F165" s="13" t="s">
        <v>64</v>
      </c>
      <c r="G165" s="30">
        <v>0.5</v>
      </c>
      <c r="H165" s="30">
        <v>0.5</v>
      </c>
      <c r="I165" s="30">
        <f t="shared" si="17"/>
        <v>0</v>
      </c>
      <c r="J165" s="47" t="s">
        <v>282</v>
      </c>
      <c r="K165" s="28"/>
    </row>
    <row r="166" spans="1:11" ht="12.5" x14ac:dyDescent="0.25">
      <c r="A166" s="33">
        <v>45450</v>
      </c>
      <c r="B166" s="28" t="s">
        <v>48</v>
      </c>
      <c r="C166" s="12" t="s">
        <v>15</v>
      </c>
      <c r="D166" s="28" t="s">
        <v>73</v>
      </c>
      <c r="E166" s="13" t="s">
        <v>42</v>
      </c>
      <c r="F166" s="13" t="s">
        <v>66</v>
      </c>
      <c r="G166" s="30">
        <v>0.5</v>
      </c>
      <c r="H166" s="30">
        <v>0.5</v>
      </c>
      <c r="I166" s="30">
        <f t="shared" si="17"/>
        <v>0</v>
      </c>
      <c r="J166" s="47" t="s">
        <v>282</v>
      </c>
      <c r="K166" s="28"/>
    </row>
    <row r="167" spans="1:11" ht="12.5" x14ac:dyDescent="0.25">
      <c r="A167" s="33">
        <v>45450</v>
      </c>
      <c r="B167" s="28" t="s">
        <v>48</v>
      </c>
      <c r="C167" s="12" t="s">
        <v>15</v>
      </c>
      <c r="D167" s="28" t="s">
        <v>150</v>
      </c>
      <c r="E167" s="13" t="s">
        <v>42</v>
      </c>
      <c r="F167" s="13" t="s">
        <v>66</v>
      </c>
      <c r="G167" s="30">
        <v>0.5</v>
      </c>
      <c r="H167" s="30">
        <v>0.5</v>
      </c>
      <c r="I167" s="30">
        <f t="shared" si="17"/>
        <v>0</v>
      </c>
      <c r="J167" s="47" t="s">
        <v>282</v>
      </c>
      <c r="K167" s="28"/>
    </row>
    <row r="168" spans="1:11" ht="12.5" x14ac:dyDescent="0.25">
      <c r="A168" s="33">
        <v>45450</v>
      </c>
      <c r="B168" s="28" t="s">
        <v>48</v>
      </c>
      <c r="C168" s="12" t="s">
        <v>15</v>
      </c>
      <c r="D168" s="28" t="s">
        <v>199</v>
      </c>
      <c r="E168" s="13" t="s">
        <v>44</v>
      </c>
      <c r="F168" s="13" t="s">
        <v>62</v>
      </c>
      <c r="G168" s="30">
        <v>2</v>
      </c>
      <c r="H168" s="30">
        <v>2</v>
      </c>
      <c r="I168" s="30">
        <f t="shared" si="17"/>
        <v>0</v>
      </c>
      <c r="J168" s="47" t="s">
        <v>206</v>
      </c>
      <c r="K168" s="28"/>
    </row>
    <row r="169" spans="1:11" ht="12.5" x14ac:dyDescent="0.25">
      <c r="A169" s="33">
        <v>45450</v>
      </c>
      <c r="B169" s="28" t="s">
        <v>48</v>
      </c>
      <c r="C169" s="12" t="s">
        <v>15</v>
      </c>
      <c r="D169" s="28" t="s">
        <v>200</v>
      </c>
      <c r="E169" s="13" t="s">
        <v>44</v>
      </c>
      <c r="F169" s="13" t="s">
        <v>62</v>
      </c>
      <c r="G169" s="30">
        <v>0.5</v>
      </c>
      <c r="H169" s="30">
        <v>0.5</v>
      </c>
      <c r="I169" s="30">
        <f t="shared" si="17"/>
        <v>0</v>
      </c>
      <c r="J169" s="47" t="s">
        <v>206</v>
      </c>
      <c r="K169" s="28"/>
    </row>
    <row r="170" spans="1:11" ht="12.5" x14ac:dyDescent="0.25">
      <c r="A170" s="33">
        <v>45450</v>
      </c>
      <c r="B170" s="28" t="s">
        <v>48</v>
      </c>
      <c r="C170" s="12" t="s">
        <v>15</v>
      </c>
      <c r="D170" s="28" t="s">
        <v>201</v>
      </c>
      <c r="E170" s="13" t="s">
        <v>44</v>
      </c>
      <c r="F170" s="13" t="s">
        <v>62</v>
      </c>
      <c r="G170" s="30">
        <v>0.5</v>
      </c>
      <c r="H170" s="30">
        <v>0.5</v>
      </c>
      <c r="I170" s="30">
        <f t="shared" si="17"/>
        <v>0</v>
      </c>
      <c r="J170" s="47" t="s">
        <v>206</v>
      </c>
      <c r="K170" s="28"/>
    </row>
    <row r="171" spans="1:11" ht="12.5" x14ac:dyDescent="0.25">
      <c r="A171" s="33">
        <v>45450</v>
      </c>
      <c r="B171" s="28" t="s">
        <v>48</v>
      </c>
      <c r="C171" s="12" t="s">
        <v>15</v>
      </c>
      <c r="D171" s="28" t="s">
        <v>202</v>
      </c>
      <c r="E171" s="13" t="s">
        <v>44</v>
      </c>
      <c r="F171" s="13" t="s">
        <v>63</v>
      </c>
      <c r="G171" s="30">
        <v>1</v>
      </c>
      <c r="H171" s="30">
        <v>1</v>
      </c>
      <c r="I171" s="30">
        <f t="shared" si="17"/>
        <v>0</v>
      </c>
      <c r="J171" s="47" t="s">
        <v>206</v>
      </c>
      <c r="K171" s="28"/>
    </row>
    <row r="172" spans="1:11" ht="12.5" x14ac:dyDescent="0.25">
      <c r="A172" s="33"/>
      <c r="B172" s="28" t="s">
        <v>48</v>
      </c>
      <c r="C172" s="12" t="s">
        <v>15</v>
      </c>
      <c r="D172" s="28" t="s">
        <v>203</v>
      </c>
      <c r="E172" s="13" t="s">
        <v>46</v>
      </c>
      <c r="F172" s="13" t="s">
        <v>47</v>
      </c>
      <c r="G172" s="30">
        <v>3</v>
      </c>
      <c r="H172" s="30">
        <v>3</v>
      </c>
      <c r="I172" s="30">
        <f t="shared" si="17"/>
        <v>0</v>
      </c>
      <c r="J172" s="47" t="s">
        <v>205</v>
      </c>
      <c r="K172" s="28"/>
    </row>
    <row r="173" spans="1:11" ht="12.5" x14ac:dyDescent="0.25">
      <c r="A173" s="33"/>
      <c r="B173" s="28" t="s">
        <v>48</v>
      </c>
      <c r="C173" s="12" t="s">
        <v>15</v>
      </c>
      <c r="D173" s="28" t="s">
        <v>204</v>
      </c>
      <c r="E173" s="13" t="s">
        <v>54</v>
      </c>
      <c r="F173" s="13" t="s">
        <v>47</v>
      </c>
      <c r="G173" s="30">
        <v>3</v>
      </c>
      <c r="H173" s="30">
        <v>3.5</v>
      </c>
      <c r="I173" s="30">
        <f t="shared" si="17"/>
        <v>0.5</v>
      </c>
      <c r="J173" s="47" t="s">
        <v>205</v>
      </c>
      <c r="K173" s="28"/>
    </row>
    <row r="174" spans="1:11" ht="12.5" x14ac:dyDescent="0.25">
      <c r="A174" s="33"/>
      <c r="B174" s="28"/>
      <c r="C174" s="12" t="s">
        <v>15</v>
      </c>
      <c r="D174" s="28"/>
      <c r="E174" s="13"/>
      <c r="F174" s="13"/>
      <c r="G174" s="30"/>
      <c r="H174" s="30"/>
      <c r="I174" s="30">
        <f t="shared" si="17"/>
        <v>0</v>
      </c>
      <c r="J174" s="29"/>
      <c r="K174" s="28"/>
    </row>
    <row r="175" spans="1:11" ht="12.5" x14ac:dyDescent="0.25">
      <c r="A175" s="19"/>
      <c r="B175" s="21"/>
      <c r="C175" s="21"/>
      <c r="D175" s="21"/>
      <c r="E175" s="21" t="s">
        <v>16</v>
      </c>
      <c r="F175" s="21"/>
      <c r="G175" s="24">
        <f t="shared" ref="G175:H175" si="18">SUM(G144:G174)</f>
        <v>41.5</v>
      </c>
      <c r="H175" s="24">
        <f t="shared" si="18"/>
        <v>41.75</v>
      </c>
      <c r="I175" s="24">
        <f t="shared" si="17"/>
        <v>0.25</v>
      </c>
      <c r="J175" s="25"/>
      <c r="K175" s="21"/>
    </row>
    <row r="176" spans="1:11" ht="18.75" customHeight="1" x14ac:dyDescent="0.25">
      <c r="A176" s="56" t="s">
        <v>21</v>
      </c>
      <c r="B176" s="54"/>
      <c r="C176" s="54"/>
      <c r="D176" s="54"/>
      <c r="E176" s="54"/>
      <c r="F176" s="54"/>
      <c r="G176" s="54"/>
      <c r="H176" s="54"/>
      <c r="I176" s="54"/>
      <c r="J176" s="54"/>
      <c r="K176" s="55"/>
    </row>
    <row r="177" spans="1:11" ht="12.5" x14ac:dyDescent="0.25">
      <c r="A177" s="38" t="s">
        <v>12</v>
      </c>
      <c r="B177" s="57" t="s">
        <v>13</v>
      </c>
      <c r="C177" s="54"/>
      <c r="D177" s="54"/>
      <c r="E177" s="54"/>
      <c r="F177" s="54"/>
      <c r="G177" s="54"/>
      <c r="H177" s="54"/>
      <c r="I177" s="54"/>
      <c r="J177" s="54"/>
      <c r="K177" s="55"/>
    </row>
    <row r="178" spans="1:11" ht="27.75" customHeight="1" x14ac:dyDescent="0.25">
      <c r="A178" s="39" t="s">
        <v>14</v>
      </c>
      <c r="B178" s="57" t="s">
        <v>288</v>
      </c>
      <c r="C178" s="54"/>
      <c r="D178" s="54"/>
      <c r="E178" s="54"/>
      <c r="F178" s="54"/>
      <c r="G178" s="54"/>
      <c r="H178" s="54"/>
      <c r="I178" s="54"/>
      <c r="J178" s="54"/>
      <c r="K178" s="55"/>
    </row>
    <row r="179" spans="1:11" ht="12.5" x14ac:dyDescent="0.25">
      <c r="A179" s="33">
        <v>45453</v>
      </c>
      <c r="B179" s="28" t="s">
        <v>48</v>
      </c>
      <c r="C179" s="12" t="s">
        <v>15</v>
      </c>
      <c r="D179" s="28" t="s">
        <v>73</v>
      </c>
      <c r="E179" s="13" t="s">
        <v>42</v>
      </c>
      <c r="F179" s="13" t="s">
        <v>66</v>
      </c>
      <c r="G179" s="30">
        <v>0.5</v>
      </c>
      <c r="H179" s="30">
        <v>0.5</v>
      </c>
      <c r="I179" s="30">
        <f t="shared" ref="I179:I195" si="19">H179-G179</f>
        <v>0</v>
      </c>
      <c r="J179" s="47" t="s">
        <v>282</v>
      </c>
      <c r="K179" s="28"/>
    </row>
    <row r="180" spans="1:11" ht="12.5" x14ac:dyDescent="0.25">
      <c r="A180" s="33">
        <v>45453</v>
      </c>
      <c r="B180" s="28" t="s">
        <v>48</v>
      </c>
      <c r="C180" s="12" t="s">
        <v>15</v>
      </c>
      <c r="D180" s="28" t="s">
        <v>208</v>
      </c>
      <c r="E180" s="13" t="s">
        <v>42</v>
      </c>
      <c r="F180" s="13" t="s">
        <v>64</v>
      </c>
      <c r="G180" s="30">
        <v>0.5</v>
      </c>
      <c r="H180" s="30">
        <v>0.5</v>
      </c>
      <c r="I180" s="30">
        <f t="shared" si="19"/>
        <v>0</v>
      </c>
      <c r="J180" s="47" t="s">
        <v>282</v>
      </c>
      <c r="K180" s="28"/>
    </row>
    <row r="181" spans="1:11" ht="12.5" x14ac:dyDescent="0.25">
      <c r="A181" s="33">
        <v>45453</v>
      </c>
      <c r="B181" s="28" t="s">
        <v>48</v>
      </c>
      <c r="C181" s="12" t="s">
        <v>15</v>
      </c>
      <c r="D181" s="28" t="s">
        <v>96</v>
      </c>
      <c r="E181" s="13" t="s">
        <v>42</v>
      </c>
      <c r="F181" s="13" t="s">
        <v>65</v>
      </c>
      <c r="G181" s="30">
        <v>1</v>
      </c>
      <c r="H181" s="30">
        <v>1</v>
      </c>
      <c r="I181" s="30">
        <f t="shared" si="19"/>
        <v>0</v>
      </c>
      <c r="J181" s="47" t="s">
        <v>282</v>
      </c>
      <c r="K181" s="28" t="s">
        <v>210</v>
      </c>
    </row>
    <row r="182" spans="1:11" ht="12.5" x14ac:dyDescent="0.25">
      <c r="A182" s="33">
        <v>45453</v>
      </c>
      <c r="B182" s="28" t="s">
        <v>48</v>
      </c>
      <c r="C182" s="12" t="s">
        <v>15</v>
      </c>
      <c r="D182" s="28" t="s">
        <v>98</v>
      </c>
      <c r="E182" s="13" t="s">
        <v>57</v>
      </c>
      <c r="F182" s="13" t="s">
        <v>65</v>
      </c>
      <c r="G182" s="30">
        <v>1</v>
      </c>
      <c r="H182" s="30">
        <v>1</v>
      </c>
      <c r="I182" s="30">
        <f t="shared" si="19"/>
        <v>0</v>
      </c>
      <c r="J182" s="47" t="s">
        <v>282</v>
      </c>
      <c r="K182" s="28"/>
    </row>
    <row r="183" spans="1:11" ht="12.5" x14ac:dyDescent="0.25">
      <c r="A183" s="33">
        <v>45453</v>
      </c>
      <c r="B183" s="28" t="s">
        <v>48</v>
      </c>
      <c r="C183" s="12" t="s">
        <v>15</v>
      </c>
      <c r="D183" s="28" t="s">
        <v>209</v>
      </c>
      <c r="E183" s="13" t="s">
        <v>54</v>
      </c>
      <c r="F183" s="13" t="s">
        <v>65</v>
      </c>
      <c r="G183" s="30">
        <v>1</v>
      </c>
      <c r="H183" s="30">
        <v>1</v>
      </c>
      <c r="I183" s="30">
        <f t="shared" si="19"/>
        <v>0</v>
      </c>
      <c r="J183" s="47" t="s">
        <v>282</v>
      </c>
      <c r="K183" s="28"/>
    </row>
    <row r="184" spans="1:11" ht="12.5" x14ac:dyDescent="0.25">
      <c r="A184" s="33">
        <v>45453</v>
      </c>
      <c r="B184" s="28" t="s">
        <v>48</v>
      </c>
      <c r="C184" s="12" t="s">
        <v>15</v>
      </c>
      <c r="D184" s="28" t="s">
        <v>99</v>
      </c>
      <c r="E184" s="13" t="s">
        <v>57</v>
      </c>
      <c r="F184" s="13" t="s">
        <v>64</v>
      </c>
      <c r="G184" s="30">
        <v>1</v>
      </c>
      <c r="H184" s="30">
        <v>0.75</v>
      </c>
      <c r="I184" s="30">
        <f t="shared" si="19"/>
        <v>-0.25</v>
      </c>
      <c r="J184" s="29"/>
      <c r="K184" s="28"/>
    </row>
    <row r="185" spans="1:11" ht="12.5" x14ac:dyDescent="0.25">
      <c r="A185" s="33">
        <v>45453</v>
      </c>
      <c r="B185" s="28" t="s">
        <v>48</v>
      </c>
      <c r="C185" s="12" t="s">
        <v>15</v>
      </c>
      <c r="D185" s="28" t="s">
        <v>100</v>
      </c>
      <c r="E185" s="13" t="s">
        <v>53</v>
      </c>
      <c r="F185" s="13" t="s">
        <v>64</v>
      </c>
      <c r="G185" s="30">
        <v>1</v>
      </c>
      <c r="H185" s="30">
        <v>1</v>
      </c>
      <c r="I185" s="30">
        <f t="shared" si="19"/>
        <v>0</v>
      </c>
      <c r="J185" s="47" t="s">
        <v>282</v>
      </c>
      <c r="K185" s="28"/>
    </row>
    <row r="186" spans="1:11" ht="12" customHeight="1" x14ac:dyDescent="0.25">
      <c r="A186" s="33">
        <v>45453</v>
      </c>
      <c r="B186" s="28" t="s">
        <v>48</v>
      </c>
      <c r="C186" s="12" t="s">
        <v>15</v>
      </c>
      <c r="D186" s="28" t="s">
        <v>211</v>
      </c>
      <c r="E186" s="13" t="s">
        <v>57</v>
      </c>
      <c r="F186" s="13"/>
      <c r="G186" s="30">
        <v>2</v>
      </c>
      <c r="H186" s="30">
        <v>2.5</v>
      </c>
      <c r="I186" s="30">
        <f t="shared" si="19"/>
        <v>0.5</v>
      </c>
      <c r="J186" s="29"/>
      <c r="K186" s="28"/>
    </row>
    <row r="187" spans="1:11" ht="12" customHeight="1" x14ac:dyDescent="0.25">
      <c r="A187" s="33">
        <v>45454</v>
      </c>
      <c r="B187" s="28" t="s">
        <v>48</v>
      </c>
      <c r="C187" s="12" t="s">
        <v>15</v>
      </c>
      <c r="D187" s="28" t="s">
        <v>73</v>
      </c>
      <c r="E187" s="13" t="s">
        <v>42</v>
      </c>
      <c r="F187" s="13" t="s">
        <v>66</v>
      </c>
      <c r="G187" s="30">
        <v>0.5</v>
      </c>
      <c r="H187" s="30">
        <v>0.5</v>
      </c>
      <c r="I187" s="30">
        <f t="shared" ref="I187" si="20">H187-G187</f>
        <v>0</v>
      </c>
      <c r="J187" s="47" t="s">
        <v>282</v>
      </c>
      <c r="K187" s="28"/>
    </row>
    <row r="188" spans="1:11" ht="12.5" x14ac:dyDescent="0.25">
      <c r="A188" s="33">
        <v>45454</v>
      </c>
      <c r="B188" s="28" t="s">
        <v>48</v>
      </c>
      <c r="C188" s="12" t="s">
        <v>15</v>
      </c>
      <c r="D188" s="28" t="s">
        <v>212</v>
      </c>
      <c r="E188" s="13" t="s">
        <v>57</v>
      </c>
      <c r="F188" s="13" t="s">
        <v>47</v>
      </c>
      <c r="G188" s="30">
        <v>3</v>
      </c>
      <c r="H188" s="30">
        <v>3.5</v>
      </c>
      <c r="I188" s="30">
        <f t="shared" si="19"/>
        <v>0.5</v>
      </c>
      <c r="J188" s="29"/>
      <c r="K188" s="28" t="s">
        <v>213</v>
      </c>
    </row>
    <row r="189" spans="1:11" ht="12.5" x14ac:dyDescent="0.25">
      <c r="A189" s="33">
        <v>45454</v>
      </c>
      <c r="B189" s="28" t="s">
        <v>48</v>
      </c>
      <c r="C189" s="12" t="s">
        <v>15</v>
      </c>
      <c r="D189" s="28" t="s">
        <v>214</v>
      </c>
      <c r="E189" s="13" t="s">
        <v>57</v>
      </c>
      <c r="F189" s="13" t="s">
        <v>60</v>
      </c>
      <c r="G189" s="30">
        <v>3</v>
      </c>
      <c r="H189" s="30">
        <v>4</v>
      </c>
      <c r="I189" s="30">
        <f t="shared" si="19"/>
        <v>1</v>
      </c>
      <c r="J189" s="29"/>
      <c r="K189" s="28" t="s">
        <v>215</v>
      </c>
    </row>
    <row r="190" spans="1:11" ht="12.5" x14ac:dyDescent="0.25">
      <c r="A190" s="33">
        <v>45455</v>
      </c>
      <c r="B190" s="28" t="s">
        <v>48</v>
      </c>
      <c r="C190" s="12" t="s">
        <v>15</v>
      </c>
      <c r="D190" s="28" t="s">
        <v>73</v>
      </c>
      <c r="E190" s="13" t="s">
        <v>42</v>
      </c>
      <c r="F190" s="13"/>
      <c r="G190" s="30">
        <v>0.5</v>
      </c>
      <c r="H190" s="30">
        <v>0.5</v>
      </c>
      <c r="I190" s="30">
        <f t="shared" si="19"/>
        <v>0</v>
      </c>
      <c r="J190" s="47" t="s">
        <v>282</v>
      </c>
      <c r="K190" s="28"/>
    </row>
    <row r="191" spans="1:11" ht="12.5" x14ac:dyDescent="0.25">
      <c r="A191" s="33">
        <v>45455</v>
      </c>
      <c r="B191" s="28" t="s">
        <v>48</v>
      </c>
      <c r="C191" s="12" t="s">
        <v>15</v>
      </c>
      <c r="D191" s="28" t="s">
        <v>216</v>
      </c>
      <c r="E191" s="13" t="s">
        <v>56</v>
      </c>
      <c r="F191" s="13" t="s">
        <v>47</v>
      </c>
      <c r="G191" s="30">
        <v>2</v>
      </c>
      <c r="H191" s="30">
        <v>2</v>
      </c>
      <c r="I191" s="30">
        <f t="shared" si="19"/>
        <v>0</v>
      </c>
      <c r="J191" s="29"/>
      <c r="K191" s="28"/>
    </row>
    <row r="192" spans="1:11" ht="12.5" x14ac:dyDescent="0.25">
      <c r="A192" s="33">
        <v>45455</v>
      </c>
      <c r="B192" s="28" t="s">
        <v>48</v>
      </c>
      <c r="C192" s="12" t="s">
        <v>15</v>
      </c>
      <c r="D192" s="28" t="s">
        <v>217</v>
      </c>
      <c r="E192" s="13" t="s">
        <v>44</v>
      </c>
      <c r="F192" s="13" t="s">
        <v>47</v>
      </c>
      <c r="G192" s="30">
        <v>1</v>
      </c>
      <c r="H192" s="30">
        <v>1</v>
      </c>
      <c r="I192" s="30">
        <f t="shared" si="19"/>
        <v>0</v>
      </c>
      <c r="J192" s="47" t="s">
        <v>227</v>
      </c>
      <c r="K192" s="28"/>
    </row>
    <row r="193" spans="1:11" ht="12.5" x14ac:dyDescent="0.25">
      <c r="A193" s="33">
        <v>45455</v>
      </c>
      <c r="B193" s="28" t="s">
        <v>48</v>
      </c>
      <c r="C193" s="12" t="s">
        <v>15</v>
      </c>
      <c r="D193" s="28" t="s">
        <v>218</v>
      </c>
      <c r="E193" s="13" t="s">
        <v>44</v>
      </c>
      <c r="F193" s="13" t="s">
        <v>47</v>
      </c>
      <c r="G193" s="30">
        <v>1.5</v>
      </c>
      <c r="H193" s="30">
        <v>1.75</v>
      </c>
      <c r="I193" s="30">
        <f t="shared" si="19"/>
        <v>0.25</v>
      </c>
      <c r="J193" s="47" t="s">
        <v>227</v>
      </c>
      <c r="K193" s="28"/>
    </row>
    <row r="194" spans="1:11" ht="12.5" x14ac:dyDescent="0.25">
      <c r="A194" s="33">
        <v>45455</v>
      </c>
      <c r="B194" s="28" t="s">
        <v>48</v>
      </c>
      <c r="C194" s="12" t="s">
        <v>15</v>
      </c>
      <c r="D194" s="28" t="s">
        <v>219</v>
      </c>
      <c r="E194" s="13" t="s">
        <v>57</v>
      </c>
      <c r="F194" s="13"/>
      <c r="G194" s="30">
        <v>2</v>
      </c>
      <c r="H194" s="30">
        <v>2</v>
      </c>
      <c r="I194" s="30">
        <f t="shared" si="19"/>
        <v>0</v>
      </c>
      <c r="J194" s="29"/>
      <c r="K194" s="28"/>
    </row>
    <row r="195" spans="1:11" ht="12.5" x14ac:dyDescent="0.25">
      <c r="A195" s="33">
        <v>45455</v>
      </c>
      <c r="B195" s="28" t="s">
        <v>48</v>
      </c>
      <c r="C195" s="12" t="s">
        <v>15</v>
      </c>
      <c r="D195" s="28" t="s">
        <v>220</v>
      </c>
      <c r="E195" s="13" t="s">
        <v>44</v>
      </c>
      <c r="F195" s="13"/>
      <c r="G195" s="30">
        <v>1</v>
      </c>
      <c r="H195" s="30">
        <v>1</v>
      </c>
      <c r="I195" s="30">
        <f t="shared" si="19"/>
        <v>0</v>
      </c>
      <c r="J195" s="47" t="s">
        <v>227</v>
      </c>
      <c r="K195" s="28"/>
    </row>
    <row r="196" spans="1:11" ht="12.5" x14ac:dyDescent="0.25">
      <c r="A196" s="33">
        <v>45456</v>
      </c>
      <c r="B196" s="28" t="s">
        <v>48</v>
      </c>
      <c r="C196" s="12" t="s">
        <v>15</v>
      </c>
      <c r="D196" s="28" t="s">
        <v>73</v>
      </c>
      <c r="E196" s="13" t="s">
        <v>42</v>
      </c>
      <c r="F196" s="13" t="s">
        <v>66</v>
      </c>
      <c r="G196" s="30">
        <v>0.5</v>
      </c>
      <c r="H196" s="30">
        <v>0.5</v>
      </c>
      <c r="I196" s="30">
        <f t="shared" ref="I196:I203" si="21">H196-G196</f>
        <v>0</v>
      </c>
      <c r="J196" s="47" t="s">
        <v>282</v>
      </c>
      <c r="K196" s="28"/>
    </row>
    <row r="197" spans="1:11" ht="12.5" x14ac:dyDescent="0.25">
      <c r="A197" s="33">
        <v>45456</v>
      </c>
      <c r="B197" s="28" t="s">
        <v>48</v>
      </c>
      <c r="C197" s="12" t="s">
        <v>15</v>
      </c>
      <c r="D197" s="28" t="s">
        <v>221</v>
      </c>
      <c r="E197" s="13" t="s">
        <v>44</v>
      </c>
      <c r="F197" s="13"/>
      <c r="G197" s="30">
        <v>4</v>
      </c>
      <c r="H197" s="30">
        <v>4</v>
      </c>
      <c r="I197" s="30">
        <f t="shared" si="21"/>
        <v>0</v>
      </c>
      <c r="J197" s="47" t="s">
        <v>227</v>
      </c>
      <c r="K197" s="28" t="s">
        <v>222</v>
      </c>
    </row>
    <row r="198" spans="1:11" ht="12.5" x14ac:dyDescent="0.25">
      <c r="A198" s="33">
        <v>45456</v>
      </c>
      <c r="B198" s="28" t="s">
        <v>48</v>
      </c>
      <c r="C198" s="12" t="s">
        <v>15</v>
      </c>
      <c r="D198" s="28" t="s">
        <v>214</v>
      </c>
      <c r="E198" s="13" t="s">
        <v>57</v>
      </c>
      <c r="F198" s="13"/>
      <c r="G198" s="30">
        <v>2</v>
      </c>
      <c r="H198" s="30">
        <v>2</v>
      </c>
      <c r="I198" s="30">
        <f t="shared" si="21"/>
        <v>0</v>
      </c>
      <c r="J198" s="29"/>
      <c r="K198" s="28"/>
    </row>
    <row r="199" spans="1:11" ht="12.5" x14ac:dyDescent="0.25">
      <c r="A199" s="33">
        <v>45456</v>
      </c>
      <c r="B199" s="28" t="s">
        <v>48</v>
      </c>
      <c r="C199" s="12" t="s">
        <v>15</v>
      </c>
      <c r="D199" s="28" t="s">
        <v>223</v>
      </c>
      <c r="E199" s="13" t="s">
        <v>44</v>
      </c>
      <c r="F199" s="13" t="s">
        <v>60</v>
      </c>
      <c r="G199" s="30">
        <v>1</v>
      </c>
      <c r="H199" s="30">
        <v>1</v>
      </c>
      <c r="I199" s="30">
        <f t="shared" si="21"/>
        <v>0</v>
      </c>
      <c r="J199" s="47" t="s">
        <v>228</v>
      </c>
      <c r="K199" s="28"/>
    </row>
    <row r="200" spans="1:11" ht="12.5" x14ac:dyDescent="0.25">
      <c r="A200" s="33">
        <v>45457</v>
      </c>
      <c r="B200" s="28" t="s">
        <v>48</v>
      </c>
      <c r="C200" s="12" t="s">
        <v>15</v>
      </c>
      <c r="D200" s="28" t="s">
        <v>73</v>
      </c>
      <c r="E200" s="13" t="s">
        <v>42</v>
      </c>
      <c r="F200" s="13" t="s">
        <v>66</v>
      </c>
      <c r="G200" s="30">
        <v>0.5</v>
      </c>
      <c r="H200" s="30">
        <v>0.5</v>
      </c>
      <c r="I200" s="30">
        <f t="shared" ref="I200" si="22">H200-G200</f>
        <v>0</v>
      </c>
      <c r="J200" s="47" t="s">
        <v>282</v>
      </c>
      <c r="K200" s="28"/>
    </row>
    <row r="201" spans="1:11" ht="12.5" x14ac:dyDescent="0.25">
      <c r="A201" s="33">
        <v>45457</v>
      </c>
      <c r="B201" s="28" t="s">
        <v>48</v>
      </c>
      <c r="C201" s="12" t="s">
        <v>15</v>
      </c>
      <c r="D201" s="28" t="s">
        <v>224</v>
      </c>
      <c r="E201" s="13" t="s">
        <v>44</v>
      </c>
      <c r="F201" s="13" t="s">
        <v>60</v>
      </c>
      <c r="G201" s="30">
        <v>3</v>
      </c>
      <c r="H201" s="30">
        <v>2.5</v>
      </c>
      <c r="I201" s="30">
        <f t="shared" si="21"/>
        <v>-0.5</v>
      </c>
      <c r="J201" s="47" t="s">
        <v>228</v>
      </c>
      <c r="K201" s="28"/>
    </row>
    <row r="202" spans="1:11" ht="12.5" x14ac:dyDescent="0.25">
      <c r="A202" s="33">
        <v>45457</v>
      </c>
      <c r="B202" s="28" t="s">
        <v>48</v>
      </c>
      <c r="C202" s="12" t="s">
        <v>15</v>
      </c>
      <c r="D202" s="28" t="s">
        <v>225</v>
      </c>
      <c r="E202" s="13" t="s">
        <v>44</v>
      </c>
      <c r="F202" s="13" t="s">
        <v>60</v>
      </c>
      <c r="G202" s="30">
        <v>2</v>
      </c>
      <c r="H202" s="30">
        <v>2</v>
      </c>
      <c r="I202" s="30">
        <f t="shared" si="21"/>
        <v>0</v>
      </c>
      <c r="J202" s="47" t="s">
        <v>228</v>
      </c>
      <c r="K202" s="28"/>
    </row>
    <row r="203" spans="1:11" ht="12.5" x14ac:dyDescent="0.25">
      <c r="A203" s="33">
        <v>45457</v>
      </c>
      <c r="B203" s="28" t="s">
        <v>48</v>
      </c>
      <c r="C203" s="12" t="s">
        <v>15</v>
      </c>
      <c r="D203" s="28" t="s">
        <v>226</v>
      </c>
      <c r="E203" s="13" t="s">
        <v>49</v>
      </c>
      <c r="F203" s="13" t="s">
        <v>60</v>
      </c>
      <c r="G203" s="30">
        <v>1</v>
      </c>
      <c r="H203" s="30">
        <v>1</v>
      </c>
      <c r="I203" s="30">
        <f t="shared" si="21"/>
        <v>0</v>
      </c>
      <c r="J203" s="29"/>
      <c r="K203" s="28"/>
    </row>
    <row r="204" spans="1:11" ht="12.5" x14ac:dyDescent="0.25">
      <c r="A204" s="33"/>
      <c r="B204" s="28"/>
      <c r="C204" s="12" t="s">
        <v>15</v>
      </c>
      <c r="D204" s="28"/>
      <c r="E204" s="13"/>
      <c r="F204" s="13"/>
      <c r="G204" s="30"/>
      <c r="H204" s="30"/>
      <c r="I204" s="30">
        <f t="shared" ref="I204:I206" si="23">H204-G204</f>
        <v>0</v>
      </c>
      <c r="J204" s="29"/>
      <c r="K204" s="28"/>
    </row>
    <row r="205" spans="1:11" ht="12.5" x14ac:dyDescent="0.25">
      <c r="A205" s="33"/>
      <c r="B205" s="28"/>
      <c r="C205" s="12" t="s">
        <v>15</v>
      </c>
      <c r="D205" s="28"/>
      <c r="E205" s="13"/>
      <c r="F205" s="13"/>
      <c r="G205" s="30"/>
      <c r="H205" s="30"/>
      <c r="I205" s="30">
        <f t="shared" si="23"/>
        <v>0</v>
      </c>
      <c r="J205" s="29"/>
      <c r="K205" s="28"/>
    </row>
    <row r="206" spans="1:11" ht="12.5" x14ac:dyDescent="0.25">
      <c r="A206" s="19"/>
      <c r="B206" s="21"/>
      <c r="C206" s="21"/>
      <c r="D206" s="21"/>
      <c r="E206" s="21" t="s">
        <v>16</v>
      </c>
      <c r="F206" s="21"/>
      <c r="G206" s="24">
        <f>SUM(G179:G205)</f>
        <v>36.5</v>
      </c>
      <c r="H206" s="24">
        <f>SUM(H179:H205)</f>
        <v>38</v>
      </c>
      <c r="I206" s="24">
        <f t="shared" si="23"/>
        <v>1.5</v>
      </c>
      <c r="J206" s="25"/>
      <c r="K206" s="21"/>
    </row>
    <row r="207" spans="1:11" ht="18.75" customHeight="1" x14ac:dyDescent="0.25">
      <c r="A207" s="58" t="s">
        <v>22</v>
      </c>
      <c r="B207" s="54"/>
      <c r="C207" s="54"/>
      <c r="D207" s="54"/>
      <c r="E207" s="54"/>
      <c r="F207" s="54"/>
      <c r="G207" s="54"/>
      <c r="H207" s="54"/>
      <c r="I207" s="54"/>
      <c r="J207" s="54"/>
      <c r="K207" s="55"/>
    </row>
    <row r="208" spans="1:11" ht="12.5" x14ac:dyDescent="0.25">
      <c r="A208" s="40" t="s">
        <v>12</v>
      </c>
      <c r="B208" s="53" t="s">
        <v>13</v>
      </c>
      <c r="C208" s="54"/>
      <c r="D208" s="54"/>
      <c r="E208" s="54"/>
      <c r="F208" s="54"/>
      <c r="G208" s="54"/>
      <c r="H208" s="54"/>
      <c r="I208" s="54"/>
      <c r="J208" s="54"/>
      <c r="K208" s="55"/>
    </row>
    <row r="209" spans="1:11" ht="28.5" customHeight="1" x14ac:dyDescent="0.25">
      <c r="A209" s="41" t="s">
        <v>14</v>
      </c>
      <c r="B209" s="53" t="s">
        <v>289</v>
      </c>
      <c r="C209" s="54"/>
      <c r="D209" s="54"/>
      <c r="E209" s="54"/>
      <c r="F209" s="54"/>
      <c r="G209" s="54"/>
      <c r="H209" s="54"/>
      <c r="I209" s="54"/>
      <c r="J209" s="54"/>
      <c r="K209" s="55"/>
    </row>
    <row r="210" spans="1:11" ht="12.5" x14ac:dyDescent="0.25">
      <c r="A210" s="33">
        <v>45460</v>
      </c>
      <c r="B210" s="28" t="s">
        <v>48</v>
      </c>
      <c r="C210" s="12" t="s">
        <v>15</v>
      </c>
      <c r="D210" s="28" t="s">
        <v>73</v>
      </c>
      <c r="E210" s="13" t="s">
        <v>42</v>
      </c>
      <c r="F210" s="13" t="s">
        <v>66</v>
      </c>
      <c r="G210" s="30">
        <v>0.5</v>
      </c>
      <c r="H210" s="30">
        <v>0.5</v>
      </c>
      <c r="I210" s="30">
        <f t="shared" ref="I210:I225" si="24">H210-G210</f>
        <v>0</v>
      </c>
      <c r="J210" s="47" t="s">
        <v>282</v>
      </c>
      <c r="K210" s="28"/>
    </row>
    <row r="211" spans="1:11" ht="12.5" x14ac:dyDescent="0.25">
      <c r="A211" s="33">
        <v>45460</v>
      </c>
      <c r="B211" s="28" t="s">
        <v>48</v>
      </c>
      <c r="C211" s="12" t="s">
        <v>15</v>
      </c>
      <c r="D211" s="28" t="s">
        <v>229</v>
      </c>
      <c r="E211" s="13" t="s">
        <v>42</v>
      </c>
      <c r="F211" s="13" t="s">
        <v>66</v>
      </c>
      <c r="G211" s="30">
        <v>1</v>
      </c>
      <c r="H211" s="30">
        <v>1</v>
      </c>
      <c r="I211" s="30">
        <f t="shared" si="24"/>
        <v>0</v>
      </c>
      <c r="J211" s="29"/>
      <c r="K211" s="28"/>
    </row>
    <row r="212" spans="1:11" ht="12.5" x14ac:dyDescent="0.25">
      <c r="A212" s="33">
        <v>45460</v>
      </c>
      <c r="B212" s="28" t="s">
        <v>48</v>
      </c>
      <c r="C212" s="12" t="s">
        <v>15</v>
      </c>
      <c r="D212" s="28" t="s">
        <v>230</v>
      </c>
      <c r="E212" s="13" t="s">
        <v>56</v>
      </c>
      <c r="G212" s="30">
        <v>2</v>
      </c>
      <c r="H212" s="30">
        <v>2</v>
      </c>
      <c r="I212" s="30">
        <f t="shared" si="24"/>
        <v>0</v>
      </c>
      <c r="J212" s="29"/>
      <c r="K212" s="28"/>
    </row>
    <row r="213" spans="1:11" ht="12.5" x14ac:dyDescent="0.25">
      <c r="A213" s="33">
        <v>45460</v>
      </c>
      <c r="B213" s="28" t="s">
        <v>48</v>
      </c>
      <c r="C213" s="12" t="s">
        <v>15</v>
      </c>
      <c r="D213" s="28" t="s">
        <v>231</v>
      </c>
      <c r="E213" s="13" t="s">
        <v>57</v>
      </c>
      <c r="F213" s="13"/>
      <c r="G213" s="30">
        <v>1.5</v>
      </c>
      <c r="H213" s="30">
        <v>1.75</v>
      </c>
      <c r="I213" s="30">
        <f t="shared" si="24"/>
        <v>0.25</v>
      </c>
      <c r="J213" s="29"/>
      <c r="K213" s="28"/>
    </row>
    <row r="214" spans="1:11" ht="12.5" x14ac:dyDescent="0.25">
      <c r="A214" s="33">
        <v>45460</v>
      </c>
      <c r="B214" s="28" t="s">
        <v>48</v>
      </c>
      <c r="C214" s="12" t="s">
        <v>15</v>
      </c>
      <c r="D214" s="28" t="s">
        <v>241</v>
      </c>
      <c r="E214" s="13" t="s">
        <v>42</v>
      </c>
      <c r="F214" s="13"/>
      <c r="G214" s="30">
        <v>0.5</v>
      </c>
      <c r="H214" s="30">
        <v>0.5</v>
      </c>
      <c r="I214" s="30">
        <f t="shared" si="24"/>
        <v>0</v>
      </c>
      <c r="J214" s="29"/>
      <c r="K214" s="28"/>
    </row>
    <row r="215" spans="1:11" ht="12.5" x14ac:dyDescent="0.25">
      <c r="A215" s="33">
        <v>45460</v>
      </c>
      <c r="B215" s="28" t="s">
        <v>48</v>
      </c>
      <c r="C215" s="12" t="s">
        <v>15</v>
      </c>
      <c r="D215" s="28" t="s">
        <v>232</v>
      </c>
      <c r="E215" s="13" t="s">
        <v>44</v>
      </c>
      <c r="F215" s="13" t="s">
        <v>47</v>
      </c>
      <c r="G215" s="30">
        <v>3</v>
      </c>
      <c r="H215" s="30">
        <v>3</v>
      </c>
      <c r="I215" s="30">
        <f t="shared" si="24"/>
        <v>0</v>
      </c>
      <c r="J215" s="47" t="s">
        <v>227</v>
      </c>
      <c r="K215" s="28" t="s">
        <v>233</v>
      </c>
    </row>
    <row r="216" spans="1:11" ht="12.5" x14ac:dyDescent="0.25">
      <c r="A216" s="33">
        <v>45461</v>
      </c>
      <c r="B216" s="28" t="s">
        <v>48</v>
      </c>
      <c r="C216" s="12" t="s">
        <v>15</v>
      </c>
      <c r="D216" s="28" t="s">
        <v>73</v>
      </c>
      <c r="E216" s="13" t="s">
        <v>42</v>
      </c>
      <c r="F216" s="13" t="s">
        <v>66</v>
      </c>
      <c r="G216" s="30">
        <v>0.5</v>
      </c>
      <c r="H216" s="30">
        <v>0.5</v>
      </c>
      <c r="I216" s="30">
        <f t="shared" ref="I216" si="25">H216-G216</f>
        <v>0</v>
      </c>
      <c r="J216" s="47" t="s">
        <v>282</v>
      </c>
      <c r="K216" s="28"/>
    </row>
    <row r="217" spans="1:11" ht="12.5" x14ac:dyDescent="0.25">
      <c r="A217" s="33">
        <v>45461</v>
      </c>
      <c r="B217" s="28" t="s">
        <v>48</v>
      </c>
      <c r="C217" s="12" t="s">
        <v>15</v>
      </c>
      <c r="D217" s="28" t="s">
        <v>235</v>
      </c>
      <c r="E217" s="13" t="s">
        <v>57</v>
      </c>
      <c r="F217" s="13" t="s">
        <v>60</v>
      </c>
      <c r="G217" s="30">
        <v>3</v>
      </c>
      <c r="H217" s="30">
        <v>3</v>
      </c>
      <c r="I217" s="30">
        <f t="shared" si="24"/>
        <v>0</v>
      </c>
      <c r="J217" s="29"/>
      <c r="K217" s="28"/>
    </row>
    <row r="218" spans="1:11" ht="12.5" x14ac:dyDescent="0.25">
      <c r="A218" s="33">
        <v>45461</v>
      </c>
      <c r="B218" s="28" t="s">
        <v>48</v>
      </c>
      <c r="C218" s="12" t="s">
        <v>15</v>
      </c>
      <c r="D218" s="28" t="s">
        <v>236</v>
      </c>
      <c r="E218" s="13" t="s">
        <v>57</v>
      </c>
      <c r="F218" s="13" t="s">
        <v>60</v>
      </c>
      <c r="G218" s="30">
        <v>4</v>
      </c>
      <c r="H218" s="30">
        <v>5</v>
      </c>
      <c r="I218" s="30">
        <f t="shared" si="24"/>
        <v>1</v>
      </c>
      <c r="J218" s="47" t="s">
        <v>234</v>
      </c>
      <c r="K218" s="28" t="s">
        <v>237</v>
      </c>
    </row>
    <row r="219" spans="1:11" ht="12.5" x14ac:dyDescent="0.25">
      <c r="A219" s="33">
        <v>45461</v>
      </c>
      <c r="B219" s="28" t="s">
        <v>48</v>
      </c>
      <c r="C219" s="12" t="s">
        <v>15</v>
      </c>
      <c r="D219" s="28" t="s">
        <v>238</v>
      </c>
      <c r="E219" s="13" t="s">
        <v>49</v>
      </c>
      <c r="F219" s="13" t="s">
        <v>60</v>
      </c>
      <c r="G219" s="30">
        <v>1</v>
      </c>
      <c r="H219" s="30">
        <v>2</v>
      </c>
      <c r="I219" s="30">
        <f t="shared" si="24"/>
        <v>1</v>
      </c>
      <c r="J219" s="29"/>
      <c r="K219" s="28" t="s">
        <v>239</v>
      </c>
    </row>
    <row r="220" spans="1:11" ht="12.5" x14ac:dyDescent="0.25">
      <c r="A220" s="33">
        <v>45462</v>
      </c>
      <c r="B220" s="28" t="s">
        <v>48</v>
      </c>
      <c r="C220" s="12" t="s">
        <v>15</v>
      </c>
      <c r="D220" s="28" t="s">
        <v>73</v>
      </c>
      <c r="E220" s="13" t="s">
        <v>42</v>
      </c>
      <c r="F220" s="13" t="s">
        <v>66</v>
      </c>
      <c r="G220" s="30">
        <v>0.5</v>
      </c>
      <c r="H220" s="30">
        <v>0.5</v>
      </c>
      <c r="I220" s="30">
        <f t="shared" ref="I220" si="26">H220-G220</f>
        <v>0</v>
      </c>
      <c r="J220" s="47" t="s">
        <v>282</v>
      </c>
      <c r="K220" s="28"/>
    </row>
    <row r="221" spans="1:11" ht="12.5" x14ac:dyDescent="0.25">
      <c r="A221" s="33">
        <v>45462</v>
      </c>
      <c r="B221" s="28" t="s">
        <v>48</v>
      </c>
      <c r="C221" s="12" t="s">
        <v>15</v>
      </c>
      <c r="D221" s="28" t="s">
        <v>240</v>
      </c>
      <c r="E221" s="13" t="s">
        <v>42</v>
      </c>
      <c r="F221" s="13" t="s">
        <v>66</v>
      </c>
      <c r="G221" s="30">
        <v>0.5</v>
      </c>
      <c r="H221" s="30">
        <v>0.5</v>
      </c>
      <c r="I221" s="30">
        <f t="shared" si="24"/>
        <v>0</v>
      </c>
      <c r="J221" s="29"/>
      <c r="K221" s="28"/>
    </row>
    <row r="222" spans="1:11" ht="12.5" x14ac:dyDescent="0.25">
      <c r="A222" s="33">
        <v>45462</v>
      </c>
      <c r="B222" s="28" t="s">
        <v>48</v>
      </c>
      <c r="C222" s="12" t="s">
        <v>15</v>
      </c>
      <c r="D222" s="28" t="s">
        <v>242</v>
      </c>
      <c r="E222" s="13" t="s">
        <v>42</v>
      </c>
      <c r="F222" s="13" t="s">
        <v>64</v>
      </c>
      <c r="G222" s="30">
        <v>1</v>
      </c>
      <c r="H222" s="30">
        <v>1</v>
      </c>
      <c r="I222" s="30">
        <f t="shared" si="24"/>
        <v>0</v>
      </c>
      <c r="J222" s="29"/>
      <c r="K222" s="28"/>
    </row>
    <row r="223" spans="1:11" ht="12.5" x14ac:dyDescent="0.25">
      <c r="A223" s="33">
        <v>45462</v>
      </c>
      <c r="B223" s="28" t="s">
        <v>48</v>
      </c>
      <c r="C223" s="12" t="s">
        <v>15</v>
      </c>
      <c r="D223" s="28" t="s">
        <v>243</v>
      </c>
      <c r="E223" s="13" t="s">
        <v>44</v>
      </c>
      <c r="F223" s="13"/>
      <c r="G223" s="30">
        <v>3</v>
      </c>
      <c r="H223" s="30">
        <v>3</v>
      </c>
      <c r="I223" s="30">
        <f t="shared" si="24"/>
        <v>0</v>
      </c>
      <c r="J223" s="47" t="s">
        <v>227</v>
      </c>
      <c r="K223" s="28"/>
    </row>
    <row r="224" spans="1:11" ht="12.5" x14ac:dyDescent="0.25">
      <c r="A224" s="33">
        <v>45462</v>
      </c>
      <c r="B224" s="28" t="s">
        <v>48</v>
      </c>
      <c r="C224" s="12" t="s">
        <v>15</v>
      </c>
      <c r="D224" s="28" t="s">
        <v>241</v>
      </c>
      <c r="E224" s="13" t="s">
        <v>42</v>
      </c>
      <c r="F224" s="13" t="s">
        <v>66</v>
      </c>
      <c r="G224" s="30">
        <v>0.5</v>
      </c>
      <c r="H224" s="30">
        <v>0.5</v>
      </c>
      <c r="I224" s="30">
        <f t="shared" si="24"/>
        <v>0</v>
      </c>
      <c r="J224" s="29"/>
      <c r="K224" s="28"/>
    </row>
    <row r="225" spans="1:11" ht="12.5" x14ac:dyDescent="0.25">
      <c r="A225" s="33">
        <v>45462</v>
      </c>
      <c r="B225" s="28" t="s">
        <v>48</v>
      </c>
      <c r="C225" s="12" t="s">
        <v>15</v>
      </c>
      <c r="D225" s="28" t="s">
        <v>244</v>
      </c>
      <c r="E225" s="13" t="s">
        <v>44</v>
      </c>
      <c r="F225" s="13"/>
      <c r="G225" s="30">
        <v>2</v>
      </c>
      <c r="H225" s="30">
        <v>2.25</v>
      </c>
      <c r="I225" s="30">
        <f t="shared" si="24"/>
        <v>0.25</v>
      </c>
      <c r="J225" s="47" t="s">
        <v>252</v>
      </c>
      <c r="K225" s="28"/>
    </row>
    <row r="226" spans="1:11" ht="12.5" x14ac:dyDescent="0.25">
      <c r="A226" s="33">
        <v>45463</v>
      </c>
      <c r="B226" s="28" t="s">
        <v>48</v>
      </c>
      <c r="C226" s="12" t="s">
        <v>15</v>
      </c>
      <c r="D226" s="28" t="s">
        <v>73</v>
      </c>
      <c r="E226" s="13" t="s">
        <v>42</v>
      </c>
      <c r="F226" s="13" t="s">
        <v>66</v>
      </c>
      <c r="G226" s="30">
        <v>0.5</v>
      </c>
      <c r="H226" s="30">
        <v>0.5</v>
      </c>
      <c r="I226" s="30">
        <f t="shared" ref="I226" si="27">H226-G226</f>
        <v>0</v>
      </c>
      <c r="J226" s="29"/>
      <c r="K226" s="28"/>
    </row>
    <row r="227" spans="1:11" ht="12.5" x14ac:dyDescent="0.25">
      <c r="A227" s="33">
        <v>45463</v>
      </c>
      <c r="B227" s="28" t="s">
        <v>48</v>
      </c>
      <c r="C227" s="12" t="s">
        <v>15</v>
      </c>
      <c r="D227" s="28" t="s">
        <v>245</v>
      </c>
      <c r="E227" s="13" t="s">
        <v>57</v>
      </c>
      <c r="F227" s="13"/>
      <c r="G227" s="30">
        <v>2</v>
      </c>
      <c r="H227" s="30">
        <v>1.5</v>
      </c>
      <c r="I227" s="30">
        <f t="shared" ref="I227:I238" si="28">H227-G227</f>
        <v>-0.5</v>
      </c>
      <c r="J227" s="29"/>
      <c r="K227" s="28"/>
    </row>
    <row r="228" spans="1:11" ht="12.5" x14ac:dyDescent="0.25">
      <c r="A228" s="33">
        <v>45463</v>
      </c>
      <c r="B228" s="28" t="s">
        <v>48</v>
      </c>
      <c r="C228" s="12" t="s">
        <v>15</v>
      </c>
      <c r="D228" s="28" t="s">
        <v>246</v>
      </c>
      <c r="E228" s="13" t="s">
        <v>44</v>
      </c>
      <c r="F228" s="13" t="s">
        <v>60</v>
      </c>
      <c r="G228" s="30">
        <v>2</v>
      </c>
      <c r="H228" s="30">
        <v>1.5</v>
      </c>
      <c r="I228" s="30">
        <f t="shared" si="28"/>
        <v>-0.5</v>
      </c>
      <c r="J228" s="47" t="s">
        <v>252</v>
      </c>
      <c r="K228" s="28"/>
    </row>
    <row r="229" spans="1:11" ht="12.5" x14ac:dyDescent="0.25">
      <c r="A229" s="33">
        <v>45463</v>
      </c>
      <c r="B229" s="28" t="s">
        <v>48</v>
      </c>
      <c r="C229" s="12" t="s">
        <v>15</v>
      </c>
      <c r="D229" s="28" t="s">
        <v>247</v>
      </c>
      <c r="E229" s="13" t="s">
        <v>44</v>
      </c>
      <c r="F229" s="13" t="s">
        <v>60</v>
      </c>
      <c r="G229" s="30">
        <v>1</v>
      </c>
      <c r="H229" s="30">
        <v>0.75</v>
      </c>
      <c r="I229" s="30">
        <f t="shared" si="28"/>
        <v>-0.25</v>
      </c>
      <c r="J229" s="47" t="s">
        <v>252</v>
      </c>
      <c r="K229" s="28"/>
    </row>
    <row r="230" spans="1:11" ht="12.5" x14ac:dyDescent="0.25">
      <c r="A230" s="33">
        <v>45463</v>
      </c>
      <c r="B230" s="28" t="s">
        <v>48</v>
      </c>
      <c r="C230" s="12" t="s">
        <v>15</v>
      </c>
      <c r="D230" s="28" t="s">
        <v>248</v>
      </c>
      <c r="E230" s="13" t="s">
        <v>44</v>
      </c>
      <c r="F230" s="13" t="s">
        <v>60</v>
      </c>
      <c r="G230" s="30">
        <v>1</v>
      </c>
      <c r="H230" s="30">
        <v>1</v>
      </c>
      <c r="I230" s="30">
        <f t="shared" si="28"/>
        <v>0</v>
      </c>
      <c r="J230" s="47" t="s">
        <v>251</v>
      </c>
      <c r="K230" s="28"/>
    </row>
    <row r="231" spans="1:11" ht="12.5" x14ac:dyDescent="0.25">
      <c r="A231" s="33">
        <v>45463</v>
      </c>
      <c r="B231" s="28" t="s">
        <v>48</v>
      </c>
      <c r="C231" s="12" t="s">
        <v>15</v>
      </c>
      <c r="D231" s="28" t="s">
        <v>249</v>
      </c>
      <c r="E231" s="13" t="s">
        <v>44</v>
      </c>
      <c r="F231" s="13" t="s">
        <v>60</v>
      </c>
      <c r="G231" s="30">
        <v>1</v>
      </c>
      <c r="H231" s="30">
        <v>2</v>
      </c>
      <c r="I231" s="30">
        <f t="shared" si="28"/>
        <v>1</v>
      </c>
      <c r="J231" s="29"/>
      <c r="K231" s="28" t="s">
        <v>250</v>
      </c>
    </row>
    <row r="232" spans="1:11" ht="12.5" x14ac:dyDescent="0.25">
      <c r="A232" s="33">
        <v>45464</v>
      </c>
      <c r="B232" s="28" t="s">
        <v>48</v>
      </c>
      <c r="C232" s="12" t="s">
        <v>15</v>
      </c>
      <c r="D232" s="28" t="s">
        <v>73</v>
      </c>
      <c r="E232" s="13" t="s">
        <v>42</v>
      </c>
      <c r="F232" s="13" t="s">
        <v>66</v>
      </c>
      <c r="G232" s="30">
        <v>0.5</v>
      </c>
      <c r="H232" s="30">
        <v>0.5</v>
      </c>
      <c r="I232" s="30">
        <f t="shared" si="28"/>
        <v>0</v>
      </c>
      <c r="J232" s="47" t="s">
        <v>282</v>
      </c>
      <c r="K232" s="28"/>
    </row>
    <row r="233" spans="1:11" ht="12.5" x14ac:dyDescent="0.25">
      <c r="A233" s="33">
        <v>45464</v>
      </c>
      <c r="B233" s="28" t="s">
        <v>48</v>
      </c>
      <c r="C233" s="12" t="s">
        <v>15</v>
      </c>
      <c r="D233" s="28" t="s">
        <v>254</v>
      </c>
      <c r="E233" s="13" t="s">
        <v>53</v>
      </c>
      <c r="F233" s="13" t="s">
        <v>63</v>
      </c>
      <c r="G233" s="30">
        <v>1</v>
      </c>
      <c r="H233" s="30">
        <v>1</v>
      </c>
      <c r="I233" s="30">
        <f t="shared" si="28"/>
        <v>0</v>
      </c>
      <c r="J233" s="29"/>
      <c r="K233" s="28"/>
    </row>
    <row r="234" spans="1:11" ht="12.5" x14ac:dyDescent="0.25">
      <c r="A234" s="33">
        <v>45464</v>
      </c>
      <c r="B234" s="28" t="s">
        <v>48</v>
      </c>
      <c r="C234" s="12" t="s">
        <v>15</v>
      </c>
      <c r="D234" s="28" t="s">
        <v>255</v>
      </c>
      <c r="E234" s="13" t="s">
        <v>44</v>
      </c>
      <c r="F234" s="13" t="s">
        <v>60</v>
      </c>
      <c r="G234" s="30">
        <v>3</v>
      </c>
      <c r="H234" s="30">
        <v>3</v>
      </c>
      <c r="I234" s="30">
        <f t="shared" si="28"/>
        <v>0</v>
      </c>
      <c r="J234" s="29"/>
      <c r="K234" s="28"/>
    </row>
    <row r="235" spans="1:11" ht="12.5" x14ac:dyDescent="0.25">
      <c r="A235" s="33">
        <v>45464</v>
      </c>
      <c r="B235" s="28" t="s">
        <v>48</v>
      </c>
      <c r="C235" s="12" t="s">
        <v>15</v>
      </c>
      <c r="D235" s="28" t="s">
        <v>256</v>
      </c>
      <c r="E235" s="13" t="s">
        <v>54</v>
      </c>
      <c r="F235" s="13"/>
      <c r="G235" s="30">
        <v>4</v>
      </c>
      <c r="H235" s="30">
        <v>4</v>
      </c>
      <c r="I235" s="30">
        <f t="shared" si="28"/>
        <v>0</v>
      </c>
      <c r="J235" s="29"/>
      <c r="K235" s="28"/>
    </row>
    <row r="236" spans="1:11" ht="12.5" x14ac:dyDescent="0.25">
      <c r="A236" s="33"/>
      <c r="B236" s="28"/>
      <c r="C236" s="12" t="s">
        <v>15</v>
      </c>
      <c r="D236" s="28"/>
      <c r="E236" s="13"/>
      <c r="F236" s="13"/>
      <c r="G236" s="30"/>
      <c r="H236" s="30"/>
      <c r="I236" s="30">
        <f t="shared" si="28"/>
        <v>0</v>
      </c>
      <c r="J236" s="29"/>
      <c r="K236" s="28"/>
    </row>
    <row r="237" spans="1:11" ht="12.5" x14ac:dyDescent="0.25">
      <c r="A237" s="33"/>
      <c r="B237" s="28"/>
      <c r="C237" s="12" t="s">
        <v>15</v>
      </c>
      <c r="D237" s="28"/>
      <c r="E237" s="13"/>
      <c r="F237" s="13"/>
      <c r="G237" s="30"/>
      <c r="H237" s="30"/>
      <c r="I237" s="30">
        <f t="shared" si="28"/>
        <v>0</v>
      </c>
      <c r="K237" s="28"/>
    </row>
    <row r="238" spans="1:11" ht="15" customHeight="1" x14ac:dyDescent="0.25">
      <c r="A238" s="19"/>
      <c r="B238" s="21"/>
      <c r="C238" s="21"/>
      <c r="D238" s="21"/>
      <c r="E238" s="21" t="s">
        <v>16</v>
      </c>
      <c r="F238" s="21"/>
      <c r="G238" s="24">
        <f>SUM(G210:G237)</f>
        <v>40.5</v>
      </c>
      <c r="H238" s="24">
        <f>SUM(H210:H237)</f>
        <v>42.75</v>
      </c>
      <c r="I238" s="24">
        <f t="shared" si="28"/>
        <v>2.25</v>
      </c>
      <c r="J238" s="29" t="s">
        <v>253</v>
      </c>
      <c r="K238" s="21"/>
    </row>
    <row r="239" spans="1:11" s="44" customFormat="1" ht="15" customHeight="1" x14ac:dyDescent="0.25">
      <c r="A239" s="49" t="s">
        <v>23</v>
      </c>
      <c r="B239" s="50"/>
      <c r="C239" s="50"/>
      <c r="D239" s="50"/>
      <c r="E239" s="50"/>
      <c r="F239" s="50"/>
      <c r="G239" s="50"/>
      <c r="H239" s="50"/>
      <c r="I239" s="50"/>
      <c r="J239" s="50"/>
      <c r="K239" s="51"/>
    </row>
    <row r="240" spans="1:11" s="44" customFormat="1" ht="15" customHeight="1" x14ac:dyDescent="0.25">
      <c r="A240" s="45" t="s">
        <v>12</v>
      </c>
      <c r="B240" s="52" t="s">
        <v>13</v>
      </c>
      <c r="C240" s="50"/>
      <c r="D240" s="50"/>
      <c r="E240" s="50"/>
      <c r="F240" s="50"/>
      <c r="G240" s="50"/>
      <c r="H240" s="50"/>
      <c r="I240" s="50"/>
      <c r="J240" s="50"/>
      <c r="K240" s="51"/>
    </row>
    <row r="241" spans="1:11" s="44" customFormat="1" ht="15" customHeight="1" x14ac:dyDescent="0.25">
      <c r="A241" s="46" t="s">
        <v>14</v>
      </c>
      <c r="B241" s="52" t="s">
        <v>285</v>
      </c>
      <c r="C241" s="50"/>
      <c r="D241" s="50"/>
      <c r="E241" s="50"/>
      <c r="F241" s="50"/>
      <c r="G241" s="50"/>
      <c r="H241" s="50"/>
      <c r="I241" s="50"/>
      <c r="J241" s="50"/>
      <c r="K241" s="51"/>
    </row>
    <row r="242" spans="1:11" ht="15" customHeight="1" x14ac:dyDescent="0.25">
      <c r="A242" s="33">
        <v>45467</v>
      </c>
      <c r="B242" s="28" t="s">
        <v>48</v>
      </c>
      <c r="C242" s="12" t="s">
        <v>15</v>
      </c>
      <c r="D242" s="28" t="s">
        <v>73</v>
      </c>
      <c r="E242" s="13" t="s">
        <v>42</v>
      </c>
      <c r="F242" s="13" t="s">
        <v>66</v>
      </c>
      <c r="G242" s="30">
        <v>0.5</v>
      </c>
      <c r="H242" s="30">
        <v>0.5</v>
      </c>
      <c r="I242" s="30">
        <f t="shared" ref="I242:I248" si="29">H242-G242</f>
        <v>0</v>
      </c>
      <c r="J242" s="47" t="s">
        <v>282</v>
      </c>
      <c r="K242" s="28"/>
    </row>
    <row r="243" spans="1:11" ht="15" customHeight="1" x14ac:dyDescent="0.25">
      <c r="A243" s="33">
        <v>45467</v>
      </c>
      <c r="B243" s="28" t="s">
        <v>48</v>
      </c>
      <c r="C243" s="12" t="s">
        <v>15</v>
      </c>
      <c r="D243" s="28" t="s">
        <v>96</v>
      </c>
      <c r="E243" s="13" t="s">
        <v>42</v>
      </c>
      <c r="F243" s="13" t="s">
        <v>65</v>
      </c>
      <c r="G243" s="30">
        <v>0.5</v>
      </c>
      <c r="H243" s="30">
        <v>0.5</v>
      </c>
      <c r="I243" s="30">
        <f t="shared" si="29"/>
        <v>0</v>
      </c>
      <c r="J243" s="47" t="s">
        <v>282</v>
      </c>
      <c r="K243" s="28"/>
    </row>
    <row r="244" spans="1:11" ht="15" customHeight="1" x14ac:dyDescent="0.25">
      <c r="A244" s="33">
        <v>45467</v>
      </c>
      <c r="B244" s="28" t="s">
        <v>48</v>
      </c>
      <c r="C244" s="12" t="s">
        <v>15</v>
      </c>
      <c r="D244" s="28" t="s">
        <v>98</v>
      </c>
      <c r="E244" s="13" t="s">
        <v>42</v>
      </c>
      <c r="F244" s="13" t="s">
        <v>65</v>
      </c>
      <c r="G244" s="30">
        <v>1</v>
      </c>
      <c r="H244" s="30">
        <v>1</v>
      </c>
      <c r="I244" s="30">
        <f t="shared" si="29"/>
        <v>0</v>
      </c>
      <c r="J244" s="47" t="s">
        <v>282</v>
      </c>
      <c r="K244" s="28"/>
    </row>
    <row r="245" spans="1:11" ht="15" customHeight="1" x14ac:dyDescent="0.25">
      <c r="A245" s="33">
        <v>45467</v>
      </c>
      <c r="B245" s="28" t="s">
        <v>48</v>
      </c>
      <c r="C245" s="12" t="s">
        <v>15</v>
      </c>
      <c r="D245" s="28" t="s">
        <v>99</v>
      </c>
      <c r="E245" s="13" t="s">
        <v>57</v>
      </c>
      <c r="F245" s="13" t="s">
        <v>64</v>
      </c>
      <c r="G245" s="30">
        <v>1</v>
      </c>
      <c r="H245" s="30">
        <v>1.25</v>
      </c>
      <c r="I245" s="30">
        <f t="shared" si="29"/>
        <v>0.25</v>
      </c>
      <c r="J245" s="29"/>
      <c r="K245" s="28"/>
    </row>
    <row r="246" spans="1:11" ht="15" customHeight="1" x14ac:dyDescent="0.25">
      <c r="A246" s="33">
        <v>45467</v>
      </c>
      <c r="B246" s="28" t="s">
        <v>48</v>
      </c>
      <c r="C246" s="12" t="s">
        <v>15</v>
      </c>
      <c r="D246" s="28" t="s">
        <v>100</v>
      </c>
      <c r="E246" s="13" t="s">
        <v>53</v>
      </c>
      <c r="F246" s="13" t="s">
        <v>64</v>
      </c>
      <c r="G246" s="30">
        <v>1</v>
      </c>
      <c r="H246" s="30">
        <v>1</v>
      </c>
      <c r="I246" s="30">
        <f t="shared" si="29"/>
        <v>0</v>
      </c>
      <c r="J246" s="47" t="s">
        <v>282</v>
      </c>
      <c r="K246" s="28"/>
    </row>
    <row r="247" spans="1:11" ht="15" customHeight="1" x14ac:dyDescent="0.25">
      <c r="A247" s="33">
        <v>45467</v>
      </c>
      <c r="B247" s="28" t="s">
        <v>48</v>
      </c>
      <c r="C247" s="12" t="s">
        <v>15</v>
      </c>
      <c r="D247" s="28" t="s">
        <v>257</v>
      </c>
      <c r="E247" s="13" t="s">
        <v>44</v>
      </c>
      <c r="F247" s="13" t="s">
        <v>62</v>
      </c>
      <c r="G247" s="30">
        <v>3</v>
      </c>
      <c r="H247" s="30">
        <v>3</v>
      </c>
      <c r="I247" s="30">
        <f t="shared" si="29"/>
        <v>0</v>
      </c>
      <c r="J247" s="47" t="s">
        <v>277</v>
      </c>
      <c r="K247" s="28"/>
    </row>
    <row r="248" spans="1:11" ht="15" customHeight="1" x14ac:dyDescent="0.25">
      <c r="A248" s="33">
        <v>45467</v>
      </c>
      <c r="B248" s="28" t="s">
        <v>48</v>
      </c>
      <c r="C248" s="12" t="s">
        <v>15</v>
      </c>
      <c r="D248" s="28" t="s">
        <v>258</v>
      </c>
      <c r="E248" s="13" t="s">
        <v>44</v>
      </c>
      <c r="F248" s="13"/>
      <c r="G248" s="30">
        <v>2</v>
      </c>
      <c r="H248" s="30">
        <v>2</v>
      </c>
      <c r="I248" s="30">
        <f t="shared" si="29"/>
        <v>0</v>
      </c>
      <c r="J248" s="29"/>
      <c r="K248" s="28"/>
    </row>
    <row r="249" spans="1:11" ht="15" customHeight="1" x14ac:dyDescent="0.25">
      <c r="A249" s="33">
        <v>45468</v>
      </c>
      <c r="B249" s="28" t="s">
        <v>48</v>
      </c>
      <c r="C249" s="12" t="s">
        <v>15</v>
      </c>
      <c r="D249" s="28" t="s">
        <v>73</v>
      </c>
      <c r="E249" s="13" t="s">
        <v>42</v>
      </c>
      <c r="F249" s="13" t="s">
        <v>66</v>
      </c>
      <c r="G249" s="30">
        <v>0.5</v>
      </c>
      <c r="H249" s="30">
        <v>0.5</v>
      </c>
      <c r="I249" s="30">
        <f t="shared" ref="I249:I257" si="30">H249-G249</f>
        <v>0</v>
      </c>
      <c r="J249" s="47" t="s">
        <v>282</v>
      </c>
      <c r="K249" s="28"/>
    </row>
    <row r="250" spans="1:11" ht="15" customHeight="1" x14ac:dyDescent="0.25">
      <c r="A250" s="33">
        <v>45468</v>
      </c>
      <c r="B250" s="28" t="s">
        <v>48</v>
      </c>
      <c r="C250" s="12" t="s">
        <v>15</v>
      </c>
      <c r="D250" s="28" t="s">
        <v>259</v>
      </c>
      <c r="E250" s="13" t="s">
        <v>54</v>
      </c>
      <c r="F250" s="13" t="s">
        <v>63</v>
      </c>
      <c r="G250" s="30">
        <v>2</v>
      </c>
      <c r="H250" s="30">
        <v>2.25</v>
      </c>
      <c r="I250" s="30">
        <f t="shared" si="30"/>
        <v>0.25</v>
      </c>
      <c r="J250" s="29"/>
      <c r="K250" s="28"/>
    </row>
    <row r="251" spans="1:11" ht="15" customHeight="1" x14ac:dyDescent="0.25">
      <c r="A251" s="33">
        <v>45468</v>
      </c>
      <c r="B251" s="28" t="s">
        <v>48</v>
      </c>
      <c r="C251" s="12" t="s">
        <v>15</v>
      </c>
      <c r="D251" s="28" t="s">
        <v>260</v>
      </c>
      <c r="E251" s="13" t="s">
        <v>44</v>
      </c>
      <c r="F251" s="13" t="s">
        <v>63</v>
      </c>
      <c r="G251" s="30">
        <v>3</v>
      </c>
      <c r="H251" s="30">
        <v>2.5</v>
      </c>
      <c r="I251" s="30">
        <f t="shared" si="30"/>
        <v>-0.5</v>
      </c>
      <c r="J251" s="47" t="s">
        <v>278</v>
      </c>
      <c r="K251" s="28"/>
    </row>
    <row r="252" spans="1:11" ht="15" customHeight="1" x14ac:dyDescent="0.25">
      <c r="A252" s="33">
        <v>45468</v>
      </c>
      <c r="B252" s="28" t="s">
        <v>48</v>
      </c>
      <c r="C252" s="12" t="s">
        <v>15</v>
      </c>
      <c r="D252" s="28" t="s">
        <v>261</v>
      </c>
      <c r="E252" s="13" t="s">
        <v>44</v>
      </c>
      <c r="F252" s="13" t="s">
        <v>47</v>
      </c>
      <c r="G252" s="30">
        <v>2</v>
      </c>
      <c r="H252" s="30">
        <v>2</v>
      </c>
      <c r="I252" s="30">
        <f t="shared" si="30"/>
        <v>0</v>
      </c>
      <c r="J252" s="47" t="s">
        <v>279</v>
      </c>
      <c r="K252" s="28"/>
    </row>
    <row r="253" spans="1:11" ht="15" customHeight="1" x14ac:dyDescent="0.25">
      <c r="A253" s="33">
        <v>45469</v>
      </c>
      <c r="B253" s="28" t="s">
        <v>48</v>
      </c>
      <c r="C253" s="12" t="s">
        <v>15</v>
      </c>
      <c r="D253" s="28" t="s">
        <v>73</v>
      </c>
      <c r="E253" s="13" t="s">
        <v>42</v>
      </c>
      <c r="F253" s="13" t="s">
        <v>66</v>
      </c>
      <c r="G253" s="30">
        <v>0.5</v>
      </c>
      <c r="H253" s="30">
        <v>0.5</v>
      </c>
      <c r="I253" s="30">
        <f t="shared" si="30"/>
        <v>0</v>
      </c>
      <c r="J253" s="47" t="s">
        <v>282</v>
      </c>
      <c r="K253" s="28"/>
    </row>
    <row r="254" spans="1:11" ht="15" customHeight="1" x14ac:dyDescent="0.25">
      <c r="A254" s="33">
        <v>45469</v>
      </c>
      <c r="B254" s="28" t="s">
        <v>48</v>
      </c>
      <c r="C254" s="12" t="s">
        <v>15</v>
      </c>
      <c r="D254" s="28" t="s">
        <v>263</v>
      </c>
      <c r="E254" s="13" t="s">
        <v>44</v>
      </c>
      <c r="F254" s="13" t="s">
        <v>47</v>
      </c>
      <c r="G254" s="30">
        <v>4</v>
      </c>
      <c r="H254" s="30">
        <v>4</v>
      </c>
      <c r="I254" s="30">
        <f t="shared" si="30"/>
        <v>0</v>
      </c>
      <c r="J254" s="47" t="s">
        <v>280</v>
      </c>
      <c r="K254" s="28" t="s">
        <v>262</v>
      </c>
    </row>
    <row r="255" spans="1:11" ht="15" customHeight="1" x14ac:dyDescent="0.25">
      <c r="A255" s="33">
        <v>45469</v>
      </c>
      <c r="B255" s="28" t="s">
        <v>48</v>
      </c>
      <c r="C255" s="12" t="s">
        <v>15</v>
      </c>
      <c r="D255" s="28" t="s">
        <v>264</v>
      </c>
      <c r="E255" s="13" t="s">
        <v>44</v>
      </c>
      <c r="F255" s="13" t="s">
        <v>47</v>
      </c>
      <c r="G255" s="30">
        <v>2</v>
      </c>
      <c r="H255" s="30">
        <v>3.5</v>
      </c>
      <c r="I255" s="30">
        <f t="shared" si="30"/>
        <v>1.5</v>
      </c>
      <c r="J255" s="47" t="s">
        <v>280</v>
      </c>
      <c r="K255" s="28" t="s">
        <v>265</v>
      </c>
    </row>
    <row r="256" spans="1:11" ht="15" customHeight="1" x14ac:dyDescent="0.25">
      <c r="A256" s="33">
        <v>45469</v>
      </c>
      <c r="B256" s="28" t="s">
        <v>48</v>
      </c>
      <c r="C256" s="12" t="s">
        <v>15</v>
      </c>
      <c r="D256" s="28" t="s">
        <v>266</v>
      </c>
      <c r="E256" s="13" t="s">
        <v>42</v>
      </c>
      <c r="F256" s="13" t="s">
        <v>66</v>
      </c>
      <c r="G256" s="30">
        <v>2</v>
      </c>
      <c r="H256" s="30">
        <v>2</v>
      </c>
      <c r="I256" s="30">
        <f t="shared" si="30"/>
        <v>0</v>
      </c>
      <c r="J256" s="29"/>
      <c r="K256" s="28"/>
    </row>
    <row r="257" spans="1:11" ht="15" customHeight="1" x14ac:dyDescent="0.25">
      <c r="A257" s="33">
        <v>45469</v>
      </c>
      <c r="B257" s="28" t="s">
        <v>48</v>
      </c>
      <c r="C257" s="12" t="s">
        <v>15</v>
      </c>
      <c r="D257" s="28" t="s">
        <v>267</v>
      </c>
      <c r="E257" s="13" t="s">
        <v>44</v>
      </c>
      <c r="F257" s="13" t="s">
        <v>60</v>
      </c>
      <c r="G257" s="30">
        <v>1</v>
      </c>
      <c r="H257" s="30">
        <v>0.75</v>
      </c>
      <c r="I257" s="30">
        <f t="shared" si="30"/>
        <v>-0.25</v>
      </c>
      <c r="J257" s="47" t="s">
        <v>281</v>
      </c>
      <c r="K257" s="28"/>
    </row>
    <row r="258" spans="1:11" ht="15" customHeight="1" x14ac:dyDescent="0.25">
      <c r="A258" s="33">
        <v>45470</v>
      </c>
      <c r="B258" s="28" t="s">
        <v>48</v>
      </c>
      <c r="C258" s="12" t="s">
        <v>15</v>
      </c>
      <c r="D258" s="28" t="s">
        <v>73</v>
      </c>
      <c r="E258" s="13" t="s">
        <v>42</v>
      </c>
      <c r="F258" s="13" t="s">
        <v>66</v>
      </c>
      <c r="G258" s="30">
        <v>0.5</v>
      </c>
      <c r="H258" s="30">
        <v>0.5</v>
      </c>
      <c r="I258" s="30">
        <f t="shared" ref="I258" si="31">H258-G258</f>
        <v>0</v>
      </c>
      <c r="J258" s="47" t="s">
        <v>282</v>
      </c>
      <c r="K258" s="28"/>
    </row>
    <row r="259" spans="1:11" ht="15" customHeight="1" x14ac:dyDescent="0.25">
      <c r="A259" s="33">
        <v>45470</v>
      </c>
      <c r="B259" s="28" t="s">
        <v>48</v>
      </c>
      <c r="C259" s="12" t="s">
        <v>15</v>
      </c>
      <c r="D259" s="28" t="s">
        <v>268</v>
      </c>
      <c r="E259" s="13" t="s">
        <v>44</v>
      </c>
      <c r="F259" s="13" t="s">
        <v>47</v>
      </c>
      <c r="G259" s="30">
        <v>2</v>
      </c>
      <c r="H259" s="30">
        <v>2</v>
      </c>
      <c r="I259" s="30">
        <f t="shared" ref="I259:I271" si="32">H259-G259</f>
        <v>0</v>
      </c>
      <c r="J259" s="47" t="s">
        <v>280</v>
      </c>
      <c r="K259" s="28"/>
    </row>
    <row r="260" spans="1:11" ht="15" customHeight="1" x14ac:dyDescent="0.25">
      <c r="A260" s="33">
        <v>45470</v>
      </c>
      <c r="B260" s="28" t="s">
        <v>48</v>
      </c>
      <c r="C260" s="12" t="s">
        <v>15</v>
      </c>
      <c r="D260" s="28" t="s">
        <v>269</v>
      </c>
      <c r="E260" s="13" t="s">
        <v>54</v>
      </c>
      <c r="F260" s="13"/>
      <c r="G260" s="30">
        <v>2</v>
      </c>
      <c r="H260" s="30">
        <v>2.25</v>
      </c>
      <c r="I260" s="30">
        <f t="shared" si="32"/>
        <v>0.25</v>
      </c>
      <c r="J260" s="29"/>
      <c r="K260" s="28"/>
    </row>
    <row r="261" spans="1:11" ht="15" customHeight="1" x14ac:dyDescent="0.25">
      <c r="A261" s="33">
        <v>45470</v>
      </c>
      <c r="B261" s="28" t="s">
        <v>48</v>
      </c>
      <c r="C261" s="12" t="s">
        <v>15</v>
      </c>
      <c r="D261" s="28" t="s">
        <v>270</v>
      </c>
      <c r="E261" s="13" t="s">
        <v>54</v>
      </c>
      <c r="F261" s="13"/>
      <c r="G261" s="30">
        <v>2</v>
      </c>
      <c r="H261" s="30">
        <v>1.5</v>
      </c>
      <c r="I261" s="30">
        <f t="shared" si="32"/>
        <v>-0.5</v>
      </c>
      <c r="J261" s="29"/>
      <c r="K261" s="28"/>
    </row>
    <row r="262" spans="1:11" ht="15" customHeight="1" x14ac:dyDescent="0.25">
      <c r="A262" s="33">
        <v>45470</v>
      </c>
      <c r="B262" s="28" t="s">
        <v>48</v>
      </c>
      <c r="C262" s="12" t="s">
        <v>15</v>
      </c>
      <c r="D262" s="28" t="s">
        <v>271</v>
      </c>
      <c r="E262" s="13" t="s">
        <v>54</v>
      </c>
      <c r="F262" s="13"/>
      <c r="G262" s="30">
        <v>3</v>
      </c>
      <c r="H262" s="30">
        <v>3</v>
      </c>
      <c r="I262" s="30">
        <f t="shared" si="32"/>
        <v>0</v>
      </c>
      <c r="J262" s="29"/>
      <c r="K262" s="28"/>
    </row>
    <row r="263" spans="1:11" ht="15" customHeight="1" x14ac:dyDescent="0.25">
      <c r="A263" s="33">
        <v>45470</v>
      </c>
      <c r="B263" s="28" t="s">
        <v>48</v>
      </c>
      <c r="C263" s="12" t="s">
        <v>15</v>
      </c>
      <c r="D263" s="28" t="s">
        <v>272</v>
      </c>
      <c r="E263" s="13" t="s">
        <v>54</v>
      </c>
      <c r="F263" s="13"/>
      <c r="G263" s="30">
        <v>0.5</v>
      </c>
      <c r="H263" s="30">
        <v>0.5</v>
      </c>
      <c r="I263" s="30">
        <f t="shared" si="32"/>
        <v>0</v>
      </c>
      <c r="J263" s="29"/>
      <c r="K263" s="28"/>
    </row>
    <row r="264" spans="1:11" ht="15" customHeight="1" x14ac:dyDescent="0.25">
      <c r="A264" s="33">
        <v>45470</v>
      </c>
      <c r="B264" s="28" t="s">
        <v>48</v>
      </c>
      <c r="C264" s="12" t="s">
        <v>15</v>
      </c>
      <c r="D264" s="28" t="s">
        <v>273</v>
      </c>
      <c r="E264" s="13" t="s">
        <v>54</v>
      </c>
      <c r="F264" s="13"/>
      <c r="G264" s="30">
        <v>2</v>
      </c>
      <c r="H264" s="30">
        <v>1.5</v>
      </c>
      <c r="I264" s="30">
        <f t="shared" si="32"/>
        <v>-0.5</v>
      </c>
      <c r="J264" s="29"/>
      <c r="K264" s="28"/>
    </row>
    <row r="265" spans="1:11" ht="15" customHeight="1" x14ac:dyDescent="0.25">
      <c r="A265" s="33">
        <v>45470</v>
      </c>
      <c r="B265" s="28" t="s">
        <v>48</v>
      </c>
      <c r="C265" s="12" t="s">
        <v>15</v>
      </c>
      <c r="D265" s="28" t="s">
        <v>274</v>
      </c>
      <c r="E265" s="13" t="s">
        <v>44</v>
      </c>
      <c r="F265" s="13" t="s">
        <v>62</v>
      </c>
      <c r="G265" s="30">
        <v>2</v>
      </c>
      <c r="H265" s="30">
        <v>2</v>
      </c>
      <c r="I265" s="30">
        <f t="shared" si="32"/>
        <v>0</v>
      </c>
      <c r="J265" s="47" t="s">
        <v>277</v>
      </c>
      <c r="K265" s="28"/>
    </row>
    <row r="266" spans="1:11" ht="15" customHeight="1" x14ac:dyDescent="0.25">
      <c r="A266" s="33">
        <v>45471</v>
      </c>
      <c r="B266" s="28" t="s">
        <v>48</v>
      </c>
      <c r="C266" s="12" t="s">
        <v>15</v>
      </c>
      <c r="D266" s="28" t="s">
        <v>73</v>
      </c>
      <c r="E266" s="13" t="s">
        <v>42</v>
      </c>
      <c r="F266" s="13" t="s">
        <v>66</v>
      </c>
      <c r="G266" s="30">
        <v>0.5</v>
      </c>
      <c r="H266" s="30">
        <v>0.5</v>
      </c>
      <c r="I266" s="30">
        <f t="shared" si="32"/>
        <v>0</v>
      </c>
      <c r="J266" s="47" t="s">
        <v>282</v>
      </c>
      <c r="K266" s="28"/>
    </row>
    <row r="267" spans="1:11" ht="15" customHeight="1" x14ac:dyDescent="0.25">
      <c r="A267" s="33">
        <v>45472</v>
      </c>
      <c r="B267" s="28" t="s">
        <v>48</v>
      </c>
      <c r="C267" s="12" t="s">
        <v>15</v>
      </c>
      <c r="D267" s="28" t="s">
        <v>274</v>
      </c>
      <c r="E267" s="13" t="s">
        <v>44</v>
      </c>
      <c r="F267" s="13" t="s">
        <v>62</v>
      </c>
      <c r="G267" s="30">
        <v>3</v>
      </c>
      <c r="H267" s="30">
        <v>3</v>
      </c>
      <c r="I267" s="30">
        <f t="shared" si="32"/>
        <v>0</v>
      </c>
      <c r="J267" s="47" t="s">
        <v>277</v>
      </c>
      <c r="K267" s="28"/>
    </row>
    <row r="268" spans="1:11" ht="15" customHeight="1" x14ac:dyDescent="0.25">
      <c r="A268" s="33">
        <v>45472</v>
      </c>
      <c r="B268" s="28" t="s">
        <v>48</v>
      </c>
      <c r="C268" s="12" t="s">
        <v>15</v>
      </c>
      <c r="D268" s="28" t="s">
        <v>275</v>
      </c>
      <c r="E268" s="13" t="s">
        <v>42</v>
      </c>
      <c r="F268" s="13" t="s">
        <v>66</v>
      </c>
      <c r="G268" s="30">
        <v>1</v>
      </c>
      <c r="H268" s="30">
        <v>1</v>
      </c>
      <c r="I268" s="30">
        <f t="shared" si="32"/>
        <v>0</v>
      </c>
      <c r="J268" s="29"/>
      <c r="K268" s="28"/>
    </row>
    <row r="269" spans="1:11" ht="15" customHeight="1" x14ac:dyDescent="0.25">
      <c r="A269" s="33">
        <v>45472</v>
      </c>
      <c r="B269" s="28" t="s">
        <v>48</v>
      </c>
      <c r="C269" s="12" t="s">
        <v>15</v>
      </c>
      <c r="D269" s="28" t="s">
        <v>276</v>
      </c>
      <c r="E269" s="13" t="s">
        <v>51</v>
      </c>
      <c r="F269" s="13"/>
      <c r="G269" s="30">
        <v>3</v>
      </c>
      <c r="H269" s="30">
        <v>3</v>
      </c>
      <c r="I269" s="30">
        <f t="shared" si="32"/>
        <v>0</v>
      </c>
      <c r="J269" s="29"/>
      <c r="K269" s="28"/>
    </row>
    <row r="270" spans="1:11" ht="15" customHeight="1" x14ac:dyDescent="0.25">
      <c r="A270" s="33">
        <v>45472</v>
      </c>
      <c r="B270" s="28"/>
      <c r="C270" s="12" t="s">
        <v>15</v>
      </c>
      <c r="D270" s="28"/>
      <c r="E270" s="13"/>
      <c r="F270" s="13"/>
      <c r="G270" s="30"/>
      <c r="H270" s="30"/>
      <c r="I270" s="30">
        <f t="shared" si="32"/>
        <v>0</v>
      </c>
      <c r="J270" s="29"/>
      <c r="K270" s="28"/>
    </row>
    <row r="271" spans="1:11" ht="15" customHeight="1" x14ac:dyDescent="0.25">
      <c r="A271" s="19"/>
      <c r="B271" s="21"/>
      <c r="C271" s="21"/>
      <c r="D271" s="21"/>
      <c r="E271" s="21" t="s">
        <v>16</v>
      </c>
      <c r="F271" s="21"/>
      <c r="G271" s="24">
        <f t="shared" ref="G271:H271" si="33">SUM(G242:G270)</f>
        <v>47.5</v>
      </c>
      <c r="H271" s="24">
        <f t="shared" si="33"/>
        <v>48</v>
      </c>
      <c r="I271" s="24">
        <f t="shared" si="32"/>
        <v>0.5</v>
      </c>
      <c r="J271" s="25"/>
      <c r="K271" s="21"/>
    </row>
  </sheetData>
  <autoFilter ref="A1:K36" xr:uid="{00000000-0009-0000-0000-000000000000}"/>
  <customSheetViews>
    <customSheetView guid="{8BAC9A6B-5D32-4E8D-967D-E17D357516F8}" filter="1" showAutoFilter="1">
      <pageMargins left="0" right="0" top="0" bottom="0" header="0" footer="0"/>
      <autoFilter ref="A1:K15" xr:uid="{C9124815-F739-402F-A14F-A5423B03D601}">
        <filterColumn colId="1">
          <filters blank="1">
            <filter val="- Weekplan item 1_x000a_- Weekplan item 2_x000a_- Weekplan item 3_x000a_- etc"/>
            <filter val="[Enter known possible issues that are a risk for you to finish the high level week planning]"/>
          </filters>
        </filterColumn>
      </autoFilter>
    </customSheetView>
  </customSheetViews>
  <mergeCells count="24">
    <mergeCell ref="A2:K2"/>
    <mergeCell ref="B3:K3"/>
    <mergeCell ref="B4:K4"/>
    <mergeCell ref="A37:K37"/>
    <mergeCell ref="B38:K38"/>
    <mergeCell ref="A176:K176"/>
    <mergeCell ref="B177:K177"/>
    <mergeCell ref="B178:K178"/>
    <mergeCell ref="A207:K207"/>
    <mergeCell ref="B39:K39"/>
    <mergeCell ref="A68:K68"/>
    <mergeCell ref="B69:K69"/>
    <mergeCell ref="B70:K70"/>
    <mergeCell ref="A95:K95"/>
    <mergeCell ref="B96:K96"/>
    <mergeCell ref="B97:K97"/>
    <mergeCell ref="A141:K141"/>
    <mergeCell ref="B142:K142"/>
    <mergeCell ref="B143:K143"/>
    <mergeCell ref="A239:K239"/>
    <mergeCell ref="B240:K240"/>
    <mergeCell ref="B241:K241"/>
    <mergeCell ref="B208:K208"/>
    <mergeCell ref="B209:K209"/>
  </mergeCells>
  <conditionalFormatting sqref="B5:B35 B38:B66 B71:B93 B98:B139 B144:B174 B179:B205 B210:B237 B242:B270">
    <cfRule type="containsText" dxfId="12" priority="8" operator="containsText" text="Unplanned">
      <formula>NOT(ISERROR(SEARCH(("Unplanned"),(B5))))</formula>
    </cfRule>
    <cfRule type="containsText" dxfId="11" priority="9" operator="containsText" text="Planned">
      <formula>NOT(ISERROR(SEARCH(("Planned"),(B5))))</formula>
    </cfRule>
    <cfRule type="containsText" dxfId="10" priority="10" operator="containsText" text="In-Progress">
      <formula>NOT(ISERROR(SEARCH(("In-Progress"),(B5))))</formula>
    </cfRule>
    <cfRule type="containsText" dxfId="9" priority="11" operator="containsText" text="Blocked">
      <formula>NOT(ISERROR(SEARCH(("Blocked"),(B5))))</formula>
    </cfRule>
    <cfRule type="containsText" dxfId="8" priority="12" operator="containsText" text="Done">
      <formula>NOT(ISERROR(SEARCH(("Done"),(B5))))</formula>
    </cfRule>
  </conditionalFormatting>
  <conditionalFormatting sqref="B5:B36 B38:B67 B69:B94 B96:B140 B142:B175 B177:B206 B208:B238 B240:B271">
    <cfRule type="containsText" dxfId="7" priority="13" operator="containsText" text="Unplanned">
      <formula>NOT(ISERROR(SEARCH(("Unplanned"),(B5))))</formula>
    </cfRule>
    <cfRule type="containsText" dxfId="6" priority="14" operator="containsText" text="Cancelled">
      <formula>NOT(ISERROR(SEARCH(("Cancelled"),(B5))))</formula>
    </cfRule>
  </conditionalFormatting>
  <conditionalFormatting sqref="G1 G3:G36 G40:G67 G71:G94 G98:G140 G144:G175 G179:G206 G210:G238 G242:G271">
    <cfRule type="cellIs" dxfId="5" priority="17" operator="greaterThan">
      <formula>4</formula>
    </cfRule>
  </conditionalFormatting>
  <conditionalFormatting sqref="H1:H127 H135:H168 H172:H271">
    <cfRule type="containsBlanks" dxfId="4" priority="18">
      <formula>LEN(TRIM(H1))=0</formula>
    </cfRule>
  </conditionalFormatting>
  <conditionalFormatting sqref="H128:H134">
    <cfRule type="cellIs" dxfId="3" priority="2" operator="greaterThan">
      <formula>4</formula>
    </cfRule>
  </conditionalFormatting>
  <conditionalFormatting sqref="H169:H171">
    <cfRule type="cellIs" dxfId="2" priority="1" operator="greaterThan">
      <formula>4</formula>
    </cfRule>
  </conditionalFormatting>
  <conditionalFormatting sqref="I5:I36 I40:I67 I71:I94 I98:I140 I144:I175 I179:I206 I210:I238 I242:I271">
    <cfRule type="expression" dxfId="1" priority="15">
      <formula>H5/G5&gt;=1.5</formula>
    </cfRule>
    <cfRule type="expression" dxfId="0" priority="16">
      <formula>H5/G5&lt;=0.5</formula>
    </cfRule>
  </conditionalFormatting>
  <hyperlinks>
    <hyperlink ref="J13" r:id="rId1" xr:uid="{55B23875-B68D-4452-965E-89D9CC83EED4}"/>
    <hyperlink ref="J12" r:id="rId2" xr:uid="{6FEBE668-9443-4A35-9A07-09A6107A9617}"/>
    <hyperlink ref="J25" r:id="rId3" xr:uid="{3EACCD0B-16A1-4DF0-954D-31B9D1AEDBB0}"/>
    <hyperlink ref="J24" r:id="rId4" xr:uid="{461CE60B-3D51-4D33-BCE7-9E3D4616B45E}"/>
    <hyperlink ref="J27" r:id="rId5" xr:uid="{C71DE92B-9D6D-4C51-A347-EDE7FA4095B5}"/>
    <hyperlink ref="J29" r:id="rId6" xr:uid="{AE1AAA94-F1EF-41BC-B179-ADECE41C6983}"/>
    <hyperlink ref="J52" r:id="rId7" xr:uid="{71E517D4-DAAD-4484-8D0F-41CB930165AD}"/>
    <hyperlink ref="J51" r:id="rId8" xr:uid="{6FBE0047-9DBD-4485-831E-EFF7BAD5ED9E}"/>
    <hyperlink ref="J50" r:id="rId9" xr:uid="{820D1109-60CC-4F52-AF88-FF88B871574D}"/>
    <hyperlink ref="J49" r:id="rId10" xr:uid="{9F5BEA43-7DFF-49C9-B1B5-FAECA792D5CB}"/>
    <hyperlink ref="J63" r:id="rId11" xr:uid="{0CC1A367-42E7-431C-A75D-F6BF6E9DF6F7}"/>
    <hyperlink ref="J60" r:id="rId12" xr:uid="{B003B9F3-012E-4B4A-BEAD-38E572F3EB46}"/>
    <hyperlink ref="J58" r:id="rId13" xr:uid="{3852FC3C-B7E3-40F1-ADF9-941A6499C65A}"/>
    <hyperlink ref="J59" r:id="rId14" xr:uid="{20045FDE-B0A7-42B0-88A3-1EF41D97DA11}"/>
    <hyperlink ref="J72" r:id="rId15" xr:uid="{B59FD0F7-5189-406F-B650-989AE8B9BDED}"/>
    <hyperlink ref="J76" r:id="rId16" xr:uid="{385A0CE9-1CF8-467C-8795-23D9F56B6827}"/>
    <hyperlink ref="J79" r:id="rId17" xr:uid="{8710831E-8C04-43FB-8148-68AE4D2051E6}"/>
    <hyperlink ref="J80" r:id="rId18" xr:uid="{8223CF66-5971-4ACB-ADBD-E1338DEDC3DC}"/>
    <hyperlink ref="J81" r:id="rId19" xr:uid="{5FDA07BF-41A2-44E2-8678-78B7F6A973B9}"/>
    <hyperlink ref="J83" r:id="rId20" xr:uid="{F039BDF4-3441-4ACF-910F-0BBE291F87CB}"/>
    <hyperlink ref="J84" r:id="rId21" xr:uid="{5F1FA807-7282-4B1C-ADA9-F8755E3CAA2E}"/>
    <hyperlink ref="J85" r:id="rId22" xr:uid="{FF129A87-A4DA-4C01-99AB-0D9F6C35DA29}"/>
    <hyperlink ref="J87" r:id="rId23" xr:uid="{3471887C-9306-4D3E-AD45-390332185CF5}"/>
    <hyperlink ref="J88:J89" r:id="rId24" display="https://github.com/BredaUniversityADSAI/2023-24d-fai2-adsai-group-cv1/tree/main/ATHENA/scr/Inference " xr:uid="{2B1064CB-64E8-445A-B85B-5647AE32DFF0}"/>
    <hyperlink ref="J107" r:id="rId25" xr:uid="{C146F8D5-C1C4-45E5-B60A-68203D17AF22}"/>
    <hyperlink ref="J103" r:id="rId26" xr:uid="{DD7AC70D-7B49-411E-9E2C-E811B45ADD32}"/>
    <hyperlink ref="J118" r:id="rId27" xr:uid="{EA680E0F-2203-4974-B9B4-467A75F76091}"/>
    <hyperlink ref="J116" r:id="rId28" xr:uid="{DBDB299F-BBEB-4332-9A99-DCB3228470C9}"/>
    <hyperlink ref="J115" r:id="rId29" xr:uid="{07DA7673-7448-4BA2-BE71-1B84AA425052}"/>
    <hyperlink ref="J111" r:id="rId30" xr:uid="{3D327E59-4760-44DE-B16D-8E51B4AEFE70}"/>
    <hyperlink ref="J110" r:id="rId31" xr:uid="{64966C89-F22D-43B3-916A-FC44D360D7FE}"/>
    <hyperlink ref="J109" r:id="rId32" xr:uid="{E3413104-6F83-4BBA-B320-F8BC69D28C19}"/>
    <hyperlink ref="J108" r:id="rId33" xr:uid="{163D41A5-3A54-4174-A6E9-53CF375F9665}"/>
    <hyperlink ref="J123" r:id="rId34" xr:uid="{BC9E71B4-6C01-4ED3-9693-961E742FEA0B}"/>
    <hyperlink ref="J128" r:id="rId35" xr:uid="{BC973E31-EF0F-4754-946C-F92C6165E480}"/>
    <hyperlink ref="J129" r:id="rId36" xr:uid="{CDF7B467-F106-43B3-9FC2-D1F0D519F0F1}"/>
    <hyperlink ref="J130" r:id="rId37" xr:uid="{8B077688-E6C3-4C48-85BA-295DD109D518}"/>
    <hyperlink ref="J131" r:id="rId38" xr:uid="{86213D1A-328F-46BA-8048-D847B0F4C05F}"/>
    <hyperlink ref="J132" r:id="rId39" xr:uid="{8BCE662E-5E77-424E-9B93-0B34B4B47B65}"/>
    <hyperlink ref="J133" r:id="rId40" xr:uid="{E771397A-4552-4F0E-8590-84E9FD8D61CB}"/>
    <hyperlink ref="J134" r:id="rId41" xr:uid="{4C26F71D-FD39-411C-9F7A-C4001C56C596}"/>
    <hyperlink ref="J135" r:id="rId42" xr:uid="{539E6C93-7745-415F-951E-3BE790D2E646}"/>
    <hyperlink ref="J136" r:id="rId43" xr:uid="{4588B834-81F6-4C7F-AF7F-02A9CF25FDCF}"/>
    <hyperlink ref="J137" r:id="rId44" xr:uid="{75A22BD5-FBBB-4636-8A44-F6AA218F49BE}"/>
    <hyperlink ref="J152" r:id="rId45" xr:uid="{C4B7356A-DA96-4CE0-92C3-CBD32CD4C348}"/>
    <hyperlink ref="J159" r:id="rId46" xr:uid="{7CC535A3-6C35-49E0-929E-C9F885197A3A}"/>
    <hyperlink ref="J157" r:id="rId47" xr:uid="{53E608F8-2BCE-4566-9B79-0F3E99509BCD}"/>
    <hyperlink ref="J158" r:id="rId48" xr:uid="{A9CF8FB3-C584-436A-95D2-22527F107C49}"/>
    <hyperlink ref="J172" r:id="rId49" xr:uid="{D6638E8F-DEA9-44E3-9115-238365BFA26E}"/>
    <hyperlink ref="J173" r:id="rId50" xr:uid="{0158BB77-048E-48B7-BE0A-4B34ADC0A5B1}"/>
    <hyperlink ref="J171" r:id="rId51" xr:uid="{D9DC05E7-DD7C-4007-BEE7-6A2A729A37E8}"/>
    <hyperlink ref="J170" r:id="rId52" xr:uid="{D5513E83-23C9-49E7-8A3F-9780D1992041}"/>
    <hyperlink ref="J169" r:id="rId53" xr:uid="{84CD1E97-549E-4554-9F36-25C928923462}"/>
    <hyperlink ref="J168" r:id="rId54" xr:uid="{2AA1B376-8DEA-4D2D-A7EF-0405DF646BCE}"/>
    <hyperlink ref="J193" r:id="rId55" xr:uid="{32D2AA9B-A0A0-4DD4-BD89-2F63FD7D7870}"/>
    <hyperlink ref="J192" r:id="rId56" xr:uid="{08B2B097-0C56-472D-83E0-C5CE365494D4}"/>
    <hyperlink ref="J195" r:id="rId57" xr:uid="{1293A1ED-94ED-43B0-A773-912EA368946D}"/>
    <hyperlink ref="J197" r:id="rId58" xr:uid="{604BF6BA-B182-4EC7-BC28-73FAFAE04DD6}"/>
    <hyperlink ref="J199" r:id="rId59" xr:uid="{5443D807-7882-4EBA-8A43-32680C25260B}"/>
    <hyperlink ref="J202" r:id="rId60" xr:uid="{768ED8A7-9C62-4093-8289-9C8443941075}"/>
    <hyperlink ref="J201" r:id="rId61" xr:uid="{7419053D-C5EB-4225-BE99-CA344F906F3B}"/>
    <hyperlink ref="J218" r:id="rId62" xr:uid="{396A6BFF-3B53-4928-B721-17C8B9485129}"/>
    <hyperlink ref="J223" r:id="rId63" xr:uid="{B3D16F3A-01E1-46EF-87FB-984DA5C92FB8}"/>
    <hyperlink ref="J215" r:id="rId64" xr:uid="{C1B44A91-6941-49F8-812F-2D5A1BCCBE63}"/>
    <hyperlink ref="J230" r:id="rId65" xr:uid="{7FB06D1C-51B0-4B95-AF23-760194F900B8}"/>
    <hyperlink ref="J229" r:id="rId66" xr:uid="{A699C075-0D30-45CA-99CD-E2E17DF1D01B}"/>
    <hyperlink ref="J228" r:id="rId67" xr:uid="{38925EB2-9818-4769-9FBB-2F9245ED332E}"/>
    <hyperlink ref="J225" r:id="rId68" xr:uid="{8042379F-4981-4F4A-A912-58E7DDFB53D7}"/>
    <hyperlink ref="J247" r:id="rId69" xr:uid="{DB3BEE07-69CC-4B1D-9396-C17E84F28B34}"/>
    <hyperlink ref="J267" r:id="rId70" xr:uid="{D6054AB8-D5B9-4379-AB10-8D563386F770}"/>
    <hyperlink ref="J265" r:id="rId71" xr:uid="{59F3E3A9-5752-4271-8D59-09FCEB6B5B54}"/>
    <hyperlink ref="J251" r:id="rId72" xr:uid="{1913554F-77B3-405A-9B51-71714B94449C}"/>
    <hyperlink ref="J252" r:id="rId73" xr:uid="{FD06F417-1064-4B57-9920-1A7E28479C67}"/>
    <hyperlink ref="J254" r:id="rId74" xr:uid="{510B312B-02FD-4C06-A831-9C917FE9978C}"/>
    <hyperlink ref="J259" r:id="rId75" xr:uid="{97722955-77AF-4F38-B2B2-70E7E317540B}"/>
    <hyperlink ref="J255" r:id="rId76" xr:uid="{CF56CB63-7FAF-4AF4-904C-F314AFD7D003}"/>
    <hyperlink ref="J257" r:id="rId77" xr:uid="{4FC14EA4-C618-4B91-A75A-A16DB9F65B52}"/>
    <hyperlink ref="J10" r:id="rId78" xr:uid="{DB8EC02B-BD73-44AB-A2B1-F70ADA235C9D}"/>
    <hyperlink ref="J22" r:id="rId79" xr:uid="{B65C4D4B-57AC-45C7-8858-3896882E3483}"/>
    <hyperlink ref="J15" r:id="rId80" xr:uid="{5EDF8A1F-2163-40F9-BC95-139580D133C4}"/>
    <hyperlink ref="J28" r:id="rId81" xr:uid="{CAA293F0-F073-4B91-B962-8D31F134D015}"/>
    <hyperlink ref="J40" r:id="rId82" xr:uid="{0565540D-FC30-40EE-8257-D58FDDF66E11}"/>
    <hyperlink ref="J41" r:id="rId83" xr:uid="{94772D12-60F3-401B-BFB3-560548BD61F3}"/>
    <hyperlink ref="J42" r:id="rId84" xr:uid="{402D18D5-A42F-4D45-BD15-A24EE70C6A22}"/>
    <hyperlink ref="J53" r:id="rId85" xr:uid="{F01B8490-2AA0-4631-9467-090C3ADBFB32}"/>
    <hyperlink ref="J44" r:id="rId86" xr:uid="{BBEFD491-B2C3-4D3F-815F-1DAF40AF9937}"/>
    <hyperlink ref="J43" r:id="rId87" xr:uid="{3F3C9F49-8F35-4118-8952-04AAE9560915}"/>
    <hyperlink ref="J46" r:id="rId88" xr:uid="{3827AA5A-A139-4952-A59C-5CED3434DF09}"/>
    <hyperlink ref="J57" r:id="rId89" xr:uid="{832B9FA0-D0C5-45EB-9D08-C085EAEFB471}"/>
    <hyperlink ref="J62" r:id="rId90" xr:uid="{65978FEF-AF64-447C-8A6C-5633498759C2}"/>
    <hyperlink ref="J73" r:id="rId91" xr:uid="{B2C2E4B2-9CD9-4DCC-8703-02C8C16092E3}"/>
    <hyperlink ref="J77" r:id="rId92" xr:uid="{0BD3F8F8-CA93-4415-A774-3339E2548C2D}"/>
    <hyperlink ref="J82" r:id="rId93" xr:uid="{F8964F05-5E17-443F-BAC5-6C370A35FA40}"/>
    <hyperlink ref="J86" r:id="rId94" xr:uid="{6E404EFF-3B18-4932-8A31-35E568994139}"/>
    <hyperlink ref="J98" r:id="rId95" xr:uid="{BDDF5802-1373-4487-BCA2-0171087B62A4}"/>
    <hyperlink ref="J99" r:id="rId96" xr:uid="{8702E438-BAA9-4619-A00C-4EB3BB00389C}"/>
    <hyperlink ref="J100" r:id="rId97" xr:uid="{4B865A51-AA65-4F4F-95BB-3ADF9B6E4C41}"/>
    <hyperlink ref="J101" r:id="rId98" xr:uid="{BA940F2D-CD38-4682-8D79-833CB76B8FB0}"/>
    <hyperlink ref="J102" r:id="rId99" xr:uid="{B98FF9C4-8DD7-4E31-A0E0-1B557774F5CE}"/>
    <hyperlink ref="J105" r:id="rId100" xr:uid="{A9C61EDF-40F1-4670-BA6D-0E1E507C0735}"/>
    <hyperlink ref="J106" r:id="rId101" xr:uid="{C7006367-253F-43B8-8F25-B2ABEFD59736}"/>
    <hyperlink ref="J112" r:id="rId102" xr:uid="{D49DAF2E-E48E-4599-ADB8-C3219A248E47}"/>
    <hyperlink ref="J113" r:id="rId103" xr:uid="{C825CDF0-C3D1-446D-8DDF-8D357798B1A7}"/>
    <hyperlink ref="J114" r:id="rId104" xr:uid="{564070AB-9F6D-4100-9AA4-24D00031E3F9}"/>
    <hyperlink ref="J119" r:id="rId105" xr:uid="{B7D0390A-4F48-4CB4-A305-A1346D96D2B9}"/>
    <hyperlink ref="J120" r:id="rId106" xr:uid="{E06D6809-CDB1-4891-A7B5-C5CE18D3C66F}"/>
    <hyperlink ref="J121" r:id="rId107" xr:uid="{CDCD62B9-90F2-4A5B-96A5-CDDA2A319ECF}"/>
    <hyperlink ref="J125" r:id="rId108" xr:uid="{83C4F492-B077-4699-814D-92C2C31FF5A9}"/>
    <hyperlink ref="J126" r:id="rId109" xr:uid="{715D800B-D97F-4DAC-9293-C6F9F930E5AE}"/>
    <hyperlink ref="J127" r:id="rId110" xr:uid="{DD60A9BB-B128-418D-8329-F3328A3E415C}"/>
    <hyperlink ref="J144" r:id="rId111" xr:uid="{2DD2EAB9-5A6A-41D8-85D5-03CC16DED276}"/>
    <hyperlink ref="J145" r:id="rId112" xr:uid="{87A35343-E7DE-4F06-9DB8-773D813EA6E4}"/>
    <hyperlink ref="J146" r:id="rId113" xr:uid="{BE243FDF-8EA6-46C1-8AAF-8636EA2218A9}"/>
    <hyperlink ref="J149" r:id="rId114" xr:uid="{40B6C39F-A698-4694-AB36-7C33B8694412}"/>
    <hyperlink ref="J150" r:id="rId115" xr:uid="{9E19E402-2826-4D7F-959F-5230A8B530FD}"/>
    <hyperlink ref="J151" r:id="rId116" xr:uid="{5ABAD784-0395-4AA5-A50F-02CFFFA58A42}"/>
    <hyperlink ref="J154" r:id="rId117" xr:uid="{1C18C295-7B75-4DBC-99DC-3D96555D02B1}"/>
    <hyperlink ref="J155" r:id="rId118" xr:uid="{AC67394C-CA3E-4137-BB17-5C4187F35DFC}"/>
    <hyperlink ref="J156" r:id="rId119" xr:uid="{20A0CF40-EEB1-417F-906D-DEFB4FE73E88}"/>
    <hyperlink ref="J160" r:id="rId120" xr:uid="{B19B94B2-5243-425E-B50A-F2FE17A8D062}"/>
    <hyperlink ref="J161" r:id="rId121" xr:uid="{185CC015-754E-4436-AE33-280F3570E4E7}"/>
    <hyperlink ref="J162" r:id="rId122" xr:uid="{DF00654E-807F-4DF1-9347-81E386DFA971}"/>
    <hyperlink ref="J165" r:id="rId123" xr:uid="{3B405498-E99F-49C2-A56E-7609CA8DCA7F}"/>
    <hyperlink ref="J166" r:id="rId124" xr:uid="{0CEF0859-EC52-4D7C-BC36-57658E05C92E}"/>
    <hyperlink ref="J167" r:id="rId125" xr:uid="{E36B904B-1998-4043-9531-73CB91517517}"/>
    <hyperlink ref="J179" r:id="rId126" xr:uid="{441A9B2F-FCB3-4317-BA50-33DB9E46D619}"/>
    <hyperlink ref="J180" r:id="rId127" xr:uid="{B86414B8-9F24-456E-A8DC-95533A3BAF98}"/>
    <hyperlink ref="J181" r:id="rId128" xr:uid="{05C76624-61BB-46FD-89D6-7E7D2CB100B8}"/>
    <hyperlink ref="J182" r:id="rId129" xr:uid="{B3ECEBA7-A79B-4FEB-ABCA-8F98EA637EBA}"/>
    <hyperlink ref="J183" r:id="rId130" xr:uid="{6A88B576-0A64-4F6F-BFD1-5E6CFA04DA4D}"/>
    <hyperlink ref="J185" r:id="rId131" xr:uid="{201EC562-55FE-4CA0-A84A-B1CF86E05FE5}"/>
    <hyperlink ref="J190" r:id="rId132" xr:uid="{63376E54-F989-4497-9659-AFFFFAB73EA0}"/>
    <hyperlink ref="J187" r:id="rId133" xr:uid="{F3E2DADE-6A12-4B06-8E3F-2B2C413CB4EF}"/>
    <hyperlink ref="J196" r:id="rId134" xr:uid="{7C0DD9FF-1138-411D-A8B3-B92A30356BB9}"/>
    <hyperlink ref="J200" r:id="rId135" xr:uid="{61CAB67E-8A05-44CC-8BEC-5274E2570483}"/>
    <hyperlink ref="J210" r:id="rId136" xr:uid="{4B5C98EB-EE76-47BC-8C5C-141D77435993}"/>
    <hyperlink ref="J220" r:id="rId137" xr:uid="{AB093178-AD9E-4DF6-8A9C-A19E11F6D352}"/>
    <hyperlink ref="J216" r:id="rId138" xr:uid="{1EF4AE33-A356-4923-9CC4-D0DFCF595473}"/>
    <hyperlink ref="J232" r:id="rId139" xr:uid="{67ECDD43-BED1-4766-8CF9-33F373CB5955}"/>
    <hyperlink ref="J242" r:id="rId140" xr:uid="{C85E9DD8-F7F3-4FDB-BA0A-A9163CEA96FD}"/>
    <hyperlink ref="J243" r:id="rId141" xr:uid="{35A50FCB-8A54-40DC-A466-34C7486D28FA}"/>
    <hyperlink ref="J244" r:id="rId142" xr:uid="{50A4ADE7-AACC-4CF5-8F07-2E6E97FB2E18}"/>
    <hyperlink ref="J246" r:id="rId143" xr:uid="{7E08F341-ABEE-411E-85D8-8C07A13BEA50}"/>
    <hyperlink ref="J249" r:id="rId144" xr:uid="{3F9A2C35-EE50-4865-ABCF-22BA63D0B6F9}"/>
    <hyperlink ref="J258" r:id="rId145" xr:uid="{08913952-D1D2-4D73-AAB7-8CA7193709DD}"/>
    <hyperlink ref="J266" r:id="rId146" xr:uid="{B9D63406-A26B-43B3-88B7-AEE750D149C1}"/>
    <hyperlink ref="J253" r:id="rId147" xr:uid="{3C2246A6-96EF-4CD8-B3DB-C7AC9B0CB067}"/>
  </hyperlinks>
  <pageMargins left="0.7" right="0.7" top="0.75" bottom="0.75" header="0.3" footer="0.3"/>
  <pageSetup paperSize="9" scale="52" fitToHeight="0" orientation="landscape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1000000}">
          <x14:formula1>
            <xm:f>'Drop-downs'!$B$2:$B$16</xm:f>
          </x14:formula1>
          <xm:sqref>E40:E66 E71:E93 E98:E139 E144:E174 E179:E205 E5:E35 E210:E237 E242:E270</xm:sqref>
        </x14:dataValidation>
        <x14:dataValidation type="list" allowBlank="1" xr:uid="{00000000-0002-0000-0000-000002000000}">
          <x14:formula1>
            <xm:f>'Drop-downs'!$A$2:$A$9</xm:f>
          </x14:formula1>
          <xm:sqref>B40:B66 B71:B93 B98:B139 B144:B174 B179:B205 B5:B35 B210:B237 B242:B270</xm:sqref>
        </x14:dataValidation>
        <x14:dataValidation type="list" allowBlank="1" xr:uid="{F5D8F063-8EC7-47B7-AC1F-4EA2CAB315A3}">
          <x14:formula1>
            <xm:f>'Drop-downs'!$C$2:$C$10</xm:f>
          </x14:formula1>
          <xm:sqref>F71:F73 F242:F270 F40:F66 F179:F205 F144:F174 F213:F237 F98:F139 F75:F93 F210:F211 F5:F35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K14"/>
  <sheetViews>
    <sheetView workbookViewId="0">
      <selection activeCell="B18" sqref="B18"/>
    </sheetView>
  </sheetViews>
  <sheetFormatPr defaultColWidth="14.453125" defaultRowHeight="15" customHeight="1" x14ac:dyDescent="0.25"/>
  <cols>
    <col min="2" max="2" width="27" customWidth="1"/>
    <col min="11" max="11" width="20.453125" customWidth="1"/>
  </cols>
  <sheetData>
    <row r="2" spans="1:11" ht="13" x14ac:dyDescent="0.3">
      <c r="B2" s="17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32</v>
      </c>
      <c r="K2" s="4" t="s">
        <v>33</v>
      </c>
    </row>
    <row r="3" spans="1:11" ht="13" x14ac:dyDescent="0.3">
      <c r="B3" s="6" t="str">
        <f>'Drop-downs'!C2</f>
        <v>-</v>
      </c>
      <c r="C3" s="8"/>
      <c r="D3" s="8"/>
      <c r="E3" s="8"/>
      <c r="F3" s="8"/>
      <c r="G3" s="8"/>
      <c r="H3" s="8"/>
      <c r="I3" s="8"/>
      <c r="J3" s="8"/>
      <c r="K3" s="9">
        <f t="shared" ref="K3:K9" si="0">SUM(C3:J3)</f>
        <v>0</v>
      </c>
    </row>
    <row r="4" spans="1:11" ht="13" x14ac:dyDescent="0.3">
      <c r="B4" s="6" t="str">
        <f>'Drop-downs'!C3</f>
        <v>ILO 1.1</v>
      </c>
      <c r="C4" s="15">
        <f ca="1">IFERROR(__xludf.DUMMYFUNCTION("IFERROR(SUM(FILTER('Worklog_Tasks&amp;Times'!$H$5:$H$14,'Worklog_Tasks&amp;Times'!$F$5:$F$14=$B4)),0)"),0)</f>
        <v>0</v>
      </c>
      <c r="D4" s="15"/>
      <c r="E4" s="15"/>
      <c r="F4" s="15"/>
      <c r="G4" s="15"/>
      <c r="H4" s="15"/>
      <c r="I4" s="15"/>
      <c r="J4" s="15"/>
      <c r="K4" s="9">
        <f t="shared" ca="1" si="0"/>
        <v>0</v>
      </c>
    </row>
    <row r="5" spans="1:11" ht="13" x14ac:dyDescent="0.3">
      <c r="B5" s="6" t="str">
        <f>'Drop-downs'!C4</f>
        <v>ILO 1.2</v>
      </c>
      <c r="C5" s="15"/>
      <c r="D5" s="15"/>
      <c r="E5" s="15"/>
      <c r="F5" s="15"/>
      <c r="G5" s="15"/>
      <c r="H5" s="15"/>
      <c r="I5" s="15"/>
      <c r="J5" s="15"/>
      <c r="K5" s="9">
        <f t="shared" si="0"/>
        <v>0</v>
      </c>
    </row>
    <row r="6" spans="1:11" ht="13" x14ac:dyDescent="0.3">
      <c r="B6" s="6" t="str">
        <f>'Drop-downs'!C5</f>
        <v>ILO 2.1</v>
      </c>
      <c r="C6" s="15"/>
      <c r="D6" s="15"/>
      <c r="E6" s="15"/>
      <c r="F6" s="15"/>
      <c r="G6" s="15"/>
      <c r="H6" s="15"/>
      <c r="I6" s="15"/>
      <c r="J6" s="15"/>
      <c r="K6" s="9">
        <f t="shared" si="0"/>
        <v>0</v>
      </c>
    </row>
    <row r="7" spans="1:11" ht="13" x14ac:dyDescent="0.3">
      <c r="B7" s="6" t="str">
        <f>'Drop-downs'!C6</f>
        <v>ILO 3.1</v>
      </c>
      <c r="C7" s="15"/>
      <c r="D7" s="15"/>
      <c r="E7" s="15"/>
      <c r="F7" s="15"/>
      <c r="G7" s="15"/>
      <c r="H7" s="15"/>
      <c r="I7" s="15"/>
      <c r="J7" s="15"/>
      <c r="K7" s="9">
        <f t="shared" si="0"/>
        <v>0</v>
      </c>
    </row>
    <row r="8" spans="1:11" ht="13" x14ac:dyDescent="0.3">
      <c r="B8" s="6" t="str">
        <f>'Drop-downs'!C7</f>
        <v>ILO 3.2</v>
      </c>
      <c r="C8" s="15"/>
      <c r="D8" s="15"/>
      <c r="E8" s="15"/>
      <c r="F8" s="15"/>
      <c r="G8" s="15"/>
      <c r="H8" s="15"/>
      <c r="I8" s="15"/>
      <c r="J8" s="15"/>
      <c r="K8" s="9">
        <f t="shared" si="0"/>
        <v>0</v>
      </c>
    </row>
    <row r="9" spans="1:11" ht="13" x14ac:dyDescent="0.3">
      <c r="B9" s="6" t="str">
        <f>'Drop-downs'!C8</f>
        <v>ILO 4.1</v>
      </c>
      <c r="C9" s="15"/>
      <c r="D9" s="15"/>
      <c r="E9" s="15"/>
      <c r="F9" s="15"/>
      <c r="G9" s="15"/>
      <c r="H9" s="15"/>
      <c r="I9" s="15"/>
      <c r="J9" s="15"/>
      <c r="K9" s="9">
        <f t="shared" si="0"/>
        <v>0</v>
      </c>
    </row>
    <row r="10" spans="1:11" ht="13" x14ac:dyDescent="0.3">
      <c r="B10" s="6" t="str">
        <f>'Drop-downs'!C9</f>
        <v>ILO 5.1</v>
      </c>
      <c r="C10" s="15"/>
      <c r="D10" s="15"/>
      <c r="E10" s="15"/>
      <c r="F10" s="15"/>
      <c r="G10" s="15"/>
      <c r="H10" s="15"/>
      <c r="I10" s="15"/>
      <c r="J10" s="15"/>
      <c r="K10" s="9">
        <f>SUM(C10:J10)</f>
        <v>0</v>
      </c>
    </row>
    <row r="11" spans="1:11" ht="13" x14ac:dyDescent="0.3">
      <c r="B11" s="6" t="str">
        <f>'Drop-downs'!C10</f>
        <v>ILO 6.2</v>
      </c>
      <c r="C11" s="15"/>
      <c r="D11" s="15"/>
      <c r="E11" s="15"/>
      <c r="F11" s="15"/>
      <c r="G11" s="15"/>
      <c r="H11" s="15"/>
      <c r="I11" s="15"/>
      <c r="J11" s="15"/>
      <c r="K11" s="9">
        <f>SUM(C11:J11)</f>
        <v>0</v>
      </c>
    </row>
    <row r="12" spans="1:11" ht="13" x14ac:dyDescent="0.3">
      <c r="B12" s="17" t="s">
        <v>34</v>
      </c>
      <c r="C12" s="18">
        <f t="shared" ref="C12:J12" ca="1" si="1">SUM(C3:C11)</f>
        <v>0</v>
      </c>
      <c r="D12" s="18">
        <f t="shared" si="1"/>
        <v>0</v>
      </c>
      <c r="E12" s="18">
        <f t="shared" si="1"/>
        <v>0</v>
      </c>
      <c r="F12" s="18">
        <f t="shared" si="1"/>
        <v>0</v>
      </c>
      <c r="G12" s="18">
        <f t="shared" si="1"/>
        <v>0</v>
      </c>
      <c r="H12" s="18">
        <f t="shared" si="1"/>
        <v>0</v>
      </c>
      <c r="I12" s="18">
        <f t="shared" si="1"/>
        <v>0</v>
      </c>
      <c r="J12" s="18">
        <f t="shared" si="1"/>
        <v>0</v>
      </c>
      <c r="K12" s="20"/>
    </row>
    <row r="13" spans="1:11" ht="13" x14ac:dyDescent="0.3">
      <c r="B13" s="22"/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5" customHeight="1" x14ac:dyDescent="0.3">
      <c r="A14" s="43"/>
      <c r="B14" s="70" t="s">
        <v>35</v>
      </c>
      <c r="C14" s="71"/>
      <c r="D14" s="71"/>
      <c r="E14" s="71"/>
      <c r="F14" s="71"/>
      <c r="G14" s="71"/>
      <c r="H14" s="71"/>
      <c r="I14" s="71"/>
      <c r="J14" s="71"/>
      <c r="K14" s="71"/>
    </row>
  </sheetData>
  <mergeCells count="1">
    <mergeCell ref="B14:K14"/>
  </mergeCells>
  <conditionalFormatting sqref="C12:J12">
    <cfRule type="colorScale" priority="1">
      <colorScale>
        <cfvo type="formula" val="20"/>
        <cfvo type="formula" val="40"/>
        <color rgb="FFE67C73"/>
        <color rgb="FF57BB8A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000"/>
  <sheetViews>
    <sheetView workbookViewId="0">
      <selection activeCell="C6" sqref="C6"/>
    </sheetView>
  </sheetViews>
  <sheetFormatPr defaultColWidth="14.453125" defaultRowHeight="15" customHeight="1" x14ac:dyDescent="0.25"/>
  <cols>
    <col min="1" max="6" width="14.453125" customWidth="1"/>
  </cols>
  <sheetData>
    <row r="1" spans="1:14" ht="15.75" customHeight="1" x14ac:dyDescent="0.25">
      <c r="A1" s="1" t="s">
        <v>36</v>
      </c>
      <c r="B1" s="1" t="s">
        <v>4</v>
      </c>
      <c r="C1" s="1" t="s">
        <v>37</v>
      </c>
    </row>
    <row r="2" spans="1:14" ht="15.75" customHeight="1" x14ac:dyDescent="0.25">
      <c r="A2" t="s">
        <v>38</v>
      </c>
      <c r="B2" t="s">
        <v>38</v>
      </c>
      <c r="C2" s="11" t="s">
        <v>38</v>
      </c>
    </row>
    <row r="3" spans="1:14" ht="15.75" customHeight="1" x14ac:dyDescent="0.25">
      <c r="A3" t="s">
        <v>39</v>
      </c>
      <c r="B3" t="s">
        <v>40</v>
      </c>
      <c r="C3" s="11" t="s">
        <v>64</v>
      </c>
    </row>
    <row r="4" spans="1:14" ht="15.75" customHeight="1" x14ac:dyDescent="0.3">
      <c r="A4" t="s">
        <v>41</v>
      </c>
      <c r="B4" t="s">
        <v>42</v>
      </c>
      <c r="C4" s="11" t="s">
        <v>65</v>
      </c>
      <c r="E4" s="70" t="s">
        <v>35</v>
      </c>
      <c r="F4" s="71"/>
      <c r="G4" s="71"/>
      <c r="H4" s="71"/>
      <c r="I4" s="71"/>
      <c r="J4" s="71"/>
      <c r="K4" s="71"/>
      <c r="L4" s="71"/>
      <c r="M4" s="71"/>
      <c r="N4" s="71"/>
    </row>
    <row r="5" spans="1:14" ht="15.75" customHeight="1" x14ac:dyDescent="0.25">
      <c r="A5" t="s">
        <v>43</v>
      </c>
      <c r="B5" t="s">
        <v>44</v>
      </c>
      <c r="C5" s="11" t="s">
        <v>66</v>
      </c>
    </row>
    <row r="6" spans="1:14" ht="15.75" customHeight="1" x14ac:dyDescent="0.25">
      <c r="A6" t="s">
        <v>45</v>
      </c>
      <c r="B6" t="s">
        <v>46</v>
      </c>
      <c r="C6" s="11" t="s">
        <v>62</v>
      </c>
    </row>
    <row r="7" spans="1:14" ht="15.75" customHeight="1" x14ac:dyDescent="0.25">
      <c r="A7" t="s">
        <v>48</v>
      </c>
      <c r="B7" t="s">
        <v>49</v>
      </c>
      <c r="C7" s="11" t="s">
        <v>63</v>
      </c>
    </row>
    <row r="8" spans="1:14" ht="15.75" customHeight="1" x14ac:dyDescent="0.25">
      <c r="A8" t="s">
        <v>50</v>
      </c>
      <c r="B8" t="s">
        <v>51</v>
      </c>
      <c r="C8" s="11" t="s">
        <v>47</v>
      </c>
    </row>
    <row r="9" spans="1:14" ht="15.75" customHeight="1" x14ac:dyDescent="0.25">
      <c r="A9" t="s">
        <v>52</v>
      </c>
      <c r="B9" s="11" t="s">
        <v>53</v>
      </c>
      <c r="C9" s="11" t="s">
        <v>60</v>
      </c>
    </row>
    <row r="10" spans="1:14" ht="15.75" customHeight="1" x14ac:dyDescent="0.25">
      <c r="B10" s="11" t="s">
        <v>54</v>
      </c>
      <c r="C10" s="11" t="s">
        <v>61</v>
      </c>
    </row>
    <row r="11" spans="1:14" ht="15.75" customHeight="1" x14ac:dyDescent="0.25">
      <c r="B11" s="11" t="s">
        <v>55</v>
      </c>
    </row>
    <row r="12" spans="1:14" ht="15.75" customHeight="1" x14ac:dyDescent="0.25">
      <c r="B12" s="11" t="s">
        <v>56</v>
      </c>
    </row>
    <row r="13" spans="1:14" ht="15.75" customHeight="1" x14ac:dyDescent="0.25">
      <c r="B13" s="11" t="s">
        <v>57</v>
      </c>
    </row>
    <row r="14" spans="1:14" ht="15.75" customHeight="1" x14ac:dyDescent="0.25">
      <c r="B14" s="11" t="s">
        <v>41</v>
      </c>
    </row>
    <row r="15" spans="1:14" ht="15.75" customHeight="1" x14ac:dyDescent="0.25">
      <c r="B15" s="11" t="s">
        <v>58</v>
      </c>
    </row>
    <row r="16" spans="1:14" ht="15.75" customHeight="1" x14ac:dyDescent="0.25">
      <c r="B16" s="11" t="s">
        <v>59</v>
      </c>
    </row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E4:N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8F7411FF5BA04C8BB948E4423DB960" ma:contentTypeVersion="14" ma:contentTypeDescription="Create a new document." ma:contentTypeScope="" ma:versionID="d1414ec7071dd118dd6e0a03231a539a">
  <xsd:schema xmlns:xsd="http://www.w3.org/2001/XMLSchema" xmlns:xs="http://www.w3.org/2001/XMLSchema" xmlns:p="http://schemas.microsoft.com/office/2006/metadata/properties" xmlns:ns2="cafc3e4c-b146-46b8-8a52-78ced9164e87" xmlns:ns3="35914ba8-9e4a-4224-9594-5062124be8f1" targetNamespace="http://schemas.microsoft.com/office/2006/metadata/properties" ma:root="true" ma:fieldsID="3eef441954570387784f88d2d7e788f7" ns2:_="" ns3:_="">
    <xsd:import namespace="cafc3e4c-b146-46b8-8a52-78ced9164e87"/>
    <xsd:import namespace="35914ba8-9e4a-4224-9594-5062124be8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fc3e4c-b146-46b8-8a52-78ced9164e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365a90ea-d0e7-4aae-8ef9-9f5dd1eb65e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914ba8-9e4a-4224-9594-5062124be8f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3036bc52-4a51-452c-ad2d-608e46149e65}" ma:internalName="TaxCatchAll" ma:showField="CatchAllData" ma:web="35914ba8-9e4a-4224-9594-5062124be8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5914ba8-9e4a-4224-9594-5062124be8f1">
      <UserInfo>
        <DisplayName/>
        <AccountId xsi:nil="true"/>
        <AccountType/>
      </UserInfo>
    </SharedWithUsers>
    <TaxCatchAll xmlns="35914ba8-9e4a-4224-9594-5062124be8f1" xsi:nil="true"/>
    <lcf76f155ced4ddcb4097134ff3c332f xmlns="cafc3e4c-b146-46b8-8a52-78ced9164e8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6B6B825-02C7-4CF0-9FCA-5569847D18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fc3e4c-b146-46b8-8a52-78ced9164e87"/>
    <ds:schemaRef ds:uri="35914ba8-9e4a-4224-9594-5062124be8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A64A65-7DA4-4AE1-9847-B817073E47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0CF63A-30C9-4A8C-8DF9-EA62B8EC1A62}">
  <ds:schemaRefs>
    <ds:schemaRef ds:uri="http://schemas.microsoft.com/office/2006/metadata/properties"/>
    <ds:schemaRef ds:uri="http://schemas.microsoft.com/office/infopath/2007/PartnerControls"/>
    <ds:schemaRef ds:uri="35914ba8-9e4a-4224-9594-5062124be8f1"/>
    <ds:schemaRef ds:uri="cafc3e4c-b146-46b8-8a52-78ced9164e8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Worklog_Tasks&amp;Times</vt:lpstr>
      <vt:lpstr>Overview</vt:lpstr>
      <vt:lpstr>Drop-downs</vt:lpstr>
      <vt:lpstr>'Worklog_Tasks&amp;Times'!Print_Area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Bram Heijligers</dc:creator>
  <cp:keywords/>
  <dc:description/>
  <cp:lastModifiedBy>Szewczyk, Dominik (224180)</cp:lastModifiedBy>
  <cp:revision/>
  <dcterms:created xsi:type="dcterms:W3CDTF">2020-05-11T09:26:10Z</dcterms:created>
  <dcterms:modified xsi:type="dcterms:W3CDTF">2024-06-28T10:41:28Z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0x010100378F7411FF5BA04C8BB948E4423DB960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xd_Signature">
    <vt:bool>false</vt:bool>
  </property>
</Properties>
</file>