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yan/work/marple-pgt/"/>
    </mc:Choice>
  </mc:AlternateContent>
  <xr:revisionPtr revIDLastSave="0" documentId="13_ncr:1_{8C47958A-AD14-B349-A751-03E6562D2049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41" i="1"/>
  <c r="H42" i="1"/>
  <c r="H39" i="1"/>
  <c r="F76" i="1"/>
  <c r="F77" i="1"/>
  <c r="F78" i="1"/>
  <c r="F79" i="1"/>
  <c r="F75" i="1"/>
  <c r="F72" i="1"/>
  <c r="F73" i="1"/>
  <c r="F71" i="1"/>
  <c r="F66" i="1"/>
  <c r="F67" i="1"/>
  <c r="F68" i="1"/>
  <c r="F69" i="1"/>
  <c r="F65" i="1"/>
  <c r="F62" i="1"/>
  <c r="F60" i="1"/>
  <c r="F61" i="1"/>
  <c r="F59" i="1"/>
  <c r="F51" i="1"/>
  <c r="F52" i="1"/>
  <c r="F53" i="1"/>
  <c r="F54" i="1"/>
  <c r="F55" i="1"/>
  <c r="F56" i="1"/>
  <c r="F57" i="1"/>
  <c r="F50" i="1"/>
  <c r="F40" i="1"/>
  <c r="F41" i="1"/>
  <c r="F42" i="1"/>
  <c r="F43" i="1"/>
  <c r="F44" i="1"/>
  <c r="F45" i="1"/>
  <c r="F48" i="1"/>
  <c r="F49" i="1"/>
  <c r="F58" i="1"/>
  <c r="F70" i="1"/>
  <c r="F74" i="1"/>
  <c r="F39" i="1"/>
</calcChain>
</file>

<file path=xl/sharedStrings.xml><?xml version="1.0" encoding="utf-8"?>
<sst xmlns="http://schemas.openxmlformats.org/spreadsheetml/2006/main" count="1446" uniqueCount="369">
  <si>
    <t>accession</t>
  </si>
  <si>
    <t>read_length</t>
  </si>
  <si>
    <t>instrument_model</t>
  </si>
  <si>
    <t>library_strategy</t>
  </si>
  <si>
    <t>library_source</t>
  </si>
  <si>
    <t>library_selection</t>
  </si>
  <si>
    <t>sample_alias</t>
  </si>
  <si>
    <t>doi</t>
  </si>
  <si>
    <t>country</t>
  </si>
  <si>
    <t>year</t>
  </si>
  <si>
    <t>f.sp.</t>
  </si>
  <si>
    <t>host</t>
  </si>
  <si>
    <t>Ref.</t>
  </si>
  <si>
    <t>Li et al. 2019</t>
  </si>
  <si>
    <t>coverage</t>
  </si>
  <si>
    <t>ERR2099114</t>
  </si>
  <si>
    <t>ERR2099115</t>
  </si>
  <si>
    <t>ERR2099116</t>
  </si>
  <si>
    <t>ERR2099117</t>
  </si>
  <si>
    <t>ERR2099118</t>
  </si>
  <si>
    <t>ERR2099119</t>
  </si>
  <si>
    <t>ERR2099120</t>
  </si>
  <si>
    <t>ERR2099121</t>
  </si>
  <si>
    <t>ERR2099122</t>
  </si>
  <si>
    <t>ERR2099123</t>
  </si>
  <si>
    <t>ERR2099124</t>
  </si>
  <si>
    <t>ERR2099125</t>
  </si>
  <si>
    <t>ERR2099126</t>
  </si>
  <si>
    <t>ERR2099127</t>
  </si>
  <si>
    <t>ERR2099128</t>
  </si>
  <si>
    <t>ERR2099129</t>
  </si>
  <si>
    <t>ERR2099131</t>
  </si>
  <si>
    <t>ERR2099132</t>
  </si>
  <si>
    <t>ERR2099133</t>
  </si>
  <si>
    <t>ERR2099135</t>
  </si>
  <si>
    <t>ERR2099140</t>
  </si>
  <si>
    <t>ERR2099141</t>
  </si>
  <si>
    <t>ERR2099142</t>
  </si>
  <si>
    <t>ERR2099143</t>
  </si>
  <si>
    <t>ERR2099144</t>
  </si>
  <si>
    <t>ERR2099145</t>
  </si>
  <si>
    <t>ERR2099146</t>
  </si>
  <si>
    <t>ERR2099147</t>
  </si>
  <si>
    <t>ERR2099148</t>
  </si>
  <si>
    <t>ERR2099149</t>
  </si>
  <si>
    <t>ERR2099150</t>
  </si>
  <si>
    <t>ERR2099151</t>
  </si>
  <si>
    <t>ERR2099152</t>
  </si>
  <si>
    <t>ERR2099153</t>
  </si>
  <si>
    <t>ERR2099154</t>
  </si>
  <si>
    <t>ERR2099155</t>
  </si>
  <si>
    <t>ERR2099156</t>
  </si>
  <si>
    <t>SAMN00012938</t>
  </si>
  <si>
    <t>SAMN00103417</t>
  </si>
  <si>
    <t>SAMN00103418</t>
  </si>
  <si>
    <t>SAMN00103419</t>
  </si>
  <si>
    <t>SAMN00988959</t>
  </si>
  <si>
    <t>SAMN00988960</t>
  </si>
  <si>
    <t>SAMN00988963</t>
  </si>
  <si>
    <t>SAMN00988965</t>
  </si>
  <si>
    <t>SAMN00988966</t>
  </si>
  <si>
    <t>SAMN00988967</t>
  </si>
  <si>
    <t>SAMN00988968</t>
  </si>
  <si>
    <t>SAMN00988971</t>
  </si>
  <si>
    <t>SAMN00988972</t>
  </si>
  <si>
    <t>SAMN00988973</t>
  </si>
  <si>
    <t>SAMN00988974</t>
  </si>
  <si>
    <t>SAMN00988975</t>
  </si>
  <si>
    <t>SAMN00988976</t>
  </si>
  <si>
    <t>SAMN00988977</t>
  </si>
  <si>
    <t>SAMN00988978</t>
  </si>
  <si>
    <t>SAMN00988979</t>
  </si>
  <si>
    <t>SAMN00988980</t>
  </si>
  <si>
    <t>SAMN00988981</t>
  </si>
  <si>
    <t>SAMN00988982</t>
  </si>
  <si>
    <t>SAMN00988983</t>
  </si>
  <si>
    <t>SAMN00988984</t>
  </si>
  <si>
    <t>SAMN00988985</t>
  </si>
  <si>
    <t>SAMN00988986</t>
  </si>
  <si>
    <t>SAMN00988987</t>
  </si>
  <si>
    <t>SAMN00988990</t>
  </si>
  <si>
    <t>SAMN00988991</t>
  </si>
  <si>
    <t>SAMN00988992</t>
  </si>
  <si>
    <t>SAMN00988993</t>
  </si>
  <si>
    <t>SAMN00988994</t>
  </si>
  <si>
    <t>SAMN00988995</t>
  </si>
  <si>
    <t>SAMN00988996</t>
  </si>
  <si>
    <t>SAMN00988997</t>
  </si>
  <si>
    <t>SAMN00988999</t>
  </si>
  <si>
    <t>SAMN00989000</t>
  </si>
  <si>
    <t>SAMN00989001</t>
  </si>
  <si>
    <t>SAMN00989003</t>
  </si>
  <si>
    <t>SAMN00989004</t>
  </si>
  <si>
    <t>SAMN02887294</t>
  </si>
  <si>
    <t>SRR5883046</t>
  </si>
  <si>
    <t>SRR5883047</t>
  </si>
  <si>
    <t>SRR6242031</t>
  </si>
  <si>
    <t>SRR6242032</t>
  </si>
  <si>
    <t>SRR6242033</t>
  </si>
  <si>
    <t>SRR6242048</t>
  </si>
  <si>
    <t>SRR9024786</t>
  </si>
  <si>
    <t>SRR9024809</t>
  </si>
  <si>
    <t>SRR9024810</t>
  </si>
  <si>
    <t>SRR9024811</t>
  </si>
  <si>
    <t>SRR9024812</t>
  </si>
  <si>
    <t>SRR9029855</t>
  </si>
  <si>
    <t>SRR9029856</t>
  </si>
  <si>
    <t>?</t>
  </si>
  <si>
    <t>06KEN-19-V-3</t>
  </si>
  <si>
    <t>07KEN11-2</t>
  </si>
  <si>
    <t>09TAN8-16</t>
  </si>
  <si>
    <t>87KEN11-4</t>
  </si>
  <si>
    <t>86ITA1042A</t>
  </si>
  <si>
    <t>09ETH8-3</t>
  </si>
  <si>
    <t>87KEN3018-4</t>
  </si>
  <si>
    <t>84CSK764-3</t>
  </si>
  <si>
    <t>06ND76C</t>
  </si>
  <si>
    <t>99KS76A</t>
  </si>
  <si>
    <t>USA</t>
  </si>
  <si>
    <t>DK-01</t>
  </si>
  <si>
    <t>DK-02</t>
  </si>
  <si>
    <t>SE-01</t>
  </si>
  <si>
    <t>CZ-01</t>
  </si>
  <si>
    <t>CZ-02</t>
  </si>
  <si>
    <t>CZ-03</t>
  </si>
  <si>
    <t>ET-01</t>
  </si>
  <si>
    <t>ET-02</t>
  </si>
  <si>
    <t>ET-03</t>
  </si>
  <si>
    <t>ET-04</t>
  </si>
  <si>
    <t>IR-01</t>
  </si>
  <si>
    <t>IR-02</t>
  </si>
  <si>
    <t>IR-03</t>
  </si>
  <si>
    <t>IR-04</t>
  </si>
  <si>
    <t>IR-05</t>
  </si>
  <si>
    <t>IR-06</t>
  </si>
  <si>
    <t>IS-02</t>
  </si>
  <si>
    <t>IS-03</t>
  </si>
  <si>
    <t>M-01</t>
  </si>
  <si>
    <t>H-01</t>
  </si>
  <si>
    <t>SA-01</t>
  </si>
  <si>
    <t>SA-02</t>
  </si>
  <si>
    <t>SA-03</t>
  </si>
  <si>
    <t>SA-04</t>
  </si>
  <si>
    <t>SA-05</t>
  </si>
  <si>
    <t>SA-06</t>
  </si>
  <si>
    <t>SA-07</t>
  </si>
  <si>
    <t>UR-01</t>
  </si>
  <si>
    <t>UR-02</t>
  </si>
  <si>
    <t>IT-01</t>
  </si>
  <si>
    <t>IT-02</t>
  </si>
  <si>
    <t>IT-03</t>
  </si>
  <si>
    <t>IT-04</t>
  </si>
  <si>
    <t>UK-01</t>
  </si>
  <si>
    <t>US-01</t>
  </si>
  <si>
    <t>05KEN156-04</t>
  </si>
  <si>
    <t>07KEN-24-4</t>
  </si>
  <si>
    <t>06YEM-34-1</t>
  </si>
  <si>
    <t>09TAN06-2</t>
  </si>
  <si>
    <t>09TAN10-1</t>
  </si>
  <si>
    <t>Eri-2010-13A</t>
  </si>
  <si>
    <t>Ken2010-10A</t>
  </si>
  <si>
    <t>96ZIM2A</t>
  </si>
  <si>
    <t>83ETH6-1</t>
  </si>
  <si>
    <t>83KEN7A</t>
  </si>
  <si>
    <t>85MAR42-2</t>
  </si>
  <si>
    <t>80MAR33B</t>
  </si>
  <si>
    <t>86PAK1030A</t>
  </si>
  <si>
    <t>60IRN10B</t>
  </si>
  <si>
    <t>72ETH11-4</t>
  </si>
  <si>
    <t>84CSK759C</t>
  </si>
  <si>
    <t>84ETH19A</t>
  </si>
  <si>
    <t>ISR2147</t>
  </si>
  <si>
    <t>ISR2164</t>
  </si>
  <si>
    <t>84KEN8C</t>
  </si>
  <si>
    <t>86MAR185C</t>
  </si>
  <si>
    <t>59KS19</t>
  </si>
  <si>
    <t>77ND82A</t>
  </si>
  <si>
    <t>74MN1409</t>
  </si>
  <si>
    <t>01MN84A1-2</t>
  </si>
  <si>
    <t>75MN68C</t>
  </si>
  <si>
    <t>59OH5B</t>
  </si>
  <si>
    <t>71MN603-2</t>
  </si>
  <si>
    <t>65SD2</t>
  </si>
  <si>
    <t>56SD37B</t>
  </si>
  <si>
    <t>126-6711</t>
  </si>
  <si>
    <t>Pgt279</t>
  </si>
  <si>
    <t>Pgt632</t>
  </si>
  <si>
    <t>21-0</t>
  </si>
  <si>
    <t>326-1-2-3-5-6</t>
  </si>
  <si>
    <t>34-2-12-13</t>
  </si>
  <si>
    <t>34-2-12</t>
  </si>
  <si>
    <t>Ug99</t>
  </si>
  <si>
    <t>UVPgt60</t>
  </si>
  <si>
    <t>UVPgt61</t>
  </si>
  <si>
    <t>UVPgt55</t>
  </si>
  <si>
    <t>UVPgt59</t>
  </si>
  <si>
    <t>98</t>
  </si>
  <si>
    <t>194</t>
  </si>
  <si>
    <t>SE-02</t>
  </si>
  <si>
    <t>SE-03</t>
  </si>
  <si>
    <t>Illumina HiSeq 2500</t>
  </si>
  <si>
    <t>Illumina Genome Analyzer II</t>
  </si>
  <si>
    <t>Illumina HiSeq 2000</t>
  </si>
  <si>
    <t>Illumina MiSeq</t>
  </si>
  <si>
    <t>Illumina Genome Analyzer IIx</t>
  </si>
  <si>
    <t>NextSeq 550</t>
  </si>
  <si>
    <t>NextSeq 500</t>
  </si>
  <si>
    <t>RNA-Seq</t>
  </si>
  <si>
    <t>WGA</t>
  </si>
  <si>
    <t>WGS</t>
  </si>
  <si>
    <t>TRANSCRIPTOMIC</t>
  </si>
  <si>
    <t>GENOMIC</t>
  </si>
  <si>
    <t>unspecified</t>
  </si>
  <si>
    <t>RANDOM</t>
  </si>
  <si>
    <t>RANDOM PCR</t>
  </si>
  <si>
    <t>PRJNA36493.TTKS2</t>
  </si>
  <si>
    <t>PRJNA39437.race TTTSK</t>
  </si>
  <si>
    <t>PRJNA39437.race TRTTF</t>
  </si>
  <si>
    <t>PRJNA39437.race TTKST</t>
  </si>
  <si>
    <t>Puccinia graminis f. sp. tritici 09TAN06-2</t>
  </si>
  <si>
    <t>Puccinia graminis f. sp. tritici 07KEN11-2</t>
  </si>
  <si>
    <t>Puccinia graminis f. sp. tritici 09TAN10-1</t>
  </si>
  <si>
    <t>Puccinia graminis f. sp. tritici Eri-2010-13A</t>
  </si>
  <si>
    <t>Puccinia graminis f. sp. tritici Ken2010-10A</t>
  </si>
  <si>
    <t>Puccinia graminis f. sp. tritici 09TAN8-16</t>
  </si>
  <si>
    <t>Puccinia graminis f. sp. tritici 07KEN24-4</t>
  </si>
  <si>
    <t>Puccinia graminis f. sp. tritici 96ZIM2A</t>
  </si>
  <si>
    <t>Puccinia graminis f. sp. tritici 83ETH6-1</t>
  </si>
  <si>
    <t>Puccinia graminis f. sp. tritici 87KEN11-4</t>
  </si>
  <si>
    <t>Puccinia graminis f. sp. tritici 83KEN7A</t>
  </si>
  <si>
    <t>Puccinia graminis f. sp. tritici 85MAR42-2</t>
  </si>
  <si>
    <t>Puccinia graminis f. sp. tritici 80MAR33B</t>
  </si>
  <si>
    <t>Puccinia graminis f. sp. tritici 86PAK1030A</t>
  </si>
  <si>
    <t>Puccinia graminis f. sp. tritici 86ITA1042A</t>
  </si>
  <si>
    <t>Puccinia graminis f. sp. tritici 09ETH8-3</t>
  </si>
  <si>
    <t>Puccinia graminis f. sp. tritici 60IRN10B</t>
  </si>
  <si>
    <t>Puccinia graminis f. sp. tritici 72ETH11-4</t>
  </si>
  <si>
    <t>Puccinia graminis f. sp. tritici 84CSK759C</t>
  </si>
  <si>
    <t>Puccinia graminis f. sp. tritici 84ETH19A</t>
  </si>
  <si>
    <t>Puccinia graminis f. sp. tritici ISR2147</t>
  </si>
  <si>
    <t>Puccinia graminis f. sp. tritici ISR2164</t>
  </si>
  <si>
    <t>Puccinia graminis f. sp. tritici 87KEN3018-4</t>
  </si>
  <si>
    <t>Puccinia graminis f. sp. tritici 84KEN8C</t>
  </si>
  <si>
    <t>Puccinia graminis f. sp. tritici 84CSK764-3</t>
  </si>
  <si>
    <t>Puccinia graminis f. sp. tritici 86MAR185C</t>
  </si>
  <si>
    <t>Puccinia graminis f. sp. tritici 59KS19</t>
  </si>
  <si>
    <t>Puccinia graminis f. sp. tritici 06ND76C</t>
  </si>
  <si>
    <t>Puccinia graminis f. sp. tritici 77ND82A</t>
  </si>
  <si>
    <t>Puccinia graminis f. sp. tritici 99KS76A</t>
  </si>
  <si>
    <t>Puccinia graminis f. sp. tritici 74MN1409</t>
  </si>
  <si>
    <t>Puccinia graminis f. sp. tritici 01MN84A1-2</t>
  </si>
  <si>
    <t>Puccinia graminis f. sp. tritici 75MN68C</t>
  </si>
  <si>
    <t>Puccinia graminis f. sp. tritici 59OH5B</t>
  </si>
  <si>
    <t>Puccinia graminis f. sp. tritici 71MN603-2</t>
  </si>
  <si>
    <t>Puccinia graminis f. sp. tritici 65SD2</t>
  </si>
  <si>
    <t>Puccinia graminis f. sp. tritici 56SD37B</t>
  </si>
  <si>
    <t>Puccinia graminis f. sp. tritici 126-6711</t>
  </si>
  <si>
    <t>PGT21-0_gDNA_spore_HiSeq</t>
  </si>
  <si>
    <t>PGT326_gDNA_spore_HiSeq</t>
  </si>
  <si>
    <t>PGT34-2-12-13_gDNA_spore_GAIIx</t>
  </si>
  <si>
    <t>PGT34-2-12_gDNA_spore_HiSeq</t>
  </si>
  <si>
    <t>Ug99_gDNA_spore</t>
  </si>
  <si>
    <t>UVPgt60_gDNA_spore</t>
  </si>
  <si>
    <t>UVPgt61_gDNA_spore</t>
  </si>
  <si>
    <t>UVPgt55_gDNA_spore</t>
  </si>
  <si>
    <t>UVPgt59_gDNA_spore</t>
  </si>
  <si>
    <t>Pgt98_gDNA_spore</t>
  </si>
  <si>
    <t>Pgt194_gDNA_spore</t>
  </si>
  <si>
    <t>Denmark</t>
  </si>
  <si>
    <t>Sweden</t>
  </si>
  <si>
    <t>Ethiopia</t>
  </si>
  <si>
    <t>Israel</t>
  </si>
  <si>
    <t>Hungary</t>
  </si>
  <si>
    <t>South Africa</t>
  </si>
  <si>
    <t>Uruguay</t>
  </si>
  <si>
    <t>Italy</t>
  </si>
  <si>
    <t>UK</t>
  </si>
  <si>
    <t>Australia</t>
  </si>
  <si>
    <t>Uganda</t>
  </si>
  <si>
    <t>1988-89</t>
  </si>
  <si>
    <t>1990-92</t>
  </si>
  <si>
    <t>tiriciti</t>
  </si>
  <si>
    <t>avenae</t>
  </si>
  <si>
    <t>tritici</t>
  </si>
  <si>
    <t>Wheat</t>
  </si>
  <si>
    <t>Durum wheat</t>
  </si>
  <si>
    <t>﻿Bread wheat</t>
  </si>
  <si>
    <t>Wild Emmer</t>
  </si>
  <si>
    <t>Triticale</t>
  </si>
  <si>
    <t>Barley</t>
  </si>
  <si>
    <t>Oat</t>
  </si>
  <si>
    <t>Lewis et al. 2018</t>
  </si>
  <si>
    <t>﻿Upadhyaya et al. 2015</t>
  </si>
  <si>
    <t>Chen et al. 2017</t>
  </si>
  <si>
    <t>tree_name</t>
  </si>
  <si>
    <t>tree_new_name</t>
  </si>
  <si>
    <t>color</t>
  </si>
  <si>
    <t>marker</t>
  </si>
  <si>
    <t>Austria</t>
  </si>
  <si>
    <t>#238E23</t>
  </si>
  <si>
    <t>●</t>
  </si>
  <si>
    <t>Azerbaijan</t>
  </si>
  <si>
    <t>#2F4F2F</t>
  </si>
  <si>
    <t>Belgium</t>
  </si>
  <si>
    <t>#FF00FF</t>
  </si>
  <si>
    <t>Bulgaria</t>
  </si>
  <si>
    <t>#0000FF</t>
  </si>
  <si>
    <t>Canada</t>
  </si>
  <si>
    <t>#236B8E</t>
  </si>
  <si>
    <t>Chile</t>
  </si>
  <si>
    <t>#CFB53B</t>
  </si>
  <si>
    <t>China</t>
  </si>
  <si>
    <t>#527F76</t>
  </si>
  <si>
    <t>Croatia</t>
  </si>
  <si>
    <t>#007FFF</t>
  </si>
  <si>
    <t>Czechia</t>
  </si>
  <si>
    <t>#9932CD</t>
  </si>
  <si>
    <t>#00FFFF</t>
  </si>
  <si>
    <t>#B5A642</t>
  </si>
  <si>
    <t>France</t>
  </si>
  <si>
    <t>#545454</t>
  </si>
  <si>
    <t>Germany</t>
  </si>
  <si>
    <t>#DB70DB</t>
  </si>
  <si>
    <t>#CC3299</t>
  </si>
  <si>
    <t>Kenya</t>
  </si>
  <si>
    <t>#BEADED</t>
  </si>
  <si>
    <t>Lesotho</t>
  </si>
  <si>
    <t>#FF0000</t>
  </si>
  <si>
    <t>New Zealand</t>
  </si>
  <si>
    <t>#99CC32</t>
  </si>
  <si>
    <t>Pakistan</t>
  </si>
  <si>
    <t>#DB9370</t>
  </si>
  <si>
    <t>Poland</t>
  </si>
  <si>
    <t>#871F78</t>
  </si>
  <si>
    <t>Romania</t>
  </si>
  <si>
    <t>#38B0DE</t>
  </si>
  <si>
    <t>Serbia</t>
  </si>
  <si>
    <t>#70DB93</t>
  </si>
  <si>
    <t>Slovakia</t>
  </si>
  <si>
    <t>#5C4033</t>
  </si>
  <si>
    <t>#F5CCB0</t>
  </si>
  <si>
    <t>Spain</t>
  </si>
  <si>
    <t>#FF7F00</t>
  </si>
  <si>
    <t>#5F9F9F</t>
  </si>
  <si>
    <t>Turkey</t>
  </si>
  <si>
    <t>#FFFF00</t>
  </si>
  <si>
    <t>#855E42</t>
  </si>
  <si>
    <t>#5959AB</t>
  </si>
  <si>
    <t>Uzbekistan</t>
  </si>
  <si>
    <t>#238E68</t>
  </si>
  <si>
    <t>Zimbabwe</t>
  </si>
  <si>
    <t>#14F624</t>
  </si>
  <si>
    <t>Iran</t>
  </si>
  <si>
    <t>Mexico</t>
  </si>
  <si>
    <t>Yemen</t>
  </si>
  <si>
    <t>Tanzania</t>
  </si>
  <si>
    <t>Eritrea</t>
  </si>
  <si>
    <t>Morocco</t>
  </si>
  <si>
    <t>region</t>
  </si>
  <si>
    <t>Europe</t>
  </si>
  <si>
    <t>Oceania</t>
  </si>
  <si>
    <t>Africa</t>
  </si>
  <si>
    <t>Asia</t>
  </si>
  <si>
    <t>South America</t>
  </si>
  <si>
    <t>race</t>
  </si>
  <si>
    <t>https://doi.org/10.1038/s41467-019-12927-7</t>
  </si>
  <si>
    <t>https://doi.org/10.3389/fpls.2014.00759</t>
  </si>
  <si>
    <t>https://doi.org/10.1126/science.aao4810</t>
  </si>
  <si>
    <t>https://doi.org/10.1101/469338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</si>
</sst>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8E23"/>
        <bgColor indexed="64"/>
      </patternFill>
    </fill>
    <fill>
      <patternFill patternType="solid">
        <fgColor rgb="FF2F4F2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36B8E"/>
        <bgColor indexed="64"/>
      </patternFill>
    </fill>
    <fill>
      <patternFill patternType="solid">
        <fgColor rgb="FFCFB53B"/>
        <bgColor indexed="64"/>
      </patternFill>
    </fill>
    <fill>
      <patternFill patternType="solid">
        <fgColor rgb="FF527F76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9932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5A642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DB70DB"/>
        <bgColor indexed="64"/>
      </patternFill>
    </fill>
    <fill>
      <patternFill patternType="solid">
        <fgColor rgb="FFCC3299"/>
        <bgColor indexed="64"/>
      </patternFill>
    </fill>
    <fill>
      <patternFill patternType="solid">
        <fgColor rgb="FFBEA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32"/>
        <bgColor indexed="64"/>
      </patternFill>
    </fill>
    <fill>
      <patternFill patternType="solid">
        <fgColor rgb="FFDB9370"/>
        <bgColor indexed="64"/>
      </patternFill>
    </fill>
    <fill>
      <patternFill patternType="solid">
        <fgColor rgb="FF871F78"/>
        <bgColor indexed="64"/>
      </patternFill>
    </fill>
    <fill>
      <patternFill patternType="solid">
        <fgColor rgb="FF38B0DE"/>
        <bgColor indexed="64"/>
      </patternFill>
    </fill>
    <fill>
      <patternFill patternType="solid">
        <fgColor rgb="FF70DB93"/>
        <bgColor indexed="64"/>
      </patternFill>
    </fill>
    <fill>
      <patternFill patternType="solid">
        <fgColor rgb="FF5C4033"/>
        <bgColor indexed="64"/>
      </patternFill>
    </fill>
    <fill>
      <patternFill patternType="solid">
        <fgColor rgb="FFF5CCB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5F9F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5E42"/>
        <bgColor indexed="64"/>
      </patternFill>
    </fill>
    <fill>
      <patternFill patternType="solid">
        <fgColor rgb="FF5959AB"/>
        <bgColor indexed="64"/>
      </patternFill>
    </fill>
    <fill>
      <patternFill patternType="solid">
        <fgColor rgb="FF238E68"/>
        <bgColor indexed="64"/>
      </patternFill>
    </fill>
    <fill>
      <patternFill patternType="solid">
        <fgColor rgb="FF14F624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1" fillId="14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1" fillId="21" borderId="1" xfId="0" applyFont="1" applyFill="1" applyBorder="1"/>
    <xf numFmtId="0" fontId="0" fillId="22" borderId="1" xfId="0" applyFill="1" applyBorder="1"/>
    <xf numFmtId="0" fontId="0" fillId="23" borderId="1" xfId="0" applyFill="1" applyBorder="1"/>
    <xf numFmtId="0" fontId="1" fillId="24" borderId="1" xfId="0" applyFont="1" applyFill="1" applyBorder="1"/>
    <xf numFmtId="0" fontId="0" fillId="25" borderId="1" xfId="0" applyFill="1" applyBorder="1"/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1" fillId="29" borderId="1" xfId="0" applyFont="1" applyFill="1" applyBorder="1"/>
    <xf numFmtId="0" fontId="1" fillId="30" borderId="1" xfId="0" applyFont="1" applyFill="1" applyBorder="1"/>
    <xf numFmtId="0" fontId="1" fillId="31" borderId="1" xfId="0" applyFont="1" applyFill="1" applyBorder="1"/>
    <xf numFmtId="0" fontId="0" fillId="32" borderId="1" xfId="0" applyFill="1" applyBorder="1"/>
    <xf numFmtId="0" fontId="0" fillId="0" borderId="0" xfId="0" applyFont="1" applyBorder="1"/>
    <xf numFmtId="0" fontId="0" fillId="0" borderId="0" xfId="0" applyFont="1" applyBorder="1" applyAlignment="1">
      <alignment horizontal="center" vertical="top"/>
    </xf>
    <xf numFmtId="49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3"/>
  <sheetViews>
    <sheetView tabSelected="1" workbookViewId="0"/>
  </sheetViews>
  <sheetFormatPr baseColWidth="10" defaultColWidth="42" defaultRowHeight="15" x14ac:dyDescent="0.2"/>
  <cols>
    <col min="1" max="4" width="42" style="32"/>
    <col min="5" max="5" width="13.6640625" style="32" bestFit="1" customWidth="1"/>
    <col min="6" max="6" width="13.6640625" style="32" customWidth="1"/>
    <col min="7" max="7" width="10.5" style="32" bestFit="1" customWidth="1"/>
    <col min="8" max="8" width="13.33203125" style="32" customWidth="1"/>
    <col min="9" max="9" width="23.33203125" style="32" bestFit="1" customWidth="1"/>
    <col min="10" max="10" width="13.1640625" style="32" bestFit="1" customWidth="1"/>
    <col min="11" max="11" width="14.5" style="32" bestFit="1" customWidth="1"/>
    <col min="12" max="12" width="14.1640625" style="32" bestFit="1" customWidth="1"/>
    <col min="13" max="13" width="34.5" style="32" bestFit="1" customWidth="1"/>
    <col min="14" max="14" width="75.83203125" style="32" bestFit="1" customWidth="1"/>
    <col min="15" max="15" width="6.33203125" style="32" bestFit="1" customWidth="1"/>
    <col min="16" max="16" width="11.5" style="32" bestFit="1" customWidth="1"/>
    <col min="17" max="17" width="18" style="32" bestFit="1" customWidth="1"/>
    <col min="18" max="18" width="12.1640625" style="32" bestFit="1" customWidth="1"/>
    <col min="19" max="16384" width="42" style="32"/>
  </cols>
  <sheetData>
    <row r="1" spans="1:18" s="32" customFormat="1" x14ac:dyDescent="0.2">
      <c r="A1" s="32" t="s">
        <v>294</v>
      </c>
      <c r="B1" s="32" t="s">
        <v>295</v>
      </c>
      <c r="C1" s="32" t="s">
        <v>8</v>
      </c>
      <c r="D1" s="32" t="s">
        <v>358</v>
      </c>
      <c r="E1" s="33" t="s">
        <v>0</v>
      </c>
      <c r="F1" s="33" t="s">
        <v>9</v>
      </c>
      <c r="G1" s="33" t="s">
        <v>1</v>
      </c>
      <c r="H1" s="33" t="s">
        <v>364</v>
      </c>
      <c r="I1" s="33" t="s">
        <v>2</v>
      </c>
      <c r="J1" s="33" t="s">
        <v>3</v>
      </c>
      <c r="K1" s="33" t="s">
        <v>4</v>
      </c>
      <c r="L1" s="33" t="s">
        <v>5</v>
      </c>
      <c r="M1" s="33" t="s">
        <v>6</v>
      </c>
      <c r="N1" s="33" t="s">
        <v>7</v>
      </c>
      <c r="O1" s="33" t="s">
        <v>10</v>
      </c>
      <c r="P1" s="33" t="s">
        <v>11</v>
      </c>
      <c r="Q1" s="33" t="s">
        <v>12</v>
      </c>
      <c r="R1" s="33" t="s">
        <v>14</v>
      </c>
    </row>
    <row r="2" spans="1:18" s="32" customFormat="1" x14ac:dyDescent="0.2">
      <c r="A2" s="32" t="s">
        <v>15</v>
      </c>
      <c r="B2" s="32" t="s">
        <v>119</v>
      </c>
      <c r="C2" s="32" t="s">
        <v>268</v>
      </c>
      <c r="D2" s="32" t="s">
        <v>359</v>
      </c>
      <c r="E2" s="32" t="s">
        <v>15</v>
      </c>
      <c r="F2" s="34">
        <v>2013</v>
      </c>
      <c r="G2" s="32">
        <v>101</v>
      </c>
      <c r="H2" s="32" t="s">
        <v>107</v>
      </c>
      <c r="I2" s="32" t="s">
        <v>200</v>
      </c>
      <c r="J2" s="32" t="s">
        <v>207</v>
      </c>
      <c r="K2" s="32" t="s">
        <v>210</v>
      </c>
      <c r="L2" s="32" t="s">
        <v>212</v>
      </c>
      <c r="M2" s="32" t="s">
        <v>119</v>
      </c>
      <c r="N2" s="32" t="s">
        <v>365</v>
      </c>
      <c r="O2" s="32" t="s">
        <v>281</v>
      </c>
      <c r="P2" s="32" t="s">
        <v>284</v>
      </c>
      <c r="Q2" s="32" t="s">
        <v>291</v>
      </c>
      <c r="R2" s="32">
        <v>0.62477686401371946</v>
      </c>
    </row>
    <row r="3" spans="1:18" s="32" customFormat="1" x14ac:dyDescent="0.2">
      <c r="A3" s="32" t="s">
        <v>16</v>
      </c>
      <c r="B3" s="32" t="s">
        <v>120</v>
      </c>
      <c r="C3" s="32" t="s">
        <v>268</v>
      </c>
      <c r="D3" s="32" t="s">
        <v>359</v>
      </c>
      <c r="E3" s="32" t="s">
        <v>16</v>
      </c>
      <c r="F3" s="34">
        <v>2013</v>
      </c>
      <c r="G3" s="32">
        <v>101</v>
      </c>
      <c r="H3" s="32" t="s">
        <v>107</v>
      </c>
      <c r="I3" s="32" t="s">
        <v>200</v>
      </c>
      <c r="J3" s="32" t="s">
        <v>207</v>
      </c>
      <c r="K3" s="32" t="s">
        <v>210</v>
      </c>
      <c r="L3" s="32" t="s">
        <v>212</v>
      </c>
      <c r="M3" s="32" t="s">
        <v>120</v>
      </c>
      <c r="N3" s="32" t="s">
        <v>365</v>
      </c>
      <c r="O3" s="32" t="s">
        <v>281</v>
      </c>
      <c r="P3" s="32" t="s">
        <v>284</v>
      </c>
      <c r="Q3" s="32" t="s">
        <v>291</v>
      </c>
      <c r="R3" s="32">
        <v>0.68858011458861124</v>
      </c>
    </row>
    <row r="4" spans="1:18" s="32" customFormat="1" x14ac:dyDescent="0.2">
      <c r="A4" s="32" t="s">
        <v>17</v>
      </c>
      <c r="B4" s="32" t="s">
        <v>121</v>
      </c>
      <c r="C4" s="32" t="s">
        <v>269</v>
      </c>
      <c r="D4" s="32" t="s">
        <v>359</v>
      </c>
      <c r="E4" s="32" t="s">
        <v>17</v>
      </c>
      <c r="F4" s="34">
        <v>2014</v>
      </c>
      <c r="G4" s="32">
        <v>101</v>
      </c>
      <c r="H4" s="32" t="s">
        <v>107</v>
      </c>
      <c r="I4" s="32" t="s">
        <v>200</v>
      </c>
      <c r="J4" s="32" t="s">
        <v>207</v>
      </c>
      <c r="K4" s="32" t="s">
        <v>210</v>
      </c>
      <c r="L4" s="32" t="s">
        <v>212</v>
      </c>
      <c r="M4" s="32" t="s">
        <v>121</v>
      </c>
      <c r="N4" s="32" t="s">
        <v>365</v>
      </c>
      <c r="O4" s="32" t="s">
        <v>281</v>
      </c>
      <c r="P4" s="32" t="s">
        <v>284</v>
      </c>
      <c r="Q4" s="32" t="s">
        <v>291</v>
      </c>
      <c r="R4" s="32">
        <v>0.6542269166309389</v>
      </c>
    </row>
    <row r="5" spans="1:18" s="32" customFormat="1" x14ac:dyDescent="0.2">
      <c r="A5" s="32" t="s">
        <v>18</v>
      </c>
      <c r="B5" s="32" t="s">
        <v>122</v>
      </c>
      <c r="C5" s="32" t="s">
        <v>315</v>
      </c>
      <c r="D5" s="32" t="s">
        <v>359</v>
      </c>
      <c r="E5" s="32" t="s">
        <v>18</v>
      </c>
      <c r="F5" s="34">
        <v>2010</v>
      </c>
      <c r="G5" s="32">
        <v>101</v>
      </c>
      <c r="H5" s="32" t="s">
        <v>107</v>
      </c>
      <c r="I5" s="32" t="s">
        <v>200</v>
      </c>
      <c r="J5" s="32" t="s">
        <v>208</v>
      </c>
      <c r="K5" s="32" t="s">
        <v>211</v>
      </c>
      <c r="L5" s="32" t="s">
        <v>212</v>
      </c>
      <c r="M5" s="32" t="s">
        <v>122</v>
      </c>
      <c r="N5" s="32" t="s">
        <v>365</v>
      </c>
      <c r="O5" s="32" t="s">
        <v>281</v>
      </c>
      <c r="P5" s="32" t="s">
        <v>284</v>
      </c>
      <c r="Q5" s="32" t="s">
        <v>291</v>
      </c>
      <c r="R5" s="32">
        <v>0.96254433487937019</v>
      </c>
    </row>
    <row r="6" spans="1:18" s="32" customFormat="1" x14ac:dyDescent="0.2">
      <c r="A6" s="32" t="s">
        <v>19</v>
      </c>
      <c r="B6" s="32" t="s">
        <v>123</v>
      </c>
      <c r="C6" s="32" t="s">
        <v>315</v>
      </c>
      <c r="D6" s="32" t="s">
        <v>359</v>
      </c>
      <c r="E6" s="32" t="s">
        <v>19</v>
      </c>
      <c r="F6" s="34">
        <v>2013</v>
      </c>
      <c r="G6" s="32">
        <v>101</v>
      </c>
      <c r="H6" s="32" t="s">
        <v>107</v>
      </c>
      <c r="I6" s="32" t="s">
        <v>200</v>
      </c>
      <c r="J6" s="32" t="s">
        <v>208</v>
      </c>
      <c r="K6" s="32" t="s">
        <v>211</v>
      </c>
      <c r="L6" s="32" t="s">
        <v>212</v>
      </c>
      <c r="M6" s="32" t="s">
        <v>123</v>
      </c>
      <c r="N6" s="32" t="s">
        <v>365</v>
      </c>
      <c r="O6" s="32" t="s">
        <v>281</v>
      </c>
      <c r="P6" s="32" t="s">
        <v>284</v>
      </c>
      <c r="Q6" s="32" t="s">
        <v>291</v>
      </c>
      <c r="R6" s="32">
        <v>0.95877538293643061</v>
      </c>
    </row>
    <row r="7" spans="1:18" s="32" customFormat="1" x14ac:dyDescent="0.2">
      <c r="A7" s="32" t="s">
        <v>20</v>
      </c>
      <c r="B7" s="32" t="s">
        <v>124</v>
      </c>
      <c r="C7" s="32" t="s">
        <v>315</v>
      </c>
      <c r="D7" s="32" t="s">
        <v>359</v>
      </c>
      <c r="E7" s="32" t="s">
        <v>20</v>
      </c>
      <c r="F7" s="34">
        <v>2013</v>
      </c>
      <c r="G7" s="32">
        <v>101</v>
      </c>
      <c r="H7" s="32" t="s">
        <v>107</v>
      </c>
      <c r="I7" s="32" t="s">
        <v>200</v>
      </c>
      <c r="J7" s="32" t="s">
        <v>208</v>
      </c>
      <c r="K7" s="32" t="s">
        <v>211</v>
      </c>
      <c r="L7" s="32" t="s">
        <v>212</v>
      </c>
      <c r="M7" s="32" t="s">
        <v>124</v>
      </c>
      <c r="N7" s="32" t="s">
        <v>365</v>
      </c>
      <c r="O7" s="32" t="s">
        <v>281</v>
      </c>
      <c r="P7" s="32" t="s">
        <v>284</v>
      </c>
      <c r="Q7" s="32" t="s">
        <v>291</v>
      </c>
      <c r="R7" s="32">
        <v>0.95895467123981759</v>
      </c>
    </row>
    <row r="8" spans="1:18" s="32" customFormat="1" x14ac:dyDescent="0.2">
      <c r="A8" s="32" t="s">
        <v>21</v>
      </c>
      <c r="B8" s="32" t="s">
        <v>125</v>
      </c>
      <c r="C8" s="32" t="s">
        <v>270</v>
      </c>
      <c r="D8" s="32" t="s">
        <v>361</v>
      </c>
      <c r="E8" s="32" t="s">
        <v>21</v>
      </c>
      <c r="F8" s="34">
        <v>2014</v>
      </c>
      <c r="G8" s="32">
        <v>101</v>
      </c>
      <c r="H8" s="32" t="s">
        <v>107</v>
      </c>
      <c r="I8" s="32" t="s">
        <v>200</v>
      </c>
      <c r="J8" s="32" t="s">
        <v>207</v>
      </c>
      <c r="K8" s="32" t="s">
        <v>210</v>
      </c>
      <c r="L8" s="32" t="s">
        <v>212</v>
      </c>
      <c r="M8" s="32" t="s">
        <v>125</v>
      </c>
      <c r="N8" s="32" t="s">
        <v>365</v>
      </c>
      <c r="O8" s="32" t="s">
        <v>281</v>
      </c>
      <c r="P8" s="32" t="s">
        <v>284</v>
      </c>
      <c r="Q8" s="32" t="s">
        <v>291</v>
      </c>
      <c r="R8" s="32">
        <v>0.68493198737186733</v>
      </c>
    </row>
    <row r="9" spans="1:18" s="32" customFormat="1" x14ac:dyDescent="0.2">
      <c r="A9" s="32" t="s">
        <v>22</v>
      </c>
      <c r="B9" s="32" t="s">
        <v>126</v>
      </c>
      <c r="C9" s="32" t="s">
        <v>270</v>
      </c>
      <c r="D9" s="32" t="s">
        <v>361</v>
      </c>
      <c r="E9" s="32" t="s">
        <v>22</v>
      </c>
      <c r="F9" s="34">
        <v>2014</v>
      </c>
      <c r="G9" s="32">
        <v>101</v>
      </c>
      <c r="H9" s="32" t="s">
        <v>107</v>
      </c>
      <c r="I9" s="32" t="s">
        <v>200</v>
      </c>
      <c r="J9" s="32" t="s">
        <v>207</v>
      </c>
      <c r="K9" s="32" t="s">
        <v>210</v>
      </c>
      <c r="L9" s="32" t="s">
        <v>212</v>
      </c>
      <c r="M9" s="32" t="s">
        <v>126</v>
      </c>
      <c r="N9" s="32" t="s">
        <v>365</v>
      </c>
      <c r="O9" s="32" t="s">
        <v>281</v>
      </c>
      <c r="P9" s="32" t="s">
        <v>284</v>
      </c>
      <c r="Q9" s="32" t="s">
        <v>291</v>
      </c>
      <c r="R9" s="32">
        <v>0.69790700393654759</v>
      </c>
    </row>
    <row r="10" spans="1:18" s="32" customFormat="1" x14ac:dyDescent="0.2">
      <c r="A10" s="32" t="s">
        <v>23</v>
      </c>
      <c r="B10" s="32" t="s">
        <v>127</v>
      </c>
      <c r="C10" s="32" t="s">
        <v>270</v>
      </c>
      <c r="D10" s="32" t="s">
        <v>361</v>
      </c>
      <c r="E10" s="32" t="s">
        <v>23</v>
      </c>
      <c r="F10" s="34">
        <v>2015</v>
      </c>
      <c r="G10" s="32">
        <v>101</v>
      </c>
      <c r="H10" s="32" t="s">
        <v>107</v>
      </c>
      <c r="I10" s="32" t="s">
        <v>200</v>
      </c>
      <c r="J10" s="32" t="s">
        <v>207</v>
      </c>
      <c r="K10" s="32" t="s">
        <v>210</v>
      </c>
      <c r="L10" s="32" t="s">
        <v>212</v>
      </c>
      <c r="M10" s="32" t="s">
        <v>127</v>
      </c>
      <c r="N10" s="32" t="s">
        <v>365</v>
      </c>
      <c r="O10" s="32" t="s">
        <v>281</v>
      </c>
      <c r="P10" s="32" t="s">
        <v>285</v>
      </c>
      <c r="Q10" s="32" t="s">
        <v>291</v>
      </c>
      <c r="R10" s="32">
        <v>0.61804575749308177</v>
      </c>
    </row>
    <row r="11" spans="1:18" s="32" customFormat="1" x14ac:dyDescent="0.2">
      <c r="A11" s="32" t="s">
        <v>24</v>
      </c>
      <c r="B11" s="32" t="s">
        <v>128</v>
      </c>
      <c r="C11" s="32" t="s">
        <v>270</v>
      </c>
      <c r="D11" s="32" t="s">
        <v>361</v>
      </c>
      <c r="E11" s="32" t="s">
        <v>24</v>
      </c>
      <c r="F11" s="34">
        <v>2015</v>
      </c>
      <c r="G11" s="32">
        <v>101</v>
      </c>
      <c r="H11" s="32" t="s">
        <v>107</v>
      </c>
      <c r="I11" s="32" t="s">
        <v>200</v>
      </c>
      <c r="J11" s="32" t="s">
        <v>207</v>
      </c>
      <c r="K11" s="32" t="s">
        <v>210</v>
      </c>
      <c r="L11" s="32" t="s">
        <v>212</v>
      </c>
      <c r="M11" s="32" t="s">
        <v>128</v>
      </c>
      <c r="N11" s="32" t="s">
        <v>365</v>
      </c>
      <c r="O11" s="32" t="s">
        <v>281</v>
      </c>
      <c r="P11" s="32" t="s">
        <v>285</v>
      </c>
      <c r="Q11" s="32" t="s">
        <v>291</v>
      </c>
      <c r="R11" s="32">
        <v>0.64953813774018787</v>
      </c>
    </row>
    <row r="12" spans="1:18" s="32" customFormat="1" x14ac:dyDescent="0.2">
      <c r="A12" s="32" t="s">
        <v>25</v>
      </c>
      <c r="B12" s="32" t="s">
        <v>129</v>
      </c>
      <c r="C12" s="32" t="s">
        <v>352</v>
      </c>
      <c r="D12" s="32" t="s">
        <v>362</v>
      </c>
      <c r="E12" s="32" t="s">
        <v>25</v>
      </c>
      <c r="F12" s="34">
        <v>2015</v>
      </c>
      <c r="G12" s="32">
        <v>150</v>
      </c>
      <c r="H12" s="32" t="s">
        <v>107</v>
      </c>
      <c r="I12" s="32" t="s">
        <v>200</v>
      </c>
      <c r="J12" s="32" t="s">
        <v>208</v>
      </c>
      <c r="K12" s="32" t="s">
        <v>211</v>
      </c>
      <c r="L12" s="32" t="s">
        <v>212</v>
      </c>
      <c r="M12" s="32" t="s">
        <v>129</v>
      </c>
      <c r="N12" s="32" t="s">
        <v>365</v>
      </c>
      <c r="O12" s="32" t="s">
        <v>281</v>
      </c>
      <c r="P12" s="32" t="s">
        <v>286</v>
      </c>
      <c r="Q12" s="32" t="s">
        <v>291</v>
      </c>
      <c r="R12" s="32">
        <v>0.9708305725532993</v>
      </c>
    </row>
    <row r="13" spans="1:18" s="32" customFormat="1" x14ac:dyDescent="0.2">
      <c r="A13" s="32" t="s">
        <v>26</v>
      </c>
      <c r="B13" s="32" t="s">
        <v>130</v>
      </c>
      <c r="C13" s="32" t="s">
        <v>352</v>
      </c>
      <c r="D13" s="32" t="s">
        <v>362</v>
      </c>
      <c r="E13" s="32" t="s">
        <v>26</v>
      </c>
      <c r="F13" s="34">
        <v>2015</v>
      </c>
      <c r="G13" s="32">
        <v>150</v>
      </c>
      <c r="H13" s="32" t="s">
        <v>107</v>
      </c>
      <c r="I13" s="32" t="s">
        <v>200</v>
      </c>
      <c r="J13" s="32" t="s">
        <v>208</v>
      </c>
      <c r="K13" s="32" t="s">
        <v>211</v>
      </c>
      <c r="L13" s="32" t="s">
        <v>212</v>
      </c>
      <c r="M13" s="32" t="s">
        <v>130</v>
      </c>
      <c r="N13" s="32" t="s">
        <v>365</v>
      </c>
      <c r="O13" s="32" t="s">
        <v>281</v>
      </c>
      <c r="P13" s="32" t="s">
        <v>286</v>
      </c>
      <c r="Q13" s="32" t="s">
        <v>291</v>
      </c>
      <c r="R13" s="32">
        <v>0.96348754725805819</v>
      </c>
    </row>
    <row r="14" spans="1:18" s="32" customFormat="1" x14ac:dyDescent="0.2">
      <c r="A14" s="32" t="s">
        <v>27</v>
      </c>
      <c r="B14" s="32" t="s">
        <v>131</v>
      </c>
      <c r="C14" s="32" t="s">
        <v>352</v>
      </c>
      <c r="D14" s="32" t="s">
        <v>362</v>
      </c>
      <c r="E14" s="32" t="s">
        <v>27</v>
      </c>
      <c r="F14" s="34">
        <v>2015</v>
      </c>
      <c r="G14" s="32">
        <v>150</v>
      </c>
      <c r="H14" s="32" t="s">
        <v>107</v>
      </c>
      <c r="I14" s="32" t="s">
        <v>200</v>
      </c>
      <c r="J14" s="32" t="s">
        <v>208</v>
      </c>
      <c r="K14" s="32" t="s">
        <v>211</v>
      </c>
      <c r="L14" s="32" t="s">
        <v>212</v>
      </c>
      <c r="M14" s="32" t="s">
        <v>131</v>
      </c>
      <c r="N14" s="32" t="s">
        <v>365</v>
      </c>
      <c r="O14" s="32" t="s">
        <v>281</v>
      </c>
      <c r="P14" s="32" t="s">
        <v>286</v>
      </c>
      <c r="Q14" s="32" t="s">
        <v>291</v>
      </c>
      <c r="R14" s="32">
        <v>0.96917020696106326</v>
      </c>
    </row>
    <row r="15" spans="1:18" s="32" customFormat="1" x14ac:dyDescent="0.2">
      <c r="A15" s="32" t="s">
        <v>28</v>
      </c>
      <c r="B15" s="32" t="s">
        <v>132</v>
      </c>
      <c r="C15" s="32" t="s">
        <v>352</v>
      </c>
      <c r="D15" s="32" t="s">
        <v>362</v>
      </c>
      <c r="E15" s="32" t="s">
        <v>28</v>
      </c>
      <c r="F15" s="34">
        <v>2015</v>
      </c>
      <c r="G15" s="32">
        <v>150</v>
      </c>
      <c r="H15" s="32" t="s">
        <v>107</v>
      </c>
      <c r="I15" s="32" t="s">
        <v>200</v>
      </c>
      <c r="J15" s="32" t="s">
        <v>208</v>
      </c>
      <c r="K15" s="32" t="s">
        <v>211</v>
      </c>
      <c r="L15" s="32" t="s">
        <v>212</v>
      </c>
      <c r="M15" s="32" t="s">
        <v>132</v>
      </c>
      <c r="N15" s="32" t="s">
        <v>365</v>
      </c>
      <c r="O15" s="32" t="s">
        <v>281</v>
      </c>
      <c r="P15" s="32" t="s">
        <v>286</v>
      </c>
      <c r="Q15" s="32" t="s">
        <v>291</v>
      </c>
      <c r="R15" s="32">
        <v>0.96184277195307322</v>
      </c>
    </row>
    <row r="16" spans="1:18" s="32" customFormat="1" x14ac:dyDescent="0.2">
      <c r="A16" s="32" t="s">
        <v>29</v>
      </c>
      <c r="B16" s="32" t="s">
        <v>133</v>
      </c>
      <c r="C16" s="32" t="s">
        <v>352</v>
      </c>
      <c r="D16" s="32" t="s">
        <v>362</v>
      </c>
      <c r="E16" s="32" t="s">
        <v>29</v>
      </c>
      <c r="F16" s="34">
        <v>2009</v>
      </c>
      <c r="G16" s="32">
        <v>150</v>
      </c>
      <c r="H16" s="32" t="s">
        <v>107</v>
      </c>
      <c r="I16" s="32" t="s">
        <v>200</v>
      </c>
      <c r="J16" s="32" t="s">
        <v>208</v>
      </c>
      <c r="K16" s="32" t="s">
        <v>211</v>
      </c>
      <c r="L16" s="32" t="s">
        <v>212</v>
      </c>
      <c r="M16" s="32" t="s">
        <v>133</v>
      </c>
      <c r="N16" s="32" t="s">
        <v>365</v>
      </c>
      <c r="O16" s="32" t="s">
        <v>281</v>
      </c>
      <c r="P16" s="32" t="s">
        <v>286</v>
      </c>
      <c r="Q16" s="32" t="s">
        <v>291</v>
      </c>
      <c r="R16" s="32">
        <v>0.96478543867170752</v>
      </c>
    </row>
    <row r="17" spans="1:18" s="32" customFormat="1" x14ac:dyDescent="0.2">
      <c r="A17" s="32" t="s">
        <v>30</v>
      </c>
      <c r="B17" s="32" t="s">
        <v>134</v>
      </c>
      <c r="C17" s="32" t="s">
        <v>352</v>
      </c>
      <c r="D17" s="32" t="s">
        <v>362</v>
      </c>
      <c r="E17" s="32" t="s">
        <v>30</v>
      </c>
      <c r="F17" s="34">
        <v>2015</v>
      </c>
      <c r="G17" s="32">
        <v>150</v>
      </c>
      <c r="H17" s="32" t="s">
        <v>107</v>
      </c>
      <c r="I17" s="32" t="s">
        <v>200</v>
      </c>
      <c r="J17" s="32" t="s">
        <v>208</v>
      </c>
      <c r="K17" s="32" t="s">
        <v>211</v>
      </c>
      <c r="L17" s="32" t="s">
        <v>212</v>
      </c>
      <c r="M17" s="32" t="s">
        <v>134</v>
      </c>
      <c r="N17" s="32" t="s">
        <v>365</v>
      </c>
      <c r="O17" s="32" t="s">
        <v>281</v>
      </c>
      <c r="P17" s="32" t="s">
        <v>286</v>
      </c>
      <c r="Q17" s="32" t="s">
        <v>291</v>
      </c>
      <c r="R17" s="32">
        <v>0.96562731418326386</v>
      </c>
    </row>
    <row r="18" spans="1:18" s="32" customFormat="1" x14ac:dyDescent="0.2">
      <c r="A18" s="32" t="s">
        <v>31</v>
      </c>
      <c r="B18" s="32" t="s">
        <v>135</v>
      </c>
      <c r="C18" s="32" t="s">
        <v>271</v>
      </c>
      <c r="D18" s="32" t="s">
        <v>362</v>
      </c>
      <c r="E18" s="32" t="s">
        <v>31</v>
      </c>
      <c r="F18" s="34">
        <v>2005</v>
      </c>
      <c r="G18" s="32">
        <v>101</v>
      </c>
      <c r="H18" s="32" t="s">
        <v>107</v>
      </c>
      <c r="I18" s="32" t="s">
        <v>200</v>
      </c>
      <c r="J18" s="32" t="s">
        <v>208</v>
      </c>
      <c r="K18" s="32" t="s">
        <v>211</v>
      </c>
      <c r="L18" s="32" t="s">
        <v>212</v>
      </c>
      <c r="M18" s="32" t="s">
        <v>135</v>
      </c>
      <c r="N18" s="32" t="s">
        <v>365</v>
      </c>
      <c r="O18" s="32" t="s">
        <v>281</v>
      </c>
      <c r="P18" s="32" t="s">
        <v>287</v>
      </c>
      <c r="Q18" s="32" t="s">
        <v>291</v>
      </c>
      <c r="R18" s="32">
        <v>0.9602603577970924</v>
      </c>
    </row>
    <row r="19" spans="1:18" s="32" customFormat="1" x14ac:dyDescent="0.2">
      <c r="A19" s="32" t="s">
        <v>32</v>
      </c>
      <c r="B19" s="32" t="s">
        <v>136</v>
      </c>
      <c r="C19" s="32" t="s">
        <v>271</v>
      </c>
      <c r="D19" s="32" t="s">
        <v>362</v>
      </c>
      <c r="E19" s="32" t="s">
        <v>32</v>
      </c>
      <c r="F19" s="34">
        <v>2006</v>
      </c>
      <c r="G19" s="32">
        <v>101</v>
      </c>
      <c r="H19" s="32" t="s">
        <v>107</v>
      </c>
      <c r="I19" s="32" t="s">
        <v>200</v>
      </c>
      <c r="J19" s="32" t="s">
        <v>208</v>
      </c>
      <c r="K19" s="32" t="s">
        <v>211</v>
      </c>
      <c r="L19" s="32" t="s">
        <v>212</v>
      </c>
      <c r="M19" s="32" t="s">
        <v>136</v>
      </c>
      <c r="N19" s="32" t="s">
        <v>365</v>
      </c>
      <c r="O19" s="32" t="s">
        <v>281</v>
      </c>
      <c r="P19" s="32" t="s">
        <v>286</v>
      </c>
      <c r="Q19" s="32" t="s">
        <v>291</v>
      </c>
      <c r="R19" s="32">
        <v>0.95939509685465951</v>
      </c>
    </row>
    <row r="20" spans="1:18" s="32" customFormat="1" x14ac:dyDescent="0.2">
      <c r="A20" s="32" t="s">
        <v>33</v>
      </c>
      <c r="B20" s="32" t="s">
        <v>137</v>
      </c>
      <c r="C20" s="32" t="s">
        <v>353</v>
      </c>
      <c r="D20" s="32" t="s">
        <v>363</v>
      </c>
      <c r="E20" s="32" t="s">
        <v>33</v>
      </c>
      <c r="F20" s="34" t="s">
        <v>279</v>
      </c>
      <c r="G20" s="32">
        <v>150</v>
      </c>
      <c r="H20" s="32" t="s">
        <v>107</v>
      </c>
      <c r="I20" s="32" t="s">
        <v>200</v>
      </c>
      <c r="J20" s="32" t="s">
        <v>208</v>
      </c>
      <c r="K20" s="32" t="s">
        <v>211</v>
      </c>
      <c r="L20" s="32" t="s">
        <v>212</v>
      </c>
      <c r="M20" s="32" t="s">
        <v>137</v>
      </c>
      <c r="N20" s="32" t="s">
        <v>365</v>
      </c>
      <c r="O20" s="32" t="s">
        <v>281</v>
      </c>
      <c r="P20" s="32" t="s">
        <v>286</v>
      </c>
      <c r="Q20" s="32" t="s">
        <v>291</v>
      </c>
      <c r="R20" s="32">
        <v>0.97125540788089015</v>
      </c>
    </row>
    <row r="21" spans="1:18" s="32" customFormat="1" x14ac:dyDescent="0.2">
      <c r="A21" s="32" t="s">
        <v>34</v>
      </c>
      <c r="B21" s="32" t="s">
        <v>138</v>
      </c>
      <c r="C21" s="32" t="s">
        <v>272</v>
      </c>
      <c r="D21" s="32" t="s">
        <v>359</v>
      </c>
      <c r="E21" s="32" t="s">
        <v>34</v>
      </c>
      <c r="F21" s="34">
        <v>2002</v>
      </c>
      <c r="G21" s="32">
        <v>150</v>
      </c>
      <c r="H21" s="32" t="s">
        <v>107</v>
      </c>
      <c r="I21" s="32" t="s">
        <v>200</v>
      </c>
      <c r="J21" s="32" t="s">
        <v>208</v>
      </c>
      <c r="K21" s="32" t="s">
        <v>211</v>
      </c>
      <c r="L21" s="32" t="s">
        <v>212</v>
      </c>
      <c r="M21" s="32" t="s">
        <v>138</v>
      </c>
      <c r="N21" s="32" t="s">
        <v>365</v>
      </c>
      <c r="O21" s="32" t="s">
        <v>281</v>
      </c>
      <c r="P21" s="32" t="s">
        <v>284</v>
      </c>
      <c r="Q21" s="32" t="s">
        <v>291</v>
      </c>
      <c r="R21" s="32">
        <v>0.96872978134622134</v>
      </c>
    </row>
    <row r="22" spans="1:18" s="32" customFormat="1" x14ac:dyDescent="0.2">
      <c r="A22" s="32" t="s">
        <v>35</v>
      </c>
      <c r="B22" s="32" t="s">
        <v>139</v>
      </c>
      <c r="C22" s="32" t="s">
        <v>273</v>
      </c>
      <c r="D22" s="32" t="s">
        <v>361</v>
      </c>
      <c r="E22" s="32" t="s">
        <v>35</v>
      </c>
      <c r="F22" s="34">
        <v>1981</v>
      </c>
      <c r="G22" s="32">
        <v>101</v>
      </c>
      <c r="H22" s="32" t="s">
        <v>107</v>
      </c>
      <c r="I22" s="32" t="s">
        <v>200</v>
      </c>
      <c r="J22" s="32" t="s">
        <v>208</v>
      </c>
      <c r="K22" s="32" t="s">
        <v>211</v>
      </c>
      <c r="L22" s="32" t="s">
        <v>212</v>
      </c>
      <c r="M22" s="32" t="s">
        <v>139</v>
      </c>
      <c r="N22" s="32" t="s">
        <v>365</v>
      </c>
      <c r="O22" s="32" t="s">
        <v>281</v>
      </c>
      <c r="P22" s="32" t="s">
        <v>284</v>
      </c>
      <c r="Q22" s="32" t="s">
        <v>291</v>
      </c>
      <c r="R22" s="32">
        <v>0.96765794909771208</v>
      </c>
    </row>
    <row r="23" spans="1:18" s="32" customFormat="1" x14ac:dyDescent="0.2">
      <c r="A23" s="32" t="s">
        <v>36</v>
      </c>
      <c r="B23" s="32" t="s">
        <v>140</v>
      </c>
      <c r="C23" s="32" t="s">
        <v>273</v>
      </c>
      <c r="D23" s="32" t="s">
        <v>361</v>
      </c>
      <c r="E23" s="32" t="s">
        <v>36</v>
      </c>
      <c r="F23" s="34">
        <v>1984</v>
      </c>
      <c r="G23" s="32">
        <v>101</v>
      </c>
      <c r="H23" s="32" t="s">
        <v>107</v>
      </c>
      <c r="I23" s="32" t="s">
        <v>200</v>
      </c>
      <c r="J23" s="32" t="s">
        <v>208</v>
      </c>
      <c r="K23" s="32" t="s">
        <v>211</v>
      </c>
      <c r="L23" s="32" t="s">
        <v>212</v>
      </c>
      <c r="M23" s="32" t="s">
        <v>140</v>
      </c>
      <c r="N23" s="32" t="s">
        <v>365</v>
      </c>
      <c r="O23" s="32" t="s">
        <v>281</v>
      </c>
      <c r="P23" s="32" t="s">
        <v>284</v>
      </c>
      <c r="Q23" s="32" t="s">
        <v>291</v>
      </c>
      <c r="R23" s="32">
        <v>0.96401761702459365</v>
      </c>
    </row>
    <row r="24" spans="1:18" s="32" customFormat="1" x14ac:dyDescent="0.2">
      <c r="A24" s="32" t="s">
        <v>37</v>
      </c>
      <c r="B24" s="32" t="s">
        <v>141</v>
      </c>
      <c r="C24" s="32" t="s">
        <v>273</v>
      </c>
      <c r="D24" s="32" t="s">
        <v>361</v>
      </c>
      <c r="E24" s="32" t="s">
        <v>37</v>
      </c>
      <c r="F24" s="34">
        <v>1988</v>
      </c>
      <c r="G24" s="32">
        <v>101</v>
      </c>
      <c r="H24" s="32" t="s">
        <v>107</v>
      </c>
      <c r="I24" s="32" t="s">
        <v>200</v>
      </c>
      <c r="J24" s="32" t="s">
        <v>208</v>
      </c>
      <c r="K24" s="32" t="s">
        <v>211</v>
      </c>
      <c r="L24" s="32" t="s">
        <v>212</v>
      </c>
      <c r="M24" s="32" t="s">
        <v>141</v>
      </c>
      <c r="N24" s="32" t="s">
        <v>365</v>
      </c>
      <c r="O24" s="32" t="s">
        <v>281</v>
      </c>
      <c r="P24" s="32" t="s">
        <v>288</v>
      </c>
      <c r="Q24" s="32" t="s">
        <v>291</v>
      </c>
      <c r="R24" s="32">
        <v>0.95073469228670537</v>
      </c>
    </row>
    <row r="25" spans="1:18" s="32" customFormat="1" x14ac:dyDescent="0.2">
      <c r="A25" s="32" t="s">
        <v>38</v>
      </c>
      <c r="B25" s="32" t="s">
        <v>142</v>
      </c>
      <c r="C25" s="32" t="s">
        <v>273</v>
      </c>
      <c r="D25" s="32" t="s">
        <v>361</v>
      </c>
      <c r="E25" s="32" t="s">
        <v>38</v>
      </c>
      <c r="F25" s="34">
        <v>2000</v>
      </c>
      <c r="G25" s="32">
        <v>101</v>
      </c>
      <c r="H25" s="32" t="s">
        <v>107</v>
      </c>
      <c r="I25" s="32" t="s">
        <v>200</v>
      </c>
      <c r="J25" s="32" t="s">
        <v>208</v>
      </c>
      <c r="K25" s="32" t="s">
        <v>211</v>
      </c>
      <c r="L25" s="32" t="s">
        <v>212</v>
      </c>
      <c r="M25" s="32" t="s">
        <v>142</v>
      </c>
      <c r="N25" s="32" t="s">
        <v>365</v>
      </c>
      <c r="O25" s="32" t="s">
        <v>281</v>
      </c>
      <c r="P25" s="32" t="s">
        <v>289</v>
      </c>
      <c r="Q25" s="32" t="s">
        <v>291</v>
      </c>
      <c r="R25" s="32">
        <v>0.94312273453638384</v>
      </c>
    </row>
    <row r="26" spans="1:18" s="32" customFormat="1" x14ac:dyDescent="0.2">
      <c r="A26" s="32" t="s">
        <v>39</v>
      </c>
      <c r="B26" s="32" t="s">
        <v>143</v>
      </c>
      <c r="C26" s="32" t="s">
        <v>273</v>
      </c>
      <c r="D26" s="32" t="s">
        <v>361</v>
      </c>
      <c r="E26" s="32" t="s">
        <v>39</v>
      </c>
      <c r="F26" s="34">
        <v>2003</v>
      </c>
      <c r="G26" s="32">
        <v>101</v>
      </c>
      <c r="H26" s="32" t="s">
        <v>107</v>
      </c>
      <c r="I26" s="32" t="s">
        <v>200</v>
      </c>
      <c r="J26" s="32" t="s">
        <v>208</v>
      </c>
      <c r="K26" s="32" t="s">
        <v>211</v>
      </c>
      <c r="L26" s="32" t="s">
        <v>212</v>
      </c>
      <c r="M26" s="32" t="s">
        <v>143</v>
      </c>
      <c r="N26" s="32" t="s">
        <v>365</v>
      </c>
      <c r="O26" s="32" t="s">
        <v>281</v>
      </c>
      <c r="P26" s="32" t="s">
        <v>288</v>
      </c>
      <c r="Q26" s="32" t="s">
        <v>291</v>
      </c>
      <c r="R26" s="32">
        <v>0.92869002611373119</v>
      </c>
    </row>
    <row r="27" spans="1:18" s="32" customFormat="1" x14ac:dyDescent="0.2">
      <c r="A27" s="32" t="s">
        <v>40</v>
      </c>
      <c r="B27" s="32" t="s">
        <v>144</v>
      </c>
      <c r="C27" s="32" t="s">
        <v>273</v>
      </c>
      <c r="D27" s="32" t="s">
        <v>361</v>
      </c>
      <c r="E27" s="32" t="s">
        <v>40</v>
      </c>
      <c r="F27" s="34">
        <v>2005</v>
      </c>
      <c r="G27" s="32">
        <v>101</v>
      </c>
      <c r="H27" s="32" t="s">
        <v>107</v>
      </c>
      <c r="I27" s="32" t="s">
        <v>200</v>
      </c>
      <c r="J27" s="32" t="s">
        <v>208</v>
      </c>
      <c r="K27" s="32" t="s">
        <v>211</v>
      </c>
      <c r="L27" s="32" t="s">
        <v>212</v>
      </c>
      <c r="M27" s="32" t="s">
        <v>144</v>
      </c>
      <c r="N27" s="32" t="s">
        <v>365</v>
      </c>
      <c r="O27" s="32" t="s">
        <v>281</v>
      </c>
      <c r="P27" s="32" t="s">
        <v>288</v>
      </c>
      <c r="Q27" s="32" t="s">
        <v>291</v>
      </c>
      <c r="R27" s="32">
        <v>0.93368671317769025</v>
      </c>
    </row>
    <row r="28" spans="1:18" s="32" customFormat="1" x14ac:dyDescent="0.2">
      <c r="A28" s="32" t="s">
        <v>41</v>
      </c>
      <c r="B28" s="32" t="s">
        <v>145</v>
      </c>
      <c r="C28" s="32" t="s">
        <v>273</v>
      </c>
      <c r="D28" s="32" t="s">
        <v>361</v>
      </c>
      <c r="E28" s="32" t="s">
        <v>41</v>
      </c>
      <c r="F28" s="34">
        <v>2007</v>
      </c>
      <c r="G28" s="32">
        <v>101</v>
      </c>
      <c r="H28" s="32" t="s">
        <v>107</v>
      </c>
      <c r="I28" s="32" t="s">
        <v>200</v>
      </c>
      <c r="J28" s="32" t="s">
        <v>208</v>
      </c>
      <c r="K28" s="32" t="s">
        <v>211</v>
      </c>
      <c r="L28" s="32" t="s">
        <v>212</v>
      </c>
      <c r="M28" s="32" t="s">
        <v>145</v>
      </c>
      <c r="N28" s="32" t="s">
        <v>365</v>
      </c>
      <c r="O28" s="32" t="s">
        <v>281</v>
      </c>
      <c r="P28" s="32" t="s">
        <v>288</v>
      </c>
      <c r="Q28" s="32" t="s">
        <v>291</v>
      </c>
      <c r="R28" s="32">
        <v>0.91271387925322522</v>
      </c>
    </row>
    <row r="29" spans="1:18" s="32" customFormat="1" x14ac:dyDescent="0.2">
      <c r="A29" s="32" t="s">
        <v>42</v>
      </c>
      <c r="B29" s="32" t="s">
        <v>146</v>
      </c>
      <c r="C29" s="32" t="s">
        <v>274</v>
      </c>
      <c r="D29" s="32" t="s">
        <v>363</v>
      </c>
      <c r="E29" s="32" t="s">
        <v>42</v>
      </c>
      <c r="F29" s="34">
        <v>2011</v>
      </c>
      <c r="G29" s="32">
        <v>101</v>
      </c>
      <c r="H29" s="32" t="s">
        <v>107</v>
      </c>
      <c r="I29" s="32" t="s">
        <v>200</v>
      </c>
      <c r="J29" s="32" t="s">
        <v>208</v>
      </c>
      <c r="K29" s="32" t="s">
        <v>211</v>
      </c>
      <c r="L29" s="32" t="s">
        <v>212</v>
      </c>
      <c r="M29" s="32" t="s">
        <v>146</v>
      </c>
      <c r="N29" s="32" t="s">
        <v>365</v>
      </c>
      <c r="O29" s="32" t="s">
        <v>281</v>
      </c>
      <c r="P29" s="32" t="s">
        <v>284</v>
      </c>
      <c r="Q29" s="32" t="s">
        <v>291</v>
      </c>
      <c r="R29" s="32">
        <v>0.96716295747749148</v>
      </c>
    </row>
    <row r="30" spans="1:18" s="32" customFormat="1" x14ac:dyDescent="0.2">
      <c r="A30" s="32" t="s">
        <v>43</v>
      </c>
      <c r="B30" s="32" t="s">
        <v>147</v>
      </c>
      <c r="C30" s="32" t="s">
        <v>274</v>
      </c>
      <c r="D30" s="32" t="s">
        <v>363</v>
      </c>
      <c r="E30" s="32" t="s">
        <v>43</v>
      </c>
      <c r="F30" s="34">
        <v>2011</v>
      </c>
      <c r="G30" s="32">
        <v>101</v>
      </c>
      <c r="H30" s="32" t="s">
        <v>107</v>
      </c>
      <c r="I30" s="32" t="s">
        <v>200</v>
      </c>
      <c r="J30" s="32" t="s">
        <v>208</v>
      </c>
      <c r="K30" s="32" t="s">
        <v>211</v>
      </c>
      <c r="L30" s="32" t="s">
        <v>212</v>
      </c>
      <c r="M30" s="32" t="s">
        <v>147</v>
      </c>
      <c r="N30" s="32" t="s">
        <v>365</v>
      </c>
      <c r="O30" s="32" t="s">
        <v>281</v>
      </c>
      <c r="P30" s="32" t="s">
        <v>284</v>
      </c>
      <c r="Q30" s="32" t="s">
        <v>291</v>
      </c>
      <c r="R30" s="32">
        <v>0.96463733094282267</v>
      </c>
    </row>
    <row r="31" spans="1:18" s="32" customFormat="1" x14ac:dyDescent="0.2">
      <c r="A31" s="32" t="s">
        <v>44</v>
      </c>
      <c r="B31" s="32" t="s">
        <v>148</v>
      </c>
      <c r="C31" s="32" t="s">
        <v>275</v>
      </c>
      <c r="D31" s="32" t="s">
        <v>359</v>
      </c>
      <c r="E31" s="32" t="s">
        <v>44</v>
      </c>
      <c r="F31" s="34">
        <v>2016</v>
      </c>
      <c r="G31" s="32">
        <v>101</v>
      </c>
      <c r="H31" s="32" t="s">
        <v>107</v>
      </c>
      <c r="I31" s="32" t="s">
        <v>200</v>
      </c>
      <c r="J31" s="32" t="s">
        <v>207</v>
      </c>
      <c r="K31" s="32" t="s">
        <v>210</v>
      </c>
      <c r="L31" s="32" t="s">
        <v>212</v>
      </c>
      <c r="M31" s="32" t="s">
        <v>148</v>
      </c>
      <c r="N31" s="32" t="s">
        <v>365</v>
      </c>
      <c r="O31" s="32" t="s">
        <v>281</v>
      </c>
      <c r="P31" s="32" t="s">
        <v>284</v>
      </c>
      <c r="Q31" s="32" t="s">
        <v>291</v>
      </c>
      <c r="R31" s="32">
        <v>0.64273687492692055</v>
      </c>
    </row>
    <row r="32" spans="1:18" s="32" customFormat="1" x14ac:dyDescent="0.2">
      <c r="A32" s="32" t="s">
        <v>45</v>
      </c>
      <c r="B32" s="32" t="s">
        <v>149</v>
      </c>
      <c r="C32" s="32" t="s">
        <v>275</v>
      </c>
      <c r="D32" s="32" t="s">
        <v>359</v>
      </c>
      <c r="E32" s="32" t="s">
        <v>45</v>
      </c>
      <c r="F32" s="34">
        <v>2016</v>
      </c>
      <c r="G32" s="32">
        <v>101</v>
      </c>
      <c r="H32" s="32" t="s">
        <v>107</v>
      </c>
      <c r="I32" s="32" t="s">
        <v>200</v>
      </c>
      <c r="J32" s="32" t="s">
        <v>207</v>
      </c>
      <c r="K32" s="32" t="s">
        <v>210</v>
      </c>
      <c r="L32" s="32" t="s">
        <v>212</v>
      </c>
      <c r="M32" s="32" t="s">
        <v>149</v>
      </c>
      <c r="N32" s="32" t="s">
        <v>365</v>
      </c>
      <c r="O32" s="32" t="s">
        <v>281</v>
      </c>
      <c r="P32" s="32" t="s">
        <v>284</v>
      </c>
      <c r="Q32" s="32" t="s">
        <v>291</v>
      </c>
      <c r="R32" s="32">
        <v>0.64369957516467236</v>
      </c>
    </row>
    <row r="33" spans="1:18" s="32" customFormat="1" x14ac:dyDescent="0.2">
      <c r="A33" s="32" t="s">
        <v>46</v>
      </c>
      <c r="B33" s="32" t="s">
        <v>150</v>
      </c>
      <c r="C33" s="32" t="s">
        <v>275</v>
      </c>
      <c r="D33" s="32" t="s">
        <v>359</v>
      </c>
      <c r="E33" s="32" t="s">
        <v>46</v>
      </c>
      <c r="F33" s="34">
        <v>2016</v>
      </c>
      <c r="G33" s="32">
        <v>101</v>
      </c>
      <c r="H33" s="32" t="s">
        <v>107</v>
      </c>
      <c r="I33" s="32" t="s">
        <v>200</v>
      </c>
      <c r="J33" s="32" t="s">
        <v>207</v>
      </c>
      <c r="K33" s="32" t="s">
        <v>210</v>
      </c>
      <c r="L33" s="32" t="s">
        <v>212</v>
      </c>
      <c r="M33" s="32" t="s">
        <v>150</v>
      </c>
      <c r="N33" s="32" t="s">
        <v>365</v>
      </c>
      <c r="O33" s="32" t="s">
        <v>281</v>
      </c>
      <c r="P33" s="32" t="s">
        <v>284</v>
      </c>
      <c r="Q33" s="32" t="s">
        <v>291</v>
      </c>
      <c r="R33" s="32">
        <v>0.68545426199477721</v>
      </c>
    </row>
    <row r="34" spans="1:18" s="32" customFormat="1" x14ac:dyDescent="0.2">
      <c r="A34" s="32" t="s">
        <v>47</v>
      </c>
      <c r="B34" s="32" t="s">
        <v>151</v>
      </c>
      <c r="C34" s="32" t="s">
        <v>275</v>
      </c>
      <c r="D34" s="32" t="s">
        <v>359</v>
      </c>
      <c r="E34" s="32" t="s">
        <v>47</v>
      </c>
      <c r="F34" s="34">
        <v>2016</v>
      </c>
      <c r="G34" s="32">
        <v>101</v>
      </c>
      <c r="H34" s="32" t="s">
        <v>107</v>
      </c>
      <c r="I34" s="32" t="s">
        <v>200</v>
      </c>
      <c r="J34" s="32" t="s">
        <v>207</v>
      </c>
      <c r="K34" s="32" t="s">
        <v>210</v>
      </c>
      <c r="L34" s="32" t="s">
        <v>212</v>
      </c>
      <c r="M34" s="32" t="s">
        <v>151</v>
      </c>
      <c r="N34" s="32" t="s">
        <v>365</v>
      </c>
      <c r="O34" s="32" t="s">
        <v>281</v>
      </c>
      <c r="P34" s="32" t="s">
        <v>284</v>
      </c>
      <c r="Q34" s="32" t="s">
        <v>291</v>
      </c>
      <c r="R34" s="32">
        <v>0.68111626456717467</v>
      </c>
    </row>
    <row r="35" spans="1:18" s="32" customFormat="1" x14ac:dyDescent="0.2">
      <c r="A35" s="32" t="s">
        <v>48</v>
      </c>
      <c r="B35" s="32" t="s">
        <v>152</v>
      </c>
      <c r="C35" s="32" t="s">
        <v>276</v>
      </c>
      <c r="D35" s="32" t="s">
        <v>359</v>
      </c>
      <c r="E35" s="32" t="s">
        <v>48</v>
      </c>
      <c r="F35" s="34">
        <v>2013</v>
      </c>
      <c r="G35" s="32">
        <v>101</v>
      </c>
      <c r="H35" s="32" t="s">
        <v>107</v>
      </c>
      <c r="I35" s="32" t="s">
        <v>200</v>
      </c>
      <c r="J35" s="32" t="s">
        <v>207</v>
      </c>
      <c r="K35" s="32" t="s">
        <v>210</v>
      </c>
      <c r="L35" s="32" t="s">
        <v>212</v>
      </c>
      <c r="M35" s="32" t="s">
        <v>152</v>
      </c>
      <c r="N35" s="32" t="s">
        <v>365</v>
      </c>
      <c r="O35" s="32" t="s">
        <v>281</v>
      </c>
      <c r="P35" s="32" t="s">
        <v>284</v>
      </c>
      <c r="Q35" s="32" t="s">
        <v>291</v>
      </c>
      <c r="R35" s="32">
        <v>0.62889659741980752</v>
      </c>
    </row>
    <row r="36" spans="1:18" s="32" customFormat="1" x14ac:dyDescent="0.2">
      <c r="A36" s="32" t="s">
        <v>49</v>
      </c>
      <c r="B36" s="32" t="s">
        <v>153</v>
      </c>
      <c r="C36" s="32" t="s">
        <v>118</v>
      </c>
      <c r="D36" s="32" t="s">
        <v>359</v>
      </c>
      <c r="E36" s="32" t="s">
        <v>49</v>
      </c>
      <c r="F36" s="34" t="s">
        <v>280</v>
      </c>
      <c r="G36" s="32">
        <v>150</v>
      </c>
      <c r="H36" s="32" t="s">
        <v>107</v>
      </c>
      <c r="I36" s="32" t="s">
        <v>200</v>
      </c>
      <c r="J36" s="32" t="s">
        <v>208</v>
      </c>
      <c r="K36" s="32" t="s">
        <v>211</v>
      </c>
      <c r="L36" s="32" t="s">
        <v>212</v>
      </c>
      <c r="M36" s="32" t="s">
        <v>153</v>
      </c>
      <c r="N36" s="32" t="s">
        <v>365</v>
      </c>
      <c r="O36" s="32" t="s">
        <v>281</v>
      </c>
      <c r="P36" s="32" t="s">
        <v>284</v>
      </c>
      <c r="Q36" s="32" t="s">
        <v>291</v>
      </c>
      <c r="R36" s="32">
        <v>0.96266126203375302</v>
      </c>
    </row>
    <row r="37" spans="1:18" s="32" customFormat="1" x14ac:dyDescent="0.2">
      <c r="A37" s="32" t="s">
        <v>50</v>
      </c>
      <c r="B37" s="32" t="s">
        <v>198</v>
      </c>
      <c r="C37" s="32" t="s">
        <v>269</v>
      </c>
      <c r="D37" s="32" t="s">
        <v>359</v>
      </c>
      <c r="E37" s="32" t="s">
        <v>50</v>
      </c>
      <c r="F37" s="34" t="s">
        <v>107</v>
      </c>
      <c r="G37" s="32" t="s">
        <v>107</v>
      </c>
      <c r="H37" s="32" t="s">
        <v>107</v>
      </c>
      <c r="I37" s="32" t="s">
        <v>107</v>
      </c>
      <c r="N37" s="32" t="s">
        <v>107</v>
      </c>
      <c r="O37" s="32" t="s">
        <v>282</v>
      </c>
      <c r="P37" s="32" t="s">
        <v>290</v>
      </c>
      <c r="Q37" s="32" t="s">
        <v>107</v>
      </c>
      <c r="R37" s="32">
        <v>0.82842109365865069</v>
      </c>
    </row>
    <row r="38" spans="1:18" s="32" customFormat="1" x14ac:dyDescent="0.2">
      <c r="A38" s="32" t="s">
        <v>51</v>
      </c>
      <c r="B38" s="32" t="s">
        <v>199</v>
      </c>
      <c r="C38" s="32" t="s">
        <v>269</v>
      </c>
      <c r="D38" s="32" t="s">
        <v>359</v>
      </c>
      <c r="E38" s="32" t="s">
        <v>51</v>
      </c>
      <c r="F38" s="34" t="s">
        <v>107</v>
      </c>
      <c r="G38" s="32" t="s">
        <v>107</v>
      </c>
      <c r="H38" s="32" t="s">
        <v>107</v>
      </c>
      <c r="I38" s="32" t="s">
        <v>107</v>
      </c>
      <c r="N38" s="32" t="s">
        <v>107</v>
      </c>
      <c r="O38" s="32" t="s">
        <v>282</v>
      </c>
      <c r="P38" s="32" t="s">
        <v>290</v>
      </c>
      <c r="Q38" s="32" t="s">
        <v>107</v>
      </c>
      <c r="R38" s="32">
        <v>0.81382858479167475</v>
      </c>
    </row>
    <row r="39" spans="1:18" s="32" customFormat="1" x14ac:dyDescent="0.2">
      <c r="A39" s="32" t="s">
        <v>52</v>
      </c>
      <c r="B39" s="32" t="s">
        <v>154</v>
      </c>
      <c r="C39" s="32" t="s">
        <v>324</v>
      </c>
      <c r="D39" s="32" t="s">
        <v>361</v>
      </c>
      <c r="E39" s="32" t="s">
        <v>52</v>
      </c>
      <c r="F39" s="34" t="str">
        <f>_xlfn.CONCAT("20", LEFT(B39,2))</f>
        <v>2005</v>
      </c>
      <c r="G39" s="32">
        <v>76</v>
      </c>
      <c r="H39" s="32" t="str">
        <f>RIGHT(M39,5)</f>
        <v>TTKS2</v>
      </c>
      <c r="I39" s="32" t="s">
        <v>201</v>
      </c>
      <c r="J39" s="32" t="s">
        <v>209</v>
      </c>
      <c r="K39" s="32" t="s">
        <v>211</v>
      </c>
      <c r="L39" s="32" t="s">
        <v>213</v>
      </c>
      <c r="M39" s="32" t="s">
        <v>215</v>
      </c>
      <c r="N39" s="32" t="s">
        <v>107</v>
      </c>
      <c r="P39" s="32" t="s">
        <v>107</v>
      </c>
      <c r="Q39" s="32" t="s">
        <v>107</v>
      </c>
      <c r="R39" s="32">
        <v>0.96975484273297741</v>
      </c>
    </row>
    <row r="40" spans="1:18" s="32" customFormat="1" x14ac:dyDescent="0.2">
      <c r="A40" s="32" t="s">
        <v>53</v>
      </c>
      <c r="B40" s="32" t="s">
        <v>155</v>
      </c>
      <c r="C40" s="32" t="s">
        <v>324</v>
      </c>
      <c r="D40" s="32" t="s">
        <v>361</v>
      </c>
      <c r="E40" s="32" t="s">
        <v>53</v>
      </c>
      <c r="F40" s="34" t="str">
        <f t="shared" ref="F40:F74" si="0">_xlfn.CONCAT("20", LEFT(B40,2))</f>
        <v>2007</v>
      </c>
      <c r="G40" s="32">
        <v>76</v>
      </c>
      <c r="H40" s="32" t="str">
        <f t="shared" ref="H40:H42" si="1">RIGHT(M40,5)</f>
        <v>TTTSK</v>
      </c>
      <c r="I40" s="32" t="s">
        <v>201</v>
      </c>
      <c r="J40" s="32" t="s">
        <v>209</v>
      </c>
      <c r="K40" s="32" t="s">
        <v>211</v>
      </c>
      <c r="L40" s="32" t="s">
        <v>213</v>
      </c>
      <c r="M40" s="32" t="s">
        <v>216</v>
      </c>
      <c r="N40" s="32" t="s">
        <v>107</v>
      </c>
      <c r="P40" s="32" t="s">
        <v>107</v>
      </c>
      <c r="Q40" s="32" t="s">
        <v>107</v>
      </c>
      <c r="R40" s="32">
        <v>0.97113848072650744</v>
      </c>
    </row>
    <row r="41" spans="1:18" s="32" customFormat="1" x14ac:dyDescent="0.2">
      <c r="A41" s="32" t="s">
        <v>54</v>
      </c>
      <c r="B41" s="32" t="s">
        <v>156</v>
      </c>
      <c r="C41" s="32" t="s">
        <v>354</v>
      </c>
      <c r="D41" s="32" t="s">
        <v>362</v>
      </c>
      <c r="E41" s="32" t="s">
        <v>54</v>
      </c>
      <c r="F41" s="34" t="str">
        <f t="shared" si="0"/>
        <v>2006</v>
      </c>
      <c r="G41" s="32">
        <v>76</v>
      </c>
      <c r="H41" s="32" t="str">
        <f t="shared" si="1"/>
        <v>TRTTF</v>
      </c>
      <c r="I41" s="32" t="s">
        <v>201</v>
      </c>
      <c r="J41" s="32" t="s">
        <v>209</v>
      </c>
      <c r="K41" s="32" t="s">
        <v>211</v>
      </c>
      <c r="L41" s="32" t="s">
        <v>213</v>
      </c>
      <c r="M41" s="32" t="s">
        <v>217</v>
      </c>
      <c r="N41" s="32" t="s">
        <v>107</v>
      </c>
      <c r="P41" s="32" t="s">
        <v>107</v>
      </c>
      <c r="Q41" s="32" t="s">
        <v>107</v>
      </c>
      <c r="R41" s="32">
        <v>0.9653739720154344</v>
      </c>
    </row>
    <row r="42" spans="1:18" s="32" customFormat="1" x14ac:dyDescent="0.2">
      <c r="A42" s="32" t="s">
        <v>55</v>
      </c>
      <c r="B42" s="32" t="s">
        <v>108</v>
      </c>
      <c r="C42" s="32" t="s">
        <v>324</v>
      </c>
      <c r="D42" s="32" t="s">
        <v>361</v>
      </c>
      <c r="E42" s="32" t="s">
        <v>55</v>
      </c>
      <c r="F42" s="34" t="str">
        <f t="shared" si="0"/>
        <v>2006</v>
      </c>
      <c r="G42" s="32">
        <v>76</v>
      </c>
      <c r="H42" s="32" t="str">
        <f t="shared" si="1"/>
        <v>TTKST</v>
      </c>
      <c r="I42" s="32" t="s">
        <v>201</v>
      </c>
      <c r="J42" s="32" t="s">
        <v>209</v>
      </c>
      <c r="K42" s="32" t="s">
        <v>211</v>
      </c>
      <c r="L42" s="32" t="s">
        <v>213</v>
      </c>
      <c r="M42" s="32" t="s">
        <v>218</v>
      </c>
      <c r="N42" s="32" t="s">
        <v>107</v>
      </c>
      <c r="P42" s="32" t="s">
        <v>107</v>
      </c>
      <c r="Q42" s="32" t="s">
        <v>107</v>
      </c>
      <c r="R42" s="32">
        <v>0.96832443387769418</v>
      </c>
    </row>
    <row r="43" spans="1:18" s="32" customFormat="1" x14ac:dyDescent="0.2">
      <c r="A43" s="32" t="s">
        <v>56</v>
      </c>
      <c r="B43" s="32" t="s">
        <v>157</v>
      </c>
      <c r="C43" s="32" t="s">
        <v>355</v>
      </c>
      <c r="D43" s="32" t="s">
        <v>361</v>
      </c>
      <c r="E43" s="32" t="s">
        <v>56</v>
      </c>
      <c r="F43" s="34" t="str">
        <f t="shared" si="0"/>
        <v>2009</v>
      </c>
      <c r="G43" s="32">
        <v>101</v>
      </c>
      <c r="H43" s="32" t="s">
        <v>107</v>
      </c>
      <c r="I43" s="32" t="s">
        <v>202</v>
      </c>
      <c r="J43" s="32" t="s">
        <v>209</v>
      </c>
      <c r="K43" s="32" t="s">
        <v>211</v>
      </c>
      <c r="L43" s="32" t="s">
        <v>213</v>
      </c>
      <c r="M43" s="32" t="s">
        <v>219</v>
      </c>
      <c r="N43" s="32" t="s">
        <v>107</v>
      </c>
      <c r="P43" s="32" t="s">
        <v>107</v>
      </c>
      <c r="Q43" s="32" t="s">
        <v>107</v>
      </c>
      <c r="R43" s="32">
        <v>0.96793467669641808</v>
      </c>
    </row>
    <row r="44" spans="1:18" s="32" customFormat="1" x14ac:dyDescent="0.2">
      <c r="A44" s="32" t="s">
        <v>57</v>
      </c>
      <c r="B44" s="32" t="s">
        <v>109</v>
      </c>
      <c r="C44" s="32" t="s">
        <v>324</v>
      </c>
      <c r="D44" s="32" t="s">
        <v>361</v>
      </c>
      <c r="E44" s="32" t="s">
        <v>57</v>
      </c>
      <c r="F44" s="34" t="str">
        <f t="shared" si="0"/>
        <v>2007</v>
      </c>
      <c r="G44" s="32">
        <v>101</v>
      </c>
      <c r="H44" s="32" t="s">
        <v>107</v>
      </c>
      <c r="I44" s="32" t="s">
        <v>202</v>
      </c>
      <c r="J44" s="32" t="s">
        <v>209</v>
      </c>
      <c r="K44" s="32" t="s">
        <v>211</v>
      </c>
      <c r="L44" s="32" t="s">
        <v>213</v>
      </c>
      <c r="M44" s="32" t="s">
        <v>220</v>
      </c>
      <c r="N44" s="32" t="s">
        <v>107</v>
      </c>
      <c r="P44" s="32" t="s">
        <v>107</v>
      </c>
      <c r="Q44" s="32" t="s">
        <v>107</v>
      </c>
      <c r="R44" s="32">
        <v>0.96829325330319216</v>
      </c>
    </row>
    <row r="45" spans="1:18" s="32" customFormat="1" x14ac:dyDescent="0.2">
      <c r="A45" s="32" t="s">
        <v>58</v>
      </c>
      <c r="B45" s="32" t="s">
        <v>158</v>
      </c>
      <c r="C45" s="32" t="s">
        <v>355</v>
      </c>
      <c r="D45" s="32" t="s">
        <v>361</v>
      </c>
      <c r="E45" s="32" t="s">
        <v>58</v>
      </c>
      <c r="F45" s="34" t="str">
        <f t="shared" si="0"/>
        <v>2009</v>
      </c>
      <c r="G45" s="32">
        <v>101</v>
      </c>
      <c r="H45" s="32" t="s">
        <v>107</v>
      </c>
      <c r="I45" s="32" t="s">
        <v>202</v>
      </c>
      <c r="J45" s="32" t="s">
        <v>209</v>
      </c>
      <c r="K45" s="32" t="s">
        <v>211</v>
      </c>
      <c r="L45" s="32" t="s">
        <v>213</v>
      </c>
      <c r="M45" s="32" t="s">
        <v>221</v>
      </c>
      <c r="N45" s="32" t="s">
        <v>107</v>
      </c>
      <c r="P45" s="32" t="s">
        <v>107</v>
      </c>
      <c r="Q45" s="32" t="s">
        <v>107</v>
      </c>
      <c r="R45" s="32">
        <v>0.96519078614023468</v>
      </c>
    </row>
    <row r="46" spans="1:18" s="32" customFormat="1" x14ac:dyDescent="0.2">
      <c r="A46" s="32" t="s">
        <v>59</v>
      </c>
      <c r="B46" s="32" t="s">
        <v>159</v>
      </c>
      <c r="C46" s="32" t="s">
        <v>356</v>
      </c>
      <c r="D46" s="32" t="s">
        <v>361</v>
      </c>
      <c r="E46" s="32" t="s">
        <v>59</v>
      </c>
      <c r="F46" s="34">
        <v>2010</v>
      </c>
      <c r="G46" s="32">
        <v>101</v>
      </c>
      <c r="H46" s="32" t="s">
        <v>107</v>
      </c>
      <c r="I46" s="32" t="s">
        <v>202</v>
      </c>
      <c r="J46" s="32" t="s">
        <v>209</v>
      </c>
      <c r="K46" s="32" t="s">
        <v>211</v>
      </c>
      <c r="L46" s="32" t="s">
        <v>213</v>
      </c>
      <c r="M46" s="32" t="s">
        <v>222</v>
      </c>
      <c r="N46" s="32" t="s">
        <v>107</v>
      </c>
      <c r="P46" s="32" t="s">
        <v>107</v>
      </c>
      <c r="Q46" s="32" t="s">
        <v>107</v>
      </c>
      <c r="R46" s="32">
        <v>0.96001481077288853</v>
      </c>
    </row>
    <row r="47" spans="1:18" s="32" customFormat="1" x14ac:dyDescent="0.2">
      <c r="A47" s="32" t="s">
        <v>60</v>
      </c>
      <c r="B47" s="32" t="s">
        <v>160</v>
      </c>
      <c r="C47" s="32" t="s">
        <v>324</v>
      </c>
      <c r="D47" s="32" t="s">
        <v>361</v>
      </c>
      <c r="E47" s="32" t="s">
        <v>60</v>
      </c>
      <c r="F47" s="34">
        <v>2010</v>
      </c>
      <c r="G47" s="32">
        <v>101</v>
      </c>
      <c r="H47" s="32" t="s">
        <v>107</v>
      </c>
      <c r="I47" s="32" t="s">
        <v>202</v>
      </c>
      <c r="J47" s="32" t="s">
        <v>209</v>
      </c>
      <c r="K47" s="32" t="s">
        <v>211</v>
      </c>
      <c r="L47" s="32" t="s">
        <v>213</v>
      </c>
      <c r="M47" s="32" t="s">
        <v>223</v>
      </c>
      <c r="N47" s="32" t="s">
        <v>107</v>
      </c>
      <c r="P47" s="32" t="s">
        <v>107</v>
      </c>
      <c r="Q47" s="32" t="s">
        <v>107</v>
      </c>
      <c r="R47" s="32">
        <v>0.96340569824999023</v>
      </c>
    </row>
    <row r="48" spans="1:18" s="32" customFormat="1" x14ac:dyDescent="0.2">
      <c r="A48" s="32" t="s">
        <v>61</v>
      </c>
      <c r="B48" s="32" t="s">
        <v>110</v>
      </c>
      <c r="C48" s="32" t="s">
        <v>355</v>
      </c>
      <c r="D48" s="32" t="s">
        <v>361</v>
      </c>
      <c r="E48" s="32" t="s">
        <v>61</v>
      </c>
      <c r="F48" s="34" t="str">
        <f t="shared" si="0"/>
        <v>2009</v>
      </c>
      <c r="G48" s="32">
        <v>101</v>
      </c>
      <c r="H48" s="32" t="s">
        <v>107</v>
      </c>
      <c r="I48" s="32" t="s">
        <v>202</v>
      </c>
      <c r="J48" s="32" t="s">
        <v>209</v>
      </c>
      <c r="K48" s="32" t="s">
        <v>211</v>
      </c>
      <c r="L48" s="32" t="s">
        <v>213</v>
      </c>
      <c r="M48" s="32" t="s">
        <v>224</v>
      </c>
      <c r="N48" s="32" t="s">
        <v>107</v>
      </c>
      <c r="P48" s="32" t="s">
        <v>107</v>
      </c>
      <c r="Q48" s="32" t="s">
        <v>107</v>
      </c>
      <c r="R48" s="32">
        <v>0.96772810539034182</v>
      </c>
    </row>
    <row r="49" spans="1:18" s="32" customFormat="1" x14ac:dyDescent="0.2">
      <c r="A49" s="32" t="s">
        <v>62</v>
      </c>
      <c r="B49" s="32" t="s">
        <v>155</v>
      </c>
      <c r="C49" s="32" t="s">
        <v>324</v>
      </c>
      <c r="D49" s="32" t="s">
        <v>361</v>
      </c>
      <c r="E49" s="32" t="s">
        <v>62</v>
      </c>
      <c r="F49" s="34" t="str">
        <f t="shared" si="0"/>
        <v>2007</v>
      </c>
      <c r="G49" s="32">
        <v>101</v>
      </c>
      <c r="H49" s="32" t="s">
        <v>107</v>
      </c>
      <c r="I49" s="32" t="s">
        <v>202</v>
      </c>
      <c r="J49" s="32" t="s">
        <v>209</v>
      </c>
      <c r="K49" s="32" t="s">
        <v>211</v>
      </c>
      <c r="L49" s="32" t="s">
        <v>213</v>
      </c>
      <c r="M49" s="32" t="s">
        <v>225</v>
      </c>
      <c r="N49" s="32" t="s">
        <v>107</v>
      </c>
      <c r="P49" s="32" t="s">
        <v>107</v>
      </c>
      <c r="Q49" s="32" t="s">
        <v>107</v>
      </c>
      <c r="R49" s="32">
        <v>0.93857426823089218</v>
      </c>
    </row>
    <row r="50" spans="1:18" s="32" customFormat="1" x14ac:dyDescent="0.2">
      <c r="A50" s="32" t="s">
        <v>63</v>
      </c>
      <c r="B50" s="32" t="s">
        <v>161</v>
      </c>
      <c r="C50" s="32" t="s">
        <v>350</v>
      </c>
      <c r="D50" s="32" t="s">
        <v>361</v>
      </c>
      <c r="E50" s="32" t="s">
        <v>63</v>
      </c>
      <c r="F50" s="34" t="str">
        <f>_xlfn.CONCAT("19", LEFT(B50,2))</f>
        <v>1996</v>
      </c>
      <c r="G50" s="32">
        <v>101</v>
      </c>
      <c r="H50" s="32" t="s">
        <v>107</v>
      </c>
      <c r="I50" s="32" t="s">
        <v>202</v>
      </c>
      <c r="J50" s="32" t="s">
        <v>209</v>
      </c>
      <c r="K50" s="32" t="s">
        <v>211</v>
      </c>
      <c r="L50" s="32" t="s">
        <v>213</v>
      </c>
      <c r="M50" s="32" t="s">
        <v>226</v>
      </c>
      <c r="N50" s="32" t="s">
        <v>107</v>
      </c>
      <c r="P50" s="32" t="s">
        <v>107</v>
      </c>
      <c r="Q50" s="32" t="s">
        <v>107</v>
      </c>
      <c r="R50" s="32">
        <v>0.95250418988969876</v>
      </c>
    </row>
    <row r="51" spans="1:18" s="32" customFormat="1" x14ac:dyDescent="0.2">
      <c r="A51" s="32" t="s">
        <v>64</v>
      </c>
      <c r="B51" s="32" t="s">
        <v>162</v>
      </c>
      <c r="C51" s="32" t="s">
        <v>270</v>
      </c>
      <c r="D51" s="32" t="s">
        <v>361</v>
      </c>
      <c r="E51" s="32" t="s">
        <v>64</v>
      </c>
      <c r="F51" s="34" t="str">
        <f t="shared" ref="F51:F62" si="2">_xlfn.CONCAT("19", LEFT(B51,2))</f>
        <v>1983</v>
      </c>
      <c r="G51" s="32">
        <v>101</v>
      </c>
      <c r="H51" s="32" t="s">
        <v>107</v>
      </c>
      <c r="I51" s="32" t="s">
        <v>202</v>
      </c>
      <c r="J51" s="32" t="s">
        <v>209</v>
      </c>
      <c r="K51" s="32" t="s">
        <v>211</v>
      </c>
      <c r="L51" s="32" t="s">
        <v>213</v>
      </c>
      <c r="M51" s="32" t="s">
        <v>227</v>
      </c>
      <c r="N51" s="32" t="s">
        <v>107</v>
      </c>
      <c r="P51" s="32" t="s">
        <v>107</v>
      </c>
      <c r="Q51" s="32" t="s">
        <v>107</v>
      </c>
      <c r="R51" s="32">
        <v>0.96819971157968587</v>
      </c>
    </row>
    <row r="52" spans="1:18" s="32" customFormat="1" x14ac:dyDescent="0.2">
      <c r="A52" s="32" t="s">
        <v>65</v>
      </c>
      <c r="B52" s="32" t="s">
        <v>111</v>
      </c>
      <c r="C52" s="32" t="s">
        <v>324</v>
      </c>
      <c r="D52" s="32" t="s">
        <v>361</v>
      </c>
      <c r="E52" s="32" t="s">
        <v>65</v>
      </c>
      <c r="F52" s="34" t="str">
        <f t="shared" si="2"/>
        <v>1987</v>
      </c>
      <c r="G52" s="32">
        <v>101</v>
      </c>
      <c r="H52" s="32" t="s">
        <v>107</v>
      </c>
      <c r="I52" s="32" t="s">
        <v>202</v>
      </c>
      <c r="J52" s="32" t="s">
        <v>209</v>
      </c>
      <c r="K52" s="32" t="s">
        <v>211</v>
      </c>
      <c r="L52" s="32" t="s">
        <v>213</v>
      </c>
      <c r="M52" s="32" t="s">
        <v>228</v>
      </c>
      <c r="N52" s="32" t="s">
        <v>107</v>
      </c>
      <c r="P52" s="32" t="s">
        <v>107</v>
      </c>
      <c r="Q52" s="32" t="s">
        <v>107</v>
      </c>
      <c r="R52" s="32">
        <v>0.96983669174104536</v>
      </c>
    </row>
    <row r="53" spans="1:18" s="32" customFormat="1" x14ac:dyDescent="0.2">
      <c r="A53" s="32" t="s">
        <v>66</v>
      </c>
      <c r="B53" s="32" t="s">
        <v>163</v>
      </c>
      <c r="C53" s="32" t="s">
        <v>324</v>
      </c>
      <c r="D53" s="32" t="s">
        <v>361</v>
      </c>
      <c r="E53" s="32" t="s">
        <v>66</v>
      </c>
      <c r="F53" s="34" t="str">
        <f t="shared" si="2"/>
        <v>1983</v>
      </c>
      <c r="G53" s="32">
        <v>101</v>
      </c>
      <c r="H53" s="32" t="s">
        <v>107</v>
      </c>
      <c r="I53" s="32" t="s">
        <v>202</v>
      </c>
      <c r="J53" s="32" t="s">
        <v>209</v>
      </c>
      <c r="K53" s="32" t="s">
        <v>211</v>
      </c>
      <c r="L53" s="32" t="s">
        <v>213</v>
      </c>
      <c r="M53" s="32" t="s">
        <v>229</v>
      </c>
      <c r="N53" s="32" t="s">
        <v>107</v>
      </c>
      <c r="P53" s="32" t="s">
        <v>107</v>
      </c>
      <c r="Q53" s="32" t="s">
        <v>107</v>
      </c>
      <c r="R53" s="32">
        <v>0.96949370542152236</v>
      </c>
    </row>
    <row r="54" spans="1:18" s="32" customFormat="1" x14ac:dyDescent="0.2">
      <c r="A54" s="32" t="s">
        <v>67</v>
      </c>
      <c r="B54" s="32" t="s">
        <v>164</v>
      </c>
      <c r="C54" s="32" t="s">
        <v>357</v>
      </c>
      <c r="D54" s="32" t="s">
        <v>361</v>
      </c>
      <c r="E54" s="32" t="s">
        <v>67</v>
      </c>
      <c r="F54" s="34" t="str">
        <f t="shared" si="2"/>
        <v>1985</v>
      </c>
      <c r="G54" s="32">
        <v>101</v>
      </c>
      <c r="H54" s="32" t="s">
        <v>107</v>
      </c>
      <c r="I54" s="32" t="s">
        <v>202</v>
      </c>
      <c r="J54" s="32" t="s">
        <v>209</v>
      </c>
      <c r="K54" s="32" t="s">
        <v>211</v>
      </c>
      <c r="L54" s="32" t="s">
        <v>213</v>
      </c>
      <c r="M54" s="32" t="s">
        <v>230</v>
      </c>
      <c r="N54" s="32" t="s">
        <v>107</v>
      </c>
      <c r="P54" s="32" t="s">
        <v>107</v>
      </c>
      <c r="Q54" s="32" t="s">
        <v>107</v>
      </c>
      <c r="R54" s="32">
        <v>0.96836730716763453</v>
      </c>
    </row>
    <row r="55" spans="1:18" s="32" customFormat="1" x14ac:dyDescent="0.2">
      <c r="A55" s="32" t="s">
        <v>68</v>
      </c>
      <c r="B55" s="32" t="s">
        <v>165</v>
      </c>
      <c r="C55" s="32" t="s">
        <v>357</v>
      </c>
      <c r="D55" s="32" t="s">
        <v>361</v>
      </c>
      <c r="E55" s="32" t="s">
        <v>68</v>
      </c>
      <c r="F55" s="34" t="str">
        <f t="shared" si="2"/>
        <v>1980</v>
      </c>
      <c r="G55" s="32">
        <v>101</v>
      </c>
      <c r="H55" s="32" t="s">
        <v>107</v>
      </c>
      <c r="I55" s="32" t="s">
        <v>202</v>
      </c>
      <c r="J55" s="32" t="s">
        <v>209</v>
      </c>
      <c r="K55" s="32" t="s">
        <v>211</v>
      </c>
      <c r="L55" s="32" t="s">
        <v>213</v>
      </c>
      <c r="M55" s="32" t="s">
        <v>231</v>
      </c>
      <c r="N55" s="32" t="s">
        <v>107</v>
      </c>
      <c r="P55" s="32" t="s">
        <v>107</v>
      </c>
      <c r="Q55" s="32" t="s">
        <v>107</v>
      </c>
      <c r="R55" s="32">
        <v>0.9697353548739136</v>
      </c>
    </row>
    <row r="56" spans="1:18" s="32" customFormat="1" x14ac:dyDescent="0.2">
      <c r="A56" s="32" t="s">
        <v>69</v>
      </c>
      <c r="B56" s="32" t="s">
        <v>166</v>
      </c>
      <c r="C56" s="32" t="s">
        <v>330</v>
      </c>
      <c r="D56" s="32" t="s">
        <v>362</v>
      </c>
      <c r="E56" s="32" t="s">
        <v>69</v>
      </c>
      <c r="F56" s="34" t="str">
        <f t="shared" si="2"/>
        <v>1986</v>
      </c>
      <c r="G56" s="32">
        <v>101</v>
      </c>
      <c r="H56" s="32" t="s">
        <v>107</v>
      </c>
      <c r="I56" s="32" t="s">
        <v>202</v>
      </c>
      <c r="J56" s="32" t="s">
        <v>209</v>
      </c>
      <c r="K56" s="32" t="s">
        <v>211</v>
      </c>
      <c r="L56" s="32" t="s">
        <v>213</v>
      </c>
      <c r="M56" s="32" t="s">
        <v>232</v>
      </c>
      <c r="N56" s="32" t="s">
        <v>107</v>
      </c>
      <c r="P56" s="32" t="s">
        <v>107</v>
      </c>
      <c r="Q56" s="32" t="s">
        <v>107</v>
      </c>
      <c r="R56" s="32">
        <v>0.95647581556690187</v>
      </c>
    </row>
    <row r="57" spans="1:18" s="32" customFormat="1" x14ac:dyDescent="0.2">
      <c r="A57" s="32" t="s">
        <v>70</v>
      </c>
      <c r="B57" s="32" t="s">
        <v>112</v>
      </c>
      <c r="C57" s="32" t="s">
        <v>275</v>
      </c>
      <c r="D57" s="32" t="s">
        <v>359</v>
      </c>
      <c r="E57" s="32" t="s">
        <v>70</v>
      </c>
      <c r="F57" s="34" t="str">
        <f t="shared" si="2"/>
        <v>1986</v>
      </c>
      <c r="G57" s="32">
        <v>101</v>
      </c>
      <c r="H57" s="32" t="s">
        <v>107</v>
      </c>
      <c r="I57" s="32" t="s">
        <v>202</v>
      </c>
      <c r="J57" s="32" t="s">
        <v>209</v>
      </c>
      <c r="K57" s="32" t="s">
        <v>211</v>
      </c>
      <c r="L57" s="32" t="s">
        <v>213</v>
      </c>
      <c r="M57" s="32" t="s">
        <v>233</v>
      </c>
      <c r="N57" s="32" t="s">
        <v>107</v>
      </c>
      <c r="P57" s="32" t="s">
        <v>107</v>
      </c>
      <c r="Q57" s="32" t="s">
        <v>107</v>
      </c>
      <c r="R57" s="32">
        <v>0.9651167322757922</v>
      </c>
    </row>
    <row r="58" spans="1:18" s="32" customFormat="1" x14ac:dyDescent="0.2">
      <c r="A58" s="32" t="s">
        <v>71</v>
      </c>
      <c r="B58" s="32" t="s">
        <v>113</v>
      </c>
      <c r="C58" s="32" t="s">
        <v>270</v>
      </c>
      <c r="D58" s="32" t="s">
        <v>361</v>
      </c>
      <c r="E58" s="32" t="s">
        <v>71</v>
      </c>
      <c r="F58" s="34" t="str">
        <f t="shared" si="0"/>
        <v>2009</v>
      </c>
      <c r="G58" s="32">
        <v>101</v>
      </c>
      <c r="H58" s="32" t="s">
        <v>107</v>
      </c>
      <c r="I58" s="32" t="s">
        <v>202</v>
      </c>
      <c r="J58" s="32" t="s">
        <v>209</v>
      </c>
      <c r="K58" s="32" t="s">
        <v>211</v>
      </c>
      <c r="L58" s="32" t="s">
        <v>213</v>
      </c>
      <c r="M58" s="32" t="s">
        <v>234</v>
      </c>
      <c r="N58" s="32" t="s">
        <v>107</v>
      </c>
      <c r="P58" s="32" t="s">
        <v>107</v>
      </c>
      <c r="Q58" s="32" t="s">
        <v>107</v>
      </c>
      <c r="R58" s="32">
        <v>0.96861285419183851</v>
      </c>
    </row>
    <row r="59" spans="1:18" s="32" customFormat="1" x14ac:dyDescent="0.2">
      <c r="A59" s="32" t="s">
        <v>72</v>
      </c>
      <c r="B59" s="32" t="s">
        <v>167</v>
      </c>
      <c r="C59" s="32" t="s">
        <v>352</v>
      </c>
      <c r="D59" s="32" t="s">
        <v>362</v>
      </c>
      <c r="E59" s="32" t="s">
        <v>72</v>
      </c>
      <c r="F59" s="34" t="str">
        <f t="shared" si="2"/>
        <v>1960</v>
      </c>
      <c r="G59" s="32">
        <v>101</v>
      </c>
      <c r="H59" s="32" t="s">
        <v>107</v>
      </c>
      <c r="I59" s="32" t="s">
        <v>202</v>
      </c>
      <c r="J59" s="32" t="s">
        <v>209</v>
      </c>
      <c r="K59" s="32" t="s">
        <v>211</v>
      </c>
      <c r="L59" s="32" t="s">
        <v>213</v>
      </c>
      <c r="M59" s="32" t="s">
        <v>235</v>
      </c>
      <c r="N59" s="32" t="s">
        <v>107</v>
      </c>
      <c r="P59" s="32" t="s">
        <v>107</v>
      </c>
      <c r="Q59" s="32" t="s">
        <v>107</v>
      </c>
      <c r="R59" s="32">
        <v>0.9684881318938301</v>
      </c>
    </row>
    <row r="60" spans="1:18" s="32" customFormat="1" x14ac:dyDescent="0.2">
      <c r="A60" s="32" t="s">
        <v>73</v>
      </c>
      <c r="B60" s="32" t="s">
        <v>168</v>
      </c>
      <c r="C60" s="32" t="s">
        <v>270</v>
      </c>
      <c r="D60" s="32" t="s">
        <v>361</v>
      </c>
      <c r="E60" s="32" t="s">
        <v>73</v>
      </c>
      <c r="F60" s="34" t="str">
        <f t="shared" si="2"/>
        <v>1972</v>
      </c>
      <c r="G60" s="32">
        <v>101</v>
      </c>
      <c r="H60" s="32" t="s">
        <v>107</v>
      </c>
      <c r="I60" s="32" t="s">
        <v>202</v>
      </c>
      <c r="J60" s="32" t="s">
        <v>209</v>
      </c>
      <c r="K60" s="32" t="s">
        <v>211</v>
      </c>
      <c r="L60" s="32" t="s">
        <v>213</v>
      </c>
      <c r="M60" s="32" t="s">
        <v>236</v>
      </c>
      <c r="N60" s="32" t="s">
        <v>107</v>
      </c>
      <c r="P60" s="32" t="s">
        <v>107</v>
      </c>
      <c r="Q60" s="32" t="s">
        <v>107</v>
      </c>
      <c r="R60" s="32">
        <v>0.96669914643177302</v>
      </c>
    </row>
    <row r="61" spans="1:18" s="32" customFormat="1" x14ac:dyDescent="0.2">
      <c r="A61" s="32" t="s">
        <v>74</v>
      </c>
      <c r="B61" s="32" t="s">
        <v>169</v>
      </c>
      <c r="C61" s="32" t="s">
        <v>315</v>
      </c>
      <c r="D61" s="32" t="s">
        <v>359</v>
      </c>
      <c r="E61" s="32" t="s">
        <v>74</v>
      </c>
      <c r="F61" s="34" t="str">
        <f t="shared" si="2"/>
        <v>1984</v>
      </c>
      <c r="G61" s="32">
        <v>101</v>
      </c>
      <c r="H61" s="32" t="s">
        <v>107</v>
      </c>
      <c r="I61" s="32" t="s">
        <v>202</v>
      </c>
      <c r="J61" s="32" t="s">
        <v>209</v>
      </c>
      <c r="K61" s="32" t="s">
        <v>211</v>
      </c>
      <c r="L61" s="32" t="s">
        <v>213</v>
      </c>
      <c r="M61" s="32" t="s">
        <v>237</v>
      </c>
      <c r="N61" s="32" t="s">
        <v>107</v>
      </c>
      <c r="P61" s="32" t="s">
        <v>107</v>
      </c>
      <c r="Q61" s="32" t="s">
        <v>107</v>
      </c>
      <c r="R61" s="32">
        <v>0.96872198620259575</v>
      </c>
    </row>
    <row r="62" spans="1:18" s="32" customFormat="1" x14ac:dyDescent="0.2">
      <c r="A62" s="32" t="s">
        <v>75</v>
      </c>
      <c r="B62" s="32" t="s">
        <v>170</v>
      </c>
      <c r="C62" s="32" t="s">
        <v>270</v>
      </c>
      <c r="D62" s="32" t="s">
        <v>361</v>
      </c>
      <c r="E62" s="32" t="s">
        <v>75</v>
      </c>
      <c r="F62" s="34" t="str">
        <f t="shared" si="2"/>
        <v>1984</v>
      </c>
      <c r="G62" s="32">
        <v>101</v>
      </c>
      <c r="H62" s="32" t="s">
        <v>107</v>
      </c>
      <c r="I62" s="32" t="s">
        <v>202</v>
      </c>
      <c r="J62" s="32" t="s">
        <v>209</v>
      </c>
      <c r="K62" s="32" t="s">
        <v>211</v>
      </c>
      <c r="L62" s="32" t="s">
        <v>213</v>
      </c>
      <c r="M62" s="32" t="s">
        <v>238</v>
      </c>
      <c r="N62" s="32" t="s">
        <v>107</v>
      </c>
      <c r="P62" s="32" t="s">
        <v>107</v>
      </c>
      <c r="Q62" s="32" t="s">
        <v>107</v>
      </c>
      <c r="R62" s="32">
        <v>0.96978212573566669</v>
      </c>
    </row>
    <row r="63" spans="1:18" s="32" customFormat="1" x14ac:dyDescent="0.2">
      <c r="A63" s="32" t="s">
        <v>76</v>
      </c>
      <c r="B63" s="32" t="s">
        <v>171</v>
      </c>
      <c r="C63" s="32" t="s">
        <v>271</v>
      </c>
      <c r="D63" s="32" t="s">
        <v>362</v>
      </c>
      <c r="E63" s="32" t="s">
        <v>76</v>
      </c>
      <c r="F63" s="34" t="s">
        <v>107</v>
      </c>
      <c r="G63" s="32">
        <v>101</v>
      </c>
      <c r="H63" s="32" t="s">
        <v>107</v>
      </c>
      <c r="I63" s="32" t="s">
        <v>202</v>
      </c>
      <c r="J63" s="32" t="s">
        <v>209</v>
      </c>
      <c r="K63" s="32" t="s">
        <v>211</v>
      </c>
      <c r="L63" s="32" t="s">
        <v>213</v>
      </c>
      <c r="M63" s="32" t="s">
        <v>239</v>
      </c>
      <c r="N63" s="32" t="s">
        <v>107</v>
      </c>
      <c r="P63" s="32" t="s">
        <v>107</v>
      </c>
      <c r="Q63" s="32" t="s">
        <v>107</v>
      </c>
      <c r="R63" s="32">
        <v>0.95094126359278164</v>
      </c>
    </row>
    <row r="64" spans="1:18" s="32" customFormat="1" x14ac:dyDescent="0.2">
      <c r="A64" s="32" t="s">
        <v>77</v>
      </c>
      <c r="B64" s="32" t="s">
        <v>172</v>
      </c>
      <c r="C64" s="32" t="s">
        <v>271</v>
      </c>
      <c r="D64" s="32" t="s">
        <v>362</v>
      </c>
      <c r="E64" s="32" t="s">
        <v>77</v>
      </c>
      <c r="F64" s="34" t="s">
        <v>107</v>
      </c>
      <c r="G64" s="32">
        <v>101</v>
      </c>
      <c r="H64" s="32" t="s">
        <v>107</v>
      </c>
      <c r="I64" s="32" t="s">
        <v>202</v>
      </c>
      <c r="J64" s="32" t="s">
        <v>209</v>
      </c>
      <c r="K64" s="32" t="s">
        <v>211</v>
      </c>
      <c r="L64" s="32" t="s">
        <v>213</v>
      </c>
      <c r="M64" s="32" t="s">
        <v>240</v>
      </c>
      <c r="N64" s="32" t="s">
        <v>107</v>
      </c>
      <c r="P64" s="32" t="s">
        <v>107</v>
      </c>
      <c r="Q64" s="32" t="s">
        <v>107</v>
      </c>
      <c r="R64" s="32">
        <v>0.9455275363448572</v>
      </c>
    </row>
    <row r="65" spans="1:18" s="32" customFormat="1" x14ac:dyDescent="0.2">
      <c r="A65" s="32" t="s">
        <v>78</v>
      </c>
      <c r="B65" s="32" t="s">
        <v>114</v>
      </c>
      <c r="C65" s="32" t="s">
        <v>324</v>
      </c>
      <c r="D65" s="32" t="s">
        <v>361</v>
      </c>
      <c r="E65" s="32" t="s">
        <v>78</v>
      </c>
      <c r="F65" s="34" t="str">
        <f>_xlfn.CONCAT("19", LEFT(B65,2))</f>
        <v>1987</v>
      </c>
      <c r="G65" s="32">
        <v>101</v>
      </c>
      <c r="H65" s="32" t="s">
        <v>107</v>
      </c>
      <c r="I65" s="32" t="s">
        <v>202</v>
      </c>
      <c r="J65" s="32" t="s">
        <v>209</v>
      </c>
      <c r="K65" s="32" t="s">
        <v>211</v>
      </c>
      <c r="L65" s="32" t="s">
        <v>213</v>
      </c>
      <c r="M65" s="32" t="s">
        <v>241</v>
      </c>
      <c r="N65" s="32" t="s">
        <v>107</v>
      </c>
      <c r="P65" s="32" t="s">
        <v>107</v>
      </c>
      <c r="Q65" s="32" t="s">
        <v>107</v>
      </c>
      <c r="R65" s="32">
        <v>0.96662509256733053</v>
      </c>
    </row>
    <row r="66" spans="1:18" s="32" customFormat="1" x14ac:dyDescent="0.2">
      <c r="A66" s="32" t="s">
        <v>79</v>
      </c>
      <c r="B66" s="32" t="s">
        <v>173</v>
      </c>
      <c r="C66" s="32" t="s">
        <v>324</v>
      </c>
      <c r="D66" s="32" t="s">
        <v>361</v>
      </c>
      <c r="E66" s="32" t="s">
        <v>79</v>
      </c>
      <c r="F66" s="34" t="str">
        <f t="shared" ref="F66:F69" si="3">_xlfn.CONCAT("19", LEFT(B66,2))</f>
        <v>1984</v>
      </c>
      <c r="G66" s="32">
        <v>101</v>
      </c>
      <c r="H66" s="32" t="s">
        <v>107</v>
      </c>
      <c r="I66" s="32" t="s">
        <v>202</v>
      </c>
      <c r="J66" s="32" t="s">
        <v>209</v>
      </c>
      <c r="K66" s="32" t="s">
        <v>211</v>
      </c>
      <c r="L66" s="32" t="s">
        <v>213</v>
      </c>
      <c r="M66" s="32" t="s">
        <v>242</v>
      </c>
      <c r="N66" s="32" t="s">
        <v>107</v>
      </c>
      <c r="P66" s="32" t="s">
        <v>107</v>
      </c>
      <c r="Q66" s="32" t="s">
        <v>107</v>
      </c>
      <c r="R66" s="32">
        <v>0.9680593989944265</v>
      </c>
    </row>
    <row r="67" spans="1:18" s="32" customFormat="1" x14ac:dyDescent="0.2">
      <c r="A67" s="32" t="s">
        <v>80</v>
      </c>
      <c r="B67" s="32" t="s">
        <v>115</v>
      </c>
      <c r="C67" s="32" t="s">
        <v>315</v>
      </c>
      <c r="D67" s="32" t="s">
        <v>359</v>
      </c>
      <c r="E67" s="32" t="s">
        <v>80</v>
      </c>
      <c r="F67" s="34" t="str">
        <f t="shared" si="3"/>
        <v>1984</v>
      </c>
      <c r="G67" s="32">
        <v>101</v>
      </c>
      <c r="H67" s="32" t="s">
        <v>107</v>
      </c>
      <c r="I67" s="32" t="s">
        <v>202</v>
      </c>
      <c r="J67" s="32" t="s">
        <v>209</v>
      </c>
      <c r="K67" s="32" t="s">
        <v>211</v>
      </c>
      <c r="L67" s="32" t="s">
        <v>213</v>
      </c>
      <c r="M67" s="32" t="s">
        <v>243</v>
      </c>
      <c r="N67" s="32" t="s">
        <v>107</v>
      </c>
      <c r="P67" s="32" t="s">
        <v>107</v>
      </c>
      <c r="Q67" s="32" t="s">
        <v>107</v>
      </c>
      <c r="R67" s="32">
        <v>0.96952878356783723</v>
      </c>
    </row>
    <row r="68" spans="1:18" s="32" customFormat="1" x14ac:dyDescent="0.2">
      <c r="A68" s="32" t="s">
        <v>81</v>
      </c>
      <c r="B68" s="32" t="s">
        <v>174</v>
      </c>
      <c r="C68" s="32" t="s">
        <v>357</v>
      </c>
      <c r="D68" s="32" t="s">
        <v>361</v>
      </c>
      <c r="E68" s="32" t="s">
        <v>81</v>
      </c>
      <c r="F68" s="34" t="str">
        <f t="shared" si="3"/>
        <v>1986</v>
      </c>
      <c r="G68" s="32">
        <v>101</v>
      </c>
      <c r="H68" s="32" t="s">
        <v>107</v>
      </c>
      <c r="I68" s="32" t="s">
        <v>202</v>
      </c>
      <c r="J68" s="32" t="s">
        <v>209</v>
      </c>
      <c r="K68" s="32" t="s">
        <v>211</v>
      </c>
      <c r="L68" s="32" t="s">
        <v>213</v>
      </c>
      <c r="M68" s="32" t="s">
        <v>244</v>
      </c>
      <c r="N68" s="32" t="s">
        <v>107</v>
      </c>
      <c r="P68" s="32" t="s">
        <v>107</v>
      </c>
      <c r="Q68" s="32" t="s">
        <v>107</v>
      </c>
      <c r="R68" s="32">
        <v>0.96496082940328176</v>
      </c>
    </row>
    <row r="69" spans="1:18" s="32" customFormat="1" x14ac:dyDescent="0.2">
      <c r="A69" s="32" t="s">
        <v>82</v>
      </c>
      <c r="B69" s="32" t="s">
        <v>175</v>
      </c>
      <c r="C69" s="32" t="s">
        <v>118</v>
      </c>
      <c r="D69" s="32" t="s">
        <v>359</v>
      </c>
      <c r="E69" s="32" t="s">
        <v>82</v>
      </c>
      <c r="F69" s="34" t="str">
        <f t="shared" si="3"/>
        <v>1959</v>
      </c>
      <c r="G69" s="32">
        <v>101</v>
      </c>
      <c r="H69" s="32" t="s">
        <v>107</v>
      </c>
      <c r="I69" s="32" t="s">
        <v>202</v>
      </c>
      <c r="J69" s="32" t="s">
        <v>209</v>
      </c>
      <c r="K69" s="32" t="s">
        <v>211</v>
      </c>
      <c r="L69" s="32" t="s">
        <v>213</v>
      </c>
      <c r="M69" s="32" t="s">
        <v>245</v>
      </c>
      <c r="N69" s="32" t="s">
        <v>107</v>
      </c>
      <c r="P69" s="32" t="s">
        <v>107</v>
      </c>
      <c r="Q69" s="32" t="s">
        <v>107</v>
      </c>
      <c r="R69" s="32">
        <v>0.96555326031882138</v>
      </c>
    </row>
    <row r="70" spans="1:18" s="32" customFormat="1" x14ac:dyDescent="0.2">
      <c r="A70" s="32" t="s">
        <v>83</v>
      </c>
      <c r="B70" s="32" t="s">
        <v>116</v>
      </c>
      <c r="C70" s="32" t="s">
        <v>118</v>
      </c>
      <c r="D70" s="32" t="s">
        <v>359</v>
      </c>
      <c r="E70" s="32" t="s">
        <v>83</v>
      </c>
      <c r="F70" s="34" t="str">
        <f t="shared" si="0"/>
        <v>2006</v>
      </c>
      <c r="G70" s="32">
        <v>101</v>
      </c>
      <c r="H70" s="32" t="s">
        <v>107</v>
      </c>
      <c r="I70" s="32" t="s">
        <v>202</v>
      </c>
      <c r="J70" s="32" t="s">
        <v>209</v>
      </c>
      <c r="K70" s="32" t="s">
        <v>211</v>
      </c>
      <c r="L70" s="32" t="s">
        <v>213</v>
      </c>
      <c r="M70" s="32" t="s">
        <v>246</v>
      </c>
      <c r="N70" s="32" t="s">
        <v>107</v>
      </c>
      <c r="P70" s="32" t="s">
        <v>107</v>
      </c>
      <c r="Q70" s="32" t="s">
        <v>107</v>
      </c>
      <c r="R70" s="32">
        <v>0.95840121604240558</v>
      </c>
    </row>
    <row r="71" spans="1:18" s="32" customFormat="1" x14ac:dyDescent="0.2">
      <c r="A71" s="32" t="s">
        <v>84</v>
      </c>
      <c r="B71" s="32" t="s">
        <v>176</v>
      </c>
      <c r="C71" s="32" t="s">
        <v>118</v>
      </c>
      <c r="D71" s="32" t="s">
        <v>359</v>
      </c>
      <c r="E71" s="32" t="s">
        <v>84</v>
      </c>
      <c r="F71" s="34" t="str">
        <f>_xlfn.CONCAT("19", LEFT(B71,2))</f>
        <v>1977</v>
      </c>
      <c r="G71" s="32">
        <v>101</v>
      </c>
      <c r="H71" s="32" t="s">
        <v>107</v>
      </c>
      <c r="I71" s="32" t="s">
        <v>202</v>
      </c>
      <c r="J71" s="32" t="s">
        <v>209</v>
      </c>
      <c r="K71" s="32" t="s">
        <v>211</v>
      </c>
      <c r="L71" s="32" t="s">
        <v>213</v>
      </c>
      <c r="M71" s="32" t="s">
        <v>247</v>
      </c>
      <c r="N71" s="32" t="s">
        <v>107</v>
      </c>
      <c r="P71" s="32" t="s">
        <v>107</v>
      </c>
      <c r="Q71" s="32" t="s">
        <v>107</v>
      </c>
      <c r="R71" s="32">
        <v>0.96717854776474255</v>
      </c>
    </row>
    <row r="72" spans="1:18" s="32" customFormat="1" x14ac:dyDescent="0.2">
      <c r="A72" s="32" t="s">
        <v>85</v>
      </c>
      <c r="B72" s="32" t="s">
        <v>117</v>
      </c>
      <c r="C72" s="32" t="s">
        <v>118</v>
      </c>
      <c r="D72" s="32" t="s">
        <v>359</v>
      </c>
      <c r="E72" s="32" t="s">
        <v>85</v>
      </c>
      <c r="F72" s="34" t="str">
        <f t="shared" ref="F72:F73" si="4">_xlfn.CONCAT("19", LEFT(B72,2))</f>
        <v>1999</v>
      </c>
      <c r="G72" s="32">
        <v>101</v>
      </c>
      <c r="H72" s="32" t="s">
        <v>107</v>
      </c>
      <c r="I72" s="32" t="s">
        <v>202</v>
      </c>
      <c r="J72" s="32" t="s">
        <v>209</v>
      </c>
      <c r="K72" s="32" t="s">
        <v>211</v>
      </c>
      <c r="L72" s="32" t="s">
        <v>213</v>
      </c>
      <c r="M72" s="32" t="s">
        <v>248</v>
      </c>
      <c r="N72" s="32" t="s">
        <v>107</v>
      </c>
      <c r="P72" s="32" t="s">
        <v>107</v>
      </c>
      <c r="Q72" s="32" t="s">
        <v>107</v>
      </c>
      <c r="R72" s="32">
        <v>0.96388899715477261</v>
      </c>
    </row>
    <row r="73" spans="1:18" s="32" customFormat="1" x14ac:dyDescent="0.2">
      <c r="A73" s="32" t="s">
        <v>86</v>
      </c>
      <c r="B73" s="32" t="s">
        <v>177</v>
      </c>
      <c r="C73" s="32" t="s">
        <v>118</v>
      </c>
      <c r="D73" s="32" t="s">
        <v>359</v>
      </c>
      <c r="E73" s="32" t="s">
        <v>86</v>
      </c>
      <c r="F73" s="34" t="str">
        <f t="shared" si="4"/>
        <v>1974</v>
      </c>
      <c r="G73" s="32">
        <v>101</v>
      </c>
      <c r="H73" s="32" t="s">
        <v>107</v>
      </c>
      <c r="I73" s="32" t="s">
        <v>202</v>
      </c>
      <c r="J73" s="32" t="s">
        <v>209</v>
      </c>
      <c r="K73" s="32" t="s">
        <v>211</v>
      </c>
      <c r="L73" s="32" t="s">
        <v>213</v>
      </c>
      <c r="M73" s="32" t="s">
        <v>249</v>
      </c>
      <c r="N73" s="32" t="s">
        <v>107</v>
      </c>
      <c r="P73" s="32" t="s">
        <v>107</v>
      </c>
      <c r="Q73" s="32" t="s">
        <v>107</v>
      </c>
      <c r="R73" s="32">
        <v>0.96909225552480804</v>
      </c>
    </row>
    <row r="74" spans="1:18" s="32" customFormat="1" x14ac:dyDescent="0.2">
      <c r="A74" s="32" t="s">
        <v>87</v>
      </c>
      <c r="B74" s="32" t="s">
        <v>178</v>
      </c>
      <c r="C74" s="32" t="s">
        <v>118</v>
      </c>
      <c r="D74" s="32" t="s">
        <v>359</v>
      </c>
      <c r="E74" s="32" t="s">
        <v>87</v>
      </c>
      <c r="F74" s="34" t="str">
        <f t="shared" si="0"/>
        <v>2001</v>
      </c>
      <c r="G74" s="32">
        <v>101</v>
      </c>
      <c r="H74" s="32" t="s">
        <v>107</v>
      </c>
      <c r="I74" s="32" t="s">
        <v>202</v>
      </c>
      <c r="J74" s="32" t="s">
        <v>209</v>
      </c>
      <c r="K74" s="32" t="s">
        <v>211</v>
      </c>
      <c r="L74" s="32" t="s">
        <v>213</v>
      </c>
      <c r="M74" s="32" t="s">
        <v>250</v>
      </c>
      <c r="N74" s="32" t="s">
        <v>107</v>
      </c>
      <c r="P74" s="32" t="s">
        <v>107</v>
      </c>
      <c r="Q74" s="32" t="s">
        <v>107</v>
      </c>
      <c r="R74" s="32">
        <v>0.95889231009081344</v>
      </c>
    </row>
    <row r="75" spans="1:18" s="32" customFormat="1" x14ac:dyDescent="0.2">
      <c r="A75" s="32" t="s">
        <v>88</v>
      </c>
      <c r="B75" s="32" t="s">
        <v>179</v>
      </c>
      <c r="C75" s="32" t="s">
        <v>118</v>
      </c>
      <c r="D75" s="32" t="s">
        <v>359</v>
      </c>
      <c r="E75" s="32" t="s">
        <v>88</v>
      </c>
      <c r="F75" s="34" t="str">
        <f>_xlfn.CONCAT("19", LEFT(B75,2))</f>
        <v>1975</v>
      </c>
      <c r="G75" s="32">
        <v>101</v>
      </c>
      <c r="H75" s="32" t="s">
        <v>107</v>
      </c>
      <c r="I75" s="32" t="s">
        <v>202</v>
      </c>
      <c r="J75" s="32" t="s">
        <v>209</v>
      </c>
      <c r="K75" s="32" t="s">
        <v>211</v>
      </c>
      <c r="L75" s="32" t="s">
        <v>213</v>
      </c>
      <c r="M75" s="32" t="s">
        <v>251</v>
      </c>
      <c r="N75" s="32" t="s">
        <v>107</v>
      </c>
      <c r="P75" s="32" t="s">
        <v>107</v>
      </c>
      <c r="Q75" s="32" t="s">
        <v>107</v>
      </c>
      <c r="R75" s="32">
        <v>0.97035506879214251</v>
      </c>
    </row>
    <row r="76" spans="1:18" s="32" customFormat="1" x14ac:dyDescent="0.2">
      <c r="A76" s="32" t="s">
        <v>89</v>
      </c>
      <c r="B76" s="32" t="s">
        <v>180</v>
      </c>
      <c r="C76" s="32" t="s">
        <v>118</v>
      </c>
      <c r="D76" s="32" t="s">
        <v>359</v>
      </c>
      <c r="E76" s="32" t="s">
        <v>89</v>
      </c>
      <c r="F76" s="34" t="str">
        <f t="shared" ref="F76:F79" si="5">_xlfn.CONCAT("19", LEFT(B76,2))</f>
        <v>1959</v>
      </c>
      <c r="G76" s="32">
        <v>101</v>
      </c>
      <c r="H76" s="32" t="s">
        <v>107</v>
      </c>
      <c r="I76" s="32" t="s">
        <v>202</v>
      </c>
      <c r="J76" s="32" t="s">
        <v>209</v>
      </c>
      <c r="K76" s="32" t="s">
        <v>211</v>
      </c>
      <c r="L76" s="32" t="s">
        <v>213</v>
      </c>
      <c r="M76" s="32" t="s">
        <v>252</v>
      </c>
      <c r="N76" s="32" t="s">
        <v>107</v>
      </c>
      <c r="P76" s="32" t="s">
        <v>107</v>
      </c>
      <c r="Q76" s="32" t="s">
        <v>107</v>
      </c>
      <c r="R76" s="32">
        <v>0.96907666523755698</v>
      </c>
    </row>
    <row r="77" spans="1:18" s="32" customFormat="1" x14ac:dyDescent="0.2">
      <c r="A77" s="32" t="s">
        <v>90</v>
      </c>
      <c r="B77" s="32" t="s">
        <v>181</v>
      </c>
      <c r="C77" s="32" t="s">
        <v>118</v>
      </c>
      <c r="D77" s="32" t="s">
        <v>359</v>
      </c>
      <c r="E77" s="32" t="s">
        <v>90</v>
      </c>
      <c r="F77" s="34" t="str">
        <f t="shared" si="5"/>
        <v>1971</v>
      </c>
      <c r="G77" s="32">
        <v>101</v>
      </c>
      <c r="H77" s="32" t="s">
        <v>107</v>
      </c>
      <c r="I77" s="32" t="s">
        <v>202</v>
      </c>
      <c r="J77" s="32" t="s">
        <v>209</v>
      </c>
      <c r="K77" s="32" t="s">
        <v>211</v>
      </c>
      <c r="L77" s="32" t="s">
        <v>213</v>
      </c>
      <c r="M77" s="32" t="s">
        <v>253</v>
      </c>
      <c r="N77" s="32" t="s">
        <v>107</v>
      </c>
      <c r="P77" s="32" t="s">
        <v>107</v>
      </c>
      <c r="Q77" s="32" t="s">
        <v>107</v>
      </c>
      <c r="R77" s="32">
        <v>0.96406828545815959</v>
      </c>
    </row>
    <row r="78" spans="1:18" s="32" customFormat="1" x14ac:dyDescent="0.2">
      <c r="A78" s="32" t="s">
        <v>91</v>
      </c>
      <c r="B78" s="32" t="s">
        <v>182</v>
      </c>
      <c r="C78" s="32" t="s">
        <v>118</v>
      </c>
      <c r="D78" s="32" t="s">
        <v>359</v>
      </c>
      <c r="E78" s="32" t="s">
        <v>91</v>
      </c>
      <c r="F78" s="34" t="str">
        <f t="shared" si="5"/>
        <v>1965</v>
      </c>
      <c r="G78" s="32">
        <v>101</v>
      </c>
      <c r="H78" s="32" t="s">
        <v>107</v>
      </c>
      <c r="I78" s="32" t="s">
        <v>202</v>
      </c>
      <c r="J78" s="32" t="s">
        <v>209</v>
      </c>
      <c r="K78" s="32" t="s">
        <v>211</v>
      </c>
      <c r="L78" s="32" t="s">
        <v>213</v>
      </c>
      <c r="M78" s="32" t="s">
        <v>254</v>
      </c>
      <c r="N78" s="32" t="s">
        <v>107</v>
      </c>
      <c r="P78" s="32" t="s">
        <v>107</v>
      </c>
      <c r="Q78" s="32" t="s">
        <v>107</v>
      </c>
      <c r="R78" s="32">
        <v>0.96937677826713953</v>
      </c>
    </row>
    <row r="79" spans="1:18" s="32" customFormat="1" x14ac:dyDescent="0.2">
      <c r="A79" s="32" t="s">
        <v>92</v>
      </c>
      <c r="B79" s="32" t="s">
        <v>183</v>
      </c>
      <c r="C79" s="32" t="s">
        <v>118</v>
      </c>
      <c r="D79" s="32" t="s">
        <v>359</v>
      </c>
      <c r="E79" s="32" t="s">
        <v>92</v>
      </c>
      <c r="F79" s="34" t="str">
        <f t="shared" si="5"/>
        <v>1956</v>
      </c>
      <c r="G79" s="32">
        <v>101</v>
      </c>
      <c r="H79" s="32" t="s">
        <v>107</v>
      </c>
      <c r="I79" s="32" t="s">
        <v>202</v>
      </c>
      <c r="J79" s="32" t="s">
        <v>209</v>
      </c>
      <c r="K79" s="32" t="s">
        <v>211</v>
      </c>
      <c r="L79" s="32" t="s">
        <v>213</v>
      </c>
      <c r="M79" s="32" t="s">
        <v>255</v>
      </c>
      <c r="N79" s="32" t="s">
        <v>107</v>
      </c>
      <c r="P79" s="32" t="s">
        <v>107</v>
      </c>
      <c r="Q79" s="32" t="s">
        <v>107</v>
      </c>
      <c r="R79" s="32">
        <v>0.96574424133764669</v>
      </c>
    </row>
    <row r="80" spans="1:18" s="32" customFormat="1" x14ac:dyDescent="0.2">
      <c r="A80" s="32" t="s">
        <v>93</v>
      </c>
      <c r="B80" s="32" t="s">
        <v>184</v>
      </c>
      <c r="C80" s="32" t="s">
        <v>277</v>
      </c>
      <c r="D80" s="32" t="s">
        <v>360</v>
      </c>
      <c r="E80" s="32" t="s">
        <v>93</v>
      </c>
      <c r="F80" s="34">
        <v>1926</v>
      </c>
      <c r="G80" s="32">
        <v>76</v>
      </c>
      <c r="H80" s="32" t="s">
        <v>107</v>
      </c>
      <c r="I80" s="32" t="s">
        <v>201</v>
      </c>
      <c r="J80" s="32" t="s">
        <v>209</v>
      </c>
      <c r="K80" s="32" t="s">
        <v>211</v>
      </c>
      <c r="L80" s="32" t="s">
        <v>213</v>
      </c>
      <c r="M80" s="32" t="s">
        <v>256</v>
      </c>
      <c r="N80" s="32" t="s">
        <v>366</v>
      </c>
      <c r="O80" s="32" t="s">
        <v>281</v>
      </c>
      <c r="P80" s="32" t="s">
        <v>284</v>
      </c>
      <c r="Q80" s="32" t="s">
        <v>292</v>
      </c>
      <c r="R80" s="32">
        <v>0.97170362863935766</v>
      </c>
    </row>
    <row r="81" spans="1:18" s="32" customFormat="1" x14ac:dyDescent="0.2">
      <c r="A81" s="32" t="s">
        <v>94</v>
      </c>
      <c r="B81" s="32" t="s">
        <v>185</v>
      </c>
      <c r="C81" s="32" t="s">
        <v>277</v>
      </c>
      <c r="D81" s="32" t="s">
        <v>360</v>
      </c>
      <c r="E81" s="32" t="s">
        <v>94</v>
      </c>
      <c r="F81" s="34">
        <v>2014</v>
      </c>
      <c r="G81" s="32">
        <v>250</v>
      </c>
      <c r="H81" s="32" t="s">
        <v>107</v>
      </c>
      <c r="I81" s="32" t="s">
        <v>203</v>
      </c>
      <c r="J81" s="32" t="s">
        <v>209</v>
      </c>
      <c r="K81" s="32" t="s">
        <v>211</v>
      </c>
      <c r="L81" s="32" t="s">
        <v>213</v>
      </c>
      <c r="M81" s="32" t="s">
        <v>185</v>
      </c>
      <c r="N81" s="32" t="s">
        <v>367</v>
      </c>
      <c r="O81" s="32" t="s">
        <v>283</v>
      </c>
      <c r="P81" s="32" t="s">
        <v>284</v>
      </c>
      <c r="Q81" s="32" t="s">
        <v>293</v>
      </c>
      <c r="R81" s="32">
        <v>0.97138402775071131</v>
      </c>
    </row>
    <row r="82" spans="1:18" s="32" customFormat="1" x14ac:dyDescent="0.2">
      <c r="A82" s="32" t="s">
        <v>95</v>
      </c>
      <c r="B82" s="32" t="s">
        <v>186</v>
      </c>
      <c r="C82" s="32" t="s">
        <v>277</v>
      </c>
      <c r="D82" s="32" t="s">
        <v>360</v>
      </c>
      <c r="E82" s="32" t="s">
        <v>95</v>
      </c>
      <c r="F82" s="34">
        <v>2014</v>
      </c>
      <c r="G82" s="32">
        <v>250</v>
      </c>
      <c r="H82" s="32" t="s">
        <v>107</v>
      </c>
      <c r="I82" s="32" t="s">
        <v>203</v>
      </c>
      <c r="J82" s="32" t="s">
        <v>209</v>
      </c>
      <c r="K82" s="32" t="s">
        <v>211</v>
      </c>
      <c r="L82" s="32" t="s">
        <v>213</v>
      </c>
      <c r="M82" s="32" t="s">
        <v>186</v>
      </c>
      <c r="N82" s="32" t="s">
        <v>367</v>
      </c>
      <c r="O82" s="32" t="s">
        <v>283</v>
      </c>
      <c r="P82" s="32" t="s">
        <v>284</v>
      </c>
      <c r="Q82" s="32" t="s">
        <v>293</v>
      </c>
      <c r="R82" s="32">
        <v>0.97144638889971546</v>
      </c>
    </row>
    <row r="83" spans="1:18" s="32" customFormat="1" x14ac:dyDescent="0.2">
      <c r="A83" s="32" t="s">
        <v>96</v>
      </c>
      <c r="B83" s="32" t="s">
        <v>187</v>
      </c>
      <c r="C83" s="32" t="s">
        <v>277</v>
      </c>
      <c r="D83" s="32" t="s">
        <v>360</v>
      </c>
      <c r="E83" s="32" t="s">
        <v>96</v>
      </c>
      <c r="F83" s="34">
        <v>1954</v>
      </c>
      <c r="G83" s="32">
        <v>250</v>
      </c>
      <c r="H83" s="32" t="s">
        <v>107</v>
      </c>
      <c r="I83" s="32" t="s">
        <v>200</v>
      </c>
      <c r="J83" s="32" t="s">
        <v>209</v>
      </c>
      <c r="K83" s="32" t="s">
        <v>211</v>
      </c>
      <c r="L83" s="32" t="s">
        <v>213</v>
      </c>
      <c r="M83" s="32" t="s">
        <v>257</v>
      </c>
      <c r="N83" s="32" t="s">
        <v>368</v>
      </c>
      <c r="O83" s="32" t="s">
        <v>281</v>
      </c>
      <c r="P83" s="32" t="s">
        <v>284</v>
      </c>
      <c r="Q83" s="32" t="s">
        <v>293</v>
      </c>
      <c r="R83" s="32">
        <v>0.9717348092138598</v>
      </c>
    </row>
    <row r="84" spans="1:18" s="32" customFormat="1" x14ac:dyDescent="0.2">
      <c r="A84" s="32" t="s">
        <v>97</v>
      </c>
      <c r="B84" s="32" t="s">
        <v>188</v>
      </c>
      <c r="C84" s="32" t="s">
        <v>277</v>
      </c>
      <c r="D84" s="32" t="s">
        <v>360</v>
      </c>
      <c r="E84" s="32" t="s">
        <v>97</v>
      </c>
      <c r="F84" s="34">
        <v>1969</v>
      </c>
      <c r="G84" s="32">
        <v>250</v>
      </c>
      <c r="H84" s="32" t="s">
        <v>107</v>
      </c>
      <c r="I84" s="32" t="s">
        <v>200</v>
      </c>
      <c r="J84" s="32" t="s">
        <v>209</v>
      </c>
      <c r="K84" s="32" t="s">
        <v>211</v>
      </c>
      <c r="L84" s="32" t="s">
        <v>213</v>
      </c>
      <c r="M84" s="32" t="s">
        <v>258</v>
      </c>
      <c r="N84" s="32" t="s">
        <v>368</v>
      </c>
      <c r="O84" s="32" t="s">
        <v>283</v>
      </c>
      <c r="P84" s="32" t="s">
        <v>284</v>
      </c>
      <c r="Q84" s="32" t="s">
        <v>293</v>
      </c>
      <c r="R84" s="32">
        <v>0.97210897610788483</v>
      </c>
    </row>
    <row r="85" spans="1:18" s="32" customFormat="1" x14ac:dyDescent="0.2">
      <c r="A85" s="32" t="s">
        <v>98</v>
      </c>
      <c r="B85" s="32" t="s">
        <v>189</v>
      </c>
      <c r="C85" s="32" t="s">
        <v>277</v>
      </c>
      <c r="D85" s="32" t="s">
        <v>360</v>
      </c>
      <c r="E85" s="32" t="s">
        <v>98</v>
      </c>
      <c r="F85" s="34">
        <v>1984</v>
      </c>
      <c r="G85" s="32">
        <v>100</v>
      </c>
      <c r="H85" s="32" t="s">
        <v>107</v>
      </c>
      <c r="I85" s="32" t="s">
        <v>204</v>
      </c>
      <c r="J85" s="32" t="s">
        <v>209</v>
      </c>
      <c r="K85" s="32" t="s">
        <v>211</v>
      </c>
      <c r="L85" s="32" t="s">
        <v>213</v>
      </c>
      <c r="M85" s="32" t="s">
        <v>259</v>
      </c>
      <c r="N85" s="32" t="s">
        <v>368</v>
      </c>
      <c r="O85" s="32" t="s">
        <v>281</v>
      </c>
      <c r="P85" s="32" t="s">
        <v>288</v>
      </c>
      <c r="Q85" s="32" t="s">
        <v>293</v>
      </c>
      <c r="R85" s="32">
        <v>0.97208169310519543</v>
      </c>
    </row>
    <row r="86" spans="1:18" s="32" customFormat="1" x14ac:dyDescent="0.2">
      <c r="A86" s="32" t="s">
        <v>99</v>
      </c>
      <c r="B86" s="32" t="s">
        <v>190</v>
      </c>
      <c r="C86" s="32" t="s">
        <v>277</v>
      </c>
      <c r="D86" s="32" t="s">
        <v>360</v>
      </c>
      <c r="E86" s="32" t="s">
        <v>99</v>
      </c>
      <c r="F86" s="34">
        <v>1982</v>
      </c>
      <c r="G86" s="32">
        <v>100</v>
      </c>
      <c r="H86" s="32" t="s">
        <v>107</v>
      </c>
      <c r="I86" s="32" t="s">
        <v>202</v>
      </c>
      <c r="J86" s="32" t="s">
        <v>209</v>
      </c>
      <c r="K86" s="32" t="s">
        <v>211</v>
      </c>
      <c r="L86" s="32" t="s">
        <v>214</v>
      </c>
      <c r="M86" s="32" t="s">
        <v>260</v>
      </c>
      <c r="N86" s="32" t="s">
        <v>368</v>
      </c>
      <c r="O86" s="32" t="s">
        <v>281</v>
      </c>
      <c r="P86" s="32" t="s">
        <v>288</v>
      </c>
      <c r="Q86" s="32" t="s">
        <v>293</v>
      </c>
      <c r="R86" s="32">
        <v>0.97210507853607198</v>
      </c>
    </row>
    <row r="87" spans="1:18" s="32" customFormat="1" x14ac:dyDescent="0.2">
      <c r="A87" s="32" t="s">
        <v>100</v>
      </c>
      <c r="B87" s="32" t="s">
        <v>191</v>
      </c>
      <c r="C87" s="32" t="s">
        <v>278</v>
      </c>
      <c r="D87" s="32" t="s">
        <v>359</v>
      </c>
      <c r="E87" s="32" t="s">
        <v>100</v>
      </c>
      <c r="F87" s="34">
        <v>1999</v>
      </c>
      <c r="G87" s="32">
        <v>151</v>
      </c>
      <c r="H87" s="32" t="s">
        <v>107</v>
      </c>
      <c r="I87" s="32" t="s">
        <v>205</v>
      </c>
      <c r="J87" s="32" t="s">
        <v>209</v>
      </c>
      <c r="K87" s="32" t="s">
        <v>211</v>
      </c>
      <c r="L87" s="32" t="s">
        <v>214</v>
      </c>
      <c r="M87" s="32" t="s">
        <v>261</v>
      </c>
      <c r="N87" s="32" t="s">
        <v>365</v>
      </c>
      <c r="O87" s="32" t="s">
        <v>281</v>
      </c>
      <c r="P87" s="32" t="s">
        <v>284</v>
      </c>
      <c r="Q87" s="32" t="s">
        <v>13</v>
      </c>
      <c r="R87" s="32">
        <v>0.97057723038546984</v>
      </c>
    </row>
    <row r="88" spans="1:18" s="32" customFormat="1" x14ac:dyDescent="0.2">
      <c r="A88" s="32" t="s">
        <v>101</v>
      </c>
      <c r="B88" s="32" t="s">
        <v>192</v>
      </c>
      <c r="C88" s="32" t="s">
        <v>273</v>
      </c>
      <c r="D88" s="32" t="s">
        <v>361</v>
      </c>
      <c r="E88" s="32" t="s">
        <v>101</v>
      </c>
      <c r="F88" s="34">
        <v>2009</v>
      </c>
      <c r="G88" s="32">
        <v>151</v>
      </c>
      <c r="H88" s="32" t="s">
        <v>107</v>
      </c>
      <c r="I88" s="32" t="s">
        <v>205</v>
      </c>
      <c r="J88" s="32" t="s">
        <v>209</v>
      </c>
      <c r="K88" s="32" t="s">
        <v>211</v>
      </c>
      <c r="L88" s="32" t="s">
        <v>214</v>
      </c>
      <c r="M88" s="32" t="s">
        <v>262</v>
      </c>
      <c r="N88" s="32" t="s">
        <v>365</v>
      </c>
      <c r="O88" s="32" t="s">
        <v>281</v>
      </c>
      <c r="P88" s="32" t="s">
        <v>284</v>
      </c>
      <c r="Q88" s="32" t="s">
        <v>13</v>
      </c>
      <c r="R88" s="32">
        <v>0.97065128424991232</v>
      </c>
    </row>
    <row r="89" spans="1:18" s="32" customFormat="1" x14ac:dyDescent="0.2">
      <c r="A89" s="32" t="s">
        <v>102</v>
      </c>
      <c r="B89" s="32" t="s">
        <v>193</v>
      </c>
      <c r="C89" s="32" t="s">
        <v>273</v>
      </c>
      <c r="D89" s="32" t="s">
        <v>361</v>
      </c>
      <c r="E89" s="32" t="s">
        <v>102</v>
      </c>
      <c r="F89" s="34">
        <v>2010</v>
      </c>
      <c r="G89" s="32">
        <v>151</v>
      </c>
      <c r="H89" s="32" t="s">
        <v>107</v>
      </c>
      <c r="I89" s="32" t="s">
        <v>205</v>
      </c>
      <c r="J89" s="32" t="s">
        <v>209</v>
      </c>
      <c r="K89" s="32" t="s">
        <v>211</v>
      </c>
      <c r="L89" s="32" t="s">
        <v>214</v>
      </c>
      <c r="M89" s="32" t="s">
        <v>263</v>
      </c>
      <c r="N89" s="32" t="s">
        <v>365</v>
      </c>
      <c r="O89" s="32" t="s">
        <v>281</v>
      </c>
      <c r="P89" s="32" t="s">
        <v>284</v>
      </c>
      <c r="Q89" s="32" t="s">
        <v>13</v>
      </c>
      <c r="R89" s="32">
        <v>0.97056943524184436</v>
      </c>
    </row>
    <row r="90" spans="1:18" s="32" customFormat="1" x14ac:dyDescent="0.2">
      <c r="A90" s="32" t="s">
        <v>103</v>
      </c>
      <c r="B90" s="32" t="s">
        <v>194</v>
      </c>
      <c r="C90" s="32" t="s">
        <v>273</v>
      </c>
      <c r="D90" s="32" t="s">
        <v>361</v>
      </c>
      <c r="E90" s="32" t="s">
        <v>103</v>
      </c>
      <c r="F90" s="34">
        <v>2000</v>
      </c>
      <c r="G90" s="32">
        <v>151</v>
      </c>
      <c r="H90" s="32" t="s">
        <v>107</v>
      </c>
      <c r="I90" s="32" t="s">
        <v>205</v>
      </c>
      <c r="J90" s="32" t="s">
        <v>209</v>
      </c>
      <c r="K90" s="32" t="s">
        <v>211</v>
      </c>
      <c r="L90" s="32" t="s">
        <v>214</v>
      </c>
      <c r="M90" s="32" t="s">
        <v>264</v>
      </c>
      <c r="N90" s="32" t="s">
        <v>365</v>
      </c>
      <c r="O90" s="32" t="s">
        <v>281</v>
      </c>
      <c r="P90" s="32" t="s">
        <v>284</v>
      </c>
      <c r="Q90" s="32" t="s">
        <v>13</v>
      </c>
      <c r="R90" s="32">
        <v>0.97064738667809958</v>
      </c>
    </row>
    <row r="91" spans="1:18" s="32" customFormat="1" x14ac:dyDescent="0.2">
      <c r="A91" s="32" t="s">
        <v>104</v>
      </c>
      <c r="B91" s="32" t="s">
        <v>195</v>
      </c>
      <c r="C91" s="32" t="s">
        <v>273</v>
      </c>
      <c r="D91" s="32" t="s">
        <v>361</v>
      </c>
      <c r="E91" s="32" t="s">
        <v>104</v>
      </c>
      <c r="F91" s="34">
        <v>2007</v>
      </c>
      <c r="G91" s="32">
        <v>151</v>
      </c>
      <c r="H91" s="32" t="s">
        <v>107</v>
      </c>
      <c r="I91" s="32" t="s">
        <v>205</v>
      </c>
      <c r="J91" s="32" t="s">
        <v>209</v>
      </c>
      <c r="K91" s="32" t="s">
        <v>211</v>
      </c>
      <c r="L91" s="32" t="s">
        <v>214</v>
      </c>
      <c r="M91" s="32" t="s">
        <v>265</v>
      </c>
      <c r="N91" s="32" t="s">
        <v>365</v>
      </c>
      <c r="O91" s="32" t="s">
        <v>281</v>
      </c>
      <c r="P91" s="32" t="s">
        <v>284</v>
      </c>
      <c r="Q91" s="32" t="s">
        <v>13</v>
      </c>
      <c r="R91" s="32">
        <v>0.97003157033168341</v>
      </c>
    </row>
    <row r="92" spans="1:18" s="32" customFormat="1" x14ac:dyDescent="0.2">
      <c r="A92" s="32" t="s">
        <v>105</v>
      </c>
      <c r="B92" s="32" t="s">
        <v>196</v>
      </c>
      <c r="C92" s="32" t="s">
        <v>277</v>
      </c>
      <c r="D92" s="32" t="s">
        <v>360</v>
      </c>
      <c r="E92" s="32" t="s">
        <v>105</v>
      </c>
      <c r="F92" s="34">
        <v>1978</v>
      </c>
      <c r="G92" s="32">
        <v>250</v>
      </c>
      <c r="H92" s="32" t="s">
        <v>107</v>
      </c>
      <c r="I92" s="32" t="s">
        <v>200</v>
      </c>
      <c r="J92" s="32" t="s">
        <v>209</v>
      </c>
      <c r="K92" s="32" t="s">
        <v>211</v>
      </c>
      <c r="L92" s="32" t="s">
        <v>214</v>
      </c>
      <c r="M92" s="32" t="s">
        <v>266</v>
      </c>
      <c r="N92" s="32" t="s">
        <v>365</v>
      </c>
      <c r="O92" s="32" t="s">
        <v>281</v>
      </c>
      <c r="P92" s="32" t="s">
        <v>284</v>
      </c>
      <c r="Q92" s="32" t="s">
        <v>13</v>
      </c>
      <c r="R92" s="32">
        <v>0.97214015668238685</v>
      </c>
    </row>
    <row r="93" spans="1:18" s="32" customFormat="1" x14ac:dyDescent="0.2">
      <c r="A93" s="32" t="s">
        <v>106</v>
      </c>
      <c r="B93" s="32" t="s">
        <v>197</v>
      </c>
      <c r="C93" s="32" t="s">
        <v>277</v>
      </c>
      <c r="D93" s="32" t="s">
        <v>360</v>
      </c>
      <c r="E93" s="32" t="s">
        <v>106</v>
      </c>
      <c r="F93" s="34">
        <v>1969</v>
      </c>
      <c r="G93" s="32">
        <v>150</v>
      </c>
      <c r="H93" s="32" t="s">
        <v>107</v>
      </c>
      <c r="I93" s="32" t="s">
        <v>206</v>
      </c>
      <c r="J93" s="32" t="s">
        <v>209</v>
      </c>
      <c r="K93" s="32" t="s">
        <v>211</v>
      </c>
      <c r="L93" s="32" t="s">
        <v>214</v>
      </c>
      <c r="M93" s="32" t="s">
        <v>267</v>
      </c>
      <c r="N93" s="32" t="s">
        <v>365</v>
      </c>
      <c r="O93" s="32" t="s">
        <v>281</v>
      </c>
      <c r="P93" s="32" t="s">
        <v>284</v>
      </c>
      <c r="Q93" s="32" t="s">
        <v>13</v>
      </c>
      <c r="R93" s="32">
        <v>0.97170362863935766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F1A-9B58-C349-9C41-7CA327E32033}">
  <dimension ref="A1:C31"/>
  <sheetViews>
    <sheetView workbookViewId="0">
      <selection activeCell="G13" sqref="G13"/>
    </sheetView>
  </sheetViews>
  <sheetFormatPr baseColWidth="10" defaultRowHeight="15" x14ac:dyDescent="0.2"/>
  <sheetData>
    <row r="1" spans="1:3" x14ac:dyDescent="0.2">
      <c r="A1" s="1" t="s">
        <v>8</v>
      </c>
      <c r="B1" s="1" t="s">
        <v>296</v>
      </c>
      <c r="C1" t="s">
        <v>297</v>
      </c>
    </row>
    <row r="2" spans="1:3" x14ac:dyDescent="0.2">
      <c r="A2" s="1" t="s">
        <v>298</v>
      </c>
      <c r="B2" s="2" t="s">
        <v>299</v>
      </c>
      <c r="C2" t="s">
        <v>300</v>
      </c>
    </row>
    <row r="3" spans="1:3" ht="16" x14ac:dyDescent="0.2">
      <c r="A3" s="1" t="s">
        <v>301</v>
      </c>
      <c r="B3" s="3" t="s">
        <v>302</v>
      </c>
      <c r="C3" t="s">
        <v>300</v>
      </c>
    </row>
    <row r="4" spans="1:3" x14ac:dyDescent="0.2">
      <c r="A4" s="1" t="s">
        <v>303</v>
      </c>
      <c r="B4" s="4" t="s">
        <v>304</v>
      </c>
      <c r="C4" t="s">
        <v>300</v>
      </c>
    </row>
    <row r="5" spans="1:3" ht="16" x14ac:dyDescent="0.2">
      <c r="A5" s="1" t="s">
        <v>305</v>
      </c>
      <c r="B5" s="5" t="s">
        <v>306</v>
      </c>
      <c r="C5" t="s">
        <v>300</v>
      </c>
    </row>
    <row r="6" spans="1:3" ht="16" x14ac:dyDescent="0.2">
      <c r="A6" s="1" t="s">
        <v>307</v>
      </c>
      <c r="B6" s="6" t="s">
        <v>308</v>
      </c>
      <c r="C6" t="s">
        <v>300</v>
      </c>
    </row>
    <row r="7" spans="1:3" x14ac:dyDescent="0.2">
      <c r="A7" s="1" t="s">
        <v>309</v>
      </c>
      <c r="B7" s="7" t="s">
        <v>310</v>
      </c>
      <c r="C7" t="s">
        <v>300</v>
      </c>
    </row>
    <row r="8" spans="1:3" x14ac:dyDescent="0.2">
      <c r="A8" s="1" t="s">
        <v>311</v>
      </c>
      <c r="B8" s="8" t="s">
        <v>312</v>
      </c>
      <c r="C8" t="s">
        <v>300</v>
      </c>
    </row>
    <row r="9" spans="1:3" x14ac:dyDescent="0.2">
      <c r="A9" s="1" t="s">
        <v>313</v>
      </c>
      <c r="B9" s="9" t="s">
        <v>314</v>
      </c>
      <c r="C9" t="s">
        <v>300</v>
      </c>
    </row>
    <row r="10" spans="1:3" x14ac:dyDescent="0.2">
      <c r="A10" s="1" t="s">
        <v>315</v>
      </c>
      <c r="B10" s="10" t="s">
        <v>316</v>
      </c>
      <c r="C10" t="s">
        <v>300</v>
      </c>
    </row>
    <row r="11" spans="1:3" x14ac:dyDescent="0.2">
      <c r="A11" s="1" t="s">
        <v>268</v>
      </c>
      <c r="B11" s="11" t="s">
        <v>317</v>
      </c>
      <c r="C11" t="s">
        <v>300</v>
      </c>
    </row>
    <row r="12" spans="1:3" x14ac:dyDescent="0.2">
      <c r="A12" s="1" t="s">
        <v>270</v>
      </c>
      <c r="B12" s="12" t="s">
        <v>318</v>
      </c>
      <c r="C12" t="s">
        <v>300</v>
      </c>
    </row>
    <row r="13" spans="1:3" ht="16" x14ac:dyDescent="0.2">
      <c r="A13" s="1" t="s">
        <v>319</v>
      </c>
      <c r="B13" s="13" t="s">
        <v>320</v>
      </c>
      <c r="C13" t="s">
        <v>300</v>
      </c>
    </row>
    <row r="14" spans="1:3" x14ac:dyDescent="0.2">
      <c r="A14" s="1" t="s">
        <v>321</v>
      </c>
      <c r="B14" s="14" t="s">
        <v>322</v>
      </c>
      <c r="C14" t="s">
        <v>300</v>
      </c>
    </row>
    <row r="15" spans="1:3" x14ac:dyDescent="0.2">
      <c r="A15" s="1" t="s">
        <v>275</v>
      </c>
      <c r="B15" s="15" t="s">
        <v>323</v>
      </c>
      <c r="C15" t="s">
        <v>300</v>
      </c>
    </row>
    <row r="16" spans="1:3" x14ac:dyDescent="0.2">
      <c r="A16" s="1" t="s">
        <v>324</v>
      </c>
      <c r="B16" s="16" t="s">
        <v>325</v>
      </c>
      <c r="C16" t="s">
        <v>300</v>
      </c>
    </row>
    <row r="17" spans="1:3" x14ac:dyDescent="0.2">
      <c r="A17" s="1" t="s">
        <v>326</v>
      </c>
      <c r="B17" s="17" t="s">
        <v>327</v>
      </c>
      <c r="C17" t="s">
        <v>300</v>
      </c>
    </row>
    <row r="18" spans="1:3" x14ac:dyDescent="0.2">
      <c r="A18" s="1" t="s">
        <v>328</v>
      </c>
      <c r="B18" s="18" t="s">
        <v>329</v>
      </c>
      <c r="C18" t="s">
        <v>300</v>
      </c>
    </row>
    <row r="19" spans="1:3" x14ac:dyDescent="0.2">
      <c r="A19" s="1" t="s">
        <v>330</v>
      </c>
      <c r="B19" s="19" t="s">
        <v>331</v>
      </c>
      <c r="C19" t="s">
        <v>300</v>
      </c>
    </row>
    <row r="20" spans="1:3" ht="16" x14ac:dyDescent="0.2">
      <c r="A20" s="1" t="s">
        <v>332</v>
      </c>
      <c r="B20" s="20" t="s">
        <v>333</v>
      </c>
      <c r="C20" t="s">
        <v>300</v>
      </c>
    </row>
    <row r="21" spans="1:3" x14ac:dyDescent="0.2">
      <c r="A21" s="1" t="s">
        <v>334</v>
      </c>
      <c r="B21" s="21" t="s">
        <v>335</v>
      </c>
      <c r="C21" t="s">
        <v>300</v>
      </c>
    </row>
    <row r="22" spans="1:3" x14ac:dyDescent="0.2">
      <c r="A22" s="1" t="s">
        <v>336</v>
      </c>
      <c r="B22" s="22" t="s">
        <v>337</v>
      </c>
      <c r="C22" t="s">
        <v>300</v>
      </c>
    </row>
    <row r="23" spans="1:3" ht="16" x14ac:dyDescent="0.2">
      <c r="A23" s="1" t="s">
        <v>338</v>
      </c>
      <c r="B23" s="23" t="s">
        <v>339</v>
      </c>
      <c r="C23" t="s">
        <v>300</v>
      </c>
    </row>
    <row r="24" spans="1:3" x14ac:dyDescent="0.2">
      <c r="A24" s="1" t="s">
        <v>273</v>
      </c>
      <c r="B24" s="24" t="s">
        <v>340</v>
      </c>
      <c r="C24" t="s">
        <v>300</v>
      </c>
    </row>
    <row r="25" spans="1:3" x14ac:dyDescent="0.2">
      <c r="A25" s="1" t="s">
        <v>341</v>
      </c>
      <c r="B25" s="25" t="s">
        <v>342</v>
      </c>
      <c r="C25" t="s">
        <v>300</v>
      </c>
    </row>
    <row r="26" spans="1:3" x14ac:dyDescent="0.2">
      <c r="A26" s="1" t="s">
        <v>269</v>
      </c>
      <c r="B26" s="26" t="s">
        <v>343</v>
      </c>
      <c r="C26" t="s">
        <v>300</v>
      </c>
    </row>
    <row r="27" spans="1:3" x14ac:dyDescent="0.2">
      <c r="A27" s="1" t="s">
        <v>344</v>
      </c>
      <c r="B27" s="27" t="s">
        <v>345</v>
      </c>
      <c r="C27" t="s">
        <v>300</v>
      </c>
    </row>
    <row r="28" spans="1:3" ht="16" x14ac:dyDescent="0.2">
      <c r="A28" s="1" t="s">
        <v>276</v>
      </c>
      <c r="B28" s="28" t="s">
        <v>346</v>
      </c>
      <c r="C28" t="s">
        <v>300</v>
      </c>
    </row>
    <row r="29" spans="1:3" ht="16" x14ac:dyDescent="0.2">
      <c r="A29" s="1" t="s">
        <v>118</v>
      </c>
      <c r="B29" s="29" t="s">
        <v>347</v>
      </c>
      <c r="C29" t="s">
        <v>300</v>
      </c>
    </row>
    <row r="30" spans="1:3" ht="16" x14ac:dyDescent="0.2">
      <c r="A30" s="1" t="s">
        <v>348</v>
      </c>
      <c r="B30" s="30" t="s">
        <v>349</v>
      </c>
      <c r="C30" t="s">
        <v>300</v>
      </c>
    </row>
    <row r="31" spans="1:3" x14ac:dyDescent="0.2">
      <c r="A31" s="1" t="s">
        <v>350</v>
      </c>
      <c r="B31" s="31" t="s">
        <v>351</v>
      </c>
      <c r="C31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2022-10-13T15:09:46Z</dcterms:created>
  <dcterms:modified xsi:type="dcterms:W3CDTF">2022-10-13T15:37:54Z</dcterms:modified>
</cp:coreProperties>
</file>