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80" windowHeight="919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3" i="1"/>
  <c r="K3" i="1" s="1"/>
  <c r="K4" i="1" s="1"/>
  <c r="K5" i="1" s="1"/>
  <c r="K6" i="1" s="1"/>
  <c r="K7" i="1" s="1"/>
  <c r="L2" i="1"/>
  <c r="I2" i="1"/>
  <c r="E2" i="1" s="1"/>
  <c r="F3" i="1"/>
  <c r="G3" i="1" s="1"/>
  <c r="F4" i="1" s="1"/>
  <c r="G4" i="1" s="1"/>
  <c r="F5" i="1" s="1"/>
  <c r="G5" i="1" s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H3" i="1"/>
  <c r="I3" i="1" s="1"/>
  <c r="E3" i="1" s="1"/>
  <c r="L3" i="1"/>
  <c r="L4" i="1"/>
  <c r="L5" i="1" s="1"/>
  <c r="H4" i="1"/>
  <c r="I4" i="1" s="1"/>
  <c r="F6" i="1"/>
  <c r="G6" i="1" l="1"/>
  <c r="L6" i="1"/>
  <c r="H5" i="1"/>
  <c r="I5" i="1" s="1"/>
  <c r="E5" i="1" s="1"/>
  <c r="E4" i="1"/>
  <c r="F7" i="1"/>
  <c r="G7" i="1" l="1"/>
  <c r="L7" i="1"/>
  <c r="H6" i="1"/>
  <c r="I6" i="1" s="1"/>
  <c r="F8" i="1"/>
  <c r="G8" i="1" l="1"/>
  <c r="L8" i="1"/>
  <c r="H7" i="1"/>
  <c r="I7" i="1" s="1"/>
  <c r="E6" i="1"/>
  <c r="F9" i="1"/>
  <c r="L9" i="1" l="1"/>
  <c r="G9" i="1"/>
  <c r="H8" i="1"/>
  <c r="I8" i="1" s="1"/>
  <c r="E7" i="1"/>
  <c r="F10" i="1"/>
  <c r="L10" i="1" l="1"/>
  <c r="G10" i="1"/>
  <c r="H9" i="1"/>
  <c r="I9" i="1" s="1"/>
  <c r="E8" i="1"/>
  <c r="F11" i="1"/>
  <c r="G11" i="1" l="1"/>
  <c r="L11" i="1"/>
  <c r="H10" i="1"/>
  <c r="I10" i="1" s="1"/>
  <c r="E9" i="1"/>
  <c r="F12" i="1"/>
  <c r="G12" i="1" l="1"/>
  <c r="L12" i="1"/>
  <c r="H11" i="1"/>
  <c r="I11" i="1" s="1"/>
  <c r="E10" i="1"/>
  <c r="F13" i="1"/>
  <c r="G13" i="1" l="1"/>
  <c r="F14" i="1" s="1"/>
  <c r="L13" i="1"/>
  <c r="H12" i="1"/>
  <c r="I12" i="1" s="1"/>
  <c r="E11" i="1"/>
  <c r="G14" i="1" l="1"/>
  <c r="L14" i="1"/>
  <c r="H13" i="1"/>
  <c r="I13" i="1" s="1"/>
  <c r="E12" i="1"/>
  <c r="F15" i="1"/>
  <c r="G15" i="1" l="1"/>
  <c r="L15" i="1"/>
  <c r="H14" i="1"/>
  <c r="I14" i="1" s="1"/>
  <c r="E13" i="1"/>
  <c r="F16" i="1"/>
  <c r="G16" i="1" l="1"/>
  <c r="L16" i="1"/>
  <c r="H15" i="1"/>
  <c r="I15" i="1" s="1"/>
  <c r="E14" i="1"/>
  <c r="F17" i="1"/>
  <c r="G17" i="1" l="1"/>
  <c r="F18" i="1" s="1"/>
  <c r="L17" i="1"/>
  <c r="H16" i="1"/>
  <c r="I16" i="1" s="1"/>
  <c r="E15" i="1"/>
  <c r="G18" i="1" l="1"/>
  <c r="F19" i="1" s="1"/>
  <c r="L18" i="1"/>
  <c r="H17" i="1"/>
  <c r="I17" i="1" s="1"/>
  <c r="E16" i="1"/>
  <c r="G19" i="1" l="1"/>
  <c r="F20" i="1" s="1"/>
  <c r="L19" i="1"/>
  <c r="H18" i="1"/>
  <c r="I18" i="1" s="1"/>
  <c r="E17" i="1"/>
  <c r="G20" i="1" l="1"/>
  <c r="L20" i="1"/>
  <c r="H19" i="1"/>
  <c r="I19" i="1" s="1"/>
  <c r="E18" i="1"/>
  <c r="F21" i="1"/>
  <c r="L21" i="1" l="1"/>
  <c r="G21" i="1"/>
  <c r="H20" i="1"/>
  <c r="I20" i="1" s="1"/>
  <c r="E19" i="1"/>
  <c r="F22" i="1"/>
  <c r="G22" i="1" l="1"/>
  <c r="L22" i="1"/>
  <c r="H21" i="1"/>
  <c r="I21" i="1" s="1"/>
  <c r="E20" i="1"/>
  <c r="F23" i="1"/>
  <c r="G23" i="1" l="1"/>
  <c r="L23" i="1"/>
  <c r="H22" i="1"/>
  <c r="I22" i="1" s="1"/>
  <c r="E21" i="1"/>
  <c r="F24" i="1"/>
  <c r="G24" i="1" l="1"/>
  <c r="L24" i="1"/>
  <c r="H23" i="1"/>
  <c r="I23" i="1" s="1"/>
  <c r="E22" i="1"/>
  <c r="F25" i="1"/>
  <c r="G25" i="1" l="1"/>
  <c r="L25" i="1"/>
  <c r="H24" i="1"/>
  <c r="I24" i="1" s="1"/>
  <c r="E23" i="1"/>
  <c r="F26" i="1"/>
  <c r="G26" i="1" l="1"/>
  <c r="L26" i="1"/>
  <c r="H25" i="1"/>
  <c r="I25" i="1" s="1"/>
  <c r="E24" i="1"/>
  <c r="F27" i="1"/>
  <c r="G27" i="1" l="1"/>
  <c r="L27" i="1"/>
  <c r="H26" i="1"/>
  <c r="I26" i="1" s="1"/>
  <c r="E25" i="1"/>
  <c r="F28" i="1"/>
  <c r="L28" i="1" l="1"/>
  <c r="G28" i="1"/>
  <c r="H27" i="1"/>
  <c r="I27" i="1" s="1"/>
  <c r="E26" i="1"/>
  <c r="F29" i="1"/>
  <c r="G29" i="1" l="1"/>
  <c r="L29" i="1"/>
  <c r="H28" i="1"/>
  <c r="I28" i="1" s="1"/>
  <c r="E27" i="1"/>
  <c r="F30" i="1"/>
  <c r="G30" i="1" l="1"/>
  <c r="L30" i="1"/>
  <c r="H29" i="1"/>
  <c r="I29" i="1" s="1"/>
  <c r="E28" i="1"/>
  <c r="H30" i="1" l="1"/>
  <c r="I30" i="1" s="1"/>
  <c r="E29" i="1"/>
  <c r="E30" i="1" l="1"/>
  <c r="H31" i="1" s="1"/>
  <c r="F31" i="1" l="1"/>
  <c r="I31" i="1"/>
  <c r="G31" i="1" l="1"/>
  <c r="F32" i="1" s="1"/>
  <c r="L31" i="1"/>
  <c r="L32" i="1" s="1"/>
  <c r="H32" i="1"/>
  <c r="I32" i="1" s="1"/>
  <c r="E31" i="1"/>
  <c r="G32" i="1" l="1"/>
  <c r="F33" i="1" s="1"/>
  <c r="H33" i="1"/>
  <c r="I33" i="1" s="1"/>
  <c r="E32" i="1"/>
  <c r="G33" i="1" l="1"/>
  <c r="F34" i="1" s="1"/>
  <c r="L33" i="1"/>
  <c r="L34" i="1" s="1"/>
  <c r="H34" i="1"/>
  <c r="I34" i="1" s="1"/>
  <c r="E33" i="1"/>
  <c r="G34" i="1" l="1"/>
  <c r="F35" i="1" s="1"/>
  <c r="H35" i="1"/>
  <c r="I35" i="1" s="1"/>
  <c r="E34" i="1"/>
  <c r="G35" i="1" l="1"/>
  <c r="F36" i="1" s="1"/>
  <c r="L35" i="1"/>
  <c r="L36" i="1" s="1"/>
  <c r="H36" i="1"/>
  <c r="I36" i="1" s="1"/>
  <c r="E35" i="1"/>
  <c r="G36" i="1" l="1"/>
  <c r="F37" i="1" s="1"/>
  <c r="H37" i="1"/>
  <c r="I37" i="1" s="1"/>
  <c r="E36" i="1"/>
  <c r="G37" i="1" l="1"/>
  <c r="F38" i="1" s="1"/>
  <c r="L37" i="1"/>
  <c r="L38" i="1" s="1"/>
  <c r="H38" i="1"/>
  <c r="I38" i="1" s="1"/>
  <c r="E37" i="1"/>
  <c r="G38" i="1" l="1"/>
  <c r="F39" i="1" s="1"/>
  <c r="H39" i="1"/>
  <c r="I39" i="1" s="1"/>
  <c r="E38" i="1"/>
  <c r="G39" i="1" l="1"/>
  <c r="F40" i="1" s="1"/>
  <c r="L39" i="1"/>
  <c r="L40" i="1" s="1"/>
  <c r="H40" i="1"/>
  <c r="I40" i="1" s="1"/>
  <c r="E39" i="1"/>
  <c r="G40" i="1" l="1"/>
  <c r="F41" i="1" s="1"/>
  <c r="L41" i="1"/>
  <c r="H41" i="1"/>
  <c r="I41" i="1" s="1"/>
  <c r="E40" i="1"/>
  <c r="G41" i="1" l="1"/>
  <c r="F42" i="1" s="1"/>
  <c r="H42" i="1"/>
  <c r="I42" i="1" s="1"/>
  <c r="E41" i="1"/>
  <c r="G42" i="1" l="1"/>
  <c r="F43" i="1" s="1"/>
  <c r="L42" i="1"/>
  <c r="L43" i="1" s="1"/>
  <c r="H43" i="1"/>
  <c r="I43" i="1" s="1"/>
  <c r="E42" i="1"/>
  <c r="G43" i="1" l="1"/>
  <c r="F44" i="1" s="1"/>
  <c r="H44" i="1"/>
  <c r="I44" i="1" s="1"/>
  <c r="E43" i="1"/>
  <c r="G44" i="1" l="1"/>
  <c r="F45" i="1" s="1"/>
  <c r="L44" i="1"/>
  <c r="L45" i="1" s="1"/>
  <c r="H45" i="1"/>
  <c r="I45" i="1" s="1"/>
  <c r="E44" i="1"/>
  <c r="G45" i="1" l="1"/>
  <c r="F46" i="1" s="1"/>
  <c r="H46" i="1"/>
  <c r="I46" i="1" s="1"/>
  <c r="E45" i="1"/>
  <c r="G46" i="1" l="1"/>
  <c r="F47" i="1" s="1"/>
  <c r="L46" i="1"/>
  <c r="H47" i="1"/>
  <c r="L47" i="1" l="1"/>
  <c r="E46" i="1"/>
  <c r="I47" i="1"/>
  <c r="G47" i="1"/>
  <c r="F48" i="1" s="1"/>
  <c r="H48" i="1"/>
  <c r="I48" i="1" s="1"/>
  <c r="E47" i="1"/>
  <c r="G48" i="1" l="1"/>
  <c r="F49" i="1" s="1"/>
  <c r="L48" i="1"/>
  <c r="H49" i="1"/>
  <c r="I49" i="1" l="1"/>
  <c r="E48" i="1"/>
  <c r="L49" i="1"/>
  <c r="G49" i="1"/>
  <c r="F50" i="1" s="1"/>
  <c r="H50" i="1"/>
  <c r="I50" i="1" s="1"/>
  <c r="E49" i="1"/>
  <c r="G50" i="1" l="1"/>
  <c r="F51" i="1" s="1"/>
  <c r="L50" i="1"/>
  <c r="H51" i="1"/>
  <c r="I51" i="1" l="1"/>
  <c r="E50" i="1"/>
  <c r="L51" i="1"/>
  <c r="G51" i="1"/>
  <c r="F52" i="1" s="1"/>
  <c r="H52" i="1"/>
  <c r="I52" i="1" s="1"/>
  <c r="E51" i="1"/>
  <c r="G52" i="1" l="1"/>
  <c r="F53" i="1" s="1"/>
  <c r="L52" i="1"/>
  <c r="H53" i="1"/>
  <c r="I53" i="1" s="1"/>
  <c r="E52" i="1"/>
  <c r="L53" i="1" l="1"/>
  <c r="G53" i="1"/>
  <c r="F54" i="1" s="1"/>
  <c r="H54" i="1"/>
  <c r="I54" i="1" s="1"/>
  <c r="E53" i="1"/>
  <c r="G54" i="1" l="1"/>
  <c r="F55" i="1" s="1"/>
  <c r="L54" i="1"/>
  <c r="L55" i="1" s="1"/>
  <c r="H55" i="1"/>
  <c r="I55" i="1" s="1"/>
  <c r="E54" i="1"/>
  <c r="G55" i="1" l="1"/>
  <c r="F56" i="1" s="1"/>
  <c r="H56" i="1"/>
  <c r="I56" i="1" s="1"/>
  <c r="E55" i="1"/>
  <c r="G56" i="1" l="1"/>
  <c r="F57" i="1" s="1"/>
  <c r="L56" i="1"/>
  <c r="L57" i="1" s="1"/>
  <c r="H57" i="1"/>
  <c r="I57" i="1" s="1"/>
  <c r="E56" i="1"/>
  <c r="G57" i="1" l="1"/>
  <c r="F58" i="1" s="1"/>
  <c r="H58" i="1"/>
  <c r="I58" i="1" s="1"/>
  <c r="E57" i="1"/>
  <c r="G58" i="1" l="1"/>
  <c r="F59" i="1" s="1"/>
  <c r="L58" i="1"/>
  <c r="L59" i="1" s="1"/>
  <c r="H59" i="1"/>
  <c r="I59" i="1" s="1"/>
  <c r="E58" i="1"/>
  <c r="G59" i="1" l="1"/>
  <c r="F60" i="1" s="1"/>
  <c r="L60" i="1" s="1"/>
  <c r="H60" i="1"/>
  <c r="I60" i="1" s="1"/>
  <c r="E59" i="1"/>
  <c r="G60" i="1" l="1"/>
  <c r="E60" i="1"/>
  <c r="F61" i="1" s="1"/>
  <c r="G61" i="1" l="1"/>
  <c r="F62" i="1" s="1"/>
  <c r="L61" i="1"/>
  <c r="L62" i="1" s="1"/>
  <c r="H61" i="1"/>
  <c r="I61" i="1" s="1"/>
  <c r="G62" i="1" l="1"/>
  <c r="F63" i="1" s="1"/>
  <c r="H62" i="1"/>
  <c r="I62" i="1" s="1"/>
  <c r="E61" i="1"/>
  <c r="G63" i="1" l="1"/>
  <c r="F64" i="1" s="1"/>
  <c r="L63" i="1"/>
  <c r="L64" i="1" s="1"/>
  <c r="H63" i="1"/>
  <c r="I63" i="1" s="1"/>
  <c r="E62" i="1"/>
  <c r="G64" i="1" l="1"/>
  <c r="F65" i="1" s="1"/>
  <c r="H64" i="1"/>
  <c r="I64" i="1" s="1"/>
  <c r="E63" i="1"/>
  <c r="G65" i="1" l="1"/>
  <c r="F66" i="1" s="1"/>
  <c r="L65" i="1"/>
  <c r="L66" i="1" s="1"/>
  <c r="H65" i="1"/>
  <c r="I65" i="1" s="1"/>
  <c r="E64" i="1"/>
  <c r="G66" i="1" l="1"/>
  <c r="F67" i="1" s="1"/>
  <c r="H66" i="1"/>
  <c r="I66" i="1" s="1"/>
  <c r="E65" i="1"/>
  <c r="G67" i="1" l="1"/>
  <c r="F68" i="1" s="1"/>
  <c r="L67" i="1"/>
  <c r="L68" i="1" s="1"/>
  <c r="H67" i="1"/>
  <c r="I67" i="1" s="1"/>
  <c r="E66" i="1"/>
  <c r="G68" i="1" l="1"/>
  <c r="F69" i="1" s="1"/>
  <c r="H68" i="1"/>
  <c r="I68" i="1" s="1"/>
  <c r="E67" i="1"/>
  <c r="G69" i="1" l="1"/>
  <c r="F70" i="1" s="1"/>
  <c r="L69" i="1"/>
  <c r="L70" i="1" s="1"/>
  <c r="H69" i="1"/>
  <c r="I69" i="1" s="1"/>
  <c r="E68" i="1"/>
  <c r="G70" i="1" l="1"/>
  <c r="F71" i="1" s="1"/>
  <c r="L71" i="1" s="1"/>
  <c r="H70" i="1"/>
  <c r="I70" i="1" s="1"/>
  <c r="E69" i="1"/>
  <c r="G71" i="1" l="1"/>
  <c r="F72" i="1" s="1"/>
  <c r="H71" i="1"/>
  <c r="I71" i="1" s="1"/>
  <c r="E70" i="1"/>
  <c r="G72" i="1" l="1"/>
  <c r="F73" i="1" s="1"/>
  <c r="L72" i="1"/>
  <c r="L73" i="1" s="1"/>
  <c r="H72" i="1"/>
  <c r="I72" i="1" s="1"/>
  <c r="E71" i="1"/>
  <c r="G73" i="1" l="1"/>
  <c r="F74" i="1" s="1"/>
  <c r="L74" i="1"/>
  <c r="H73" i="1"/>
  <c r="I73" i="1" s="1"/>
  <c r="E72" i="1"/>
  <c r="G74" i="1" l="1"/>
  <c r="F75" i="1" s="1"/>
  <c r="H74" i="1"/>
  <c r="I74" i="1" s="1"/>
  <c r="E73" i="1"/>
  <c r="G75" i="1" l="1"/>
  <c r="F76" i="1" s="1"/>
  <c r="L75" i="1"/>
  <c r="L76" i="1" s="1"/>
  <c r="H75" i="1"/>
  <c r="I75" i="1" s="1"/>
  <c r="E74" i="1"/>
  <c r="G76" i="1" l="1"/>
  <c r="F77" i="1" s="1"/>
  <c r="H76" i="1"/>
  <c r="I76" i="1" s="1"/>
  <c r="E75" i="1"/>
  <c r="G77" i="1" l="1"/>
  <c r="F78" i="1" s="1"/>
  <c r="L77" i="1"/>
  <c r="L78" i="1" s="1"/>
  <c r="H77" i="1"/>
  <c r="I77" i="1" s="1"/>
  <c r="E76" i="1"/>
  <c r="G78" i="1" l="1"/>
  <c r="F79" i="1" s="1"/>
  <c r="L79" i="1" s="1"/>
  <c r="H78" i="1"/>
  <c r="I78" i="1" s="1"/>
  <c r="E77" i="1"/>
  <c r="G79" i="1" l="1"/>
  <c r="F80" i="1" s="1"/>
  <c r="H79" i="1"/>
  <c r="I79" i="1" s="1"/>
  <c r="E78" i="1"/>
  <c r="G80" i="1" l="1"/>
  <c r="F81" i="1" s="1"/>
  <c r="L80" i="1"/>
  <c r="L81" i="1" s="1"/>
  <c r="H80" i="1"/>
  <c r="I80" i="1" s="1"/>
  <c r="E79" i="1"/>
  <c r="G81" i="1" l="1"/>
  <c r="F82" i="1" s="1"/>
  <c r="H81" i="1"/>
  <c r="I81" i="1" s="1"/>
  <c r="E80" i="1"/>
  <c r="G82" i="1" l="1"/>
  <c r="F83" i="1" s="1"/>
  <c r="L82" i="1"/>
  <c r="L83" i="1" s="1"/>
  <c r="H82" i="1"/>
  <c r="I82" i="1" s="1"/>
  <c r="E81" i="1"/>
  <c r="G83" i="1" l="1"/>
  <c r="F84" i="1" s="1"/>
  <c r="H83" i="1"/>
  <c r="I83" i="1" s="1"/>
  <c r="E82" i="1"/>
  <c r="G84" i="1" l="1"/>
  <c r="F85" i="1" s="1"/>
  <c r="L84" i="1"/>
  <c r="L85" i="1" s="1"/>
  <c r="H84" i="1"/>
  <c r="I84" i="1" s="1"/>
  <c r="E83" i="1"/>
  <c r="G85" i="1" l="1"/>
  <c r="F86" i="1" s="1"/>
  <c r="H85" i="1"/>
  <c r="I85" i="1" s="1"/>
  <c r="E84" i="1"/>
  <c r="G86" i="1" l="1"/>
  <c r="F87" i="1" s="1"/>
  <c r="L86" i="1"/>
  <c r="L87" i="1" s="1"/>
  <c r="H86" i="1"/>
  <c r="I86" i="1" s="1"/>
  <c r="E85" i="1"/>
  <c r="G87" i="1" l="1"/>
  <c r="F88" i="1" s="1"/>
  <c r="H87" i="1"/>
  <c r="I87" i="1" s="1"/>
  <c r="E86" i="1"/>
  <c r="G88" i="1" l="1"/>
  <c r="F89" i="1" s="1"/>
  <c r="L88" i="1"/>
  <c r="L89" i="1" s="1"/>
  <c r="H88" i="1"/>
  <c r="I88" i="1" s="1"/>
  <c r="E87" i="1"/>
  <c r="G89" i="1" l="1"/>
  <c r="F90" i="1" s="1"/>
  <c r="H89" i="1"/>
  <c r="I89" i="1" s="1"/>
  <c r="E88" i="1"/>
  <c r="G90" i="1" l="1"/>
  <c r="L90" i="1"/>
  <c r="H90" i="1"/>
  <c r="I90" i="1" s="1"/>
  <c r="E89" i="1"/>
  <c r="E90" i="1" l="1"/>
  <c r="F91" i="1" s="1"/>
  <c r="G91" i="1" l="1"/>
  <c r="F92" i="1" s="1"/>
  <c r="L91" i="1"/>
  <c r="L92" i="1" s="1"/>
  <c r="H91" i="1"/>
  <c r="I91" i="1" s="1"/>
  <c r="G92" i="1" l="1"/>
  <c r="F93" i="1" s="1"/>
  <c r="H92" i="1"/>
  <c r="I92" i="1" s="1"/>
  <c r="E91" i="1"/>
  <c r="G93" i="1" l="1"/>
  <c r="F94" i="1" s="1"/>
  <c r="L93" i="1"/>
  <c r="L94" i="1" s="1"/>
  <c r="H93" i="1"/>
  <c r="I93" i="1" s="1"/>
  <c r="E92" i="1"/>
  <c r="G94" i="1" l="1"/>
  <c r="F95" i="1" s="1"/>
  <c r="H94" i="1"/>
  <c r="I94" i="1" s="1"/>
  <c r="E93" i="1"/>
  <c r="G95" i="1" l="1"/>
  <c r="F96" i="1" s="1"/>
  <c r="L95" i="1"/>
  <c r="L96" i="1" s="1"/>
  <c r="H95" i="1"/>
  <c r="I95" i="1" s="1"/>
  <c r="E94" i="1"/>
  <c r="G96" i="1" l="1"/>
  <c r="F97" i="1" s="1"/>
  <c r="H96" i="1"/>
  <c r="I96" i="1" s="1"/>
  <c r="E95" i="1"/>
  <c r="G97" i="1" l="1"/>
  <c r="F98" i="1" s="1"/>
  <c r="L97" i="1"/>
  <c r="L98" i="1" s="1"/>
  <c r="H97" i="1"/>
  <c r="I97" i="1" s="1"/>
  <c r="E96" i="1"/>
  <c r="G98" i="1" l="1"/>
  <c r="F99" i="1" s="1"/>
  <c r="H98" i="1"/>
  <c r="I98" i="1" s="1"/>
  <c r="E97" i="1"/>
  <c r="G99" i="1" l="1"/>
  <c r="F100" i="1" s="1"/>
  <c r="L99" i="1"/>
  <c r="L100" i="1" s="1"/>
  <c r="H99" i="1"/>
  <c r="I99" i="1" s="1"/>
  <c r="E98" i="1"/>
  <c r="G100" i="1" l="1"/>
  <c r="F101" i="1" s="1"/>
  <c r="H100" i="1"/>
  <c r="I100" i="1" s="1"/>
  <c r="E99" i="1"/>
  <c r="G101" i="1" l="1"/>
  <c r="F102" i="1" s="1"/>
  <c r="L101" i="1"/>
  <c r="L102" i="1" s="1"/>
  <c r="H101" i="1"/>
  <c r="I101" i="1" s="1"/>
  <c r="E100" i="1"/>
  <c r="G102" i="1" l="1"/>
  <c r="F103" i="1" s="1"/>
  <c r="H102" i="1"/>
  <c r="I102" i="1" s="1"/>
  <c r="E101" i="1"/>
  <c r="G103" i="1" l="1"/>
  <c r="F104" i="1" s="1"/>
  <c r="L103" i="1"/>
  <c r="L104" i="1" s="1"/>
  <c r="H103" i="1"/>
  <c r="I103" i="1" s="1"/>
  <c r="E102" i="1"/>
  <c r="G104" i="1" l="1"/>
  <c r="F105" i="1" s="1"/>
  <c r="H104" i="1"/>
  <c r="I104" i="1" s="1"/>
  <c r="E103" i="1"/>
  <c r="G105" i="1" l="1"/>
  <c r="F106" i="1" s="1"/>
  <c r="L105" i="1"/>
  <c r="L106" i="1" s="1"/>
  <c r="H105" i="1"/>
  <c r="I105" i="1" s="1"/>
  <c r="E104" i="1"/>
  <c r="G106" i="1" l="1"/>
  <c r="F107" i="1" s="1"/>
  <c r="H106" i="1"/>
  <c r="I106" i="1" s="1"/>
  <c r="E105" i="1"/>
  <c r="G107" i="1" l="1"/>
  <c r="F108" i="1" s="1"/>
  <c r="L107" i="1"/>
  <c r="L108" i="1" s="1"/>
  <c r="H107" i="1"/>
  <c r="I107" i="1" s="1"/>
  <c r="E106" i="1"/>
  <c r="G108" i="1" l="1"/>
  <c r="F109" i="1" s="1"/>
  <c r="L109" i="1" s="1"/>
  <c r="H108" i="1"/>
  <c r="I108" i="1" s="1"/>
  <c r="E107" i="1"/>
  <c r="G109" i="1" l="1"/>
  <c r="F110" i="1" s="1"/>
  <c r="H109" i="1"/>
  <c r="I109" i="1" s="1"/>
  <c r="E108" i="1"/>
  <c r="G110" i="1" l="1"/>
  <c r="F111" i="1" s="1"/>
  <c r="L110" i="1"/>
  <c r="L111" i="1" s="1"/>
  <c r="H110" i="1"/>
  <c r="I110" i="1" s="1"/>
  <c r="E109" i="1"/>
  <c r="G111" i="1" l="1"/>
  <c r="F112" i="1" s="1"/>
  <c r="L112" i="1"/>
  <c r="H111" i="1"/>
  <c r="I111" i="1" s="1"/>
  <c r="E110" i="1"/>
  <c r="G112" i="1" l="1"/>
  <c r="F113" i="1" s="1"/>
  <c r="H112" i="1"/>
  <c r="I112" i="1" s="1"/>
  <c r="E111" i="1"/>
  <c r="G113" i="1" l="1"/>
  <c r="F114" i="1" s="1"/>
  <c r="L113" i="1"/>
  <c r="L114" i="1" s="1"/>
  <c r="H113" i="1"/>
  <c r="I113" i="1" s="1"/>
  <c r="E112" i="1"/>
  <c r="G114" i="1" l="1"/>
  <c r="F115" i="1" s="1"/>
  <c r="H114" i="1"/>
  <c r="I114" i="1" s="1"/>
  <c r="E113" i="1"/>
  <c r="G115" i="1" l="1"/>
  <c r="F116" i="1" s="1"/>
  <c r="L115" i="1"/>
  <c r="L116" i="1" s="1"/>
  <c r="H115" i="1"/>
  <c r="I115" i="1" s="1"/>
  <c r="E114" i="1"/>
  <c r="G116" i="1" l="1"/>
  <c r="F117" i="1" s="1"/>
  <c r="H116" i="1"/>
  <c r="I116" i="1" s="1"/>
  <c r="E115" i="1"/>
  <c r="G117" i="1" l="1"/>
  <c r="F118" i="1" s="1"/>
  <c r="L117" i="1"/>
  <c r="L118" i="1" s="1"/>
  <c r="H117" i="1"/>
  <c r="I117" i="1" s="1"/>
  <c r="E116" i="1"/>
  <c r="G118" i="1" l="1"/>
  <c r="F119" i="1" s="1"/>
  <c r="H118" i="1"/>
  <c r="I118" i="1" s="1"/>
  <c r="E117" i="1"/>
  <c r="G119" i="1" l="1"/>
  <c r="F120" i="1" s="1"/>
  <c r="L119" i="1"/>
  <c r="L120" i="1" s="1"/>
  <c r="H119" i="1"/>
  <c r="I119" i="1" s="1"/>
  <c r="E118" i="1"/>
  <c r="G120" i="1" l="1"/>
  <c r="H120" i="1"/>
  <c r="I120" i="1" s="1"/>
  <c r="E119" i="1"/>
  <c r="E120" i="1" l="1"/>
  <c r="F121" i="1" s="1"/>
  <c r="G121" i="1" l="1"/>
  <c r="F122" i="1" s="1"/>
  <c r="L121" i="1"/>
  <c r="L122" i="1" s="1"/>
  <c r="H121" i="1"/>
  <c r="I121" i="1" s="1"/>
  <c r="G122" i="1" l="1"/>
  <c r="F123" i="1" s="1"/>
  <c r="H122" i="1"/>
  <c r="I122" i="1" s="1"/>
  <c r="E121" i="1"/>
  <c r="G123" i="1" l="1"/>
  <c r="F124" i="1" s="1"/>
  <c r="L123" i="1"/>
  <c r="L124" i="1" s="1"/>
  <c r="H123" i="1"/>
  <c r="I123" i="1" s="1"/>
  <c r="E122" i="1"/>
  <c r="G124" i="1" l="1"/>
  <c r="F125" i="1" s="1"/>
  <c r="L125" i="1" s="1"/>
  <c r="H124" i="1"/>
  <c r="I124" i="1" s="1"/>
  <c r="E123" i="1"/>
  <c r="G125" i="1" l="1"/>
  <c r="F126" i="1" s="1"/>
  <c r="H125" i="1"/>
  <c r="I125" i="1" s="1"/>
  <c r="E124" i="1"/>
  <c r="G126" i="1" l="1"/>
  <c r="F127" i="1" s="1"/>
  <c r="L126" i="1"/>
  <c r="L127" i="1" s="1"/>
  <c r="H126" i="1"/>
  <c r="I126" i="1" s="1"/>
  <c r="E125" i="1"/>
  <c r="G127" i="1" l="1"/>
  <c r="F128" i="1" s="1"/>
  <c r="H127" i="1"/>
  <c r="I127" i="1" s="1"/>
  <c r="E126" i="1"/>
  <c r="G128" i="1" l="1"/>
  <c r="F129" i="1" s="1"/>
  <c r="L128" i="1"/>
  <c r="L129" i="1" s="1"/>
  <c r="H128" i="1"/>
  <c r="I128" i="1" s="1"/>
  <c r="E127" i="1"/>
  <c r="G129" i="1" l="1"/>
  <c r="F130" i="1" s="1"/>
  <c r="L130" i="1" s="1"/>
  <c r="H129" i="1"/>
  <c r="I129" i="1" s="1"/>
  <c r="E128" i="1"/>
  <c r="G130" i="1" l="1"/>
  <c r="F131" i="1" s="1"/>
  <c r="H130" i="1"/>
  <c r="I130" i="1" s="1"/>
  <c r="E129" i="1"/>
  <c r="G131" i="1" l="1"/>
  <c r="F132" i="1" s="1"/>
  <c r="L131" i="1"/>
  <c r="L132" i="1" s="1"/>
  <c r="H131" i="1"/>
  <c r="I131" i="1" s="1"/>
  <c r="E130" i="1"/>
  <c r="G132" i="1" l="1"/>
  <c r="F133" i="1" s="1"/>
  <c r="H132" i="1"/>
  <c r="I132" i="1" s="1"/>
  <c r="E131" i="1"/>
  <c r="G133" i="1" l="1"/>
  <c r="F134" i="1" s="1"/>
  <c r="L133" i="1"/>
  <c r="L134" i="1" s="1"/>
  <c r="H133" i="1"/>
  <c r="I133" i="1" s="1"/>
  <c r="E132" i="1"/>
  <c r="G134" i="1" l="1"/>
  <c r="F135" i="1" s="1"/>
  <c r="H134" i="1"/>
  <c r="I134" i="1" s="1"/>
  <c r="E133" i="1"/>
  <c r="G135" i="1" l="1"/>
  <c r="F136" i="1" s="1"/>
  <c r="L135" i="1"/>
  <c r="L136" i="1" s="1"/>
  <c r="H135" i="1"/>
  <c r="I135" i="1" s="1"/>
  <c r="E134" i="1"/>
  <c r="G136" i="1" l="1"/>
  <c r="F137" i="1" s="1"/>
  <c r="H136" i="1"/>
  <c r="I136" i="1" s="1"/>
  <c r="E135" i="1"/>
  <c r="G137" i="1" l="1"/>
  <c r="F138" i="1" s="1"/>
  <c r="L137" i="1"/>
  <c r="L138" i="1" s="1"/>
  <c r="H137" i="1"/>
  <c r="I137" i="1" s="1"/>
  <c r="E136" i="1"/>
  <c r="G138" i="1" l="1"/>
  <c r="F139" i="1" s="1"/>
  <c r="H138" i="1"/>
  <c r="I138" i="1" s="1"/>
  <c r="E137" i="1"/>
  <c r="G139" i="1" l="1"/>
  <c r="F140" i="1" s="1"/>
  <c r="L139" i="1"/>
  <c r="L140" i="1" s="1"/>
  <c r="H139" i="1"/>
  <c r="I139" i="1" s="1"/>
  <c r="E138" i="1"/>
  <c r="G140" i="1" l="1"/>
  <c r="F141" i="1" s="1"/>
  <c r="H140" i="1"/>
  <c r="I140" i="1" s="1"/>
  <c r="E139" i="1"/>
  <c r="G141" i="1" l="1"/>
  <c r="F142" i="1" s="1"/>
  <c r="L141" i="1"/>
  <c r="L142" i="1" s="1"/>
  <c r="H141" i="1"/>
  <c r="I141" i="1" s="1"/>
  <c r="E140" i="1"/>
  <c r="G142" i="1" l="1"/>
  <c r="F143" i="1" s="1"/>
  <c r="H142" i="1"/>
  <c r="I142" i="1" s="1"/>
  <c r="E141" i="1"/>
  <c r="G143" i="1" l="1"/>
  <c r="F144" i="1" s="1"/>
  <c r="L143" i="1"/>
  <c r="L144" i="1" s="1"/>
  <c r="H143" i="1"/>
  <c r="I143" i="1" s="1"/>
  <c r="E142" i="1"/>
  <c r="G144" i="1" l="1"/>
  <c r="F145" i="1" s="1"/>
  <c r="H144" i="1"/>
  <c r="I144" i="1" s="1"/>
  <c r="E143" i="1"/>
  <c r="G145" i="1" l="1"/>
  <c r="F146" i="1" s="1"/>
  <c r="L145" i="1"/>
  <c r="L146" i="1" s="1"/>
  <c r="H145" i="1"/>
  <c r="I145" i="1" s="1"/>
  <c r="E144" i="1"/>
  <c r="G146" i="1" l="1"/>
  <c r="F147" i="1" s="1"/>
  <c r="H146" i="1"/>
  <c r="I146" i="1" s="1"/>
  <c r="E145" i="1"/>
  <c r="G147" i="1" l="1"/>
  <c r="F148" i="1" s="1"/>
  <c r="L147" i="1"/>
  <c r="L148" i="1" s="1"/>
  <c r="H147" i="1"/>
  <c r="I147" i="1" s="1"/>
  <c r="E146" i="1"/>
  <c r="G148" i="1" l="1"/>
  <c r="F149" i="1" s="1"/>
  <c r="H148" i="1"/>
  <c r="I148" i="1" s="1"/>
  <c r="E147" i="1"/>
  <c r="G149" i="1" l="1"/>
  <c r="F150" i="1" s="1"/>
  <c r="L149" i="1"/>
  <c r="L150" i="1" s="1"/>
  <c r="H149" i="1"/>
  <c r="I149" i="1" s="1"/>
  <c r="E148" i="1"/>
  <c r="G150" i="1" l="1"/>
  <c r="H150" i="1"/>
  <c r="I150" i="1" s="1"/>
  <c r="E149" i="1"/>
  <c r="E150" i="1" l="1"/>
  <c r="F151" i="1" s="1"/>
  <c r="H151" i="1"/>
  <c r="I151" i="1" l="1"/>
  <c r="G151" i="1"/>
  <c r="F152" i="1" s="1"/>
  <c r="L151" i="1"/>
  <c r="L152" i="1" s="1"/>
  <c r="H152" i="1"/>
  <c r="I152" i="1" s="1"/>
  <c r="E151" i="1"/>
  <c r="G152" i="1" l="1"/>
  <c r="F153" i="1" s="1"/>
  <c r="H153" i="1"/>
  <c r="I153" i="1" s="1"/>
  <c r="E152" i="1"/>
  <c r="G153" i="1" l="1"/>
  <c r="F154" i="1" s="1"/>
  <c r="L153" i="1"/>
  <c r="L154" i="1" s="1"/>
  <c r="H154" i="1"/>
  <c r="I154" i="1" s="1"/>
  <c r="E153" i="1"/>
  <c r="G154" i="1" l="1"/>
  <c r="F155" i="1" s="1"/>
  <c r="H155" i="1"/>
  <c r="I155" i="1" s="1"/>
  <c r="E154" i="1"/>
  <c r="G155" i="1" l="1"/>
  <c r="F156" i="1" s="1"/>
  <c r="L155" i="1"/>
  <c r="L156" i="1" s="1"/>
  <c r="H156" i="1"/>
  <c r="I156" i="1" s="1"/>
  <c r="E155" i="1"/>
  <c r="G156" i="1" l="1"/>
  <c r="F157" i="1" s="1"/>
  <c r="H157" i="1"/>
  <c r="I157" i="1" s="1"/>
  <c r="E156" i="1"/>
  <c r="G157" i="1" l="1"/>
  <c r="F158" i="1" s="1"/>
  <c r="L157" i="1"/>
  <c r="L158" i="1" s="1"/>
  <c r="H158" i="1"/>
  <c r="I158" i="1" s="1"/>
  <c r="E157" i="1"/>
  <c r="G158" i="1" l="1"/>
  <c r="F159" i="1" s="1"/>
  <c r="H159" i="1"/>
  <c r="I159" i="1" s="1"/>
  <c r="E158" i="1"/>
  <c r="G159" i="1" l="1"/>
  <c r="F160" i="1" s="1"/>
  <c r="L159" i="1"/>
  <c r="L160" i="1" s="1"/>
  <c r="H160" i="1"/>
  <c r="I160" i="1" s="1"/>
  <c r="E159" i="1"/>
  <c r="G160" i="1" l="1"/>
  <c r="F161" i="1" s="1"/>
  <c r="H161" i="1"/>
  <c r="I161" i="1" s="1"/>
  <c r="E160" i="1"/>
  <c r="G161" i="1" l="1"/>
  <c r="F162" i="1" s="1"/>
  <c r="L161" i="1"/>
  <c r="L162" i="1" s="1"/>
  <c r="H162" i="1"/>
  <c r="I162" i="1" s="1"/>
  <c r="E161" i="1"/>
  <c r="G162" i="1" l="1"/>
  <c r="F163" i="1" s="1"/>
  <c r="H163" i="1"/>
  <c r="I163" i="1" s="1"/>
  <c r="E162" i="1"/>
  <c r="G163" i="1" l="1"/>
  <c r="F164" i="1" s="1"/>
  <c r="L163" i="1"/>
  <c r="L164" i="1" s="1"/>
  <c r="H164" i="1"/>
  <c r="I164" i="1" s="1"/>
  <c r="E163" i="1"/>
  <c r="G164" i="1" l="1"/>
  <c r="F165" i="1" s="1"/>
  <c r="L165" i="1" s="1"/>
  <c r="H165" i="1"/>
  <c r="I165" i="1" s="1"/>
  <c r="E164" i="1"/>
  <c r="G165" i="1" l="1"/>
  <c r="F166" i="1" s="1"/>
  <c r="H166" i="1"/>
  <c r="I166" i="1" s="1"/>
  <c r="E165" i="1"/>
  <c r="G166" i="1" l="1"/>
  <c r="F167" i="1" s="1"/>
  <c r="L166" i="1"/>
  <c r="L167" i="1" s="1"/>
  <c r="H167" i="1"/>
  <c r="I167" i="1" s="1"/>
  <c r="E166" i="1"/>
  <c r="G167" i="1" l="1"/>
  <c r="F168" i="1" s="1"/>
  <c r="H168" i="1"/>
  <c r="I168" i="1" s="1"/>
  <c r="E167" i="1"/>
  <c r="G168" i="1" l="1"/>
  <c r="F169" i="1" s="1"/>
  <c r="L168" i="1"/>
  <c r="L169" i="1" s="1"/>
  <c r="H169" i="1"/>
  <c r="I169" i="1" s="1"/>
  <c r="E168" i="1"/>
  <c r="G169" i="1" l="1"/>
  <c r="F170" i="1" s="1"/>
  <c r="H170" i="1"/>
  <c r="I170" i="1" s="1"/>
  <c r="E169" i="1"/>
  <c r="G170" i="1" l="1"/>
  <c r="F171" i="1" s="1"/>
  <c r="L170" i="1"/>
  <c r="L171" i="1" s="1"/>
  <c r="H171" i="1"/>
  <c r="I171" i="1" s="1"/>
  <c r="E170" i="1"/>
  <c r="G171" i="1" l="1"/>
  <c r="F172" i="1" s="1"/>
  <c r="H172" i="1"/>
  <c r="I172" i="1" s="1"/>
  <c r="E171" i="1"/>
  <c r="G172" i="1" l="1"/>
  <c r="F173" i="1" s="1"/>
  <c r="L172" i="1"/>
  <c r="L173" i="1" s="1"/>
  <c r="H173" i="1"/>
  <c r="I173" i="1" s="1"/>
  <c r="E172" i="1"/>
  <c r="G173" i="1" l="1"/>
  <c r="F174" i="1" s="1"/>
  <c r="H174" i="1"/>
  <c r="I174" i="1" s="1"/>
  <c r="E173" i="1"/>
  <c r="G174" i="1" l="1"/>
  <c r="F175" i="1" s="1"/>
  <c r="L174" i="1"/>
  <c r="L175" i="1" s="1"/>
  <c r="H175" i="1"/>
  <c r="I175" i="1" s="1"/>
  <c r="E174" i="1"/>
  <c r="G175" i="1" l="1"/>
  <c r="F176" i="1" s="1"/>
  <c r="H176" i="1"/>
  <c r="I176" i="1" s="1"/>
  <c r="E175" i="1"/>
  <c r="G176" i="1" l="1"/>
  <c r="F177" i="1" s="1"/>
  <c r="L176" i="1"/>
  <c r="L177" i="1" s="1"/>
  <c r="H177" i="1"/>
  <c r="I177" i="1" s="1"/>
  <c r="E176" i="1"/>
  <c r="G177" i="1" l="1"/>
  <c r="F178" i="1" s="1"/>
  <c r="L178" i="1" s="1"/>
  <c r="H178" i="1"/>
  <c r="I178" i="1" s="1"/>
  <c r="E177" i="1"/>
  <c r="G178" i="1" l="1"/>
  <c r="F179" i="1" s="1"/>
  <c r="H179" i="1"/>
  <c r="I179" i="1" s="1"/>
  <c r="E178" i="1"/>
  <c r="G179" i="1" l="1"/>
  <c r="F180" i="1" s="1"/>
  <c r="L179" i="1"/>
  <c r="L180" i="1" s="1"/>
  <c r="H180" i="1"/>
  <c r="I180" i="1" s="1"/>
  <c r="E179" i="1"/>
  <c r="G180" i="1" l="1"/>
  <c r="E180" i="1"/>
  <c r="F181" i="1" s="1"/>
  <c r="G181" i="1" l="1"/>
  <c r="L181" i="1"/>
  <c r="H181" i="1"/>
  <c r="I181" i="1" s="1"/>
  <c r="E181" i="1" s="1"/>
</calcChain>
</file>

<file path=xl/sharedStrings.xml><?xml version="1.0" encoding="utf-8"?>
<sst xmlns="http://schemas.openxmlformats.org/spreadsheetml/2006/main" count="17" uniqueCount="17">
  <si>
    <t>dni</t>
  </si>
  <si>
    <t>cena kg paszy</t>
  </si>
  <si>
    <t>dni w których znosi</t>
  </si>
  <si>
    <t>dni w których lis atakuje</t>
  </si>
  <si>
    <t>dni w których kupuje</t>
  </si>
  <si>
    <t>maksymalna ilosc do kupna</t>
  </si>
  <si>
    <t>pieniadze rano</t>
  </si>
  <si>
    <t>pieniadze wieczorem</t>
  </si>
  <si>
    <t>dzienny zysk</t>
  </si>
  <si>
    <t>realny zysk</t>
  </si>
  <si>
    <t>pieniadze wydane na kasze</t>
  </si>
  <si>
    <t>ilosc zjadanej paszy</t>
  </si>
  <si>
    <t>kury ranem</t>
  </si>
  <si>
    <t>kury wieczorem</t>
  </si>
  <si>
    <t>cena za jedne jajo</t>
  </si>
  <si>
    <t>dzienny zysk z jajek</t>
  </si>
  <si>
    <t>dzienna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</si>
</sst>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Arkusz1!$N$1</c:f>
              <c:strCache>
                <c:ptCount val="1"/>
                <c:pt idx="0">
                  <c:v>dzienny zysk z jajek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Arkusz1!$N$2:$N$181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442-9CFC-ECF1CE2DE64B}"/>
            </c:ext>
          </c:extLst>
        </c:ser>
        <c:ser>
          <c:idx val="1"/>
          <c:order val="1"/>
          <c:tx>
            <c:strRef>
              <c:f>Arkusz1!$O$1</c:f>
              <c:strCache>
                <c:ptCount val="1"/>
                <c:pt idx="0">
                  <c:v>dzienna strata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Arkusz1!$O$2:$O$181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72.959999999999994</c:v>
                </c:pt>
                <c:pt idx="8">
                  <c:v>72.959999999999994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70.679999999999993</c:v>
                </c:pt>
                <c:pt idx="14">
                  <c:v>70.679999999999993</c:v>
                </c:pt>
                <c:pt idx="15">
                  <c:v>69.92</c:v>
                </c:pt>
                <c:pt idx="16">
                  <c:v>69.92</c:v>
                </c:pt>
                <c:pt idx="17">
                  <c:v>69.160000000000011</c:v>
                </c:pt>
                <c:pt idx="18">
                  <c:v>69.160000000000011</c:v>
                </c:pt>
                <c:pt idx="19">
                  <c:v>68.400000000000006</c:v>
                </c:pt>
                <c:pt idx="20">
                  <c:v>68.400000000000006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66.11999999999999</c:v>
                </c:pt>
                <c:pt idx="26">
                  <c:v>66.11999999999999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</c:v>
                </c:pt>
                <c:pt idx="31">
                  <c:v>76.759999999999991</c:v>
                </c:pt>
                <c:pt idx="32">
                  <c:v>76.759999999999991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72.959999999999994</c:v>
                </c:pt>
                <c:pt idx="42">
                  <c:v>72.959999999999994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70.679999999999993</c:v>
                </c:pt>
                <c:pt idx="48">
                  <c:v>70.679999999999993</c:v>
                </c:pt>
                <c:pt idx="49">
                  <c:v>69.92</c:v>
                </c:pt>
                <c:pt idx="50">
                  <c:v>69.92</c:v>
                </c:pt>
                <c:pt idx="51">
                  <c:v>69.160000000000011</c:v>
                </c:pt>
                <c:pt idx="52">
                  <c:v>69.160000000000011</c:v>
                </c:pt>
                <c:pt idx="53">
                  <c:v>68.400000000000006</c:v>
                </c:pt>
                <c:pt idx="54">
                  <c:v>68.400000000000006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79.040000000000006</c:v>
                </c:pt>
                <c:pt idx="61">
                  <c:v>78.28</c:v>
                </c:pt>
                <c:pt idx="62">
                  <c:v>78.28</c:v>
                </c:pt>
                <c:pt idx="63">
                  <c:v>77.52</c:v>
                </c:pt>
                <c:pt idx="64">
                  <c:v>77.52</c:v>
                </c:pt>
                <c:pt idx="65">
                  <c:v>76.759999999999991</c:v>
                </c:pt>
                <c:pt idx="66">
                  <c:v>76.759999999999991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72.959999999999994</c:v>
                </c:pt>
                <c:pt idx="76">
                  <c:v>72.959999999999994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70.679999999999993</c:v>
                </c:pt>
                <c:pt idx="82">
                  <c:v>70.679999999999993</c:v>
                </c:pt>
                <c:pt idx="83">
                  <c:v>69.92</c:v>
                </c:pt>
                <c:pt idx="84">
                  <c:v>69.92</c:v>
                </c:pt>
                <c:pt idx="85">
                  <c:v>69.160000000000011</c:v>
                </c:pt>
                <c:pt idx="86">
                  <c:v>69.160000000000011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</c:v>
                </c:pt>
                <c:pt idx="96">
                  <c:v>78.66</c:v>
                </c:pt>
                <c:pt idx="97">
                  <c:v>77.900000000000006</c:v>
                </c:pt>
                <c:pt idx="98">
                  <c:v>77.900000000000006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75.61999999999999</c:v>
                </c:pt>
                <c:pt idx="104">
                  <c:v>75.61999999999999</c:v>
                </c:pt>
                <c:pt idx="105">
                  <c:v>74.86</c:v>
                </c:pt>
                <c:pt idx="106">
                  <c:v>74.86</c:v>
                </c:pt>
                <c:pt idx="107">
                  <c:v>74.100000000000009</c:v>
                </c:pt>
                <c:pt idx="108">
                  <c:v>74.100000000000009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71.819999999999993</c:v>
                </c:pt>
                <c:pt idx="114">
                  <c:v>71.819999999999993</c:v>
                </c:pt>
                <c:pt idx="115">
                  <c:v>71.06</c:v>
                </c:pt>
                <c:pt idx="116">
                  <c:v>71.06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</c:v>
                </c:pt>
                <c:pt idx="122">
                  <c:v>82.46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</c:v>
                </c:pt>
                <c:pt idx="132">
                  <c:v>78.66</c:v>
                </c:pt>
                <c:pt idx="133">
                  <c:v>77.900000000000006</c:v>
                </c:pt>
                <c:pt idx="134">
                  <c:v>77.900000000000006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75.61999999999999</c:v>
                </c:pt>
                <c:pt idx="140">
                  <c:v>75.61999999999999</c:v>
                </c:pt>
                <c:pt idx="141">
                  <c:v>74.86</c:v>
                </c:pt>
                <c:pt idx="142">
                  <c:v>74.86</c:v>
                </c:pt>
                <c:pt idx="143">
                  <c:v>74.100000000000009</c:v>
                </c:pt>
                <c:pt idx="144">
                  <c:v>74.100000000000009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</c:v>
                </c:pt>
                <c:pt idx="154">
                  <c:v>84.36</c:v>
                </c:pt>
                <c:pt idx="155">
                  <c:v>83.600000000000009</c:v>
                </c:pt>
                <c:pt idx="156">
                  <c:v>83.600000000000009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81.319999999999993</c:v>
                </c:pt>
                <c:pt idx="162">
                  <c:v>81.319999999999993</c:v>
                </c:pt>
                <c:pt idx="163">
                  <c:v>80.56</c:v>
                </c:pt>
                <c:pt idx="164">
                  <c:v>80.56</c:v>
                </c:pt>
                <c:pt idx="165">
                  <c:v>79.800000000000011</c:v>
                </c:pt>
                <c:pt idx="166">
                  <c:v>79.800000000000011</c:v>
                </c:pt>
                <c:pt idx="167">
                  <c:v>79.040000000000006</c:v>
                </c:pt>
                <c:pt idx="168">
                  <c:v>79.040000000000006</c:v>
                </c:pt>
                <c:pt idx="169">
                  <c:v>78.28</c:v>
                </c:pt>
                <c:pt idx="170">
                  <c:v>78.28</c:v>
                </c:pt>
                <c:pt idx="171">
                  <c:v>77.52</c:v>
                </c:pt>
                <c:pt idx="172">
                  <c:v>77.52</c:v>
                </c:pt>
                <c:pt idx="173">
                  <c:v>76.759999999999991</c:v>
                </c:pt>
                <c:pt idx="174">
                  <c:v>76.759999999999991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442-9CFC-ECF1CE2D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40047"/>
        <c:axId val="402545039"/>
      </c:lineChart>
      <c:catAx>
        <c:axId val="4025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545039"/>
        <c:crosses val="autoZero"/>
        <c:auto val="1"/>
        <c:lblAlgn val="ctr"/>
        <c:lblOffset val="100"/>
        <c:noMultiLvlLbl val="0"/>
      </c:catAx>
      <c:valAx>
        <c:axId val="402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5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</xdr:colOff>
      <xdr:row>181</xdr:row>
      <xdr:rowOff>168729</xdr:rowOff>
    </xdr:from>
    <xdr:to>
      <xdr:col>5</xdr:col>
      <xdr:colOff>348342</xdr:colOff>
      <xdr:row>196</xdr:row>
      <xdr:rowOff>136072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abSelected="1" topLeftCell="A163" zoomScale="70" zoomScaleNormal="70" workbookViewId="0">
      <selection activeCell="N2" sqref="N2:N181"/>
    </sheetView>
  </sheetViews>
  <sheetFormatPr defaultRowHeight="14.4" x14ac:dyDescent="0.3"/>
  <cols>
    <col min="2" max="2" width="16.5546875" bestFit="1" customWidth="1"/>
    <col min="3" max="3" width="20.6640625" bestFit="1" customWidth="1"/>
    <col min="4" max="4" width="17.88671875" bestFit="1" customWidth="1"/>
    <col min="5" max="5" width="23.44140625" bestFit="1" customWidth="1"/>
    <col min="6" max="6" width="14.109375" bestFit="1" customWidth="1"/>
    <col min="7" max="7" width="13.88671875" bestFit="1" customWidth="1"/>
    <col min="8" max="8" width="14.109375" bestFit="1" customWidth="1"/>
    <col min="9" max="9" width="18.21875" bestFit="1" customWidth="1"/>
    <col min="10" max="10" width="11.88671875" bestFit="1" customWidth="1"/>
    <col min="11" max="11" width="10.77734375" bestFit="1" customWidth="1"/>
    <col min="12" max="13" width="23.109375" bestFit="1" customWidth="1"/>
    <col min="14" max="14" width="18" bestFit="1" customWidth="1"/>
    <col min="15" max="15" width="16.77734375" bestFit="1" customWidth="1"/>
    <col min="16" max="16" width="15.5546875" bestFit="1" customWidth="1"/>
    <col min="17" max="17" width="12" bestFit="1" customWidth="1"/>
    <col min="18" max="18" width="16.7773437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12</v>
      </c>
      <c r="G1" t="s">
        <v>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15</v>
      </c>
      <c r="O1" t="s">
        <v>16</v>
      </c>
      <c r="P1" t="s">
        <v>14</v>
      </c>
      <c r="Q1" t="s">
        <v>1</v>
      </c>
      <c r="R1" t="s">
        <v>11</v>
      </c>
    </row>
    <row r="2" spans="1:18" x14ac:dyDescent="0.3">
      <c r="A2">
        <v>1</v>
      </c>
      <c r="B2">
        <f xml:space="preserve"> IF(MOD(A2,7) = 0, 0, 1)</f>
        <v>1</v>
      </c>
      <c r="C2">
        <f>IF(MOD(A2,2)=1,1,0)</f>
        <v>1</v>
      </c>
      <c r="D2">
        <f>IF(MOD(A2,30)=0,1,0)</f>
        <v>0</v>
      </c>
      <c r="E2">
        <f xml:space="preserve"> MIN(ROUNDDOWN(I2 / 18, 0), ROUNDDOWN( G2 * 0.2,0))</f>
        <v>5</v>
      </c>
      <c r="F2">
        <v>200</v>
      </c>
      <c r="G2">
        <f>F2 - IF(C2 = 1, 2, 0)</f>
        <v>198</v>
      </c>
      <c r="H2">
        <v>0</v>
      </c>
      <c r="I2">
        <f t="shared" ref="I2:I33" si="0" xml:space="preserve"> H2 + IF(B2 = 1, $P$2 * F2, 0) - F2 * $Q$2 * $R$2</f>
        <v>104</v>
      </c>
      <c r="J2">
        <v>104</v>
      </c>
      <c r="K2">
        <v>104</v>
      </c>
      <c r="L2">
        <f xml:space="preserve"> F2 * $Q$2 * $R$2</f>
        <v>76</v>
      </c>
      <c r="N2">
        <f xml:space="preserve"> IF(B2 = 1, F2 * $P$2, 0)</f>
        <v>180</v>
      </c>
      <c r="O2">
        <v>76</v>
      </c>
      <c r="P2">
        <v>0.9</v>
      </c>
      <c r="Q2">
        <v>1.9</v>
      </c>
      <c r="R2">
        <v>0.2</v>
      </c>
    </row>
    <row r="3" spans="1:18" x14ac:dyDescent="0.3">
      <c r="A3">
        <v>2</v>
      </c>
      <c r="B3">
        <f t="shared" ref="B3:B66" si="1" xml:space="preserve"> IF(MOD(A3,7) = 0, 0, 1)</f>
        <v>1</v>
      </c>
      <c r="C3">
        <f t="shared" ref="C3:C66" si="2">IF(MOD(A3,2)=1,1,0)</f>
        <v>0</v>
      </c>
      <c r="D3">
        <f t="shared" ref="D3:D66" si="3">IF(MOD(A3,30)=0,1,0)</f>
        <v>0</v>
      </c>
      <c r="E3">
        <f t="shared" ref="E3:E66" si="4" xml:space="preserve"> MIN(ROUNDDOWN(I3 / 18, 0), ROUNDDOWN( G3 * 0.2,0))</f>
        <v>11</v>
      </c>
      <c r="F3">
        <f xml:space="preserve"> G2 + IF(D3 = 1,E2,0)</f>
        <v>198</v>
      </c>
      <c r="G3">
        <f>F3 - IF(C3 = 1, 2, 0)</f>
        <v>198</v>
      </c>
      <c r="H3">
        <f xml:space="preserve"> I2 - IF(D3 = 1,E2 * 18,0)</f>
        <v>104</v>
      </c>
      <c r="I3">
        <f t="shared" si="0"/>
        <v>206.96000000000004</v>
      </c>
      <c r="J3">
        <f xml:space="preserve"> IF(B3 = 1, F3 * $P$2) - F3 * $Q$2 * $R$2 - IF(D3 = 1, E2 * 18, 0)</f>
        <v>102.96000000000002</v>
      </c>
      <c r="K3">
        <f xml:space="preserve"> J3 +K2</f>
        <v>206.96000000000004</v>
      </c>
      <c r="L3">
        <f t="shared" ref="L3:L34" si="5" xml:space="preserve"> F3 * $Q$2 * $R$2 +L2</f>
        <v>151.24</v>
      </c>
      <c r="N3">
        <f t="shared" ref="N3:N66" si="6" xml:space="preserve"> IF(B3 = 1, F3 * $P$2, 0)</f>
        <v>178.20000000000002</v>
      </c>
      <c r="O3">
        <f xml:space="preserve"> F3 * $Q$2 * $R$2 + IF(D3 = 1,E2 * 18, 0)</f>
        <v>75.239999999999995</v>
      </c>
    </row>
    <row r="4" spans="1:18" x14ac:dyDescent="0.3">
      <c r="A4">
        <v>3</v>
      </c>
      <c r="B4">
        <f t="shared" si="1"/>
        <v>1</v>
      </c>
      <c r="C4">
        <f t="shared" si="2"/>
        <v>1</v>
      </c>
      <c r="D4">
        <f t="shared" si="3"/>
        <v>0</v>
      </c>
      <c r="E4">
        <f t="shared" si="4"/>
        <v>17</v>
      </c>
      <c r="F4">
        <f t="shared" ref="F4:F67" si="7" xml:space="preserve"> G3 + IF(D4 = 1,E3,0)</f>
        <v>198</v>
      </c>
      <c r="G4">
        <f t="shared" ref="G4:G67" si="8">F4 - IF(C4 = 1, 2, 0)</f>
        <v>196</v>
      </c>
      <c r="H4">
        <f t="shared" ref="H4:H67" si="9" xml:space="preserve"> I3 - IF(D4 = 1,E3 * 18,0)</f>
        <v>206.96000000000004</v>
      </c>
      <c r="I4">
        <f t="shared" si="0"/>
        <v>309.92000000000007</v>
      </c>
      <c r="J4">
        <f t="shared" ref="J4:J67" si="10" xml:space="preserve"> IF(B4 = 1, F4 * $P$2) - F4 * $Q$2 * $R$2 - IF(D4 = 1, E3 * 18, 0)</f>
        <v>102.96000000000002</v>
      </c>
      <c r="K4">
        <f t="shared" ref="K4:K67" si="11" xml:space="preserve"> J4 +K3</f>
        <v>309.92000000000007</v>
      </c>
      <c r="L4">
        <f t="shared" si="5"/>
        <v>226.48000000000002</v>
      </c>
      <c r="N4">
        <f t="shared" si="6"/>
        <v>178.20000000000002</v>
      </c>
      <c r="O4">
        <f t="shared" ref="O4:O67" si="12" xml:space="preserve"> F4 * $Q$2 * $R$2 + IF(D4 = 1,E3 * 18, 0)</f>
        <v>75.239999999999995</v>
      </c>
    </row>
    <row r="5" spans="1:18" x14ac:dyDescent="0.3">
      <c r="A5">
        <v>4</v>
      </c>
      <c r="B5">
        <f t="shared" si="1"/>
        <v>1</v>
      </c>
      <c r="C5">
        <f t="shared" si="2"/>
        <v>0</v>
      </c>
      <c r="D5">
        <f t="shared" si="3"/>
        <v>0</v>
      </c>
      <c r="E5">
        <f t="shared" si="4"/>
        <v>22</v>
      </c>
      <c r="F5">
        <f t="shared" si="7"/>
        <v>196</v>
      </c>
      <c r="G5">
        <f t="shared" si="8"/>
        <v>196</v>
      </c>
      <c r="H5">
        <f t="shared" si="9"/>
        <v>309.92000000000007</v>
      </c>
      <c r="I5">
        <f t="shared" si="0"/>
        <v>411.84000000000003</v>
      </c>
      <c r="J5">
        <f t="shared" si="10"/>
        <v>101.92</v>
      </c>
      <c r="K5">
        <f t="shared" si="11"/>
        <v>411.84000000000009</v>
      </c>
      <c r="L5">
        <f t="shared" si="5"/>
        <v>300.96000000000004</v>
      </c>
      <c r="N5">
        <f t="shared" si="6"/>
        <v>176.4</v>
      </c>
      <c r="O5">
        <f t="shared" si="12"/>
        <v>74.48</v>
      </c>
    </row>
    <row r="6" spans="1:18" x14ac:dyDescent="0.3">
      <c r="A6">
        <v>5</v>
      </c>
      <c r="B6">
        <f t="shared" si="1"/>
        <v>1</v>
      </c>
      <c r="C6">
        <f t="shared" si="2"/>
        <v>1</v>
      </c>
      <c r="D6">
        <f t="shared" si="3"/>
        <v>0</v>
      </c>
      <c r="E6">
        <f t="shared" si="4"/>
        <v>28</v>
      </c>
      <c r="F6">
        <f t="shared" si="7"/>
        <v>196</v>
      </c>
      <c r="G6">
        <f t="shared" si="8"/>
        <v>194</v>
      </c>
      <c r="H6">
        <f t="shared" si="9"/>
        <v>411.84000000000003</v>
      </c>
      <c r="I6">
        <f t="shared" si="0"/>
        <v>513.76</v>
      </c>
      <c r="J6">
        <f t="shared" si="10"/>
        <v>101.92</v>
      </c>
      <c r="K6">
        <f t="shared" si="11"/>
        <v>513.7600000000001</v>
      </c>
      <c r="L6">
        <f t="shared" si="5"/>
        <v>375.44000000000005</v>
      </c>
      <c r="N6">
        <f t="shared" si="6"/>
        <v>176.4</v>
      </c>
      <c r="O6">
        <f t="shared" si="12"/>
        <v>74.48</v>
      </c>
    </row>
    <row r="7" spans="1:18" x14ac:dyDescent="0.3">
      <c r="A7">
        <v>6</v>
      </c>
      <c r="B7">
        <f t="shared" si="1"/>
        <v>1</v>
      </c>
      <c r="C7">
        <f t="shared" si="2"/>
        <v>0</v>
      </c>
      <c r="D7">
        <f t="shared" si="3"/>
        <v>0</v>
      </c>
      <c r="E7">
        <f t="shared" si="4"/>
        <v>34</v>
      </c>
      <c r="F7">
        <f t="shared" si="7"/>
        <v>194</v>
      </c>
      <c r="G7">
        <f t="shared" si="8"/>
        <v>194</v>
      </c>
      <c r="H7">
        <f t="shared" si="9"/>
        <v>513.76</v>
      </c>
      <c r="I7">
        <f t="shared" si="0"/>
        <v>614.64</v>
      </c>
      <c r="J7">
        <f t="shared" si="10"/>
        <v>100.88</v>
      </c>
      <c r="K7">
        <f t="shared" si="11"/>
        <v>614.6400000000001</v>
      </c>
      <c r="L7">
        <f t="shared" si="5"/>
        <v>449.16000000000008</v>
      </c>
      <c r="N7">
        <f t="shared" si="6"/>
        <v>174.6</v>
      </c>
      <c r="O7">
        <f t="shared" si="12"/>
        <v>73.72</v>
      </c>
    </row>
    <row r="8" spans="1:18" x14ac:dyDescent="0.3">
      <c r="A8">
        <v>7</v>
      </c>
      <c r="B8">
        <f t="shared" si="1"/>
        <v>0</v>
      </c>
      <c r="C8">
        <f t="shared" si="2"/>
        <v>1</v>
      </c>
      <c r="D8">
        <f t="shared" si="3"/>
        <v>0</v>
      </c>
      <c r="E8">
        <f t="shared" si="4"/>
        <v>30</v>
      </c>
      <c r="F8">
        <f t="shared" si="7"/>
        <v>194</v>
      </c>
      <c r="G8">
        <f t="shared" si="8"/>
        <v>192</v>
      </c>
      <c r="H8">
        <f t="shared" si="9"/>
        <v>614.64</v>
      </c>
      <c r="I8">
        <f t="shared" si="0"/>
        <v>540.91999999999996</v>
      </c>
      <c r="J8">
        <f t="shared" si="10"/>
        <v>-73.72</v>
      </c>
      <c r="K8">
        <f t="shared" si="11"/>
        <v>540.92000000000007</v>
      </c>
      <c r="L8">
        <f t="shared" si="5"/>
        <v>522.88000000000011</v>
      </c>
      <c r="N8">
        <f t="shared" si="6"/>
        <v>0</v>
      </c>
      <c r="O8">
        <f t="shared" si="12"/>
        <v>73.72</v>
      </c>
    </row>
    <row r="9" spans="1:18" x14ac:dyDescent="0.3">
      <c r="A9">
        <v>8</v>
      </c>
      <c r="B9">
        <f t="shared" si="1"/>
        <v>1</v>
      </c>
      <c r="C9">
        <f t="shared" si="2"/>
        <v>0</v>
      </c>
      <c r="D9">
        <f t="shared" si="3"/>
        <v>0</v>
      </c>
      <c r="E9">
        <f t="shared" si="4"/>
        <v>35</v>
      </c>
      <c r="F9">
        <f t="shared" si="7"/>
        <v>192</v>
      </c>
      <c r="G9">
        <f t="shared" si="8"/>
        <v>192</v>
      </c>
      <c r="H9">
        <f t="shared" si="9"/>
        <v>540.91999999999996</v>
      </c>
      <c r="I9">
        <f t="shared" si="0"/>
        <v>640.76</v>
      </c>
      <c r="J9">
        <f t="shared" si="10"/>
        <v>99.840000000000018</v>
      </c>
      <c r="K9">
        <f t="shared" si="11"/>
        <v>640.7600000000001</v>
      </c>
      <c r="L9">
        <f t="shared" si="5"/>
        <v>595.84000000000015</v>
      </c>
      <c r="N9">
        <f t="shared" si="6"/>
        <v>172.8</v>
      </c>
      <c r="O9">
        <f t="shared" si="12"/>
        <v>72.959999999999994</v>
      </c>
    </row>
    <row r="10" spans="1:18" x14ac:dyDescent="0.3">
      <c r="A10">
        <v>9</v>
      </c>
      <c r="B10">
        <f t="shared" si="1"/>
        <v>1</v>
      </c>
      <c r="C10">
        <f t="shared" si="2"/>
        <v>1</v>
      </c>
      <c r="D10">
        <f t="shared" si="3"/>
        <v>0</v>
      </c>
      <c r="E10">
        <f t="shared" si="4"/>
        <v>38</v>
      </c>
      <c r="F10">
        <f t="shared" si="7"/>
        <v>192</v>
      </c>
      <c r="G10">
        <f t="shared" si="8"/>
        <v>190</v>
      </c>
      <c r="H10">
        <f t="shared" si="9"/>
        <v>640.76</v>
      </c>
      <c r="I10">
        <f t="shared" si="0"/>
        <v>740.59999999999991</v>
      </c>
      <c r="J10">
        <f t="shared" si="10"/>
        <v>99.840000000000018</v>
      </c>
      <c r="K10">
        <f t="shared" si="11"/>
        <v>740.60000000000014</v>
      </c>
      <c r="L10">
        <f t="shared" si="5"/>
        <v>668.80000000000018</v>
      </c>
      <c r="N10">
        <f t="shared" si="6"/>
        <v>172.8</v>
      </c>
      <c r="O10">
        <f t="shared" si="12"/>
        <v>72.959999999999994</v>
      </c>
    </row>
    <row r="11" spans="1:18" x14ac:dyDescent="0.3">
      <c r="A11">
        <v>10</v>
      </c>
      <c r="B11">
        <f t="shared" si="1"/>
        <v>1</v>
      </c>
      <c r="C11">
        <f t="shared" si="2"/>
        <v>0</v>
      </c>
      <c r="D11">
        <f t="shared" si="3"/>
        <v>0</v>
      </c>
      <c r="E11">
        <f t="shared" si="4"/>
        <v>38</v>
      </c>
      <c r="F11">
        <f t="shared" si="7"/>
        <v>190</v>
      </c>
      <c r="G11">
        <f t="shared" si="8"/>
        <v>190</v>
      </c>
      <c r="H11">
        <f t="shared" si="9"/>
        <v>740.59999999999991</v>
      </c>
      <c r="I11">
        <f t="shared" si="0"/>
        <v>839.39999999999986</v>
      </c>
      <c r="J11">
        <f t="shared" si="10"/>
        <v>98.8</v>
      </c>
      <c r="K11">
        <f t="shared" si="11"/>
        <v>839.40000000000009</v>
      </c>
      <c r="L11">
        <f t="shared" si="5"/>
        <v>741.00000000000023</v>
      </c>
      <c r="N11">
        <f t="shared" si="6"/>
        <v>171</v>
      </c>
      <c r="O11">
        <f t="shared" si="12"/>
        <v>72.2</v>
      </c>
    </row>
    <row r="12" spans="1:18" x14ac:dyDescent="0.3">
      <c r="A12">
        <v>11</v>
      </c>
      <c r="B12">
        <f t="shared" si="1"/>
        <v>1</v>
      </c>
      <c r="C12">
        <f t="shared" si="2"/>
        <v>1</v>
      </c>
      <c r="D12">
        <f t="shared" si="3"/>
        <v>0</v>
      </c>
      <c r="E12">
        <f t="shared" si="4"/>
        <v>37</v>
      </c>
      <c r="F12">
        <f t="shared" si="7"/>
        <v>190</v>
      </c>
      <c r="G12">
        <f t="shared" si="8"/>
        <v>188</v>
      </c>
      <c r="H12">
        <f t="shared" si="9"/>
        <v>839.39999999999986</v>
      </c>
      <c r="I12">
        <f t="shared" si="0"/>
        <v>938.19999999999982</v>
      </c>
      <c r="J12">
        <f t="shared" si="10"/>
        <v>98.8</v>
      </c>
      <c r="K12">
        <f t="shared" si="11"/>
        <v>938.2</v>
      </c>
      <c r="L12">
        <f t="shared" si="5"/>
        <v>813.20000000000027</v>
      </c>
      <c r="N12">
        <f t="shared" si="6"/>
        <v>171</v>
      </c>
      <c r="O12">
        <f t="shared" si="12"/>
        <v>72.2</v>
      </c>
    </row>
    <row r="13" spans="1:18" x14ac:dyDescent="0.3">
      <c r="A13">
        <v>12</v>
      </c>
      <c r="B13">
        <f t="shared" si="1"/>
        <v>1</v>
      </c>
      <c r="C13">
        <f t="shared" si="2"/>
        <v>0</v>
      </c>
      <c r="D13">
        <f t="shared" si="3"/>
        <v>0</v>
      </c>
      <c r="E13">
        <f t="shared" si="4"/>
        <v>37</v>
      </c>
      <c r="F13">
        <f t="shared" si="7"/>
        <v>188</v>
      </c>
      <c r="G13">
        <f t="shared" si="8"/>
        <v>188</v>
      </c>
      <c r="H13">
        <f t="shared" si="9"/>
        <v>938.19999999999982</v>
      </c>
      <c r="I13">
        <f t="shared" si="0"/>
        <v>1035.9599999999998</v>
      </c>
      <c r="J13">
        <f t="shared" si="10"/>
        <v>97.760000000000019</v>
      </c>
      <c r="K13">
        <f t="shared" si="11"/>
        <v>1035.96</v>
      </c>
      <c r="L13">
        <f t="shared" si="5"/>
        <v>884.64000000000033</v>
      </c>
      <c r="N13">
        <f t="shared" si="6"/>
        <v>169.20000000000002</v>
      </c>
      <c r="O13">
        <f t="shared" si="12"/>
        <v>71.44</v>
      </c>
    </row>
    <row r="14" spans="1:18" x14ac:dyDescent="0.3">
      <c r="A14">
        <v>13</v>
      </c>
      <c r="B14">
        <f t="shared" si="1"/>
        <v>1</v>
      </c>
      <c r="C14">
        <f t="shared" si="2"/>
        <v>1</v>
      </c>
      <c r="D14">
        <f t="shared" si="3"/>
        <v>0</v>
      </c>
      <c r="E14">
        <f t="shared" si="4"/>
        <v>37</v>
      </c>
      <c r="F14">
        <f t="shared" si="7"/>
        <v>188</v>
      </c>
      <c r="G14">
        <f t="shared" si="8"/>
        <v>186</v>
      </c>
      <c r="H14">
        <f t="shared" si="9"/>
        <v>1035.9599999999998</v>
      </c>
      <c r="I14">
        <f t="shared" si="0"/>
        <v>1133.7199999999998</v>
      </c>
      <c r="J14">
        <f t="shared" si="10"/>
        <v>97.760000000000019</v>
      </c>
      <c r="K14">
        <f t="shared" si="11"/>
        <v>1133.72</v>
      </c>
      <c r="L14">
        <f t="shared" si="5"/>
        <v>956.08000000000038</v>
      </c>
      <c r="N14">
        <f t="shared" si="6"/>
        <v>169.20000000000002</v>
      </c>
      <c r="O14">
        <f t="shared" si="12"/>
        <v>71.44</v>
      </c>
    </row>
    <row r="15" spans="1:18" x14ac:dyDescent="0.3">
      <c r="A15">
        <v>14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37</v>
      </c>
      <c r="F15">
        <f t="shared" si="7"/>
        <v>186</v>
      </c>
      <c r="G15">
        <f t="shared" si="8"/>
        <v>186</v>
      </c>
      <c r="H15">
        <f t="shared" si="9"/>
        <v>1133.7199999999998</v>
      </c>
      <c r="I15">
        <f t="shared" si="0"/>
        <v>1063.0399999999997</v>
      </c>
      <c r="J15">
        <f t="shared" si="10"/>
        <v>-70.679999999999993</v>
      </c>
      <c r="K15">
        <f t="shared" si="11"/>
        <v>1063.04</v>
      </c>
      <c r="L15">
        <f t="shared" si="5"/>
        <v>1026.7600000000004</v>
      </c>
      <c r="N15">
        <f t="shared" si="6"/>
        <v>0</v>
      </c>
      <c r="O15">
        <f t="shared" si="12"/>
        <v>70.679999999999993</v>
      </c>
    </row>
    <row r="16" spans="1:18" x14ac:dyDescent="0.3">
      <c r="A16">
        <v>15</v>
      </c>
      <c r="B16">
        <f t="shared" si="1"/>
        <v>1</v>
      </c>
      <c r="C16">
        <f t="shared" si="2"/>
        <v>1</v>
      </c>
      <c r="D16">
        <f t="shared" si="3"/>
        <v>0</v>
      </c>
      <c r="E16">
        <f t="shared" si="4"/>
        <v>36</v>
      </c>
      <c r="F16">
        <f t="shared" si="7"/>
        <v>186</v>
      </c>
      <c r="G16">
        <f t="shared" si="8"/>
        <v>184</v>
      </c>
      <c r="H16">
        <f t="shared" si="9"/>
        <v>1063.0399999999997</v>
      </c>
      <c r="I16">
        <f t="shared" si="0"/>
        <v>1159.7599999999998</v>
      </c>
      <c r="J16">
        <f t="shared" si="10"/>
        <v>96.720000000000013</v>
      </c>
      <c r="K16">
        <f t="shared" si="11"/>
        <v>1159.76</v>
      </c>
      <c r="L16">
        <f t="shared" si="5"/>
        <v>1097.4400000000005</v>
      </c>
      <c r="N16">
        <f t="shared" si="6"/>
        <v>167.4</v>
      </c>
      <c r="O16">
        <f t="shared" si="12"/>
        <v>70.679999999999993</v>
      </c>
    </row>
    <row r="17" spans="1:15" x14ac:dyDescent="0.3">
      <c r="A17">
        <v>16</v>
      </c>
      <c r="B17">
        <f t="shared" si="1"/>
        <v>1</v>
      </c>
      <c r="C17">
        <f t="shared" si="2"/>
        <v>0</v>
      </c>
      <c r="D17">
        <f t="shared" si="3"/>
        <v>0</v>
      </c>
      <c r="E17">
        <f t="shared" si="4"/>
        <v>36</v>
      </c>
      <c r="F17">
        <f t="shared" si="7"/>
        <v>184</v>
      </c>
      <c r="G17">
        <f t="shared" si="8"/>
        <v>184</v>
      </c>
      <c r="H17">
        <f t="shared" si="9"/>
        <v>1159.7599999999998</v>
      </c>
      <c r="I17">
        <f t="shared" si="0"/>
        <v>1255.4399999999996</v>
      </c>
      <c r="J17">
        <f t="shared" si="10"/>
        <v>95.679999999999993</v>
      </c>
      <c r="K17">
        <f t="shared" si="11"/>
        <v>1255.44</v>
      </c>
      <c r="L17">
        <f t="shared" si="5"/>
        <v>1167.3600000000006</v>
      </c>
      <c r="N17">
        <f t="shared" si="6"/>
        <v>165.6</v>
      </c>
      <c r="O17">
        <f t="shared" si="12"/>
        <v>69.92</v>
      </c>
    </row>
    <row r="18" spans="1:15" x14ac:dyDescent="0.3">
      <c r="A18">
        <v>17</v>
      </c>
      <c r="B18">
        <f t="shared" si="1"/>
        <v>1</v>
      </c>
      <c r="C18">
        <f t="shared" si="2"/>
        <v>1</v>
      </c>
      <c r="D18">
        <f t="shared" si="3"/>
        <v>0</v>
      </c>
      <c r="E18">
        <f t="shared" si="4"/>
        <v>36</v>
      </c>
      <c r="F18">
        <f t="shared" si="7"/>
        <v>184</v>
      </c>
      <c r="G18">
        <f t="shared" si="8"/>
        <v>182</v>
      </c>
      <c r="H18">
        <f t="shared" si="9"/>
        <v>1255.4399999999996</v>
      </c>
      <c r="I18">
        <f t="shared" si="0"/>
        <v>1351.1199999999994</v>
      </c>
      <c r="J18">
        <f t="shared" si="10"/>
        <v>95.679999999999993</v>
      </c>
      <c r="K18">
        <f t="shared" si="11"/>
        <v>1351.1200000000001</v>
      </c>
      <c r="L18">
        <f t="shared" si="5"/>
        <v>1237.2800000000007</v>
      </c>
      <c r="N18">
        <f t="shared" si="6"/>
        <v>165.6</v>
      </c>
      <c r="O18">
        <f t="shared" si="12"/>
        <v>69.92</v>
      </c>
    </row>
    <row r="19" spans="1:15" x14ac:dyDescent="0.3">
      <c r="A19">
        <v>18</v>
      </c>
      <c r="B19">
        <f t="shared" si="1"/>
        <v>1</v>
      </c>
      <c r="C19">
        <f t="shared" si="2"/>
        <v>0</v>
      </c>
      <c r="D19">
        <f t="shared" si="3"/>
        <v>0</v>
      </c>
      <c r="E19">
        <f t="shared" si="4"/>
        <v>36</v>
      </c>
      <c r="F19">
        <f t="shared" si="7"/>
        <v>182</v>
      </c>
      <c r="G19">
        <f t="shared" si="8"/>
        <v>182</v>
      </c>
      <c r="H19">
        <f t="shared" si="9"/>
        <v>1351.1199999999994</v>
      </c>
      <c r="I19">
        <f t="shared" si="0"/>
        <v>1445.7599999999993</v>
      </c>
      <c r="J19">
        <f t="shared" si="10"/>
        <v>94.64</v>
      </c>
      <c r="K19">
        <f t="shared" si="11"/>
        <v>1445.7600000000002</v>
      </c>
      <c r="L19">
        <f t="shared" si="5"/>
        <v>1306.4400000000007</v>
      </c>
      <c r="N19">
        <f t="shared" si="6"/>
        <v>163.80000000000001</v>
      </c>
      <c r="O19">
        <f t="shared" si="12"/>
        <v>69.160000000000011</v>
      </c>
    </row>
    <row r="20" spans="1:15" x14ac:dyDescent="0.3">
      <c r="A20">
        <v>19</v>
      </c>
      <c r="B20">
        <f t="shared" si="1"/>
        <v>1</v>
      </c>
      <c r="C20">
        <f t="shared" si="2"/>
        <v>1</v>
      </c>
      <c r="D20">
        <f t="shared" si="3"/>
        <v>0</v>
      </c>
      <c r="E20">
        <f t="shared" si="4"/>
        <v>36</v>
      </c>
      <c r="F20">
        <f t="shared" si="7"/>
        <v>182</v>
      </c>
      <c r="G20">
        <f t="shared" si="8"/>
        <v>180</v>
      </c>
      <c r="H20">
        <f t="shared" si="9"/>
        <v>1445.7599999999993</v>
      </c>
      <c r="I20">
        <f t="shared" si="0"/>
        <v>1540.3999999999992</v>
      </c>
      <c r="J20">
        <f t="shared" si="10"/>
        <v>94.64</v>
      </c>
      <c r="K20">
        <f t="shared" si="11"/>
        <v>1540.4000000000003</v>
      </c>
      <c r="L20">
        <f t="shared" si="5"/>
        <v>1375.6000000000008</v>
      </c>
      <c r="N20">
        <f t="shared" si="6"/>
        <v>163.80000000000001</v>
      </c>
      <c r="O20">
        <f t="shared" si="12"/>
        <v>69.160000000000011</v>
      </c>
    </row>
    <row r="21" spans="1:15" x14ac:dyDescent="0.3">
      <c r="A21">
        <v>20</v>
      </c>
      <c r="B21">
        <f t="shared" si="1"/>
        <v>1</v>
      </c>
      <c r="C21">
        <f t="shared" si="2"/>
        <v>0</v>
      </c>
      <c r="D21">
        <f t="shared" si="3"/>
        <v>0</v>
      </c>
      <c r="E21">
        <f t="shared" si="4"/>
        <v>36</v>
      </c>
      <c r="F21">
        <f t="shared" si="7"/>
        <v>180</v>
      </c>
      <c r="G21">
        <f t="shared" si="8"/>
        <v>180</v>
      </c>
      <c r="H21">
        <f t="shared" si="9"/>
        <v>1540.3999999999992</v>
      </c>
      <c r="I21">
        <f t="shared" si="0"/>
        <v>1633.9999999999991</v>
      </c>
      <c r="J21">
        <f t="shared" si="10"/>
        <v>93.6</v>
      </c>
      <c r="K21">
        <f t="shared" si="11"/>
        <v>1634.0000000000002</v>
      </c>
      <c r="L21">
        <f t="shared" si="5"/>
        <v>1444.0000000000009</v>
      </c>
      <c r="N21">
        <f t="shared" si="6"/>
        <v>162</v>
      </c>
      <c r="O21">
        <f t="shared" si="12"/>
        <v>68.400000000000006</v>
      </c>
    </row>
    <row r="22" spans="1:15" x14ac:dyDescent="0.3">
      <c r="A22">
        <v>21</v>
      </c>
      <c r="B22">
        <f t="shared" si="1"/>
        <v>0</v>
      </c>
      <c r="C22">
        <f t="shared" si="2"/>
        <v>1</v>
      </c>
      <c r="D22">
        <f t="shared" si="3"/>
        <v>0</v>
      </c>
      <c r="E22">
        <f t="shared" si="4"/>
        <v>35</v>
      </c>
      <c r="F22">
        <f t="shared" si="7"/>
        <v>180</v>
      </c>
      <c r="G22">
        <f t="shared" si="8"/>
        <v>178</v>
      </c>
      <c r="H22">
        <f t="shared" si="9"/>
        <v>1633.9999999999991</v>
      </c>
      <c r="I22">
        <f t="shared" si="0"/>
        <v>1565.599999999999</v>
      </c>
      <c r="J22">
        <f t="shared" si="10"/>
        <v>-68.400000000000006</v>
      </c>
      <c r="K22">
        <f t="shared" si="11"/>
        <v>1565.6000000000001</v>
      </c>
      <c r="L22">
        <f t="shared" si="5"/>
        <v>1512.400000000001</v>
      </c>
      <c r="N22">
        <f t="shared" si="6"/>
        <v>0</v>
      </c>
      <c r="O22">
        <f t="shared" si="12"/>
        <v>68.400000000000006</v>
      </c>
    </row>
    <row r="23" spans="1:15" x14ac:dyDescent="0.3">
      <c r="A23">
        <v>22</v>
      </c>
      <c r="B23">
        <f t="shared" si="1"/>
        <v>1</v>
      </c>
      <c r="C23">
        <f t="shared" si="2"/>
        <v>0</v>
      </c>
      <c r="D23">
        <f t="shared" si="3"/>
        <v>0</v>
      </c>
      <c r="E23">
        <f t="shared" si="4"/>
        <v>35</v>
      </c>
      <c r="F23">
        <f t="shared" si="7"/>
        <v>178</v>
      </c>
      <c r="G23">
        <f t="shared" si="8"/>
        <v>178</v>
      </c>
      <c r="H23">
        <f t="shared" si="9"/>
        <v>1565.599999999999</v>
      </c>
      <c r="I23">
        <f t="shared" si="0"/>
        <v>1658.1599999999989</v>
      </c>
      <c r="J23">
        <f t="shared" si="10"/>
        <v>92.560000000000016</v>
      </c>
      <c r="K23">
        <f t="shared" si="11"/>
        <v>1658.16</v>
      </c>
      <c r="L23">
        <f t="shared" si="5"/>
        <v>1580.0400000000011</v>
      </c>
      <c r="N23">
        <f t="shared" si="6"/>
        <v>160.20000000000002</v>
      </c>
      <c r="O23">
        <f t="shared" si="12"/>
        <v>67.64</v>
      </c>
    </row>
    <row r="24" spans="1:15" x14ac:dyDescent="0.3">
      <c r="A24">
        <v>23</v>
      </c>
      <c r="B24">
        <f t="shared" si="1"/>
        <v>1</v>
      </c>
      <c r="C24">
        <f t="shared" si="2"/>
        <v>1</v>
      </c>
      <c r="D24">
        <f t="shared" si="3"/>
        <v>0</v>
      </c>
      <c r="E24">
        <f t="shared" si="4"/>
        <v>35</v>
      </c>
      <c r="F24">
        <f t="shared" si="7"/>
        <v>178</v>
      </c>
      <c r="G24">
        <f t="shared" si="8"/>
        <v>176</v>
      </c>
      <c r="H24">
        <f t="shared" si="9"/>
        <v>1658.1599999999989</v>
      </c>
      <c r="I24">
        <f t="shared" si="0"/>
        <v>1750.7199999999989</v>
      </c>
      <c r="J24">
        <f t="shared" si="10"/>
        <v>92.560000000000016</v>
      </c>
      <c r="K24">
        <f t="shared" si="11"/>
        <v>1750.72</v>
      </c>
      <c r="L24">
        <f t="shared" si="5"/>
        <v>1647.6800000000012</v>
      </c>
      <c r="N24">
        <f t="shared" si="6"/>
        <v>160.20000000000002</v>
      </c>
      <c r="O24">
        <f t="shared" si="12"/>
        <v>67.64</v>
      </c>
    </row>
    <row r="25" spans="1:15" x14ac:dyDescent="0.3">
      <c r="A25">
        <v>24</v>
      </c>
      <c r="B25">
        <f t="shared" si="1"/>
        <v>1</v>
      </c>
      <c r="C25">
        <f t="shared" si="2"/>
        <v>0</v>
      </c>
      <c r="D25">
        <f t="shared" si="3"/>
        <v>0</v>
      </c>
      <c r="E25">
        <f t="shared" si="4"/>
        <v>35</v>
      </c>
      <c r="F25">
        <f t="shared" si="7"/>
        <v>176</v>
      </c>
      <c r="G25">
        <f t="shared" si="8"/>
        <v>176</v>
      </c>
      <c r="H25">
        <f t="shared" si="9"/>
        <v>1750.7199999999989</v>
      </c>
      <c r="I25">
        <f t="shared" si="0"/>
        <v>1842.2399999999989</v>
      </c>
      <c r="J25">
        <f t="shared" si="10"/>
        <v>91.52000000000001</v>
      </c>
      <c r="K25">
        <f t="shared" si="11"/>
        <v>1842.24</v>
      </c>
      <c r="L25">
        <f t="shared" si="5"/>
        <v>1714.5600000000013</v>
      </c>
      <c r="N25">
        <f t="shared" si="6"/>
        <v>158.4</v>
      </c>
      <c r="O25">
        <f t="shared" si="12"/>
        <v>66.88</v>
      </c>
    </row>
    <row r="26" spans="1:15" x14ac:dyDescent="0.3">
      <c r="A26">
        <v>25</v>
      </c>
      <c r="B26">
        <f t="shared" si="1"/>
        <v>1</v>
      </c>
      <c r="C26">
        <f t="shared" si="2"/>
        <v>1</v>
      </c>
      <c r="D26">
        <f t="shared" si="3"/>
        <v>0</v>
      </c>
      <c r="E26">
        <f t="shared" si="4"/>
        <v>34</v>
      </c>
      <c r="F26">
        <f t="shared" si="7"/>
        <v>176</v>
      </c>
      <c r="G26">
        <f t="shared" si="8"/>
        <v>174</v>
      </c>
      <c r="H26">
        <f t="shared" si="9"/>
        <v>1842.2399999999989</v>
      </c>
      <c r="I26">
        <f t="shared" si="0"/>
        <v>1933.7599999999989</v>
      </c>
      <c r="J26">
        <f t="shared" si="10"/>
        <v>91.52000000000001</v>
      </c>
      <c r="K26">
        <f t="shared" si="11"/>
        <v>1933.76</v>
      </c>
      <c r="L26">
        <f t="shared" si="5"/>
        <v>1781.4400000000014</v>
      </c>
      <c r="N26">
        <f t="shared" si="6"/>
        <v>158.4</v>
      </c>
      <c r="O26">
        <f t="shared" si="12"/>
        <v>66.88</v>
      </c>
    </row>
    <row r="27" spans="1:15" x14ac:dyDescent="0.3">
      <c r="A27">
        <v>26</v>
      </c>
      <c r="B27">
        <f t="shared" si="1"/>
        <v>1</v>
      </c>
      <c r="C27">
        <f t="shared" si="2"/>
        <v>0</v>
      </c>
      <c r="D27">
        <f t="shared" si="3"/>
        <v>0</v>
      </c>
      <c r="E27">
        <f t="shared" si="4"/>
        <v>34</v>
      </c>
      <c r="F27">
        <f t="shared" si="7"/>
        <v>174</v>
      </c>
      <c r="G27">
        <f t="shared" si="8"/>
        <v>174</v>
      </c>
      <c r="H27">
        <f t="shared" si="9"/>
        <v>1933.7599999999989</v>
      </c>
      <c r="I27">
        <f t="shared" si="0"/>
        <v>2024.2399999999989</v>
      </c>
      <c r="J27">
        <f t="shared" si="10"/>
        <v>90.48</v>
      </c>
      <c r="K27">
        <f t="shared" si="11"/>
        <v>2024.24</v>
      </c>
      <c r="L27">
        <f t="shared" si="5"/>
        <v>1847.5600000000013</v>
      </c>
      <c r="N27">
        <f t="shared" si="6"/>
        <v>156.6</v>
      </c>
      <c r="O27">
        <f t="shared" si="12"/>
        <v>66.11999999999999</v>
      </c>
    </row>
    <row r="28" spans="1:15" x14ac:dyDescent="0.3">
      <c r="A28">
        <v>27</v>
      </c>
      <c r="B28">
        <f t="shared" si="1"/>
        <v>1</v>
      </c>
      <c r="C28">
        <f t="shared" si="2"/>
        <v>1</v>
      </c>
      <c r="D28">
        <f t="shared" si="3"/>
        <v>0</v>
      </c>
      <c r="E28">
        <f t="shared" si="4"/>
        <v>34</v>
      </c>
      <c r="F28">
        <f t="shared" si="7"/>
        <v>174</v>
      </c>
      <c r="G28">
        <f t="shared" si="8"/>
        <v>172</v>
      </c>
      <c r="H28">
        <f t="shared" si="9"/>
        <v>2024.2399999999989</v>
      </c>
      <c r="I28">
        <f t="shared" si="0"/>
        <v>2114.7199999999989</v>
      </c>
      <c r="J28">
        <f t="shared" si="10"/>
        <v>90.48</v>
      </c>
      <c r="K28">
        <f t="shared" si="11"/>
        <v>2114.7199999999998</v>
      </c>
      <c r="L28">
        <f t="shared" si="5"/>
        <v>1913.6800000000012</v>
      </c>
      <c r="N28">
        <f t="shared" si="6"/>
        <v>156.6</v>
      </c>
      <c r="O28">
        <f t="shared" si="12"/>
        <v>66.11999999999999</v>
      </c>
    </row>
    <row r="29" spans="1:15" x14ac:dyDescent="0.3">
      <c r="A29">
        <v>28</v>
      </c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34</v>
      </c>
      <c r="F29">
        <f t="shared" si="7"/>
        <v>172</v>
      </c>
      <c r="G29">
        <f t="shared" si="8"/>
        <v>172</v>
      </c>
      <c r="H29">
        <f t="shared" si="9"/>
        <v>2114.7199999999989</v>
      </c>
      <c r="I29">
        <f t="shared" si="0"/>
        <v>2049.3599999999988</v>
      </c>
      <c r="J29">
        <f t="shared" si="10"/>
        <v>-65.36</v>
      </c>
      <c r="K29">
        <f t="shared" si="11"/>
        <v>2049.3599999999997</v>
      </c>
      <c r="L29">
        <f t="shared" si="5"/>
        <v>1979.0400000000011</v>
      </c>
      <c r="N29">
        <f t="shared" si="6"/>
        <v>0</v>
      </c>
      <c r="O29">
        <f t="shared" si="12"/>
        <v>65.36</v>
      </c>
    </row>
    <row r="30" spans="1:15" x14ac:dyDescent="0.3">
      <c r="A30">
        <v>29</v>
      </c>
      <c r="B30">
        <f t="shared" si="1"/>
        <v>1</v>
      </c>
      <c r="C30">
        <f t="shared" si="2"/>
        <v>1</v>
      </c>
      <c r="D30">
        <f t="shared" si="3"/>
        <v>0</v>
      </c>
      <c r="E30">
        <f t="shared" si="4"/>
        <v>34</v>
      </c>
      <c r="F30">
        <f t="shared" si="7"/>
        <v>172</v>
      </c>
      <c r="G30">
        <f t="shared" si="8"/>
        <v>170</v>
      </c>
      <c r="H30">
        <f t="shared" si="9"/>
        <v>2049.3599999999988</v>
      </c>
      <c r="I30">
        <f t="shared" si="0"/>
        <v>2138.7999999999988</v>
      </c>
      <c r="J30">
        <f t="shared" si="10"/>
        <v>89.440000000000012</v>
      </c>
      <c r="K30">
        <f t="shared" si="11"/>
        <v>2138.7999999999997</v>
      </c>
      <c r="L30">
        <f t="shared" si="5"/>
        <v>2044.400000000001</v>
      </c>
      <c r="N30">
        <f t="shared" si="6"/>
        <v>154.80000000000001</v>
      </c>
      <c r="O30">
        <f t="shared" si="12"/>
        <v>65.36</v>
      </c>
    </row>
    <row r="31" spans="1:15" x14ac:dyDescent="0.3">
      <c r="A31">
        <v>30</v>
      </c>
      <c r="B31">
        <f t="shared" si="1"/>
        <v>1</v>
      </c>
      <c r="C31">
        <f t="shared" si="2"/>
        <v>0</v>
      </c>
      <c r="D31">
        <f t="shared" si="3"/>
        <v>1</v>
      </c>
      <c r="E31">
        <f t="shared" si="4"/>
        <v>40</v>
      </c>
      <c r="F31">
        <f t="shared" si="7"/>
        <v>204</v>
      </c>
      <c r="G31">
        <f t="shared" si="8"/>
        <v>204</v>
      </c>
      <c r="H31">
        <f t="shared" si="9"/>
        <v>1526.7999999999988</v>
      </c>
      <c r="I31">
        <f t="shared" si="0"/>
        <v>1632.8799999999987</v>
      </c>
      <c r="J31">
        <f t="shared" si="10"/>
        <v>-505.92</v>
      </c>
      <c r="K31">
        <f t="shared" si="11"/>
        <v>1632.8799999999997</v>
      </c>
      <c r="L31">
        <f t="shared" si="5"/>
        <v>2121.920000000001</v>
      </c>
      <c r="N31">
        <f t="shared" si="6"/>
        <v>183.6</v>
      </c>
      <c r="O31">
        <f t="shared" si="12"/>
        <v>689.52</v>
      </c>
    </row>
    <row r="32" spans="1:15" x14ac:dyDescent="0.3">
      <c r="A32">
        <v>31</v>
      </c>
      <c r="B32">
        <f t="shared" si="1"/>
        <v>1</v>
      </c>
      <c r="C32">
        <f t="shared" si="2"/>
        <v>1</v>
      </c>
      <c r="D32">
        <f t="shared" si="3"/>
        <v>0</v>
      </c>
      <c r="E32">
        <f t="shared" si="4"/>
        <v>40</v>
      </c>
      <c r="F32">
        <f t="shared" si="7"/>
        <v>204</v>
      </c>
      <c r="G32">
        <f t="shared" si="8"/>
        <v>202</v>
      </c>
      <c r="H32">
        <f t="shared" si="9"/>
        <v>1632.8799999999987</v>
      </c>
      <c r="I32">
        <f t="shared" si="0"/>
        <v>1738.9599999999987</v>
      </c>
      <c r="J32">
        <f t="shared" si="10"/>
        <v>106.08</v>
      </c>
      <c r="K32">
        <f t="shared" si="11"/>
        <v>1738.9599999999996</v>
      </c>
      <c r="L32">
        <f t="shared" si="5"/>
        <v>2199.440000000001</v>
      </c>
      <c r="N32">
        <f t="shared" si="6"/>
        <v>183.6</v>
      </c>
      <c r="O32">
        <f t="shared" si="12"/>
        <v>77.52</v>
      </c>
    </row>
    <row r="33" spans="1:15" x14ac:dyDescent="0.3">
      <c r="A33">
        <v>32</v>
      </c>
      <c r="B33">
        <f t="shared" si="1"/>
        <v>1</v>
      </c>
      <c r="C33">
        <f t="shared" si="2"/>
        <v>0</v>
      </c>
      <c r="D33">
        <f t="shared" si="3"/>
        <v>0</v>
      </c>
      <c r="E33">
        <f t="shared" si="4"/>
        <v>40</v>
      </c>
      <c r="F33">
        <f t="shared" si="7"/>
        <v>202</v>
      </c>
      <c r="G33">
        <f t="shared" si="8"/>
        <v>202</v>
      </c>
      <c r="H33">
        <f t="shared" si="9"/>
        <v>1738.9599999999987</v>
      </c>
      <c r="I33">
        <f t="shared" si="0"/>
        <v>1843.9999999999986</v>
      </c>
      <c r="J33">
        <f t="shared" si="10"/>
        <v>105.04000000000002</v>
      </c>
      <c r="K33">
        <f t="shared" si="11"/>
        <v>1843.9999999999995</v>
      </c>
      <c r="L33">
        <f t="shared" si="5"/>
        <v>2276.2000000000007</v>
      </c>
      <c r="N33">
        <f t="shared" si="6"/>
        <v>181.8</v>
      </c>
      <c r="O33">
        <f t="shared" si="12"/>
        <v>76.759999999999991</v>
      </c>
    </row>
    <row r="34" spans="1:15" x14ac:dyDescent="0.3">
      <c r="A34">
        <v>33</v>
      </c>
      <c r="B34">
        <f t="shared" si="1"/>
        <v>1</v>
      </c>
      <c r="C34">
        <f t="shared" si="2"/>
        <v>1</v>
      </c>
      <c r="D34">
        <f t="shared" si="3"/>
        <v>0</v>
      </c>
      <c r="E34">
        <f t="shared" si="4"/>
        <v>40</v>
      </c>
      <c r="F34">
        <f t="shared" si="7"/>
        <v>202</v>
      </c>
      <c r="G34">
        <f t="shared" si="8"/>
        <v>200</v>
      </c>
      <c r="H34">
        <f t="shared" si="9"/>
        <v>1843.9999999999986</v>
      </c>
      <c r="I34">
        <f t="shared" ref="I34:I65" si="13" xml:space="preserve"> H34 + IF(B34 = 1, $P$2 * F34, 0) - F34 * $Q$2 * $R$2</f>
        <v>1949.0399999999986</v>
      </c>
      <c r="J34">
        <f t="shared" si="10"/>
        <v>105.04000000000002</v>
      </c>
      <c r="K34">
        <f t="shared" si="11"/>
        <v>1949.0399999999995</v>
      </c>
      <c r="L34">
        <f t="shared" si="5"/>
        <v>2352.9600000000009</v>
      </c>
      <c r="N34">
        <f t="shared" si="6"/>
        <v>181.8</v>
      </c>
      <c r="O34">
        <f t="shared" si="12"/>
        <v>76.759999999999991</v>
      </c>
    </row>
    <row r="35" spans="1:15" x14ac:dyDescent="0.3">
      <c r="A35">
        <v>34</v>
      </c>
      <c r="B35">
        <f t="shared" si="1"/>
        <v>1</v>
      </c>
      <c r="C35">
        <f t="shared" si="2"/>
        <v>0</v>
      </c>
      <c r="D35">
        <f t="shared" si="3"/>
        <v>0</v>
      </c>
      <c r="E35">
        <f t="shared" si="4"/>
        <v>40</v>
      </c>
      <c r="F35">
        <f t="shared" si="7"/>
        <v>200</v>
      </c>
      <c r="G35">
        <f t="shared" si="8"/>
        <v>200</v>
      </c>
      <c r="H35">
        <f t="shared" si="9"/>
        <v>1949.0399999999986</v>
      </c>
      <c r="I35">
        <f t="shared" si="13"/>
        <v>2053.0399999999986</v>
      </c>
      <c r="J35">
        <f t="shared" si="10"/>
        <v>104</v>
      </c>
      <c r="K35">
        <f t="shared" si="11"/>
        <v>2053.0399999999995</v>
      </c>
      <c r="L35">
        <f t="shared" ref="L35:L66" si="14" xml:space="preserve"> F35 * $Q$2 * $R$2 +L34</f>
        <v>2428.9600000000009</v>
      </c>
      <c r="N35">
        <f t="shared" si="6"/>
        <v>180</v>
      </c>
      <c r="O35">
        <f t="shared" si="12"/>
        <v>76</v>
      </c>
    </row>
    <row r="36" spans="1:15" x14ac:dyDescent="0.3">
      <c r="A36">
        <v>35</v>
      </c>
      <c r="B36">
        <f t="shared" si="1"/>
        <v>0</v>
      </c>
      <c r="C36">
        <f t="shared" si="2"/>
        <v>1</v>
      </c>
      <c r="D36">
        <f t="shared" si="3"/>
        <v>0</v>
      </c>
      <c r="E36">
        <f t="shared" si="4"/>
        <v>39</v>
      </c>
      <c r="F36">
        <f t="shared" si="7"/>
        <v>200</v>
      </c>
      <c r="G36">
        <f t="shared" si="8"/>
        <v>198</v>
      </c>
      <c r="H36">
        <f t="shared" si="9"/>
        <v>2053.0399999999986</v>
      </c>
      <c r="I36">
        <f t="shared" si="13"/>
        <v>1977.0399999999986</v>
      </c>
      <c r="J36">
        <f t="shared" si="10"/>
        <v>-76</v>
      </c>
      <c r="K36">
        <f t="shared" si="11"/>
        <v>1977.0399999999995</v>
      </c>
      <c r="L36">
        <f t="shared" si="14"/>
        <v>2504.9600000000009</v>
      </c>
      <c r="N36">
        <f t="shared" si="6"/>
        <v>0</v>
      </c>
      <c r="O36">
        <f t="shared" si="12"/>
        <v>76</v>
      </c>
    </row>
    <row r="37" spans="1:15" x14ac:dyDescent="0.3">
      <c r="A37">
        <v>36</v>
      </c>
      <c r="B37">
        <f t="shared" si="1"/>
        <v>1</v>
      </c>
      <c r="C37">
        <f t="shared" si="2"/>
        <v>0</v>
      </c>
      <c r="D37">
        <f t="shared" si="3"/>
        <v>0</v>
      </c>
      <c r="E37">
        <f t="shared" si="4"/>
        <v>39</v>
      </c>
      <c r="F37">
        <f t="shared" si="7"/>
        <v>198</v>
      </c>
      <c r="G37">
        <f t="shared" si="8"/>
        <v>198</v>
      </c>
      <c r="H37">
        <f t="shared" si="9"/>
        <v>1977.0399999999986</v>
      </c>
      <c r="I37">
        <f t="shared" si="13"/>
        <v>2079.9999999999986</v>
      </c>
      <c r="J37">
        <f t="shared" si="10"/>
        <v>102.96000000000002</v>
      </c>
      <c r="K37">
        <f t="shared" si="11"/>
        <v>2079.9999999999995</v>
      </c>
      <c r="L37">
        <f t="shared" si="14"/>
        <v>2580.2000000000007</v>
      </c>
      <c r="N37">
        <f t="shared" si="6"/>
        <v>178.20000000000002</v>
      </c>
      <c r="O37">
        <f t="shared" si="12"/>
        <v>75.239999999999995</v>
      </c>
    </row>
    <row r="38" spans="1:15" x14ac:dyDescent="0.3">
      <c r="A38">
        <v>37</v>
      </c>
      <c r="B38">
        <f t="shared" si="1"/>
        <v>1</v>
      </c>
      <c r="C38">
        <f t="shared" si="2"/>
        <v>1</v>
      </c>
      <c r="D38">
        <f t="shared" si="3"/>
        <v>0</v>
      </c>
      <c r="E38">
        <f t="shared" si="4"/>
        <v>39</v>
      </c>
      <c r="F38">
        <f t="shared" si="7"/>
        <v>198</v>
      </c>
      <c r="G38">
        <f t="shared" si="8"/>
        <v>196</v>
      </c>
      <c r="H38">
        <f t="shared" si="9"/>
        <v>2079.9999999999986</v>
      </c>
      <c r="I38">
        <f t="shared" si="13"/>
        <v>2182.9599999999987</v>
      </c>
      <c r="J38">
        <f t="shared" si="10"/>
        <v>102.96000000000002</v>
      </c>
      <c r="K38">
        <f t="shared" si="11"/>
        <v>2182.9599999999996</v>
      </c>
      <c r="L38">
        <f t="shared" si="14"/>
        <v>2655.4400000000005</v>
      </c>
      <c r="N38">
        <f t="shared" si="6"/>
        <v>178.20000000000002</v>
      </c>
      <c r="O38">
        <f t="shared" si="12"/>
        <v>75.239999999999995</v>
      </c>
    </row>
    <row r="39" spans="1:15" x14ac:dyDescent="0.3">
      <c r="A39">
        <v>38</v>
      </c>
      <c r="B39">
        <f t="shared" si="1"/>
        <v>1</v>
      </c>
      <c r="C39">
        <f t="shared" si="2"/>
        <v>0</v>
      </c>
      <c r="D39">
        <f t="shared" si="3"/>
        <v>0</v>
      </c>
      <c r="E39">
        <f t="shared" si="4"/>
        <v>39</v>
      </c>
      <c r="F39">
        <f t="shared" si="7"/>
        <v>196</v>
      </c>
      <c r="G39">
        <f t="shared" si="8"/>
        <v>196</v>
      </c>
      <c r="H39">
        <f t="shared" si="9"/>
        <v>2182.9599999999987</v>
      </c>
      <c r="I39">
        <f t="shared" si="13"/>
        <v>2284.8799999999987</v>
      </c>
      <c r="J39">
        <f t="shared" si="10"/>
        <v>101.92</v>
      </c>
      <c r="K39">
        <f t="shared" si="11"/>
        <v>2284.8799999999997</v>
      </c>
      <c r="L39">
        <f t="shared" si="14"/>
        <v>2729.9200000000005</v>
      </c>
      <c r="N39">
        <f t="shared" si="6"/>
        <v>176.4</v>
      </c>
      <c r="O39">
        <f t="shared" si="12"/>
        <v>74.48</v>
      </c>
    </row>
    <row r="40" spans="1:15" x14ac:dyDescent="0.3">
      <c r="A40">
        <v>39</v>
      </c>
      <c r="B40">
        <f t="shared" si="1"/>
        <v>1</v>
      </c>
      <c r="C40">
        <f t="shared" si="2"/>
        <v>1</v>
      </c>
      <c r="D40">
        <f t="shared" si="3"/>
        <v>0</v>
      </c>
      <c r="E40">
        <f t="shared" si="4"/>
        <v>38</v>
      </c>
      <c r="F40">
        <f t="shared" si="7"/>
        <v>196</v>
      </c>
      <c r="G40">
        <f t="shared" si="8"/>
        <v>194</v>
      </c>
      <c r="H40">
        <f t="shared" si="9"/>
        <v>2284.8799999999987</v>
      </c>
      <c r="I40">
        <f t="shared" si="13"/>
        <v>2386.7999999999988</v>
      </c>
      <c r="J40">
        <f t="shared" si="10"/>
        <v>101.92</v>
      </c>
      <c r="K40">
        <f t="shared" si="11"/>
        <v>2386.7999999999997</v>
      </c>
      <c r="L40">
        <f t="shared" si="14"/>
        <v>2804.4000000000005</v>
      </c>
      <c r="N40">
        <f t="shared" si="6"/>
        <v>176.4</v>
      </c>
      <c r="O40">
        <f t="shared" si="12"/>
        <v>74.48</v>
      </c>
    </row>
    <row r="41" spans="1:15" x14ac:dyDescent="0.3">
      <c r="A41">
        <v>40</v>
      </c>
      <c r="B41">
        <f t="shared" si="1"/>
        <v>1</v>
      </c>
      <c r="C41">
        <f t="shared" si="2"/>
        <v>0</v>
      </c>
      <c r="D41">
        <f t="shared" si="3"/>
        <v>0</v>
      </c>
      <c r="E41">
        <f t="shared" si="4"/>
        <v>38</v>
      </c>
      <c r="F41">
        <f t="shared" si="7"/>
        <v>194</v>
      </c>
      <c r="G41">
        <f t="shared" si="8"/>
        <v>194</v>
      </c>
      <c r="H41">
        <f t="shared" si="9"/>
        <v>2386.7999999999988</v>
      </c>
      <c r="I41">
        <f t="shared" si="13"/>
        <v>2487.6799999999989</v>
      </c>
      <c r="J41">
        <f t="shared" si="10"/>
        <v>100.88</v>
      </c>
      <c r="K41">
        <f t="shared" si="11"/>
        <v>2487.6799999999998</v>
      </c>
      <c r="L41">
        <f t="shared" si="14"/>
        <v>2878.1200000000003</v>
      </c>
      <c r="N41">
        <f t="shared" si="6"/>
        <v>174.6</v>
      </c>
      <c r="O41">
        <f t="shared" si="12"/>
        <v>73.72</v>
      </c>
    </row>
    <row r="42" spans="1:15" x14ac:dyDescent="0.3">
      <c r="A42">
        <v>41</v>
      </c>
      <c r="B42">
        <f t="shared" si="1"/>
        <v>1</v>
      </c>
      <c r="C42">
        <f t="shared" si="2"/>
        <v>1</v>
      </c>
      <c r="D42">
        <f t="shared" si="3"/>
        <v>0</v>
      </c>
      <c r="E42">
        <f t="shared" si="4"/>
        <v>38</v>
      </c>
      <c r="F42">
        <f t="shared" si="7"/>
        <v>194</v>
      </c>
      <c r="G42">
        <f t="shared" si="8"/>
        <v>192</v>
      </c>
      <c r="H42">
        <f t="shared" si="9"/>
        <v>2487.6799999999989</v>
      </c>
      <c r="I42">
        <f t="shared" si="13"/>
        <v>2588.559999999999</v>
      </c>
      <c r="J42">
        <f t="shared" si="10"/>
        <v>100.88</v>
      </c>
      <c r="K42">
        <f t="shared" si="11"/>
        <v>2588.56</v>
      </c>
      <c r="L42">
        <f t="shared" si="14"/>
        <v>2951.84</v>
      </c>
      <c r="N42">
        <f t="shared" si="6"/>
        <v>174.6</v>
      </c>
      <c r="O42">
        <f t="shared" si="12"/>
        <v>73.72</v>
      </c>
    </row>
    <row r="43" spans="1:15" x14ac:dyDescent="0.3">
      <c r="A43">
        <v>42</v>
      </c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38</v>
      </c>
      <c r="F43">
        <f t="shared" si="7"/>
        <v>192</v>
      </c>
      <c r="G43">
        <f t="shared" si="8"/>
        <v>192</v>
      </c>
      <c r="H43">
        <f t="shared" si="9"/>
        <v>2588.559999999999</v>
      </c>
      <c r="I43">
        <f t="shared" si="13"/>
        <v>2515.599999999999</v>
      </c>
      <c r="J43">
        <f t="shared" si="10"/>
        <v>-72.959999999999994</v>
      </c>
      <c r="K43">
        <f t="shared" si="11"/>
        <v>2515.6</v>
      </c>
      <c r="L43">
        <f t="shared" si="14"/>
        <v>3024.8</v>
      </c>
      <c r="N43">
        <f t="shared" si="6"/>
        <v>0</v>
      </c>
      <c r="O43">
        <f t="shared" si="12"/>
        <v>72.959999999999994</v>
      </c>
    </row>
    <row r="44" spans="1:15" x14ac:dyDescent="0.3">
      <c r="A44">
        <v>43</v>
      </c>
      <c r="B44">
        <f t="shared" si="1"/>
        <v>1</v>
      </c>
      <c r="C44">
        <f t="shared" si="2"/>
        <v>1</v>
      </c>
      <c r="D44">
        <f t="shared" si="3"/>
        <v>0</v>
      </c>
      <c r="E44">
        <f t="shared" si="4"/>
        <v>38</v>
      </c>
      <c r="F44">
        <f t="shared" si="7"/>
        <v>192</v>
      </c>
      <c r="G44">
        <f t="shared" si="8"/>
        <v>190</v>
      </c>
      <c r="H44">
        <f t="shared" si="9"/>
        <v>2515.599999999999</v>
      </c>
      <c r="I44">
        <f t="shared" si="13"/>
        <v>2615.4399999999991</v>
      </c>
      <c r="J44">
        <f t="shared" si="10"/>
        <v>99.840000000000018</v>
      </c>
      <c r="K44">
        <f t="shared" si="11"/>
        <v>2615.44</v>
      </c>
      <c r="L44">
        <f t="shared" si="14"/>
        <v>3097.76</v>
      </c>
      <c r="N44">
        <f t="shared" si="6"/>
        <v>172.8</v>
      </c>
      <c r="O44">
        <f t="shared" si="12"/>
        <v>72.959999999999994</v>
      </c>
    </row>
    <row r="45" spans="1:15" x14ac:dyDescent="0.3">
      <c r="A45">
        <v>44</v>
      </c>
      <c r="B45">
        <f t="shared" si="1"/>
        <v>1</v>
      </c>
      <c r="C45">
        <f t="shared" si="2"/>
        <v>0</v>
      </c>
      <c r="D45">
        <f t="shared" si="3"/>
        <v>0</v>
      </c>
      <c r="E45">
        <f t="shared" si="4"/>
        <v>38</v>
      </c>
      <c r="F45">
        <f t="shared" si="7"/>
        <v>190</v>
      </c>
      <c r="G45">
        <f t="shared" si="8"/>
        <v>190</v>
      </c>
      <c r="H45">
        <f t="shared" si="9"/>
        <v>2615.4399999999991</v>
      </c>
      <c r="I45">
        <f t="shared" si="13"/>
        <v>2714.2399999999993</v>
      </c>
      <c r="J45">
        <f t="shared" si="10"/>
        <v>98.8</v>
      </c>
      <c r="K45">
        <f t="shared" si="11"/>
        <v>2714.2400000000002</v>
      </c>
      <c r="L45">
        <f t="shared" si="14"/>
        <v>3169.96</v>
      </c>
      <c r="N45">
        <f t="shared" si="6"/>
        <v>171</v>
      </c>
      <c r="O45">
        <f t="shared" si="12"/>
        <v>72.2</v>
      </c>
    </row>
    <row r="46" spans="1:15" x14ac:dyDescent="0.3">
      <c r="A46">
        <v>45</v>
      </c>
      <c r="B46">
        <f t="shared" si="1"/>
        <v>1</v>
      </c>
      <c r="C46">
        <f t="shared" si="2"/>
        <v>1</v>
      </c>
      <c r="D46">
        <f t="shared" si="3"/>
        <v>0</v>
      </c>
      <c r="E46">
        <f t="shared" si="4"/>
        <v>37</v>
      </c>
      <c r="F46">
        <f t="shared" si="7"/>
        <v>190</v>
      </c>
      <c r="G46">
        <f t="shared" si="8"/>
        <v>188</v>
      </c>
      <c r="H46">
        <f t="shared" si="9"/>
        <v>2714.2399999999993</v>
      </c>
      <c r="I46">
        <f t="shared" si="13"/>
        <v>2813.0399999999995</v>
      </c>
      <c r="J46">
        <f t="shared" si="10"/>
        <v>98.8</v>
      </c>
      <c r="K46">
        <f t="shared" si="11"/>
        <v>2813.0400000000004</v>
      </c>
      <c r="L46">
        <f t="shared" si="14"/>
        <v>3242.16</v>
      </c>
      <c r="N46">
        <f t="shared" si="6"/>
        <v>171</v>
      </c>
      <c r="O46">
        <f t="shared" si="12"/>
        <v>72.2</v>
      </c>
    </row>
    <row r="47" spans="1:15" x14ac:dyDescent="0.3">
      <c r="A47">
        <v>46</v>
      </c>
      <c r="B47">
        <f t="shared" si="1"/>
        <v>1</v>
      </c>
      <c r="C47">
        <f t="shared" si="2"/>
        <v>0</v>
      </c>
      <c r="D47">
        <f t="shared" si="3"/>
        <v>0</v>
      </c>
      <c r="E47">
        <f t="shared" si="4"/>
        <v>37</v>
      </c>
      <c r="F47">
        <f t="shared" si="7"/>
        <v>188</v>
      </c>
      <c r="G47">
        <f t="shared" si="8"/>
        <v>188</v>
      </c>
      <c r="H47">
        <f t="shared" si="9"/>
        <v>2813.0399999999995</v>
      </c>
      <c r="I47">
        <f t="shared" si="13"/>
        <v>2910.7999999999993</v>
      </c>
      <c r="J47">
        <f t="shared" si="10"/>
        <v>97.760000000000019</v>
      </c>
      <c r="K47">
        <f t="shared" si="11"/>
        <v>2910.8000000000006</v>
      </c>
      <c r="L47">
        <f t="shared" si="14"/>
        <v>3313.6</v>
      </c>
      <c r="N47">
        <f t="shared" si="6"/>
        <v>169.20000000000002</v>
      </c>
      <c r="O47">
        <f t="shared" si="12"/>
        <v>71.44</v>
      </c>
    </row>
    <row r="48" spans="1:15" x14ac:dyDescent="0.3">
      <c r="A48">
        <v>47</v>
      </c>
      <c r="B48">
        <f t="shared" si="1"/>
        <v>1</v>
      </c>
      <c r="C48">
        <f t="shared" si="2"/>
        <v>1</v>
      </c>
      <c r="D48">
        <f t="shared" si="3"/>
        <v>0</v>
      </c>
      <c r="E48">
        <f t="shared" si="4"/>
        <v>37</v>
      </c>
      <c r="F48">
        <f t="shared" si="7"/>
        <v>188</v>
      </c>
      <c r="G48">
        <f t="shared" si="8"/>
        <v>186</v>
      </c>
      <c r="H48">
        <f t="shared" si="9"/>
        <v>2910.7999999999993</v>
      </c>
      <c r="I48">
        <f t="shared" si="13"/>
        <v>3008.559999999999</v>
      </c>
      <c r="J48">
        <f t="shared" si="10"/>
        <v>97.760000000000019</v>
      </c>
      <c r="K48">
        <f t="shared" si="11"/>
        <v>3008.5600000000009</v>
      </c>
      <c r="L48">
        <f t="shared" si="14"/>
        <v>3385.04</v>
      </c>
      <c r="N48">
        <f t="shared" si="6"/>
        <v>169.20000000000002</v>
      </c>
      <c r="O48">
        <f t="shared" si="12"/>
        <v>71.44</v>
      </c>
    </row>
    <row r="49" spans="1:15" x14ac:dyDescent="0.3">
      <c r="A49">
        <v>48</v>
      </c>
      <c r="B49">
        <f t="shared" si="1"/>
        <v>1</v>
      </c>
      <c r="C49">
        <f t="shared" si="2"/>
        <v>0</v>
      </c>
      <c r="D49">
        <f t="shared" si="3"/>
        <v>0</v>
      </c>
      <c r="E49">
        <f t="shared" si="4"/>
        <v>37</v>
      </c>
      <c r="F49">
        <f t="shared" si="7"/>
        <v>186</v>
      </c>
      <c r="G49">
        <f t="shared" si="8"/>
        <v>186</v>
      </c>
      <c r="H49">
        <f t="shared" si="9"/>
        <v>3008.559999999999</v>
      </c>
      <c r="I49">
        <f t="shared" si="13"/>
        <v>3105.2799999999993</v>
      </c>
      <c r="J49">
        <f t="shared" si="10"/>
        <v>96.720000000000013</v>
      </c>
      <c r="K49">
        <f t="shared" si="11"/>
        <v>3105.2800000000007</v>
      </c>
      <c r="L49">
        <f t="shared" si="14"/>
        <v>3455.72</v>
      </c>
      <c r="N49">
        <f t="shared" si="6"/>
        <v>167.4</v>
      </c>
      <c r="O49">
        <f t="shared" si="12"/>
        <v>70.679999999999993</v>
      </c>
    </row>
    <row r="50" spans="1:15" x14ac:dyDescent="0.3">
      <c r="A50">
        <v>49</v>
      </c>
      <c r="B50">
        <f t="shared" si="1"/>
        <v>0</v>
      </c>
      <c r="C50">
        <f t="shared" si="2"/>
        <v>1</v>
      </c>
      <c r="D50">
        <f t="shared" si="3"/>
        <v>0</v>
      </c>
      <c r="E50">
        <f t="shared" si="4"/>
        <v>36</v>
      </c>
      <c r="F50">
        <f t="shared" si="7"/>
        <v>186</v>
      </c>
      <c r="G50">
        <f t="shared" si="8"/>
        <v>184</v>
      </c>
      <c r="H50">
        <f t="shared" si="9"/>
        <v>3105.2799999999993</v>
      </c>
      <c r="I50">
        <f t="shared" si="13"/>
        <v>3034.5999999999995</v>
      </c>
      <c r="J50">
        <f t="shared" si="10"/>
        <v>-70.679999999999993</v>
      </c>
      <c r="K50">
        <f t="shared" si="11"/>
        <v>3034.6000000000008</v>
      </c>
      <c r="L50">
        <f t="shared" si="14"/>
        <v>3526.3999999999996</v>
      </c>
      <c r="N50">
        <f t="shared" si="6"/>
        <v>0</v>
      </c>
      <c r="O50">
        <f t="shared" si="12"/>
        <v>70.679999999999993</v>
      </c>
    </row>
    <row r="51" spans="1:15" x14ac:dyDescent="0.3">
      <c r="A51">
        <v>50</v>
      </c>
      <c r="B51">
        <f t="shared" si="1"/>
        <v>1</v>
      </c>
      <c r="C51">
        <f t="shared" si="2"/>
        <v>0</v>
      </c>
      <c r="D51">
        <f t="shared" si="3"/>
        <v>0</v>
      </c>
      <c r="E51">
        <f t="shared" si="4"/>
        <v>36</v>
      </c>
      <c r="F51">
        <f t="shared" si="7"/>
        <v>184</v>
      </c>
      <c r="G51">
        <f t="shared" si="8"/>
        <v>184</v>
      </c>
      <c r="H51">
        <f t="shared" si="9"/>
        <v>3034.5999999999995</v>
      </c>
      <c r="I51">
        <f t="shared" si="13"/>
        <v>3130.2799999999993</v>
      </c>
      <c r="J51">
        <f t="shared" si="10"/>
        <v>95.679999999999993</v>
      </c>
      <c r="K51">
        <f t="shared" si="11"/>
        <v>3130.2800000000007</v>
      </c>
      <c r="L51">
        <f t="shared" si="14"/>
        <v>3596.3199999999997</v>
      </c>
      <c r="N51">
        <f t="shared" si="6"/>
        <v>165.6</v>
      </c>
      <c r="O51">
        <f t="shared" si="12"/>
        <v>69.92</v>
      </c>
    </row>
    <row r="52" spans="1:15" x14ac:dyDescent="0.3">
      <c r="A52">
        <v>51</v>
      </c>
      <c r="B52">
        <f t="shared" si="1"/>
        <v>1</v>
      </c>
      <c r="C52">
        <f t="shared" si="2"/>
        <v>1</v>
      </c>
      <c r="D52">
        <f t="shared" si="3"/>
        <v>0</v>
      </c>
      <c r="E52">
        <f t="shared" si="4"/>
        <v>36</v>
      </c>
      <c r="F52">
        <f t="shared" si="7"/>
        <v>184</v>
      </c>
      <c r="G52">
        <f t="shared" si="8"/>
        <v>182</v>
      </c>
      <c r="H52">
        <f t="shared" si="9"/>
        <v>3130.2799999999993</v>
      </c>
      <c r="I52">
        <f t="shared" si="13"/>
        <v>3225.9599999999991</v>
      </c>
      <c r="J52">
        <f t="shared" si="10"/>
        <v>95.679999999999993</v>
      </c>
      <c r="K52">
        <f t="shared" si="11"/>
        <v>3225.9600000000005</v>
      </c>
      <c r="L52">
        <f t="shared" si="14"/>
        <v>3666.24</v>
      </c>
      <c r="N52">
        <f t="shared" si="6"/>
        <v>165.6</v>
      </c>
      <c r="O52">
        <f t="shared" si="12"/>
        <v>69.92</v>
      </c>
    </row>
    <row r="53" spans="1:15" x14ac:dyDescent="0.3">
      <c r="A53">
        <v>52</v>
      </c>
      <c r="B53">
        <f t="shared" si="1"/>
        <v>1</v>
      </c>
      <c r="C53">
        <f t="shared" si="2"/>
        <v>0</v>
      </c>
      <c r="D53">
        <f t="shared" si="3"/>
        <v>0</v>
      </c>
      <c r="E53">
        <f t="shared" si="4"/>
        <v>36</v>
      </c>
      <c r="F53">
        <f t="shared" si="7"/>
        <v>182</v>
      </c>
      <c r="G53">
        <f t="shared" si="8"/>
        <v>182</v>
      </c>
      <c r="H53">
        <f t="shared" si="9"/>
        <v>3225.9599999999991</v>
      </c>
      <c r="I53">
        <f t="shared" si="13"/>
        <v>3320.5999999999995</v>
      </c>
      <c r="J53">
        <f t="shared" si="10"/>
        <v>94.64</v>
      </c>
      <c r="K53">
        <f t="shared" si="11"/>
        <v>3320.6000000000004</v>
      </c>
      <c r="L53">
        <f t="shared" si="14"/>
        <v>3735.3999999999996</v>
      </c>
      <c r="N53">
        <f t="shared" si="6"/>
        <v>163.80000000000001</v>
      </c>
      <c r="O53">
        <f t="shared" si="12"/>
        <v>69.160000000000011</v>
      </c>
    </row>
    <row r="54" spans="1:15" x14ac:dyDescent="0.3">
      <c r="A54">
        <v>53</v>
      </c>
      <c r="B54">
        <f t="shared" si="1"/>
        <v>1</v>
      </c>
      <c r="C54">
        <f t="shared" si="2"/>
        <v>1</v>
      </c>
      <c r="D54">
        <f t="shared" si="3"/>
        <v>0</v>
      </c>
      <c r="E54">
        <f t="shared" si="4"/>
        <v>36</v>
      </c>
      <c r="F54">
        <f t="shared" si="7"/>
        <v>182</v>
      </c>
      <c r="G54">
        <f t="shared" si="8"/>
        <v>180</v>
      </c>
      <c r="H54">
        <f t="shared" si="9"/>
        <v>3320.5999999999995</v>
      </c>
      <c r="I54">
        <f t="shared" si="13"/>
        <v>3415.24</v>
      </c>
      <c r="J54">
        <f t="shared" si="10"/>
        <v>94.64</v>
      </c>
      <c r="K54">
        <f t="shared" si="11"/>
        <v>3415.2400000000002</v>
      </c>
      <c r="L54">
        <f t="shared" si="14"/>
        <v>3804.5599999999995</v>
      </c>
      <c r="N54">
        <f t="shared" si="6"/>
        <v>163.80000000000001</v>
      </c>
      <c r="O54">
        <f t="shared" si="12"/>
        <v>69.160000000000011</v>
      </c>
    </row>
    <row r="55" spans="1:15" x14ac:dyDescent="0.3">
      <c r="A55">
        <v>54</v>
      </c>
      <c r="B55">
        <f t="shared" si="1"/>
        <v>1</v>
      </c>
      <c r="C55">
        <f t="shared" si="2"/>
        <v>0</v>
      </c>
      <c r="D55">
        <f t="shared" si="3"/>
        <v>0</v>
      </c>
      <c r="E55">
        <f t="shared" si="4"/>
        <v>36</v>
      </c>
      <c r="F55">
        <f t="shared" si="7"/>
        <v>180</v>
      </c>
      <c r="G55">
        <f t="shared" si="8"/>
        <v>180</v>
      </c>
      <c r="H55">
        <f t="shared" si="9"/>
        <v>3415.24</v>
      </c>
      <c r="I55">
        <f t="shared" si="13"/>
        <v>3508.8399999999997</v>
      </c>
      <c r="J55">
        <f t="shared" si="10"/>
        <v>93.6</v>
      </c>
      <c r="K55">
        <f t="shared" si="11"/>
        <v>3508.84</v>
      </c>
      <c r="L55">
        <f t="shared" si="14"/>
        <v>3872.9599999999996</v>
      </c>
      <c r="N55">
        <f t="shared" si="6"/>
        <v>162</v>
      </c>
      <c r="O55">
        <f t="shared" si="12"/>
        <v>68.400000000000006</v>
      </c>
    </row>
    <row r="56" spans="1:15" x14ac:dyDescent="0.3">
      <c r="A56">
        <v>55</v>
      </c>
      <c r="B56">
        <f t="shared" si="1"/>
        <v>1</v>
      </c>
      <c r="C56">
        <f t="shared" si="2"/>
        <v>1</v>
      </c>
      <c r="D56">
        <f t="shared" si="3"/>
        <v>0</v>
      </c>
      <c r="E56">
        <f t="shared" si="4"/>
        <v>35</v>
      </c>
      <c r="F56">
        <f t="shared" si="7"/>
        <v>180</v>
      </c>
      <c r="G56">
        <f t="shared" si="8"/>
        <v>178</v>
      </c>
      <c r="H56">
        <f t="shared" si="9"/>
        <v>3508.8399999999997</v>
      </c>
      <c r="I56">
        <f t="shared" si="13"/>
        <v>3602.4399999999996</v>
      </c>
      <c r="J56">
        <f t="shared" si="10"/>
        <v>93.6</v>
      </c>
      <c r="K56">
        <f t="shared" si="11"/>
        <v>3602.44</v>
      </c>
      <c r="L56">
        <f t="shared" si="14"/>
        <v>3941.3599999999997</v>
      </c>
      <c r="N56">
        <f t="shared" si="6"/>
        <v>162</v>
      </c>
      <c r="O56">
        <f t="shared" si="12"/>
        <v>68.400000000000006</v>
      </c>
    </row>
    <row r="57" spans="1:15" x14ac:dyDescent="0.3">
      <c r="A57">
        <v>56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35</v>
      </c>
      <c r="F57">
        <f t="shared" si="7"/>
        <v>178</v>
      </c>
      <c r="G57">
        <f t="shared" si="8"/>
        <v>178</v>
      </c>
      <c r="H57">
        <f t="shared" si="9"/>
        <v>3602.4399999999996</v>
      </c>
      <c r="I57">
        <f t="shared" si="13"/>
        <v>3534.7999999999997</v>
      </c>
      <c r="J57">
        <f t="shared" si="10"/>
        <v>-67.64</v>
      </c>
      <c r="K57">
        <f t="shared" si="11"/>
        <v>3534.8</v>
      </c>
      <c r="L57">
        <f t="shared" si="14"/>
        <v>4008.9999999999995</v>
      </c>
      <c r="N57">
        <f t="shared" si="6"/>
        <v>0</v>
      </c>
      <c r="O57">
        <f t="shared" si="12"/>
        <v>67.64</v>
      </c>
    </row>
    <row r="58" spans="1:15" x14ac:dyDescent="0.3">
      <c r="A58">
        <v>57</v>
      </c>
      <c r="B58">
        <f t="shared" si="1"/>
        <v>1</v>
      </c>
      <c r="C58">
        <f t="shared" si="2"/>
        <v>1</v>
      </c>
      <c r="D58">
        <f t="shared" si="3"/>
        <v>0</v>
      </c>
      <c r="E58">
        <f t="shared" si="4"/>
        <v>35</v>
      </c>
      <c r="F58">
        <f t="shared" si="7"/>
        <v>178</v>
      </c>
      <c r="G58">
        <f t="shared" si="8"/>
        <v>176</v>
      </c>
      <c r="H58">
        <f t="shared" si="9"/>
        <v>3534.7999999999997</v>
      </c>
      <c r="I58">
        <f t="shared" si="13"/>
        <v>3627.3599999999997</v>
      </c>
      <c r="J58">
        <f t="shared" si="10"/>
        <v>92.560000000000016</v>
      </c>
      <c r="K58">
        <f t="shared" si="11"/>
        <v>3627.36</v>
      </c>
      <c r="L58">
        <f t="shared" si="14"/>
        <v>4076.6399999999994</v>
      </c>
      <c r="N58">
        <f t="shared" si="6"/>
        <v>160.20000000000002</v>
      </c>
      <c r="O58">
        <f t="shared" si="12"/>
        <v>67.64</v>
      </c>
    </row>
    <row r="59" spans="1:15" x14ac:dyDescent="0.3">
      <c r="A59">
        <v>58</v>
      </c>
      <c r="B59">
        <f t="shared" si="1"/>
        <v>1</v>
      </c>
      <c r="C59">
        <f t="shared" si="2"/>
        <v>0</v>
      </c>
      <c r="D59">
        <f t="shared" si="3"/>
        <v>0</v>
      </c>
      <c r="E59">
        <f t="shared" si="4"/>
        <v>35</v>
      </c>
      <c r="F59">
        <f t="shared" si="7"/>
        <v>176</v>
      </c>
      <c r="G59">
        <f t="shared" si="8"/>
        <v>176</v>
      </c>
      <c r="H59">
        <f t="shared" si="9"/>
        <v>3627.3599999999997</v>
      </c>
      <c r="I59">
        <f t="shared" si="13"/>
        <v>3718.8799999999997</v>
      </c>
      <c r="J59">
        <f t="shared" si="10"/>
        <v>91.52000000000001</v>
      </c>
      <c r="K59">
        <f t="shared" si="11"/>
        <v>3718.88</v>
      </c>
      <c r="L59">
        <f t="shared" si="14"/>
        <v>4143.5199999999995</v>
      </c>
      <c r="N59">
        <f t="shared" si="6"/>
        <v>158.4</v>
      </c>
      <c r="O59">
        <f t="shared" si="12"/>
        <v>66.88</v>
      </c>
    </row>
    <row r="60" spans="1:15" x14ac:dyDescent="0.3">
      <c r="A60">
        <v>59</v>
      </c>
      <c r="B60">
        <f t="shared" si="1"/>
        <v>1</v>
      </c>
      <c r="C60">
        <f t="shared" si="2"/>
        <v>1</v>
      </c>
      <c r="D60">
        <f t="shared" si="3"/>
        <v>0</v>
      </c>
      <c r="E60">
        <f t="shared" si="4"/>
        <v>34</v>
      </c>
      <c r="F60">
        <f t="shared" si="7"/>
        <v>176</v>
      </c>
      <c r="G60">
        <f t="shared" si="8"/>
        <v>174</v>
      </c>
      <c r="H60">
        <f t="shared" si="9"/>
        <v>3718.8799999999997</v>
      </c>
      <c r="I60">
        <f t="shared" si="13"/>
        <v>3810.3999999999996</v>
      </c>
      <c r="J60">
        <f t="shared" si="10"/>
        <v>91.52000000000001</v>
      </c>
      <c r="K60">
        <f t="shared" si="11"/>
        <v>3810.4</v>
      </c>
      <c r="L60">
        <f t="shared" si="14"/>
        <v>4210.3999999999996</v>
      </c>
      <c r="N60">
        <f t="shared" si="6"/>
        <v>158.4</v>
      </c>
      <c r="O60">
        <f t="shared" si="12"/>
        <v>66.88</v>
      </c>
    </row>
    <row r="61" spans="1:15" x14ac:dyDescent="0.3">
      <c r="A61">
        <v>60</v>
      </c>
      <c r="B61">
        <f t="shared" si="1"/>
        <v>1</v>
      </c>
      <c r="C61">
        <f t="shared" si="2"/>
        <v>0</v>
      </c>
      <c r="D61">
        <f t="shared" si="3"/>
        <v>1</v>
      </c>
      <c r="E61">
        <f t="shared" si="4"/>
        <v>41</v>
      </c>
      <c r="F61">
        <f t="shared" si="7"/>
        <v>208</v>
      </c>
      <c r="G61">
        <f t="shared" si="8"/>
        <v>208</v>
      </c>
      <c r="H61">
        <f t="shared" si="9"/>
        <v>3198.3999999999996</v>
      </c>
      <c r="I61">
        <f t="shared" si="13"/>
        <v>3306.5599999999995</v>
      </c>
      <c r="J61">
        <f t="shared" si="10"/>
        <v>-503.84</v>
      </c>
      <c r="K61">
        <f t="shared" si="11"/>
        <v>3306.56</v>
      </c>
      <c r="L61">
        <f t="shared" si="14"/>
        <v>4289.4399999999996</v>
      </c>
      <c r="N61">
        <f t="shared" si="6"/>
        <v>187.20000000000002</v>
      </c>
      <c r="O61">
        <f t="shared" si="12"/>
        <v>691.04</v>
      </c>
    </row>
    <row r="62" spans="1:15" x14ac:dyDescent="0.3">
      <c r="A62">
        <v>61</v>
      </c>
      <c r="B62">
        <f t="shared" si="1"/>
        <v>1</v>
      </c>
      <c r="C62">
        <f t="shared" si="2"/>
        <v>1</v>
      </c>
      <c r="D62">
        <f t="shared" si="3"/>
        <v>0</v>
      </c>
      <c r="E62">
        <f t="shared" si="4"/>
        <v>41</v>
      </c>
      <c r="F62">
        <f t="shared" si="7"/>
        <v>208</v>
      </c>
      <c r="G62">
        <f t="shared" si="8"/>
        <v>206</v>
      </c>
      <c r="H62">
        <f t="shared" si="9"/>
        <v>3306.5599999999995</v>
      </c>
      <c r="I62">
        <f t="shared" si="13"/>
        <v>3414.7199999999993</v>
      </c>
      <c r="J62">
        <f t="shared" si="10"/>
        <v>108.16000000000001</v>
      </c>
      <c r="K62">
        <f t="shared" si="11"/>
        <v>3414.72</v>
      </c>
      <c r="L62">
        <f t="shared" si="14"/>
        <v>4368.4799999999996</v>
      </c>
      <c r="N62">
        <f t="shared" si="6"/>
        <v>187.20000000000002</v>
      </c>
      <c r="O62">
        <f t="shared" si="12"/>
        <v>79.040000000000006</v>
      </c>
    </row>
    <row r="63" spans="1:15" x14ac:dyDescent="0.3">
      <c r="A63">
        <v>62</v>
      </c>
      <c r="B63">
        <f t="shared" si="1"/>
        <v>1</v>
      </c>
      <c r="C63">
        <f t="shared" si="2"/>
        <v>0</v>
      </c>
      <c r="D63">
        <f t="shared" si="3"/>
        <v>0</v>
      </c>
      <c r="E63">
        <f t="shared" si="4"/>
        <v>41</v>
      </c>
      <c r="F63">
        <f t="shared" si="7"/>
        <v>206</v>
      </c>
      <c r="G63">
        <f t="shared" si="8"/>
        <v>206</v>
      </c>
      <c r="H63">
        <f t="shared" si="9"/>
        <v>3414.7199999999993</v>
      </c>
      <c r="I63">
        <f t="shared" si="13"/>
        <v>3521.8399999999992</v>
      </c>
      <c r="J63">
        <f t="shared" si="10"/>
        <v>107.12</v>
      </c>
      <c r="K63">
        <f t="shared" si="11"/>
        <v>3521.8399999999997</v>
      </c>
      <c r="L63">
        <f t="shared" si="14"/>
        <v>4446.7599999999993</v>
      </c>
      <c r="N63">
        <f t="shared" si="6"/>
        <v>185.4</v>
      </c>
      <c r="O63">
        <f t="shared" si="12"/>
        <v>78.28</v>
      </c>
    </row>
    <row r="64" spans="1:15" x14ac:dyDescent="0.3">
      <c r="A64">
        <v>63</v>
      </c>
      <c r="B64">
        <f t="shared" si="1"/>
        <v>0</v>
      </c>
      <c r="C64">
        <f t="shared" si="2"/>
        <v>1</v>
      </c>
      <c r="D64">
        <f t="shared" si="3"/>
        <v>0</v>
      </c>
      <c r="E64">
        <f t="shared" si="4"/>
        <v>40</v>
      </c>
      <c r="F64">
        <f t="shared" si="7"/>
        <v>206</v>
      </c>
      <c r="G64">
        <f t="shared" si="8"/>
        <v>204</v>
      </c>
      <c r="H64">
        <f t="shared" si="9"/>
        <v>3521.8399999999992</v>
      </c>
      <c r="I64">
        <f t="shared" si="13"/>
        <v>3443.559999999999</v>
      </c>
      <c r="J64">
        <f t="shared" si="10"/>
        <v>-78.28</v>
      </c>
      <c r="K64">
        <f t="shared" si="11"/>
        <v>3443.5599999999995</v>
      </c>
      <c r="L64">
        <f t="shared" si="14"/>
        <v>4525.0399999999991</v>
      </c>
      <c r="N64">
        <f t="shared" si="6"/>
        <v>0</v>
      </c>
      <c r="O64">
        <f t="shared" si="12"/>
        <v>78.28</v>
      </c>
    </row>
    <row r="65" spans="1:15" x14ac:dyDescent="0.3">
      <c r="A65">
        <v>64</v>
      </c>
      <c r="B65">
        <f t="shared" si="1"/>
        <v>1</v>
      </c>
      <c r="C65">
        <f t="shared" si="2"/>
        <v>0</v>
      </c>
      <c r="D65">
        <f t="shared" si="3"/>
        <v>0</v>
      </c>
      <c r="E65">
        <f t="shared" si="4"/>
        <v>40</v>
      </c>
      <c r="F65">
        <f t="shared" si="7"/>
        <v>204</v>
      </c>
      <c r="G65">
        <f t="shared" si="8"/>
        <v>204</v>
      </c>
      <c r="H65">
        <f t="shared" si="9"/>
        <v>3443.559999999999</v>
      </c>
      <c r="I65">
        <f t="shared" si="13"/>
        <v>3549.639999999999</v>
      </c>
      <c r="J65">
        <f t="shared" si="10"/>
        <v>106.08</v>
      </c>
      <c r="K65">
        <f t="shared" si="11"/>
        <v>3549.6399999999994</v>
      </c>
      <c r="L65">
        <f t="shared" si="14"/>
        <v>4602.5599999999995</v>
      </c>
      <c r="N65">
        <f t="shared" si="6"/>
        <v>183.6</v>
      </c>
      <c r="O65">
        <f t="shared" si="12"/>
        <v>77.52</v>
      </c>
    </row>
    <row r="66" spans="1:15" x14ac:dyDescent="0.3">
      <c r="A66">
        <v>65</v>
      </c>
      <c r="B66">
        <f t="shared" si="1"/>
        <v>1</v>
      </c>
      <c r="C66">
        <f t="shared" si="2"/>
        <v>1</v>
      </c>
      <c r="D66">
        <f t="shared" si="3"/>
        <v>0</v>
      </c>
      <c r="E66">
        <f t="shared" si="4"/>
        <v>40</v>
      </c>
      <c r="F66">
        <f t="shared" si="7"/>
        <v>204</v>
      </c>
      <c r="G66">
        <f t="shared" si="8"/>
        <v>202</v>
      </c>
      <c r="H66">
        <f t="shared" si="9"/>
        <v>3549.639999999999</v>
      </c>
      <c r="I66">
        <f t="shared" ref="I66:I97" si="15" xml:space="preserve"> H66 + IF(B66 = 1, $P$2 * F66, 0) - F66 * $Q$2 * $R$2</f>
        <v>3655.7199999999989</v>
      </c>
      <c r="J66">
        <f t="shared" si="10"/>
        <v>106.08</v>
      </c>
      <c r="K66">
        <f t="shared" si="11"/>
        <v>3655.7199999999993</v>
      </c>
      <c r="L66">
        <f t="shared" si="14"/>
        <v>4680.08</v>
      </c>
      <c r="N66">
        <f t="shared" si="6"/>
        <v>183.6</v>
      </c>
      <c r="O66">
        <f t="shared" si="12"/>
        <v>77.52</v>
      </c>
    </row>
    <row r="67" spans="1:15" x14ac:dyDescent="0.3">
      <c r="A67">
        <v>66</v>
      </c>
      <c r="B67">
        <f t="shared" ref="B67:B130" si="16" xml:space="preserve"> IF(MOD(A67,7) = 0, 0, 1)</f>
        <v>1</v>
      </c>
      <c r="C67">
        <f t="shared" ref="C67:C130" si="17">IF(MOD(A67,2)=1,1,0)</f>
        <v>0</v>
      </c>
      <c r="D67">
        <f t="shared" ref="D67:D130" si="18">IF(MOD(A67,30)=0,1,0)</f>
        <v>0</v>
      </c>
      <c r="E67">
        <f t="shared" ref="E67:E130" si="19" xml:space="preserve"> MIN(ROUNDDOWN(I67 / 18, 0), ROUNDDOWN( G67 * 0.2,0))</f>
        <v>40</v>
      </c>
      <c r="F67">
        <f t="shared" si="7"/>
        <v>202</v>
      </c>
      <c r="G67">
        <f t="shared" si="8"/>
        <v>202</v>
      </c>
      <c r="H67">
        <f t="shared" si="9"/>
        <v>3655.7199999999989</v>
      </c>
      <c r="I67">
        <f t="shared" si="15"/>
        <v>3760.7599999999993</v>
      </c>
      <c r="J67">
        <f t="shared" si="10"/>
        <v>105.04000000000002</v>
      </c>
      <c r="K67">
        <f t="shared" si="11"/>
        <v>3760.7599999999993</v>
      </c>
      <c r="L67">
        <f t="shared" ref="L67:L98" si="20" xml:space="preserve"> F67 * $Q$2 * $R$2 +L66</f>
        <v>4756.84</v>
      </c>
      <c r="N67">
        <f t="shared" ref="N67:N130" si="21" xml:space="preserve"> IF(B67 = 1, F67 * $P$2, 0)</f>
        <v>181.8</v>
      </c>
      <c r="O67">
        <f t="shared" si="12"/>
        <v>76.759999999999991</v>
      </c>
    </row>
    <row r="68" spans="1:15" x14ac:dyDescent="0.3">
      <c r="A68">
        <v>67</v>
      </c>
      <c r="B68">
        <f t="shared" si="16"/>
        <v>1</v>
      </c>
      <c r="C68">
        <f t="shared" si="17"/>
        <v>1</v>
      </c>
      <c r="D68">
        <f t="shared" si="18"/>
        <v>0</v>
      </c>
      <c r="E68">
        <f t="shared" si="19"/>
        <v>40</v>
      </c>
      <c r="F68">
        <f t="shared" ref="F68:F131" si="22" xml:space="preserve"> G67 + IF(D68 = 1,E67,0)</f>
        <v>202</v>
      </c>
      <c r="G68">
        <f t="shared" ref="G68:G131" si="23">F68 - IF(C68 = 1, 2, 0)</f>
        <v>200</v>
      </c>
      <c r="H68">
        <f t="shared" ref="H68:H131" si="24" xml:space="preserve"> I67 - IF(D68 = 1,E67 * 18,0)</f>
        <v>3760.7599999999993</v>
      </c>
      <c r="I68">
        <f t="shared" si="15"/>
        <v>3865.7999999999993</v>
      </c>
      <c r="J68">
        <f t="shared" ref="J68:J131" si="25" xml:space="preserve"> IF(B68 = 1, F68 * $P$2) - F68 * $Q$2 * $R$2 - IF(D68 = 1, E67 * 18, 0)</f>
        <v>105.04000000000002</v>
      </c>
      <c r="K68">
        <f t="shared" ref="K68:K131" si="26" xml:space="preserve"> J68 +K67</f>
        <v>3865.7999999999993</v>
      </c>
      <c r="L68">
        <f t="shared" si="20"/>
        <v>4833.6000000000004</v>
      </c>
      <c r="N68">
        <f t="shared" si="21"/>
        <v>181.8</v>
      </c>
      <c r="O68">
        <f t="shared" ref="O68:O131" si="27" xml:space="preserve"> F68 * $Q$2 * $R$2 + IF(D68 = 1,E67 * 18, 0)</f>
        <v>76.759999999999991</v>
      </c>
    </row>
    <row r="69" spans="1:15" x14ac:dyDescent="0.3">
      <c r="A69">
        <v>68</v>
      </c>
      <c r="B69">
        <f t="shared" si="16"/>
        <v>1</v>
      </c>
      <c r="C69">
        <f t="shared" si="17"/>
        <v>0</v>
      </c>
      <c r="D69">
        <f t="shared" si="18"/>
        <v>0</v>
      </c>
      <c r="E69">
        <f t="shared" si="19"/>
        <v>40</v>
      </c>
      <c r="F69">
        <f t="shared" si="22"/>
        <v>200</v>
      </c>
      <c r="G69">
        <f t="shared" si="23"/>
        <v>200</v>
      </c>
      <c r="H69">
        <f t="shared" si="24"/>
        <v>3865.7999999999993</v>
      </c>
      <c r="I69">
        <f t="shared" si="15"/>
        <v>3969.7999999999993</v>
      </c>
      <c r="J69">
        <f t="shared" si="25"/>
        <v>104</v>
      </c>
      <c r="K69">
        <f t="shared" si="26"/>
        <v>3969.7999999999993</v>
      </c>
      <c r="L69">
        <f t="shared" si="20"/>
        <v>4909.6000000000004</v>
      </c>
      <c r="N69">
        <f t="shared" si="21"/>
        <v>180</v>
      </c>
      <c r="O69">
        <f t="shared" si="27"/>
        <v>76</v>
      </c>
    </row>
    <row r="70" spans="1:15" x14ac:dyDescent="0.3">
      <c r="A70">
        <v>69</v>
      </c>
      <c r="B70">
        <f t="shared" si="16"/>
        <v>1</v>
      </c>
      <c r="C70">
        <f t="shared" si="17"/>
        <v>1</v>
      </c>
      <c r="D70">
        <f t="shared" si="18"/>
        <v>0</v>
      </c>
      <c r="E70">
        <f t="shared" si="19"/>
        <v>39</v>
      </c>
      <c r="F70">
        <f t="shared" si="22"/>
        <v>200</v>
      </c>
      <c r="G70">
        <f t="shared" si="23"/>
        <v>198</v>
      </c>
      <c r="H70">
        <f t="shared" si="24"/>
        <v>3969.7999999999993</v>
      </c>
      <c r="I70">
        <f t="shared" si="15"/>
        <v>4073.7999999999993</v>
      </c>
      <c r="J70">
        <f t="shared" si="25"/>
        <v>104</v>
      </c>
      <c r="K70">
        <f t="shared" si="26"/>
        <v>4073.7999999999993</v>
      </c>
      <c r="L70">
        <f t="shared" si="20"/>
        <v>4985.6000000000004</v>
      </c>
      <c r="N70">
        <f t="shared" si="21"/>
        <v>180</v>
      </c>
      <c r="O70">
        <f t="shared" si="27"/>
        <v>76</v>
      </c>
    </row>
    <row r="71" spans="1:15" x14ac:dyDescent="0.3">
      <c r="A71">
        <v>70</v>
      </c>
      <c r="B71">
        <f t="shared" si="16"/>
        <v>0</v>
      </c>
      <c r="C71">
        <f t="shared" si="17"/>
        <v>0</v>
      </c>
      <c r="D71">
        <f t="shared" si="18"/>
        <v>0</v>
      </c>
      <c r="E71">
        <f t="shared" si="19"/>
        <v>39</v>
      </c>
      <c r="F71">
        <f t="shared" si="22"/>
        <v>198</v>
      </c>
      <c r="G71">
        <f t="shared" si="23"/>
        <v>198</v>
      </c>
      <c r="H71">
        <f t="shared" si="24"/>
        <v>4073.7999999999993</v>
      </c>
      <c r="I71">
        <f t="shared" si="15"/>
        <v>3998.5599999999995</v>
      </c>
      <c r="J71">
        <f t="shared" si="25"/>
        <v>-75.239999999999995</v>
      </c>
      <c r="K71">
        <f t="shared" si="26"/>
        <v>3998.5599999999995</v>
      </c>
      <c r="L71">
        <f t="shared" si="20"/>
        <v>5060.84</v>
      </c>
      <c r="N71">
        <f t="shared" si="21"/>
        <v>0</v>
      </c>
      <c r="O71">
        <f t="shared" si="27"/>
        <v>75.239999999999995</v>
      </c>
    </row>
    <row r="72" spans="1:15" x14ac:dyDescent="0.3">
      <c r="A72">
        <v>71</v>
      </c>
      <c r="B72">
        <f t="shared" si="16"/>
        <v>1</v>
      </c>
      <c r="C72">
        <f t="shared" si="17"/>
        <v>1</v>
      </c>
      <c r="D72">
        <f t="shared" si="18"/>
        <v>0</v>
      </c>
      <c r="E72">
        <f t="shared" si="19"/>
        <v>39</v>
      </c>
      <c r="F72">
        <f t="shared" si="22"/>
        <v>198</v>
      </c>
      <c r="G72">
        <f t="shared" si="23"/>
        <v>196</v>
      </c>
      <c r="H72">
        <f t="shared" si="24"/>
        <v>3998.5599999999995</v>
      </c>
      <c r="I72">
        <f t="shared" si="15"/>
        <v>4101.5199999999995</v>
      </c>
      <c r="J72">
        <f t="shared" si="25"/>
        <v>102.96000000000002</v>
      </c>
      <c r="K72">
        <f t="shared" si="26"/>
        <v>4101.5199999999995</v>
      </c>
      <c r="L72">
        <f t="shared" si="20"/>
        <v>5136.08</v>
      </c>
      <c r="N72">
        <f t="shared" si="21"/>
        <v>178.20000000000002</v>
      </c>
      <c r="O72">
        <f t="shared" si="27"/>
        <v>75.239999999999995</v>
      </c>
    </row>
    <row r="73" spans="1:15" x14ac:dyDescent="0.3">
      <c r="A73">
        <v>72</v>
      </c>
      <c r="B73">
        <f t="shared" si="16"/>
        <v>1</v>
      </c>
      <c r="C73">
        <f t="shared" si="17"/>
        <v>0</v>
      </c>
      <c r="D73">
        <f t="shared" si="18"/>
        <v>0</v>
      </c>
      <c r="E73">
        <f t="shared" si="19"/>
        <v>39</v>
      </c>
      <c r="F73">
        <f t="shared" si="22"/>
        <v>196</v>
      </c>
      <c r="G73">
        <f t="shared" si="23"/>
        <v>196</v>
      </c>
      <c r="H73">
        <f t="shared" si="24"/>
        <v>4101.5199999999995</v>
      </c>
      <c r="I73">
        <f t="shared" si="15"/>
        <v>4203.4399999999996</v>
      </c>
      <c r="J73">
        <f t="shared" si="25"/>
        <v>101.92</v>
      </c>
      <c r="K73">
        <f t="shared" si="26"/>
        <v>4203.4399999999996</v>
      </c>
      <c r="L73">
        <f t="shared" si="20"/>
        <v>5210.5599999999995</v>
      </c>
      <c r="N73">
        <f t="shared" si="21"/>
        <v>176.4</v>
      </c>
      <c r="O73">
        <f t="shared" si="27"/>
        <v>74.48</v>
      </c>
    </row>
    <row r="74" spans="1:15" x14ac:dyDescent="0.3">
      <c r="A74">
        <v>73</v>
      </c>
      <c r="B74">
        <f t="shared" si="16"/>
        <v>1</v>
      </c>
      <c r="C74">
        <f t="shared" si="17"/>
        <v>1</v>
      </c>
      <c r="D74">
        <f t="shared" si="18"/>
        <v>0</v>
      </c>
      <c r="E74">
        <f t="shared" si="19"/>
        <v>38</v>
      </c>
      <c r="F74">
        <f t="shared" si="22"/>
        <v>196</v>
      </c>
      <c r="G74">
        <f t="shared" si="23"/>
        <v>194</v>
      </c>
      <c r="H74">
        <f t="shared" si="24"/>
        <v>4203.4399999999996</v>
      </c>
      <c r="I74">
        <f t="shared" si="15"/>
        <v>4305.3599999999997</v>
      </c>
      <c r="J74">
        <f t="shared" si="25"/>
        <v>101.92</v>
      </c>
      <c r="K74">
        <f t="shared" si="26"/>
        <v>4305.3599999999997</v>
      </c>
      <c r="L74">
        <f t="shared" si="20"/>
        <v>5285.0399999999991</v>
      </c>
      <c r="N74">
        <f t="shared" si="21"/>
        <v>176.4</v>
      </c>
      <c r="O74">
        <f t="shared" si="27"/>
        <v>74.48</v>
      </c>
    </row>
    <row r="75" spans="1:15" x14ac:dyDescent="0.3">
      <c r="A75">
        <v>74</v>
      </c>
      <c r="B75">
        <f t="shared" si="16"/>
        <v>1</v>
      </c>
      <c r="C75">
        <f t="shared" si="17"/>
        <v>0</v>
      </c>
      <c r="D75">
        <f t="shared" si="18"/>
        <v>0</v>
      </c>
      <c r="E75">
        <f t="shared" si="19"/>
        <v>38</v>
      </c>
      <c r="F75">
        <f t="shared" si="22"/>
        <v>194</v>
      </c>
      <c r="G75">
        <f t="shared" si="23"/>
        <v>194</v>
      </c>
      <c r="H75">
        <f t="shared" si="24"/>
        <v>4305.3599999999997</v>
      </c>
      <c r="I75">
        <f t="shared" si="15"/>
        <v>4406.24</v>
      </c>
      <c r="J75">
        <f t="shared" si="25"/>
        <v>100.88</v>
      </c>
      <c r="K75">
        <f t="shared" si="26"/>
        <v>4406.24</v>
      </c>
      <c r="L75">
        <f t="shared" si="20"/>
        <v>5358.7599999999993</v>
      </c>
      <c r="N75">
        <f t="shared" si="21"/>
        <v>174.6</v>
      </c>
      <c r="O75">
        <f t="shared" si="27"/>
        <v>73.72</v>
      </c>
    </row>
    <row r="76" spans="1:15" x14ac:dyDescent="0.3">
      <c r="A76">
        <v>75</v>
      </c>
      <c r="B76">
        <f t="shared" si="16"/>
        <v>1</v>
      </c>
      <c r="C76">
        <f t="shared" si="17"/>
        <v>1</v>
      </c>
      <c r="D76">
        <f t="shared" si="18"/>
        <v>0</v>
      </c>
      <c r="E76">
        <f t="shared" si="19"/>
        <v>38</v>
      </c>
      <c r="F76">
        <f t="shared" si="22"/>
        <v>194</v>
      </c>
      <c r="G76">
        <f t="shared" si="23"/>
        <v>192</v>
      </c>
      <c r="H76">
        <f t="shared" si="24"/>
        <v>4406.24</v>
      </c>
      <c r="I76">
        <f t="shared" si="15"/>
        <v>4507.12</v>
      </c>
      <c r="J76">
        <f t="shared" si="25"/>
        <v>100.88</v>
      </c>
      <c r="K76">
        <f t="shared" si="26"/>
        <v>4507.12</v>
      </c>
      <c r="L76">
        <f t="shared" si="20"/>
        <v>5432.48</v>
      </c>
      <c r="N76">
        <f t="shared" si="21"/>
        <v>174.6</v>
      </c>
      <c r="O76">
        <f t="shared" si="27"/>
        <v>73.72</v>
      </c>
    </row>
    <row r="77" spans="1:15" x14ac:dyDescent="0.3">
      <c r="A77">
        <v>76</v>
      </c>
      <c r="B77">
        <f t="shared" si="16"/>
        <v>1</v>
      </c>
      <c r="C77">
        <f t="shared" si="17"/>
        <v>0</v>
      </c>
      <c r="D77">
        <f t="shared" si="18"/>
        <v>0</v>
      </c>
      <c r="E77">
        <f t="shared" si="19"/>
        <v>38</v>
      </c>
      <c r="F77">
        <f t="shared" si="22"/>
        <v>192</v>
      </c>
      <c r="G77">
        <f t="shared" si="23"/>
        <v>192</v>
      </c>
      <c r="H77">
        <f t="shared" si="24"/>
        <v>4507.12</v>
      </c>
      <c r="I77">
        <f t="shared" si="15"/>
        <v>4606.96</v>
      </c>
      <c r="J77">
        <f t="shared" si="25"/>
        <v>99.840000000000018</v>
      </c>
      <c r="K77">
        <f t="shared" si="26"/>
        <v>4606.96</v>
      </c>
      <c r="L77">
        <f t="shared" si="20"/>
        <v>5505.44</v>
      </c>
      <c r="N77">
        <f t="shared" si="21"/>
        <v>172.8</v>
      </c>
      <c r="O77">
        <f t="shared" si="27"/>
        <v>72.959999999999994</v>
      </c>
    </row>
    <row r="78" spans="1:15" x14ac:dyDescent="0.3">
      <c r="A78">
        <v>77</v>
      </c>
      <c r="B78">
        <f t="shared" si="16"/>
        <v>0</v>
      </c>
      <c r="C78">
        <f t="shared" si="17"/>
        <v>1</v>
      </c>
      <c r="D78">
        <f t="shared" si="18"/>
        <v>0</v>
      </c>
      <c r="E78">
        <f t="shared" si="19"/>
        <v>38</v>
      </c>
      <c r="F78">
        <f t="shared" si="22"/>
        <v>192</v>
      </c>
      <c r="G78">
        <f t="shared" si="23"/>
        <v>190</v>
      </c>
      <c r="H78">
        <f t="shared" si="24"/>
        <v>4606.96</v>
      </c>
      <c r="I78">
        <f t="shared" si="15"/>
        <v>4534</v>
      </c>
      <c r="J78">
        <f t="shared" si="25"/>
        <v>-72.959999999999994</v>
      </c>
      <c r="K78">
        <f t="shared" si="26"/>
        <v>4534</v>
      </c>
      <c r="L78">
        <f t="shared" si="20"/>
        <v>5578.4</v>
      </c>
      <c r="N78">
        <f t="shared" si="21"/>
        <v>0</v>
      </c>
      <c r="O78">
        <f t="shared" si="27"/>
        <v>72.959999999999994</v>
      </c>
    </row>
    <row r="79" spans="1:15" x14ac:dyDescent="0.3">
      <c r="A79">
        <v>78</v>
      </c>
      <c r="B79">
        <f t="shared" si="16"/>
        <v>1</v>
      </c>
      <c r="C79">
        <f t="shared" si="17"/>
        <v>0</v>
      </c>
      <c r="D79">
        <f t="shared" si="18"/>
        <v>0</v>
      </c>
      <c r="E79">
        <f t="shared" si="19"/>
        <v>38</v>
      </c>
      <c r="F79">
        <f t="shared" si="22"/>
        <v>190</v>
      </c>
      <c r="G79">
        <f t="shared" si="23"/>
        <v>190</v>
      </c>
      <c r="H79">
        <f t="shared" si="24"/>
        <v>4534</v>
      </c>
      <c r="I79">
        <f t="shared" si="15"/>
        <v>4632.8</v>
      </c>
      <c r="J79">
        <f t="shared" si="25"/>
        <v>98.8</v>
      </c>
      <c r="K79">
        <f t="shared" si="26"/>
        <v>4632.8</v>
      </c>
      <c r="L79">
        <f t="shared" si="20"/>
        <v>5650.5999999999995</v>
      </c>
      <c r="N79">
        <f t="shared" si="21"/>
        <v>171</v>
      </c>
      <c r="O79">
        <f t="shared" si="27"/>
        <v>72.2</v>
      </c>
    </row>
    <row r="80" spans="1:15" x14ac:dyDescent="0.3">
      <c r="A80">
        <v>79</v>
      </c>
      <c r="B80">
        <f t="shared" si="16"/>
        <v>1</v>
      </c>
      <c r="C80">
        <f t="shared" si="17"/>
        <v>1</v>
      </c>
      <c r="D80">
        <f t="shared" si="18"/>
        <v>0</v>
      </c>
      <c r="E80">
        <f t="shared" si="19"/>
        <v>37</v>
      </c>
      <c r="F80">
        <f t="shared" si="22"/>
        <v>190</v>
      </c>
      <c r="G80">
        <f t="shared" si="23"/>
        <v>188</v>
      </c>
      <c r="H80">
        <f t="shared" si="24"/>
        <v>4632.8</v>
      </c>
      <c r="I80">
        <f t="shared" si="15"/>
        <v>4731.6000000000004</v>
      </c>
      <c r="J80">
        <f t="shared" si="25"/>
        <v>98.8</v>
      </c>
      <c r="K80">
        <f t="shared" si="26"/>
        <v>4731.6000000000004</v>
      </c>
      <c r="L80">
        <f t="shared" si="20"/>
        <v>5722.7999999999993</v>
      </c>
      <c r="N80">
        <f t="shared" si="21"/>
        <v>171</v>
      </c>
      <c r="O80">
        <f t="shared" si="27"/>
        <v>72.2</v>
      </c>
    </row>
    <row r="81" spans="1:15" x14ac:dyDescent="0.3">
      <c r="A81">
        <v>80</v>
      </c>
      <c r="B81">
        <f t="shared" si="16"/>
        <v>1</v>
      </c>
      <c r="C81">
        <f t="shared" si="17"/>
        <v>0</v>
      </c>
      <c r="D81">
        <f t="shared" si="18"/>
        <v>0</v>
      </c>
      <c r="E81">
        <f t="shared" si="19"/>
        <v>37</v>
      </c>
      <c r="F81">
        <f t="shared" si="22"/>
        <v>188</v>
      </c>
      <c r="G81">
        <f t="shared" si="23"/>
        <v>188</v>
      </c>
      <c r="H81">
        <f t="shared" si="24"/>
        <v>4731.6000000000004</v>
      </c>
      <c r="I81">
        <f t="shared" si="15"/>
        <v>4829.3600000000006</v>
      </c>
      <c r="J81">
        <f t="shared" si="25"/>
        <v>97.760000000000019</v>
      </c>
      <c r="K81">
        <f t="shared" si="26"/>
        <v>4829.3600000000006</v>
      </c>
      <c r="L81">
        <f t="shared" si="20"/>
        <v>5794.2399999999989</v>
      </c>
      <c r="N81">
        <f t="shared" si="21"/>
        <v>169.20000000000002</v>
      </c>
      <c r="O81">
        <f t="shared" si="27"/>
        <v>71.44</v>
      </c>
    </row>
    <row r="82" spans="1:15" x14ac:dyDescent="0.3">
      <c r="A82">
        <v>81</v>
      </c>
      <c r="B82">
        <f t="shared" si="16"/>
        <v>1</v>
      </c>
      <c r="C82">
        <f t="shared" si="17"/>
        <v>1</v>
      </c>
      <c r="D82">
        <f t="shared" si="18"/>
        <v>0</v>
      </c>
      <c r="E82">
        <f t="shared" si="19"/>
        <v>37</v>
      </c>
      <c r="F82">
        <f t="shared" si="22"/>
        <v>188</v>
      </c>
      <c r="G82">
        <f t="shared" si="23"/>
        <v>186</v>
      </c>
      <c r="H82">
        <f t="shared" si="24"/>
        <v>4829.3600000000006</v>
      </c>
      <c r="I82">
        <f t="shared" si="15"/>
        <v>4927.1200000000008</v>
      </c>
      <c r="J82">
        <f t="shared" si="25"/>
        <v>97.760000000000019</v>
      </c>
      <c r="K82">
        <f t="shared" si="26"/>
        <v>4927.1200000000008</v>
      </c>
      <c r="L82">
        <f t="shared" si="20"/>
        <v>5865.6799999999985</v>
      </c>
      <c r="N82">
        <f t="shared" si="21"/>
        <v>169.20000000000002</v>
      </c>
      <c r="O82">
        <f t="shared" si="27"/>
        <v>71.44</v>
      </c>
    </row>
    <row r="83" spans="1:15" x14ac:dyDescent="0.3">
      <c r="A83">
        <v>82</v>
      </c>
      <c r="B83">
        <f t="shared" si="16"/>
        <v>1</v>
      </c>
      <c r="C83">
        <f t="shared" si="17"/>
        <v>0</v>
      </c>
      <c r="D83">
        <f t="shared" si="18"/>
        <v>0</v>
      </c>
      <c r="E83">
        <f t="shared" si="19"/>
        <v>37</v>
      </c>
      <c r="F83">
        <f t="shared" si="22"/>
        <v>186</v>
      </c>
      <c r="G83">
        <f t="shared" si="23"/>
        <v>186</v>
      </c>
      <c r="H83">
        <f t="shared" si="24"/>
        <v>4927.1200000000008</v>
      </c>
      <c r="I83">
        <f t="shared" si="15"/>
        <v>5023.84</v>
      </c>
      <c r="J83">
        <f t="shared" si="25"/>
        <v>96.720000000000013</v>
      </c>
      <c r="K83">
        <f t="shared" si="26"/>
        <v>5023.8400000000011</v>
      </c>
      <c r="L83">
        <f t="shared" si="20"/>
        <v>5936.3599999999988</v>
      </c>
      <c r="N83">
        <f t="shared" si="21"/>
        <v>167.4</v>
      </c>
      <c r="O83">
        <f t="shared" si="27"/>
        <v>70.679999999999993</v>
      </c>
    </row>
    <row r="84" spans="1:15" x14ac:dyDescent="0.3">
      <c r="A84">
        <v>83</v>
      </c>
      <c r="B84">
        <f t="shared" si="16"/>
        <v>1</v>
      </c>
      <c r="C84">
        <f t="shared" si="17"/>
        <v>1</v>
      </c>
      <c r="D84">
        <f t="shared" si="18"/>
        <v>0</v>
      </c>
      <c r="E84">
        <f t="shared" si="19"/>
        <v>36</v>
      </c>
      <c r="F84">
        <f t="shared" si="22"/>
        <v>186</v>
      </c>
      <c r="G84">
        <f t="shared" si="23"/>
        <v>184</v>
      </c>
      <c r="H84">
        <f t="shared" si="24"/>
        <v>5023.84</v>
      </c>
      <c r="I84">
        <f t="shared" si="15"/>
        <v>5120.5599999999995</v>
      </c>
      <c r="J84">
        <f t="shared" si="25"/>
        <v>96.720000000000013</v>
      </c>
      <c r="K84">
        <f t="shared" si="26"/>
        <v>5120.5600000000013</v>
      </c>
      <c r="L84">
        <f t="shared" si="20"/>
        <v>6007.0399999999991</v>
      </c>
      <c r="N84">
        <f t="shared" si="21"/>
        <v>167.4</v>
      </c>
      <c r="O84">
        <f t="shared" si="27"/>
        <v>70.679999999999993</v>
      </c>
    </row>
    <row r="85" spans="1:15" x14ac:dyDescent="0.3">
      <c r="A85">
        <v>84</v>
      </c>
      <c r="B85">
        <f t="shared" si="16"/>
        <v>0</v>
      </c>
      <c r="C85">
        <f t="shared" si="17"/>
        <v>0</v>
      </c>
      <c r="D85">
        <f t="shared" si="18"/>
        <v>0</v>
      </c>
      <c r="E85">
        <f t="shared" si="19"/>
        <v>36</v>
      </c>
      <c r="F85">
        <f t="shared" si="22"/>
        <v>184</v>
      </c>
      <c r="G85">
        <f t="shared" si="23"/>
        <v>184</v>
      </c>
      <c r="H85">
        <f t="shared" si="24"/>
        <v>5120.5599999999995</v>
      </c>
      <c r="I85">
        <f t="shared" si="15"/>
        <v>5050.6399999999994</v>
      </c>
      <c r="J85">
        <f t="shared" si="25"/>
        <v>-69.92</v>
      </c>
      <c r="K85">
        <f t="shared" si="26"/>
        <v>5050.6400000000012</v>
      </c>
      <c r="L85">
        <f t="shared" si="20"/>
        <v>6076.9599999999991</v>
      </c>
      <c r="N85">
        <f t="shared" si="21"/>
        <v>0</v>
      </c>
      <c r="O85">
        <f t="shared" si="27"/>
        <v>69.92</v>
      </c>
    </row>
    <row r="86" spans="1:15" x14ac:dyDescent="0.3">
      <c r="A86">
        <v>85</v>
      </c>
      <c r="B86">
        <f t="shared" si="16"/>
        <v>1</v>
      </c>
      <c r="C86">
        <f t="shared" si="17"/>
        <v>1</v>
      </c>
      <c r="D86">
        <f t="shared" si="18"/>
        <v>0</v>
      </c>
      <c r="E86">
        <f t="shared" si="19"/>
        <v>36</v>
      </c>
      <c r="F86">
        <f t="shared" si="22"/>
        <v>184</v>
      </c>
      <c r="G86">
        <f t="shared" si="23"/>
        <v>182</v>
      </c>
      <c r="H86">
        <f t="shared" si="24"/>
        <v>5050.6399999999994</v>
      </c>
      <c r="I86">
        <f t="shared" si="15"/>
        <v>5146.32</v>
      </c>
      <c r="J86">
        <f t="shared" si="25"/>
        <v>95.679999999999993</v>
      </c>
      <c r="K86">
        <f t="shared" si="26"/>
        <v>5146.3200000000015</v>
      </c>
      <c r="L86">
        <f t="shared" si="20"/>
        <v>6146.8799999999992</v>
      </c>
      <c r="N86">
        <f t="shared" si="21"/>
        <v>165.6</v>
      </c>
      <c r="O86">
        <f t="shared" si="27"/>
        <v>69.92</v>
      </c>
    </row>
    <row r="87" spans="1:15" x14ac:dyDescent="0.3">
      <c r="A87">
        <v>86</v>
      </c>
      <c r="B87">
        <f t="shared" si="16"/>
        <v>1</v>
      </c>
      <c r="C87">
        <f t="shared" si="17"/>
        <v>0</v>
      </c>
      <c r="D87">
        <f t="shared" si="18"/>
        <v>0</v>
      </c>
      <c r="E87">
        <f t="shared" si="19"/>
        <v>36</v>
      </c>
      <c r="F87">
        <f t="shared" si="22"/>
        <v>182</v>
      </c>
      <c r="G87">
        <f t="shared" si="23"/>
        <v>182</v>
      </c>
      <c r="H87">
        <f t="shared" si="24"/>
        <v>5146.32</v>
      </c>
      <c r="I87">
        <f t="shared" si="15"/>
        <v>5240.96</v>
      </c>
      <c r="J87">
        <f t="shared" si="25"/>
        <v>94.64</v>
      </c>
      <c r="K87">
        <f t="shared" si="26"/>
        <v>5240.9600000000019</v>
      </c>
      <c r="L87">
        <f t="shared" si="20"/>
        <v>6216.0399999999991</v>
      </c>
      <c r="N87">
        <f t="shared" si="21"/>
        <v>163.80000000000001</v>
      </c>
      <c r="O87">
        <f t="shared" si="27"/>
        <v>69.160000000000011</v>
      </c>
    </row>
    <row r="88" spans="1:15" x14ac:dyDescent="0.3">
      <c r="A88">
        <v>87</v>
      </c>
      <c r="B88">
        <f t="shared" si="16"/>
        <v>1</v>
      </c>
      <c r="C88">
        <f t="shared" si="17"/>
        <v>1</v>
      </c>
      <c r="D88">
        <f t="shared" si="18"/>
        <v>0</v>
      </c>
      <c r="E88">
        <f t="shared" si="19"/>
        <v>36</v>
      </c>
      <c r="F88">
        <f t="shared" si="22"/>
        <v>182</v>
      </c>
      <c r="G88">
        <f t="shared" si="23"/>
        <v>180</v>
      </c>
      <c r="H88">
        <f t="shared" si="24"/>
        <v>5240.96</v>
      </c>
      <c r="I88">
        <f t="shared" si="15"/>
        <v>5335.6</v>
      </c>
      <c r="J88">
        <f t="shared" si="25"/>
        <v>94.64</v>
      </c>
      <c r="K88">
        <f t="shared" si="26"/>
        <v>5335.6000000000022</v>
      </c>
      <c r="L88">
        <f t="shared" si="20"/>
        <v>6285.1999999999989</v>
      </c>
      <c r="N88">
        <f t="shared" si="21"/>
        <v>163.80000000000001</v>
      </c>
      <c r="O88">
        <f t="shared" si="27"/>
        <v>69.160000000000011</v>
      </c>
    </row>
    <row r="89" spans="1:15" x14ac:dyDescent="0.3">
      <c r="A89">
        <v>88</v>
      </c>
      <c r="B89">
        <f t="shared" si="16"/>
        <v>1</v>
      </c>
      <c r="C89">
        <f t="shared" si="17"/>
        <v>0</v>
      </c>
      <c r="D89">
        <f t="shared" si="18"/>
        <v>0</v>
      </c>
      <c r="E89">
        <f t="shared" si="19"/>
        <v>36</v>
      </c>
      <c r="F89">
        <f t="shared" si="22"/>
        <v>180</v>
      </c>
      <c r="G89">
        <f t="shared" si="23"/>
        <v>180</v>
      </c>
      <c r="H89">
        <f t="shared" si="24"/>
        <v>5335.6</v>
      </c>
      <c r="I89">
        <f t="shared" si="15"/>
        <v>5429.2000000000007</v>
      </c>
      <c r="J89">
        <f t="shared" si="25"/>
        <v>93.6</v>
      </c>
      <c r="K89">
        <f t="shared" si="26"/>
        <v>5429.2000000000025</v>
      </c>
      <c r="L89">
        <f t="shared" si="20"/>
        <v>6353.5999999999985</v>
      </c>
      <c r="N89">
        <f t="shared" si="21"/>
        <v>162</v>
      </c>
      <c r="O89">
        <f t="shared" si="27"/>
        <v>68.400000000000006</v>
      </c>
    </row>
    <row r="90" spans="1:15" x14ac:dyDescent="0.3">
      <c r="A90">
        <v>89</v>
      </c>
      <c r="B90">
        <f t="shared" si="16"/>
        <v>1</v>
      </c>
      <c r="C90">
        <f t="shared" si="17"/>
        <v>1</v>
      </c>
      <c r="D90">
        <f t="shared" si="18"/>
        <v>0</v>
      </c>
      <c r="E90">
        <f t="shared" si="19"/>
        <v>35</v>
      </c>
      <c r="F90">
        <f t="shared" si="22"/>
        <v>180</v>
      </c>
      <c r="G90">
        <f t="shared" si="23"/>
        <v>178</v>
      </c>
      <c r="H90">
        <f t="shared" si="24"/>
        <v>5429.2000000000007</v>
      </c>
      <c r="I90">
        <f t="shared" si="15"/>
        <v>5522.8000000000011</v>
      </c>
      <c r="J90">
        <f t="shared" si="25"/>
        <v>93.6</v>
      </c>
      <c r="K90">
        <f t="shared" si="26"/>
        <v>5522.8000000000029</v>
      </c>
      <c r="L90">
        <f t="shared" si="20"/>
        <v>6421.9999999999982</v>
      </c>
      <c r="N90">
        <f t="shared" si="21"/>
        <v>162</v>
      </c>
      <c r="O90">
        <f t="shared" si="27"/>
        <v>68.400000000000006</v>
      </c>
    </row>
    <row r="91" spans="1:15" x14ac:dyDescent="0.3">
      <c r="A91">
        <v>90</v>
      </c>
      <c r="B91">
        <f t="shared" si="16"/>
        <v>1</v>
      </c>
      <c r="C91">
        <f t="shared" si="17"/>
        <v>0</v>
      </c>
      <c r="D91">
        <f t="shared" si="18"/>
        <v>1</v>
      </c>
      <c r="E91">
        <f t="shared" si="19"/>
        <v>42</v>
      </c>
      <c r="F91">
        <f t="shared" si="22"/>
        <v>213</v>
      </c>
      <c r="G91">
        <f t="shared" si="23"/>
        <v>213</v>
      </c>
      <c r="H91">
        <f t="shared" si="24"/>
        <v>4892.8000000000011</v>
      </c>
      <c r="I91">
        <f t="shared" si="15"/>
        <v>5003.5600000000013</v>
      </c>
      <c r="J91">
        <f t="shared" si="25"/>
        <v>-519.24</v>
      </c>
      <c r="K91">
        <f t="shared" si="26"/>
        <v>5003.5600000000031</v>
      </c>
      <c r="L91">
        <f t="shared" si="20"/>
        <v>6502.9399999999978</v>
      </c>
      <c r="N91">
        <f t="shared" si="21"/>
        <v>191.70000000000002</v>
      </c>
      <c r="O91">
        <f t="shared" si="27"/>
        <v>710.94</v>
      </c>
    </row>
    <row r="92" spans="1:15" x14ac:dyDescent="0.3">
      <c r="A92">
        <v>91</v>
      </c>
      <c r="B92">
        <f t="shared" si="16"/>
        <v>0</v>
      </c>
      <c r="C92">
        <f t="shared" si="17"/>
        <v>1</v>
      </c>
      <c r="D92">
        <f t="shared" si="18"/>
        <v>0</v>
      </c>
      <c r="E92">
        <f t="shared" si="19"/>
        <v>42</v>
      </c>
      <c r="F92">
        <f t="shared" si="22"/>
        <v>213</v>
      </c>
      <c r="G92">
        <f t="shared" si="23"/>
        <v>211</v>
      </c>
      <c r="H92">
        <f t="shared" si="24"/>
        <v>5003.5600000000013</v>
      </c>
      <c r="I92">
        <f t="shared" si="15"/>
        <v>4922.6200000000017</v>
      </c>
      <c r="J92">
        <f t="shared" si="25"/>
        <v>-80.94</v>
      </c>
      <c r="K92">
        <f t="shared" si="26"/>
        <v>4922.6200000000035</v>
      </c>
      <c r="L92">
        <f t="shared" si="20"/>
        <v>6583.8799999999974</v>
      </c>
      <c r="N92">
        <f t="shared" si="21"/>
        <v>0</v>
      </c>
      <c r="O92">
        <f t="shared" si="27"/>
        <v>80.94</v>
      </c>
    </row>
    <row r="93" spans="1:15" x14ac:dyDescent="0.3">
      <c r="A93">
        <v>92</v>
      </c>
      <c r="B93">
        <f t="shared" si="16"/>
        <v>1</v>
      </c>
      <c r="C93">
        <f t="shared" si="17"/>
        <v>0</v>
      </c>
      <c r="D93">
        <f t="shared" si="18"/>
        <v>0</v>
      </c>
      <c r="E93">
        <f t="shared" si="19"/>
        <v>42</v>
      </c>
      <c r="F93">
        <f t="shared" si="22"/>
        <v>211</v>
      </c>
      <c r="G93">
        <f t="shared" si="23"/>
        <v>211</v>
      </c>
      <c r="H93">
        <f t="shared" si="24"/>
        <v>4922.6200000000017</v>
      </c>
      <c r="I93">
        <f t="shared" si="15"/>
        <v>5032.3400000000011</v>
      </c>
      <c r="J93">
        <f t="shared" si="25"/>
        <v>109.72</v>
      </c>
      <c r="K93">
        <f t="shared" si="26"/>
        <v>5032.3400000000038</v>
      </c>
      <c r="L93">
        <f t="shared" si="20"/>
        <v>6664.0599999999977</v>
      </c>
      <c r="N93">
        <f t="shared" si="21"/>
        <v>189.9</v>
      </c>
      <c r="O93">
        <f t="shared" si="27"/>
        <v>80.180000000000007</v>
      </c>
    </row>
    <row r="94" spans="1:15" x14ac:dyDescent="0.3">
      <c r="A94">
        <v>93</v>
      </c>
      <c r="B94">
        <f t="shared" si="16"/>
        <v>1</v>
      </c>
      <c r="C94">
        <f t="shared" si="17"/>
        <v>1</v>
      </c>
      <c r="D94">
        <f t="shared" si="18"/>
        <v>0</v>
      </c>
      <c r="E94">
        <f t="shared" si="19"/>
        <v>41</v>
      </c>
      <c r="F94">
        <f t="shared" si="22"/>
        <v>211</v>
      </c>
      <c r="G94">
        <f t="shared" si="23"/>
        <v>209</v>
      </c>
      <c r="H94">
        <f t="shared" si="24"/>
        <v>5032.3400000000011</v>
      </c>
      <c r="I94">
        <f t="shared" si="15"/>
        <v>5142.0600000000004</v>
      </c>
      <c r="J94">
        <f t="shared" si="25"/>
        <v>109.72</v>
      </c>
      <c r="K94">
        <f t="shared" si="26"/>
        <v>5142.060000000004</v>
      </c>
      <c r="L94">
        <f t="shared" si="20"/>
        <v>6744.239999999998</v>
      </c>
      <c r="N94">
        <f t="shared" si="21"/>
        <v>189.9</v>
      </c>
      <c r="O94">
        <f t="shared" si="27"/>
        <v>80.180000000000007</v>
      </c>
    </row>
    <row r="95" spans="1:15" x14ac:dyDescent="0.3">
      <c r="A95">
        <v>94</v>
      </c>
      <c r="B95">
        <f t="shared" si="16"/>
        <v>1</v>
      </c>
      <c r="C95">
        <f t="shared" si="17"/>
        <v>0</v>
      </c>
      <c r="D95">
        <f t="shared" si="18"/>
        <v>0</v>
      </c>
      <c r="E95">
        <f t="shared" si="19"/>
        <v>41</v>
      </c>
      <c r="F95">
        <f t="shared" si="22"/>
        <v>209</v>
      </c>
      <c r="G95">
        <f t="shared" si="23"/>
        <v>209</v>
      </c>
      <c r="H95">
        <f t="shared" si="24"/>
        <v>5142.0600000000004</v>
      </c>
      <c r="I95">
        <f t="shared" si="15"/>
        <v>5250.7400000000007</v>
      </c>
      <c r="J95">
        <f t="shared" si="25"/>
        <v>108.67999999999999</v>
      </c>
      <c r="K95">
        <f t="shared" si="26"/>
        <v>5250.7400000000043</v>
      </c>
      <c r="L95">
        <f t="shared" si="20"/>
        <v>6823.659999999998</v>
      </c>
      <c r="N95">
        <f t="shared" si="21"/>
        <v>188.1</v>
      </c>
      <c r="O95">
        <f t="shared" si="27"/>
        <v>79.42</v>
      </c>
    </row>
    <row r="96" spans="1:15" x14ac:dyDescent="0.3">
      <c r="A96">
        <v>95</v>
      </c>
      <c r="B96">
        <f t="shared" si="16"/>
        <v>1</v>
      </c>
      <c r="C96">
        <f t="shared" si="17"/>
        <v>1</v>
      </c>
      <c r="D96">
        <f t="shared" si="18"/>
        <v>0</v>
      </c>
      <c r="E96">
        <f t="shared" si="19"/>
        <v>41</v>
      </c>
      <c r="F96">
        <f t="shared" si="22"/>
        <v>209</v>
      </c>
      <c r="G96">
        <f t="shared" si="23"/>
        <v>207</v>
      </c>
      <c r="H96">
        <f t="shared" si="24"/>
        <v>5250.7400000000007</v>
      </c>
      <c r="I96">
        <f t="shared" si="15"/>
        <v>5359.420000000001</v>
      </c>
      <c r="J96">
        <f t="shared" si="25"/>
        <v>108.67999999999999</v>
      </c>
      <c r="K96">
        <f t="shared" si="26"/>
        <v>5359.4200000000046</v>
      </c>
      <c r="L96">
        <f t="shared" si="20"/>
        <v>6903.0799999999981</v>
      </c>
      <c r="N96">
        <f t="shared" si="21"/>
        <v>188.1</v>
      </c>
      <c r="O96">
        <f t="shared" si="27"/>
        <v>79.42</v>
      </c>
    </row>
    <row r="97" spans="1:15" x14ac:dyDescent="0.3">
      <c r="A97">
        <v>96</v>
      </c>
      <c r="B97">
        <f t="shared" si="16"/>
        <v>1</v>
      </c>
      <c r="C97">
        <f t="shared" si="17"/>
        <v>0</v>
      </c>
      <c r="D97">
        <f t="shared" si="18"/>
        <v>0</v>
      </c>
      <c r="E97">
        <f t="shared" si="19"/>
        <v>41</v>
      </c>
      <c r="F97">
        <f t="shared" si="22"/>
        <v>207</v>
      </c>
      <c r="G97">
        <f t="shared" si="23"/>
        <v>207</v>
      </c>
      <c r="H97">
        <f t="shared" si="24"/>
        <v>5359.420000000001</v>
      </c>
      <c r="I97">
        <f t="shared" si="15"/>
        <v>5467.0600000000013</v>
      </c>
      <c r="J97">
        <f t="shared" si="25"/>
        <v>107.64000000000001</v>
      </c>
      <c r="K97">
        <f t="shared" si="26"/>
        <v>5467.0600000000049</v>
      </c>
      <c r="L97">
        <f t="shared" si="20"/>
        <v>6981.739999999998</v>
      </c>
      <c r="N97">
        <f t="shared" si="21"/>
        <v>186.3</v>
      </c>
      <c r="O97">
        <f t="shared" si="27"/>
        <v>78.66</v>
      </c>
    </row>
    <row r="98" spans="1:15" x14ac:dyDescent="0.3">
      <c r="A98">
        <v>97</v>
      </c>
      <c r="B98">
        <f t="shared" si="16"/>
        <v>1</v>
      </c>
      <c r="C98">
        <f t="shared" si="17"/>
        <v>1</v>
      </c>
      <c r="D98">
        <f t="shared" si="18"/>
        <v>0</v>
      </c>
      <c r="E98">
        <f t="shared" si="19"/>
        <v>41</v>
      </c>
      <c r="F98">
        <f t="shared" si="22"/>
        <v>207</v>
      </c>
      <c r="G98">
        <f t="shared" si="23"/>
        <v>205</v>
      </c>
      <c r="H98">
        <f t="shared" si="24"/>
        <v>5467.0600000000013</v>
      </c>
      <c r="I98">
        <f t="shared" ref="I98:I129" si="28" xml:space="preserve"> H98 + IF(B98 = 1, $P$2 * F98, 0) - F98 * $Q$2 * $R$2</f>
        <v>5574.7000000000016</v>
      </c>
      <c r="J98">
        <f t="shared" si="25"/>
        <v>107.64000000000001</v>
      </c>
      <c r="K98">
        <f t="shared" si="26"/>
        <v>5574.7000000000053</v>
      </c>
      <c r="L98">
        <f t="shared" si="20"/>
        <v>7060.3999999999978</v>
      </c>
      <c r="N98">
        <f t="shared" si="21"/>
        <v>186.3</v>
      </c>
      <c r="O98">
        <f t="shared" si="27"/>
        <v>78.66</v>
      </c>
    </row>
    <row r="99" spans="1:15" x14ac:dyDescent="0.3">
      <c r="A99">
        <v>98</v>
      </c>
      <c r="B99">
        <f t="shared" si="16"/>
        <v>0</v>
      </c>
      <c r="C99">
        <f t="shared" si="17"/>
        <v>0</v>
      </c>
      <c r="D99">
        <f t="shared" si="18"/>
        <v>0</v>
      </c>
      <c r="E99">
        <f t="shared" si="19"/>
        <v>41</v>
      </c>
      <c r="F99">
        <f t="shared" si="22"/>
        <v>205</v>
      </c>
      <c r="G99">
        <f t="shared" si="23"/>
        <v>205</v>
      </c>
      <c r="H99">
        <f t="shared" si="24"/>
        <v>5574.7000000000016</v>
      </c>
      <c r="I99">
        <f t="shared" si="28"/>
        <v>5496.800000000002</v>
      </c>
      <c r="J99">
        <f t="shared" si="25"/>
        <v>-77.900000000000006</v>
      </c>
      <c r="K99">
        <f t="shared" si="26"/>
        <v>5496.8000000000056</v>
      </c>
      <c r="L99">
        <f t="shared" ref="L99:L130" si="29" xml:space="preserve"> F99 * $Q$2 * $R$2 +L98</f>
        <v>7138.2999999999975</v>
      </c>
      <c r="N99">
        <f t="shared" si="21"/>
        <v>0</v>
      </c>
      <c r="O99">
        <f t="shared" si="27"/>
        <v>77.900000000000006</v>
      </c>
    </row>
    <row r="100" spans="1:15" x14ac:dyDescent="0.3">
      <c r="A100">
        <v>99</v>
      </c>
      <c r="B100">
        <f t="shared" si="16"/>
        <v>1</v>
      </c>
      <c r="C100">
        <f t="shared" si="17"/>
        <v>1</v>
      </c>
      <c r="D100">
        <f t="shared" si="18"/>
        <v>0</v>
      </c>
      <c r="E100">
        <f t="shared" si="19"/>
        <v>40</v>
      </c>
      <c r="F100">
        <f t="shared" si="22"/>
        <v>205</v>
      </c>
      <c r="G100">
        <f t="shared" si="23"/>
        <v>203</v>
      </c>
      <c r="H100">
        <f t="shared" si="24"/>
        <v>5496.800000000002</v>
      </c>
      <c r="I100">
        <f t="shared" si="28"/>
        <v>5603.4000000000024</v>
      </c>
      <c r="J100">
        <f t="shared" si="25"/>
        <v>106.6</v>
      </c>
      <c r="K100">
        <f t="shared" si="26"/>
        <v>5603.400000000006</v>
      </c>
      <c r="L100">
        <f t="shared" si="29"/>
        <v>7216.1999999999971</v>
      </c>
      <c r="N100">
        <f t="shared" si="21"/>
        <v>184.5</v>
      </c>
      <c r="O100">
        <f t="shared" si="27"/>
        <v>77.900000000000006</v>
      </c>
    </row>
    <row r="101" spans="1:15" x14ac:dyDescent="0.3">
      <c r="A101">
        <v>100</v>
      </c>
      <c r="B101">
        <f t="shared" si="16"/>
        <v>1</v>
      </c>
      <c r="C101">
        <f t="shared" si="17"/>
        <v>0</v>
      </c>
      <c r="D101">
        <f t="shared" si="18"/>
        <v>0</v>
      </c>
      <c r="E101">
        <f t="shared" si="19"/>
        <v>40</v>
      </c>
      <c r="F101">
        <f t="shared" si="22"/>
        <v>203</v>
      </c>
      <c r="G101">
        <f t="shared" si="23"/>
        <v>203</v>
      </c>
      <c r="H101">
        <f t="shared" si="24"/>
        <v>5603.4000000000024</v>
      </c>
      <c r="I101">
        <f t="shared" si="28"/>
        <v>5708.9600000000019</v>
      </c>
      <c r="J101">
        <f t="shared" si="25"/>
        <v>105.56000000000002</v>
      </c>
      <c r="K101">
        <f t="shared" si="26"/>
        <v>5708.9600000000064</v>
      </c>
      <c r="L101">
        <f t="shared" si="29"/>
        <v>7293.3399999999974</v>
      </c>
      <c r="N101">
        <f t="shared" si="21"/>
        <v>182.70000000000002</v>
      </c>
      <c r="O101">
        <f t="shared" si="27"/>
        <v>77.14</v>
      </c>
    </row>
    <row r="102" spans="1:15" x14ac:dyDescent="0.3">
      <c r="A102">
        <v>101</v>
      </c>
      <c r="B102">
        <f t="shared" si="16"/>
        <v>1</v>
      </c>
      <c r="C102">
        <f t="shared" si="17"/>
        <v>1</v>
      </c>
      <c r="D102">
        <f t="shared" si="18"/>
        <v>0</v>
      </c>
      <c r="E102">
        <f t="shared" si="19"/>
        <v>40</v>
      </c>
      <c r="F102">
        <f t="shared" si="22"/>
        <v>203</v>
      </c>
      <c r="G102">
        <f t="shared" si="23"/>
        <v>201</v>
      </c>
      <c r="H102">
        <f t="shared" si="24"/>
        <v>5708.9600000000019</v>
      </c>
      <c r="I102">
        <f t="shared" si="28"/>
        <v>5814.5200000000013</v>
      </c>
      <c r="J102">
        <f t="shared" si="25"/>
        <v>105.56000000000002</v>
      </c>
      <c r="K102">
        <f t="shared" si="26"/>
        <v>5814.5200000000068</v>
      </c>
      <c r="L102">
        <f t="shared" si="29"/>
        <v>7370.4799999999977</v>
      </c>
      <c r="N102">
        <f t="shared" si="21"/>
        <v>182.70000000000002</v>
      </c>
      <c r="O102">
        <f t="shared" si="27"/>
        <v>77.14</v>
      </c>
    </row>
    <row r="103" spans="1:15" x14ac:dyDescent="0.3">
      <c r="A103">
        <v>102</v>
      </c>
      <c r="B103">
        <f t="shared" si="16"/>
        <v>1</v>
      </c>
      <c r="C103">
        <f t="shared" si="17"/>
        <v>0</v>
      </c>
      <c r="D103">
        <f t="shared" si="18"/>
        <v>0</v>
      </c>
      <c r="E103">
        <f t="shared" si="19"/>
        <v>40</v>
      </c>
      <c r="F103">
        <f t="shared" si="22"/>
        <v>201</v>
      </c>
      <c r="G103">
        <f t="shared" si="23"/>
        <v>201</v>
      </c>
      <c r="H103">
        <f t="shared" si="24"/>
        <v>5814.5200000000013</v>
      </c>
      <c r="I103">
        <f t="shared" si="28"/>
        <v>5919.0400000000009</v>
      </c>
      <c r="J103">
        <f t="shared" si="25"/>
        <v>104.52000000000001</v>
      </c>
      <c r="K103">
        <f t="shared" si="26"/>
        <v>5919.0400000000072</v>
      </c>
      <c r="L103">
        <f t="shared" si="29"/>
        <v>7446.8599999999979</v>
      </c>
      <c r="N103">
        <f t="shared" si="21"/>
        <v>180.9</v>
      </c>
      <c r="O103">
        <f t="shared" si="27"/>
        <v>76.38</v>
      </c>
    </row>
    <row r="104" spans="1:15" x14ac:dyDescent="0.3">
      <c r="A104">
        <v>103</v>
      </c>
      <c r="B104">
        <f t="shared" si="16"/>
        <v>1</v>
      </c>
      <c r="C104">
        <f t="shared" si="17"/>
        <v>1</v>
      </c>
      <c r="D104">
        <f t="shared" si="18"/>
        <v>0</v>
      </c>
      <c r="E104">
        <f t="shared" si="19"/>
        <v>39</v>
      </c>
      <c r="F104">
        <f t="shared" si="22"/>
        <v>201</v>
      </c>
      <c r="G104">
        <f t="shared" si="23"/>
        <v>199</v>
      </c>
      <c r="H104">
        <f t="shared" si="24"/>
        <v>5919.0400000000009</v>
      </c>
      <c r="I104">
        <f t="shared" si="28"/>
        <v>6023.56</v>
      </c>
      <c r="J104">
        <f t="shared" si="25"/>
        <v>104.52000000000001</v>
      </c>
      <c r="K104">
        <f t="shared" si="26"/>
        <v>6023.5600000000077</v>
      </c>
      <c r="L104">
        <f t="shared" si="29"/>
        <v>7523.239999999998</v>
      </c>
      <c r="N104">
        <f t="shared" si="21"/>
        <v>180.9</v>
      </c>
      <c r="O104">
        <f t="shared" si="27"/>
        <v>76.38</v>
      </c>
    </row>
    <row r="105" spans="1:15" x14ac:dyDescent="0.3">
      <c r="A105">
        <v>104</v>
      </c>
      <c r="B105">
        <f t="shared" si="16"/>
        <v>1</v>
      </c>
      <c r="C105">
        <f t="shared" si="17"/>
        <v>0</v>
      </c>
      <c r="D105">
        <f t="shared" si="18"/>
        <v>0</v>
      </c>
      <c r="E105">
        <f t="shared" si="19"/>
        <v>39</v>
      </c>
      <c r="F105">
        <f t="shared" si="22"/>
        <v>199</v>
      </c>
      <c r="G105">
        <f t="shared" si="23"/>
        <v>199</v>
      </c>
      <c r="H105">
        <f t="shared" si="24"/>
        <v>6023.56</v>
      </c>
      <c r="I105">
        <f t="shared" si="28"/>
        <v>6127.0400000000009</v>
      </c>
      <c r="J105">
        <f t="shared" si="25"/>
        <v>103.48</v>
      </c>
      <c r="K105">
        <f t="shared" si="26"/>
        <v>6127.0400000000072</v>
      </c>
      <c r="L105">
        <f t="shared" si="29"/>
        <v>7598.8599999999979</v>
      </c>
      <c r="N105">
        <f t="shared" si="21"/>
        <v>179.1</v>
      </c>
      <c r="O105">
        <f t="shared" si="27"/>
        <v>75.61999999999999</v>
      </c>
    </row>
    <row r="106" spans="1:15" x14ac:dyDescent="0.3">
      <c r="A106">
        <v>105</v>
      </c>
      <c r="B106">
        <f t="shared" si="16"/>
        <v>0</v>
      </c>
      <c r="C106">
        <f t="shared" si="17"/>
        <v>1</v>
      </c>
      <c r="D106">
        <f t="shared" si="18"/>
        <v>0</v>
      </c>
      <c r="E106">
        <f t="shared" si="19"/>
        <v>39</v>
      </c>
      <c r="F106">
        <f t="shared" si="22"/>
        <v>199</v>
      </c>
      <c r="G106">
        <f t="shared" si="23"/>
        <v>197</v>
      </c>
      <c r="H106">
        <f t="shared" si="24"/>
        <v>6127.0400000000009</v>
      </c>
      <c r="I106">
        <f t="shared" si="28"/>
        <v>6051.420000000001</v>
      </c>
      <c r="J106">
        <f t="shared" si="25"/>
        <v>-75.61999999999999</v>
      </c>
      <c r="K106">
        <f t="shared" si="26"/>
        <v>6051.4200000000073</v>
      </c>
      <c r="L106">
        <f t="shared" si="29"/>
        <v>7674.4799999999977</v>
      </c>
      <c r="N106">
        <f t="shared" si="21"/>
        <v>0</v>
      </c>
      <c r="O106">
        <f t="shared" si="27"/>
        <v>75.61999999999999</v>
      </c>
    </row>
    <row r="107" spans="1:15" x14ac:dyDescent="0.3">
      <c r="A107">
        <v>106</v>
      </c>
      <c r="B107">
        <f t="shared" si="16"/>
        <v>1</v>
      </c>
      <c r="C107">
        <f t="shared" si="17"/>
        <v>0</v>
      </c>
      <c r="D107">
        <f t="shared" si="18"/>
        <v>0</v>
      </c>
      <c r="E107">
        <f t="shared" si="19"/>
        <v>39</v>
      </c>
      <c r="F107">
        <f t="shared" si="22"/>
        <v>197</v>
      </c>
      <c r="G107">
        <f t="shared" si="23"/>
        <v>197</v>
      </c>
      <c r="H107">
        <f t="shared" si="24"/>
        <v>6051.420000000001</v>
      </c>
      <c r="I107">
        <f t="shared" si="28"/>
        <v>6153.8600000000015</v>
      </c>
      <c r="J107">
        <f t="shared" si="25"/>
        <v>102.44000000000001</v>
      </c>
      <c r="K107">
        <f t="shared" si="26"/>
        <v>6153.8600000000069</v>
      </c>
      <c r="L107">
        <f t="shared" si="29"/>
        <v>7749.3399999999974</v>
      </c>
      <c r="N107">
        <f t="shared" si="21"/>
        <v>177.3</v>
      </c>
      <c r="O107">
        <f t="shared" si="27"/>
        <v>74.86</v>
      </c>
    </row>
    <row r="108" spans="1:15" x14ac:dyDescent="0.3">
      <c r="A108">
        <v>107</v>
      </c>
      <c r="B108">
        <f t="shared" si="16"/>
        <v>1</v>
      </c>
      <c r="C108">
        <f t="shared" si="17"/>
        <v>1</v>
      </c>
      <c r="D108">
        <f t="shared" si="18"/>
        <v>0</v>
      </c>
      <c r="E108">
        <f t="shared" si="19"/>
        <v>39</v>
      </c>
      <c r="F108">
        <f t="shared" si="22"/>
        <v>197</v>
      </c>
      <c r="G108">
        <f t="shared" si="23"/>
        <v>195</v>
      </c>
      <c r="H108">
        <f t="shared" si="24"/>
        <v>6153.8600000000015</v>
      </c>
      <c r="I108">
        <f t="shared" si="28"/>
        <v>6256.300000000002</v>
      </c>
      <c r="J108">
        <f t="shared" si="25"/>
        <v>102.44000000000001</v>
      </c>
      <c r="K108">
        <f t="shared" si="26"/>
        <v>6256.3000000000065</v>
      </c>
      <c r="L108">
        <f t="shared" si="29"/>
        <v>7824.1999999999971</v>
      </c>
      <c r="N108">
        <f t="shared" si="21"/>
        <v>177.3</v>
      </c>
      <c r="O108">
        <f t="shared" si="27"/>
        <v>74.86</v>
      </c>
    </row>
    <row r="109" spans="1:15" x14ac:dyDescent="0.3">
      <c r="A109">
        <v>108</v>
      </c>
      <c r="B109">
        <f t="shared" si="16"/>
        <v>1</v>
      </c>
      <c r="C109">
        <f t="shared" si="17"/>
        <v>0</v>
      </c>
      <c r="D109">
        <f t="shared" si="18"/>
        <v>0</v>
      </c>
      <c r="E109">
        <f t="shared" si="19"/>
        <v>39</v>
      </c>
      <c r="F109">
        <f t="shared" si="22"/>
        <v>195</v>
      </c>
      <c r="G109">
        <f t="shared" si="23"/>
        <v>195</v>
      </c>
      <c r="H109">
        <f t="shared" si="24"/>
        <v>6256.300000000002</v>
      </c>
      <c r="I109">
        <f t="shared" si="28"/>
        <v>6357.7000000000016</v>
      </c>
      <c r="J109">
        <f t="shared" si="25"/>
        <v>101.39999999999999</v>
      </c>
      <c r="K109">
        <f t="shared" si="26"/>
        <v>6357.7000000000062</v>
      </c>
      <c r="L109">
        <f t="shared" si="29"/>
        <v>7898.2999999999975</v>
      </c>
      <c r="N109">
        <f t="shared" si="21"/>
        <v>175.5</v>
      </c>
      <c r="O109">
        <f t="shared" si="27"/>
        <v>74.100000000000009</v>
      </c>
    </row>
    <row r="110" spans="1:15" x14ac:dyDescent="0.3">
      <c r="A110">
        <v>109</v>
      </c>
      <c r="B110">
        <f t="shared" si="16"/>
        <v>1</v>
      </c>
      <c r="C110">
        <f t="shared" si="17"/>
        <v>1</v>
      </c>
      <c r="D110">
        <f t="shared" si="18"/>
        <v>0</v>
      </c>
      <c r="E110">
        <f t="shared" si="19"/>
        <v>38</v>
      </c>
      <c r="F110">
        <f t="shared" si="22"/>
        <v>195</v>
      </c>
      <c r="G110">
        <f t="shared" si="23"/>
        <v>193</v>
      </c>
      <c r="H110">
        <f t="shared" si="24"/>
        <v>6357.7000000000016</v>
      </c>
      <c r="I110">
        <f t="shared" si="28"/>
        <v>6459.1000000000013</v>
      </c>
      <c r="J110">
        <f t="shared" si="25"/>
        <v>101.39999999999999</v>
      </c>
      <c r="K110">
        <f t="shared" si="26"/>
        <v>6459.1000000000058</v>
      </c>
      <c r="L110">
        <f t="shared" si="29"/>
        <v>7972.3999999999978</v>
      </c>
      <c r="N110">
        <f t="shared" si="21"/>
        <v>175.5</v>
      </c>
      <c r="O110">
        <f t="shared" si="27"/>
        <v>74.100000000000009</v>
      </c>
    </row>
    <row r="111" spans="1:15" x14ac:dyDescent="0.3">
      <c r="A111">
        <v>110</v>
      </c>
      <c r="B111">
        <f t="shared" si="16"/>
        <v>1</v>
      </c>
      <c r="C111">
        <f t="shared" si="17"/>
        <v>0</v>
      </c>
      <c r="D111">
        <f t="shared" si="18"/>
        <v>0</v>
      </c>
      <c r="E111">
        <f t="shared" si="19"/>
        <v>38</v>
      </c>
      <c r="F111">
        <f t="shared" si="22"/>
        <v>193</v>
      </c>
      <c r="G111">
        <f t="shared" si="23"/>
        <v>193</v>
      </c>
      <c r="H111">
        <f t="shared" si="24"/>
        <v>6459.1000000000013</v>
      </c>
      <c r="I111">
        <f t="shared" si="28"/>
        <v>6559.4600000000009</v>
      </c>
      <c r="J111">
        <f t="shared" si="25"/>
        <v>100.36000000000001</v>
      </c>
      <c r="K111">
        <f t="shared" si="26"/>
        <v>6559.4600000000055</v>
      </c>
      <c r="L111">
        <f t="shared" si="29"/>
        <v>8045.739999999998</v>
      </c>
      <c r="N111">
        <f t="shared" si="21"/>
        <v>173.70000000000002</v>
      </c>
      <c r="O111">
        <f t="shared" si="27"/>
        <v>73.34</v>
      </c>
    </row>
    <row r="112" spans="1:15" x14ac:dyDescent="0.3">
      <c r="A112">
        <v>111</v>
      </c>
      <c r="B112">
        <f t="shared" si="16"/>
        <v>1</v>
      </c>
      <c r="C112">
        <f t="shared" si="17"/>
        <v>1</v>
      </c>
      <c r="D112">
        <f t="shared" si="18"/>
        <v>0</v>
      </c>
      <c r="E112">
        <f t="shared" si="19"/>
        <v>38</v>
      </c>
      <c r="F112">
        <f t="shared" si="22"/>
        <v>193</v>
      </c>
      <c r="G112">
        <f t="shared" si="23"/>
        <v>191</v>
      </c>
      <c r="H112">
        <f t="shared" si="24"/>
        <v>6559.4600000000009</v>
      </c>
      <c r="I112">
        <f t="shared" si="28"/>
        <v>6659.8200000000006</v>
      </c>
      <c r="J112">
        <f t="shared" si="25"/>
        <v>100.36000000000001</v>
      </c>
      <c r="K112">
        <f t="shared" si="26"/>
        <v>6659.8200000000052</v>
      </c>
      <c r="L112">
        <f t="shared" si="29"/>
        <v>8119.0799999999981</v>
      </c>
      <c r="N112">
        <f t="shared" si="21"/>
        <v>173.70000000000002</v>
      </c>
      <c r="O112">
        <f t="shared" si="27"/>
        <v>73.34</v>
      </c>
    </row>
    <row r="113" spans="1:15" x14ac:dyDescent="0.3">
      <c r="A113">
        <v>112</v>
      </c>
      <c r="B113">
        <f t="shared" si="16"/>
        <v>0</v>
      </c>
      <c r="C113">
        <f t="shared" si="17"/>
        <v>0</v>
      </c>
      <c r="D113">
        <f t="shared" si="18"/>
        <v>0</v>
      </c>
      <c r="E113">
        <f t="shared" si="19"/>
        <v>38</v>
      </c>
      <c r="F113">
        <f t="shared" si="22"/>
        <v>191</v>
      </c>
      <c r="G113">
        <f t="shared" si="23"/>
        <v>191</v>
      </c>
      <c r="H113">
        <f t="shared" si="24"/>
        <v>6659.8200000000006</v>
      </c>
      <c r="I113">
        <f t="shared" si="28"/>
        <v>6587.2400000000007</v>
      </c>
      <c r="J113">
        <f t="shared" si="25"/>
        <v>-72.58</v>
      </c>
      <c r="K113">
        <f t="shared" si="26"/>
        <v>6587.2400000000052</v>
      </c>
      <c r="L113">
        <f t="shared" si="29"/>
        <v>8191.659999999998</v>
      </c>
      <c r="N113">
        <f t="shared" si="21"/>
        <v>0</v>
      </c>
      <c r="O113">
        <f t="shared" si="27"/>
        <v>72.58</v>
      </c>
    </row>
    <row r="114" spans="1:15" x14ac:dyDescent="0.3">
      <c r="A114">
        <v>113</v>
      </c>
      <c r="B114">
        <f t="shared" si="16"/>
        <v>1</v>
      </c>
      <c r="C114">
        <f t="shared" si="17"/>
        <v>1</v>
      </c>
      <c r="D114">
        <f t="shared" si="18"/>
        <v>0</v>
      </c>
      <c r="E114">
        <f t="shared" si="19"/>
        <v>37</v>
      </c>
      <c r="F114">
        <f t="shared" si="22"/>
        <v>191</v>
      </c>
      <c r="G114">
        <f t="shared" si="23"/>
        <v>189</v>
      </c>
      <c r="H114">
        <f t="shared" si="24"/>
        <v>6587.2400000000007</v>
      </c>
      <c r="I114">
        <f t="shared" si="28"/>
        <v>6686.56</v>
      </c>
      <c r="J114">
        <f t="shared" si="25"/>
        <v>99.320000000000007</v>
      </c>
      <c r="K114">
        <f t="shared" si="26"/>
        <v>6686.5600000000049</v>
      </c>
      <c r="L114">
        <f t="shared" si="29"/>
        <v>8264.239999999998</v>
      </c>
      <c r="N114">
        <f t="shared" si="21"/>
        <v>171.9</v>
      </c>
      <c r="O114">
        <f t="shared" si="27"/>
        <v>72.58</v>
      </c>
    </row>
    <row r="115" spans="1:15" x14ac:dyDescent="0.3">
      <c r="A115">
        <v>114</v>
      </c>
      <c r="B115">
        <f t="shared" si="16"/>
        <v>1</v>
      </c>
      <c r="C115">
        <f t="shared" si="17"/>
        <v>0</v>
      </c>
      <c r="D115">
        <f t="shared" si="18"/>
        <v>0</v>
      </c>
      <c r="E115">
        <f t="shared" si="19"/>
        <v>37</v>
      </c>
      <c r="F115">
        <f t="shared" si="22"/>
        <v>189</v>
      </c>
      <c r="G115">
        <f t="shared" si="23"/>
        <v>189</v>
      </c>
      <c r="H115">
        <f t="shared" si="24"/>
        <v>6686.56</v>
      </c>
      <c r="I115">
        <f t="shared" si="28"/>
        <v>6784.8400000000011</v>
      </c>
      <c r="J115">
        <f t="shared" si="25"/>
        <v>98.28</v>
      </c>
      <c r="K115">
        <f t="shared" si="26"/>
        <v>6784.8400000000047</v>
      </c>
      <c r="L115">
        <f t="shared" si="29"/>
        <v>8336.0599999999977</v>
      </c>
      <c r="N115">
        <f t="shared" si="21"/>
        <v>170.1</v>
      </c>
      <c r="O115">
        <f t="shared" si="27"/>
        <v>71.819999999999993</v>
      </c>
    </row>
    <row r="116" spans="1:15" x14ac:dyDescent="0.3">
      <c r="A116">
        <v>115</v>
      </c>
      <c r="B116">
        <f t="shared" si="16"/>
        <v>1</v>
      </c>
      <c r="C116">
        <f t="shared" si="17"/>
        <v>1</v>
      </c>
      <c r="D116">
        <f t="shared" si="18"/>
        <v>0</v>
      </c>
      <c r="E116">
        <f t="shared" si="19"/>
        <v>37</v>
      </c>
      <c r="F116">
        <f t="shared" si="22"/>
        <v>189</v>
      </c>
      <c r="G116">
        <f t="shared" si="23"/>
        <v>187</v>
      </c>
      <c r="H116">
        <f t="shared" si="24"/>
        <v>6784.8400000000011</v>
      </c>
      <c r="I116">
        <f t="shared" si="28"/>
        <v>6883.1200000000017</v>
      </c>
      <c r="J116">
        <f t="shared" si="25"/>
        <v>98.28</v>
      </c>
      <c r="K116">
        <f t="shared" si="26"/>
        <v>6883.1200000000044</v>
      </c>
      <c r="L116">
        <f t="shared" si="29"/>
        <v>8407.8799999999974</v>
      </c>
      <c r="N116">
        <f t="shared" si="21"/>
        <v>170.1</v>
      </c>
      <c r="O116">
        <f t="shared" si="27"/>
        <v>71.819999999999993</v>
      </c>
    </row>
    <row r="117" spans="1:15" x14ac:dyDescent="0.3">
      <c r="A117">
        <v>116</v>
      </c>
      <c r="B117">
        <f t="shared" si="16"/>
        <v>1</v>
      </c>
      <c r="C117">
        <f t="shared" si="17"/>
        <v>0</v>
      </c>
      <c r="D117">
        <f t="shared" si="18"/>
        <v>0</v>
      </c>
      <c r="E117">
        <f t="shared" si="19"/>
        <v>37</v>
      </c>
      <c r="F117">
        <f t="shared" si="22"/>
        <v>187</v>
      </c>
      <c r="G117">
        <f t="shared" si="23"/>
        <v>187</v>
      </c>
      <c r="H117">
        <f t="shared" si="24"/>
        <v>6883.1200000000017</v>
      </c>
      <c r="I117">
        <f t="shared" si="28"/>
        <v>6980.3600000000015</v>
      </c>
      <c r="J117">
        <f t="shared" si="25"/>
        <v>97.240000000000009</v>
      </c>
      <c r="K117">
        <f t="shared" si="26"/>
        <v>6980.3600000000042</v>
      </c>
      <c r="L117">
        <f t="shared" si="29"/>
        <v>8478.9399999999969</v>
      </c>
      <c r="N117">
        <f t="shared" si="21"/>
        <v>168.3</v>
      </c>
      <c r="O117">
        <f t="shared" si="27"/>
        <v>71.06</v>
      </c>
    </row>
    <row r="118" spans="1:15" x14ac:dyDescent="0.3">
      <c r="A118">
        <v>117</v>
      </c>
      <c r="B118">
        <f t="shared" si="16"/>
        <v>1</v>
      </c>
      <c r="C118">
        <f t="shared" si="17"/>
        <v>1</v>
      </c>
      <c r="D118">
        <f t="shared" si="18"/>
        <v>0</v>
      </c>
      <c r="E118">
        <f t="shared" si="19"/>
        <v>37</v>
      </c>
      <c r="F118">
        <f t="shared" si="22"/>
        <v>187</v>
      </c>
      <c r="G118">
        <f t="shared" si="23"/>
        <v>185</v>
      </c>
      <c r="H118">
        <f t="shared" si="24"/>
        <v>6980.3600000000015</v>
      </c>
      <c r="I118">
        <f t="shared" si="28"/>
        <v>7077.6000000000013</v>
      </c>
      <c r="J118">
        <f t="shared" si="25"/>
        <v>97.240000000000009</v>
      </c>
      <c r="K118">
        <f t="shared" si="26"/>
        <v>7077.600000000004</v>
      </c>
      <c r="L118">
        <f t="shared" si="29"/>
        <v>8549.9999999999964</v>
      </c>
      <c r="N118">
        <f t="shared" si="21"/>
        <v>168.3</v>
      </c>
      <c r="O118">
        <f t="shared" si="27"/>
        <v>71.06</v>
      </c>
    </row>
    <row r="119" spans="1:15" x14ac:dyDescent="0.3">
      <c r="A119">
        <v>118</v>
      </c>
      <c r="B119">
        <f t="shared" si="16"/>
        <v>1</v>
      </c>
      <c r="C119">
        <f t="shared" si="17"/>
        <v>0</v>
      </c>
      <c r="D119">
        <f t="shared" si="18"/>
        <v>0</v>
      </c>
      <c r="E119">
        <f t="shared" si="19"/>
        <v>37</v>
      </c>
      <c r="F119">
        <f t="shared" si="22"/>
        <v>185</v>
      </c>
      <c r="G119">
        <f t="shared" si="23"/>
        <v>185</v>
      </c>
      <c r="H119">
        <f t="shared" si="24"/>
        <v>7077.6000000000013</v>
      </c>
      <c r="I119">
        <f t="shared" si="28"/>
        <v>7173.8000000000011</v>
      </c>
      <c r="J119">
        <f t="shared" si="25"/>
        <v>96.2</v>
      </c>
      <c r="K119">
        <f t="shared" si="26"/>
        <v>7173.8000000000038</v>
      </c>
      <c r="L119">
        <f t="shared" si="29"/>
        <v>8620.2999999999956</v>
      </c>
      <c r="N119">
        <f t="shared" si="21"/>
        <v>166.5</v>
      </c>
      <c r="O119">
        <f t="shared" si="27"/>
        <v>70.3</v>
      </c>
    </row>
    <row r="120" spans="1:15" x14ac:dyDescent="0.3">
      <c r="A120">
        <v>119</v>
      </c>
      <c r="B120">
        <f t="shared" si="16"/>
        <v>0</v>
      </c>
      <c r="C120">
        <f t="shared" si="17"/>
        <v>1</v>
      </c>
      <c r="D120">
        <f t="shared" si="18"/>
        <v>0</v>
      </c>
      <c r="E120">
        <f t="shared" si="19"/>
        <v>36</v>
      </c>
      <c r="F120">
        <f t="shared" si="22"/>
        <v>185</v>
      </c>
      <c r="G120">
        <f t="shared" si="23"/>
        <v>183</v>
      </c>
      <c r="H120">
        <f t="shared" si="24"/>
        <v>7173.8000000000011</v>
      </c>
      <c r="I120">
        <f t="shared" si="28"/>
        <v>7103.5000000000009</v>
      </c>
      <c r="J120">
        <f t="shared" si="25"/>
        <v>-70.3</v>
      </c>
      <c r="K120">
        <f t="shared" si="26"/>
        <v>7103.5000000000036</v>
      </c>
      <c r="L120">
        <f t="shared" si="29"/>
        <v>8690.5999999999949</v>
      </c>
      <c r="N120">
        <f t="shared" si="21"/>
        <v>0</v>
      </c>
      <c r="O120">
        <f t="shared" si="27"/>
        <v>70.3</v>
      </c>
    </row>
    <row r="121" spans="1:15" x14ac:dyDescent="0.3">
      <c r="A121">
        <v>120</v>
      </c>
      <c r="B121">
        <f t="shared" si="16"/>
        <v>1</v>
      </c>
      <c r="C121">
        <f t="shared" si="17"/>
        <v>0</v>
      </c>
      <c r="D121">
        <f t="shared" si="18"/>
        <v>1</v>
      </c>
      <c r="E121">
        <f t="shared" si="19"/>
        <v>43</v>
      </c>
      <c r="F121">
        <f t="shared" si="22"/>
        <v>219</v>
      </c>
      <c r="G121">
        <f t="shared" si="23"/>
        <v>219</v>
      </c>
      <c r="H121">
        <f t="shared" si="24"/>
        <v>6455.5000000000009</v>
      </c>
      <c r="I121">
        <f t="shared" si="28"/>
        <v>6569.380000000001</v>
      </c>
      <c r="J121">
        <f t="shared" si="25"/>
        <v>-534.12</v>
      </c>
      <c r="K121">
        <f t="shared" si="26"/>
        <v>6569.3800000000037</v>
      </c>
      <c r="L121">
        <f t="shared" si="29"/>
        <v>8773.8199999999943</v>
      </c>
      <c r="N121">
        <f t="shared" si="21"/>
        <v>197.1</v>
      </c>
      <c r="O121">
        <f t="shared" si="27"/>
        <v>731.22</v>
      </c>
    </row>
    <row r="122" spans="1:15" x14ac:dyDescent="0.3">
      <c r="A122">
        <v>121</v>
      </c>
      <c r="B122">
        <f t="shared" si="16"/>
        <v>1</v>
      </c>
      <c r="C122">
        <f t="shared" si="17"/>
        <v>1</v>
      </c>
      <c r="D122">
        <f t="shared" si="18"/>
        <v>0</v>
      </c>
      <c r="E122">
        <f t="shared" si="19"/>
        <v>43</v>
      </c>
      <c r="F122">
        <f t="shared" si="22"/>
        <v>219</v>
      </c>
      <c r="G122">
        <f t="shared" si="23"/>
        <v>217</v>
      </c>
      <c r="H122">
        <f t="shared" si="24"/>
        <v>6569.380000000001</v>
      </c>
      <c r="I122">
        <f t="shared" si="28"/>
        <v>6683.2600000000011</v>
      </c>
      <c r="J122">
        <f t="shared" si="25"/>
        <v>113.88</v>
      </c>
      <c r="K122">
        <f t="shared" si="26"/>
        <v>6683.2600000000039</v>
      </c>
      <c r="L122">
        <f t="shared" si="29"/>
        <v>8857.0399999999936</v>
      </c>
      <c r="N122">
        <f t="shared" si="21"/>
        <v>197.1</v>
      </c>
      <c r="O122">
        <f t="shared" si="27"/>
        <v>83.22</v>
      </c>
    </row>
    <row r="123" spans="1:15" x14ac:dyDescent="0.3">
      <c r="A123">
        <v>122</v>
      </c>
      <c r="B123">
        <f t="shared" si="16"/>
        <v>1</v>
      </c>
      <c r="C123">
        <f t="shared" si="17"/>
        <v>0</v>
      </c>
      <c r="D123">
        <f t="shared" si="18"/>
        <v>0</v>
      </c>
      <c r="E123">
        <f t="shared" si="19"/>
        <v>43</v>
      </c>
      <c r="F123">
        <f t="shared" si="22"/>
        <v>217</v>
      </c>
      <c r="G123">
        <f t="shared" si="23"/>
        <v>217</v>
      </c>
      <c r="H123">
        <f t="shared" si="24"/>
        <v>6683.2600000000011</v>
      </c>
      <c r="I123">
        <f t="shared" si="28"/>
        <v>6796.1000000000013</v>
      </c>
      <c r="J123">
        <f t="shared" si="25"/>
        <v>112.84000000000002</v>
      </c>
      <c r="K123">
        <f t="shared" si="26"/>
        <v>6796.100000000004</v>
      </c>
      <c r="L123">
        <f t="shared" si="29"/>
        <v>8939.4999999999927</v>
      </c>
      <c r="N123">
        <f t="shared" si="21"/>
        <v>195.3</v>
      </c>
      <c r="O123">
        <f t="shared" si="27"/>
        <v>82.46</v>
      </c>
    </row>
    <row r="124" spans="1:15" x14ac:dyDescent="0.3">
      <c r="A124">
        <v>123</v>
      </c>
      <c r="B124">
        <f t="shared" si="16"/>
        <v>1</v>
      </c>
      <c r="C124">
        <f t="shared" si="17"/>
        <v>1</v>
      </c>
      <c r="D124">
        <f t="shared" si="18"/>
        <v>0</v>
      </c>
      <c r="E124">
        <f t="shared" si="19"/>
        <v>43</v>
      </c>
      <c r="F124">
        <f t="shared" si="22"/>
        <v>217</v>
      </c>
      <c r="G124">
        <f t="shared" si="23"/>
        <v>215</v>
      </c>
      <c r="H124">
        <f t="shared" si="24"/>
        <v>6796.1000000000013</v>
      </c>
      <c r="I124">
        <f t="shared" si="28"/>
        <v>6908.9400000000014</v>
      </c>
      <c r="J124">
        <f t="shared" si="25"/>
        <v>112.84000000000002</v>
      </c>
      <c r="K124">
        <f t="shared" si="26"/>
        <v>6908.9400000000041</v>
      </c>
      <c r="L124">
        <f t="shared" si="29"/>
        <v>9021.9599999999919</v>
      </c>
      <c r="N124">
        <f t="shared" si="21"/>
        <v>195.3</v>
      </c>
      <c r="O124">
        <f t="shared" si="27"/>
        <v>82.46</v>
      </c>
    </row>
    <row r="125" spans="1:15" x14ac:dyDescent="0.3">
      <c r="A125">
        <v>124</v>
      </c>
      <c r="B125">
        <f t="shared" si="16"/>
        <v>1</v>
      </c>
      <c r="C125">
        <f t="shared" si="17"/>
        <v>0</v>
      </c>
      <c r="D125">
        <f t="shared" si="18"/>
        <v>0</v>
      </c>
      <c r="E125">
        <f t="shared" si="19"/>
        <v>43</v>
      </c>
      <c r="F125">
        <f t="shared" si="22"/>
        <v>215</v>
      </c>
      <c r="G125">
        <f t="shared" si="23"/>
        <v>215</v>
      </c>
      <c r="H125">
        <f t="shared" si="24"/>
        <v>6908.9400000000014</v>
      </c>
      <c r="I125">
        <f t="shared" si="28"/>
        <v>7020.7400000000016</v>
      </c>
      <c r="J125">
        <f t="shared" si="25"/>
        <v>111.8</v>
      </c>
      <c r="K125">
        <f t="shared" si="26"/>
        <v>7020.7400000000043</v>
      </c>
      <c r="L125">
        <f t="shared" si="29"/>
        <v>9103.6599999999926</v>
      </c>
      <c r="N125">
        <f t="shared" si="21"/>
        <v>193.5</v>
      </c>
      <c r="O125">
        <f t="shared" si="27"/>
        <v>81.7</v>
      </c>
    </row>
    <row r="126" spans="1:15" x14ac:dyDescent="0.3">
      <c r="A126">
        <v>125</v>
      </c>
      <c r="B126">
        <f t="shared" si="16"/>
        <v>1</v>
      </c>
      <c r="C126">
        <f t="shared" si="17"/>
        <v>1</v>
      </c>
      <c r="D126">
        <f t="shared" si="18"/>
        <v>0</v>
      </c>
      <c r="E126">
        <f t="shared" si="19"/>
        <v>42</v>
      </c>
      <c r="F126">
        <f t="shared" si="22"/>
        <v>215</v>
      </c>
      <c r="G126">
        <f t="shared" si="23"/>
        <v>213</v>
      </c>
      <c r="H126">
        <f t="shared" si="24"/>
        <v>7020.7400000000016</v>
      </c>
      <c r="I126">
        <f t="shared" si="28"/>
        <v>7132.5400000000018</v>
      </c>
      <c r="J126">
        <f t="shared" si="25"/>
        <v>111.8</v>
      </c>
      <c r="K126">
        <f t="shared" si="26"/>
        <v>7132.5400000000045</v>
      </c>
      <c r="L126">
        <f t="shared" si="29"/>
        <v>9185.3599999999933</v>
      </c>
      <c r="N126">
        <f t="shared" si="21"/>
        <v>193.5</v>
      </c>
      <c r="O126">
        <f t="shared" si="27"/>
        <v>81.7</v>
      </c>
    </row>
    <row r="127" spans="1:15" x14ac:dyDescent="0.3">
      <c r="A127">
        <v>126</v>
      </c>
      <c r="B127">
        <f t="shared" si="16"/>
        <v>0</v>
      </c>
      <c r="C127">
        <f t="shared" si="17"/>
        <v>0</v>
      </c>
      <c r="D127">
        <f t="shared" si="18"/>
        <v>0</v>
      </c>
      <c r="E127">
        <f t="shared" si="19"/>
        <v>42</v>
      </c>
      <c r="F127">
        <f t="shared" si="22"/>
        <v>213</v>
      </c>
      <c r="G127">
        <f t="shared" si="23"/>
        <v>213</v>
      </c>
      <c r="H127">
        <f t="shared" si="24"/>
        <v>7132.5400000000018</v>
      </c>
      <c r="I127">
        <f t="shared" si="28"/>
        <v>7051.6000000000022</v>
      </c>
      <c r="J127">
        <f t="shared" si="25"/>
        <v>-80.94</v>
      </c>
      <c r="K127">
        <f t="shared" si="26"/>
        <v>7051.6000000000049</v>
      </c>
      <c r="L127">
        <f t="shared" si="29"/>
        <v>9266.2999999999938</v>
      </c>
      <c r="N127">
        <f t="shared" si="21"/>
        <v>0</v>
      </c>
      <c r="O127">
        <f t="shared" si="27"/>
        <v>80.94</v>
      </c>
    </row>
    <row r="128" spans="1:15" x14ac:dyDescent="0.3">
      <c r="A128">
        <v>127</v>
      </c>
      <c r="B128">
        <f t="shared" si="16"/>
        <v>1</v>
      </c>
      <c r="C128">
        <f t="shared" si="17"/>
        <v>1</v>
      </c>
      <c r="D128">
        <f t="shared" si="18"/>
        <v>0</v>
      </c>
      <c r="E128">
        <f t="shared" si="19"/>
        <v>42</v>
      </c>
      <c r="F128">
        <f t="shared" si="22"/>
        <v>213</v>
      </c>
      <c r="G128">
        <f t="shared" si="23"/>
        <v>211</v>
      </c>
      <c r="H128">
        <f t="shared" si="24"/>
        <v>7051.6000000000022</v>
      </c>
      <c r="I128">
        <f t="shared" si="28"/>
        <v>7162.3600000000024</v>
      </c>
      <c r="J128">
        <f t="shared" si="25"/>
        <v>110.76000000000002</v>
      </c>
      <c r="K128">
        <f t="shared" si="26"/>
        <v>7162.3600000000051</v>
      </c>
      <c r="L128">
        <f t="shared" si="29"/>
        <v>9347.2399999999943</v>
      </c>
      <c r="N128">
        <f t="shared" si="21"/>
        <v>191.70000000000002</v>
      </c>
      <c r="O128">
        <f t="shared" si="27"/>
        <v>80.94</v>
      </c>
    </row>
    <row r="129" spans="1:15" x14ac:dyDescent="0.3">
      <c r="A129">
        <v>128</v>
      </c>
      <c r="B129">
        <f t="shared" si="16"/>
        <v>1</v>
      </c>
      <c r="C129">
        <f t="shared" si="17"/>
        <v>0</v>
      </c>
      <c r="D129">
        <f t="shared" si="18"/>
        <v>0</v>
      </c>
      <c r="E129">
        <f t="shared" si="19"/>
        <v>42</v>
      </c>
      <c r="F129">
        <f t="shared" si="22"/>
        <v>211</v>
      </c>
      <c r="G129">
        <f t="shared" si="23"/>
        <v>211</v>
      </c>
      <c r="H129">
        <f t="shared" si="24"/>
        <v>7162.3600000000024</v>
      </c>
      <c r="I129">
        <f t="shared" si="28"/>
        <v>7272.0800000000017</v>
      </c>
      <c r="J129">
        <f t="shared" si="25"/>
        <v>109.72</v>
      </c>
      <c r="K129">
        <f t="shared" si="26"/>
        <v>7272.0800000000054</v>
      </c>
      <c r="L129">
        <f t="shared" si="29"/>
        <v>9427.4199999999946</v>
      </c>
      <c r="N129">
        <f t="shared" si="21"/>
        <v>189.9</v>
      </c>
      <c r="O129">
        <f t="shared" si="27"/>
        <v>80.180000000000007</v>
      </c>
    </row>
    <row r="130" spans="1:15" x14ac:dyDescent="0.3">
      <c r="A130">
        <v>129</v>
      </c>
      <c r="B130">
        <f t="shared" si="16"/>
        <v>1</v>
      </c>
      <c r="C130">
        <f t="shared" si="17"/>
        <v>1</v>
      </c>
      <c r="D130">
        <f t="shared" si="18"/>
        <v>0</v>
      </c>
      <c r="E130">
        <f t="shared" si="19"/>
        <v>41</v>
      </c>
      <c r="F130">
        <f t="shared" si="22"/>
        <v>211</v>
      </c>
      <c r="G130">
        <f t="shared" si="23"/>
        <v>209</v>
      </c>
      <c r="H130">
        <f t="shared" si="24"/>
        <v>7272.0800000000017</v>
      </c>
      <c r="I130">
        <f t="shared" ref="I130:I161" si="30" xml:space="preserve"> H130 + IF(B130 = 1, $P$2 * F130, 0) - F130 * $Q$2 * $R$2</f>
        <v>7381.8000000000011</v>
      </c>
      <c r="J130">
        <f t="shared" si="25"/>
        <v>109.72</v>
      </c>
      <c r="K130">
        <f t="shared" si="26"/>
        <v>7381.8000000000056</v>
      </c>
      <c r="L130">
        <f t="shared" si="29"/>
        <v>9507.5999999999949</v>
      </c>
      <c r="N130">
        <f t="shared" si="21"/>
        <v>189.9</v>
      </c>
      <c r="O130">
        <f t="shared" si="27"/>
        <v>80.180000000000007</v>
      </c>
    </row>
    <row r="131" spans="1:15" x14ac:dyDescent="0.3">
      <c r="A131">
        <v>130</v>
      </c>
      <c r="B131">
        <f t="shared" ref="B131:B181" si="31" xml:space="preserve"> IF(MOD(A131,7) = 0, 0, 1)</f>
        <v>1</v>
      </c>
      <c r="C131">
        <f t="shared" ref="C131:C181" si="32">IF(MOD(A131,2)=1,1,0)</f>
        <v>0</v>
      </c>
      <c r="D131">
        <f t="shared" ref="D131:D181" si="33">IF(MOD(A131,30)=0,1,0)</f>
        <v>0</v>
      </c>
      <c r="E131">
        <f t="shared" ref="E131:E181" si="34" xml:space="preserve"> MIN(ROUNDDOWN(I131 / 18, 0), ROUNDDOWN( G131 * 0.2,0))</f>
        <v>41</v>
      </c>
      <c r="F131">
        <f t="shared" si="22"/>
        <v>209</v>
      </c>
      <c r="G131">
        <f t="shared" si="23"/>
        <v>209</v>
      </c>
      <c r="H131">
        <f t="shared" si="24"/>
        <v>7381.8000000000011</v>
      </c>
      <c r="I131">
        <f t="shared" si="30"/>
        <v>7490.4800000000014</v>
      </c>
      <c r="J131">
        <f t="shared" si="25"/>
        <v>108.67999999999999</v>
      </c>
      <c r="K131">
        <f t="shared" si="26"/>
        <v>7490.4800000000059</v>
      </c>
      <c r="L131">
        <f t="shared" ref="L131:L162" si="35" xml:space="preserve"> F131 * $Q$2 * $R$2 +L130</f>
        <v>9587.019999999995</v>
      </c>
      <c r="N131">
        <f t="shared" ref="N131:N181" si="36" xml:space="preserve"> IF(B131 = 1, F131 * $P$2, 0)</f>
        <v>188.1</v>
      </c>
      <c r="O131">
        <f t="shared" si="27"/>
        <v>79.42</v>
      </c>
    </row>
    <row r="132" spans="1:15" x14ac:dyDescent="0.3">
      <c r="A132">
        <v>131</v>
      </c>
      <c r="B132">
        <f t="shared" si="31"/>
        <v>1</v>
      </c>
      <c r="C132">
        <f t="shared" si="32"/>
        <v>1</v>
      </c>
      <c r="D132">
        <f t="shared" si="33"/>
        <v>0</v>
      </c>
      <c r="E132">
        <f t="shared" si="34"/>
        <v>41</v>
      </c>
      <c r="F132">
        <f t="shared" ref="F132:F181" si="37" xml:space="preserve"> G131 + IF(D132 = 1,E131,0)</f>
        <v>209</v>
      </c>
      <c r="G132">
        <f t="shared" ref="G132:G181" si="38">F132 - IF(C132 = 1, 2, 0)</f>
        <v>207</v>
      </c>
      <c r="H132">
        <f t="shared" ref="H132:H181" si="39" xml:space="preserve"> I131 - IF(D132 = 1,E131 * 18,0)</f>
        <v>7490.4800000000014</v>
      </c>
      <c r="I132">
        <f t="shared" si="30"/>
        <v>7599.1600000000017</v>
      </c>
      <c r="J132">
        <f t="shared" ref="J132:J181" si="40" xml:space="preserve"> IF(B132 = 1, F132 * $P$2) - F132 * $Q$2 * $R$2 - IF(D132 = 1, E131 * 18, 0)</f>
        <v>108.67999999999999</v>
      </c>
      <c r="K132">
        <f t="shared" ref="K132:K181" si="41" xml:space="preserve"> J132 +K131</f>
        <v>7599.1600000000062</v>
      </c>
      <c r="L132">
        <f t="shared" si="35"/>
        <v>9666.4399999999951</v>
      </c>
      <c r="N132">
        <f t="shared" si="36"/>
        <v>188.1</v>
      </c>
      <c r="O132">
        <f t="shared" ref="O132:O181" si="42" xml:space="preserve"> F132 * $Q$2 * $R$2 + IF(D132 = 1,E131 * 18, 0)</f>
        <v>79.42</v>
      </c>
    </row>
    <row r="133" spans="1:15" x14ac:dyDescent="0.3">
      <c r="A133">
        <v>132</v>
      </c>
      <c r="B133">
        <f t="shared" si="31"/>
        <v>1</v>
      </c>
      <c r="C133">
        <f t="shared" si="32"/>
        <v>0</v>
      </c>
      <c r="D133">
        <f t="shared" si="33"/>
        <v>0</v>
      </c>
      <c r="E133">
        <f t="shared" si="34"/>
        <v>41</v>
      </c>
      <c r="F133">
        <f t="shared" si="37"/>
        <v>207</v>
      </c>
      <c r="G133">
        <f t="shared" si="38"/>
        <v>207</v>
      </c>
      <c r="H133">
        <f t="shared" si="39"/>
        <v>7599.1600000000017</v>
      </c>
      <c r="I133">
        <f t="shared" si="30"/>
        <v>7706.800000000002</v>
      </c>
      <c r="J133">
        <f t="shared" si="40"/>
        <v>107.64000000000001</v>
      </c>
      <c r="K133">
        <f t="shared" si="41"/>
        <v>7706.8000000000065</v>
      </c>
      <c r="L133">
        <f t="shared" si="35"/>
        <v>9745.0999999999949</v>
      </c>
      <c r="N133">
        <f t="shared" si="36"/>
        <v>186.3</v>
      </c>
      <c r="O133">
        <f t="shared" si="42"/>
        <v>78.66</v>
      </c>
    </row>
    <row r="134" spans="1:15" x14ac:dyDescent="0.3">
      <c r="A134">
        <v>133</v>
      </c>
      <c r="B134">
        <f t="shared" si="31"/>
        <v>0</v>
      </c>
      <c r="C134">
        <f t="shared" si="32"/>
        <v>1</v>
      </c>
      <c r="D134">
        <f t="shared" si="33"/>
        <v>0</v>
      </c>
      <c r="E134">
        <f t="shared" si="34"/>
        <v>41</v>
      </c>
      <c r="F134">
        <f t="shared" si="37"/>
        <v>207</v>
      </c>
      <c r="G134">
        <f t="shared" si="38"/>
        <v>205</v>
      </c>
      <c r="H134">
        <f t="shared" si="39"/>
        <v>7706.800000000002</v>
      </c>
      <c r="I134">
        <f t="shared" si="30"/>
        <v>7628.1400000000021</v>
      </c>
      <c r="J134">
        <f t="shared" si="40"/>
        <v>-78.66</v>
      </c>
      <c r="K134">
        <f t="shared" si="41"/>
        <v>7628.1400000000067</v>
      </c>
      <c r="L134">
        <f t="shared" si="35"/>
        <v>9823.7599999999948</v>
      </c>
      <c r="N134">
        <f t="shared" si="36"/>
        <v>0</v>
      </c>
      <c r="O134">
        <f t="shared" si="42"/>
        <v>78.66</v>
      </c>
    </row>
    <row r="135" spans="1:15" x14ac:dyDescent="0.3">
      <c r="A135">
        <v>134</v>
      </c>
      <c r="B135">
        <f t="shared" si="31"/>
        <v>1</v>
      </c>
      <c r="C135">
        <f t="shared" si="32"/>
        <v>0</v>
      </c>
      <c r="D135">
        <f t="shared" si="33"/>
        <v>0</v>
      </c>
      <c r="E135">
        <f t="shared" si="34"/>
        <v>41</v>
      </c>
      <c r="F135">
        <f t="shared" si="37"/>
        <v>205</v>
      </c>
      <c r="G135">
        <f t="shared" si="38"/>
        <v>205</v>
      </c>
      <c r="H135">
        <f t="shared" si="39"/>
        <v>7628.1400000000021</v>
      </c>
      <c r="I135">
        <f t="shared" si="30"/>
        <v>7734.7400000000025</v>
      </c>
      <c r="J135">
        <f t="shared" si="40"/>
        <v>106.6</v>
      </c>
      <c r="K135">
        <f t="shared" si="41"/>
        <v>7734.7400000000071</v>
      </c>
      <c r="L135">
        <f t="shared" si="35"/>
        <v>9901.6599999999944</v>
      </c>
      <c r="N135">
        <f t="shared" si="36"/>
        <v>184.5</v>
      </c>
      <c r="O135">
        <f t="shared" si="42"/>
        <v>77.900000000000006</v>
      </c>
    </row>
    <row r="136" spans="1:15" x14ac:dyDescent="0.3">
      <c r="A136">
        <v>135</v>
      </c>
      <c r="B136">
        <f t="shared" si="31"/>
        <v>1</v>
      </c>
      <c r="C136">
        <f t="shared" si="32"/>
        <v>1</v>
      </c>
      <c r="D136">
        <f t="shared" si="33"/>
        <v>0</v>
      </c>
      <c r="E136">
        <f t="shared" si="34"/>
        <v>40</v>
      </c>
      <c r="F136">
        <f t="shared" si="37"/>
        <v>205</v>
      </c>
      <c r="G136">
        <f t="shared" si="38"/>
        <v>203</v>
      </c>
      <c r="H136">
        <f t="shared" si="39"/>
        <v>7734.7400000000025</v>
      </c>
      <c r="I136">
        <f t="shared" si="30"/>
        <v>7841.3400000000029</v>
      </c>
      <c r="J136">
        <f t="shared" si="40"/>
        <v>106.6</v>
      </c>
      <c r="K136">
        <f t="shared" si="41"/>
        <v>7841.3400000000074</v>
      </c>
      <c r="L136">
        <f t="shared" si="35"/>
        <v>9979.559999999994</v>
      </c>
      <c r="N136">
        <f t="shared" si="36"/>
        <v>184.5</v>
      </c>
      <c r="O136">
        <f t="shared" si="42"/>
        <v>77.900000000000006</v>
      </c>
    </row>
    <row r="137" spans="1:15" x14ac:dyDescent="0.3">
      <c r="A137">
        <v>136</v>
      </c>
      <c r="B137">
        <f t="shared" si="31"/>
        <v>1</v>
      </c>
      <c r="C137">
        <f t="shared" si="32"/>
        <v>0</v>
      </c>
      <c r="D137">
        <f t="shared" si="33"/>
        <v>0</v>
      </c>
      <c r="E137">
        <f t="shared" si="34"/>
        <v>40</v>
      </c>
      <c r="F137">
        <f t="shared" si="37"/>
        <v>203</v>
      </c>
      <c r="G137">
        <f t="shared" si="38"/>
        <v>203</v>
      </c>
      <c r="H137">
        <f t="shared" si="39"/>
        <v>7841.3400000000029</v>
      </c>
      <c r="I137">
        <f t="shared" si="30"/>
        <v>7946.9000000000024</v>
      </c>
      <c r="J137">
        <f t="shared" si="40"/>
        <v>105.56000000000002</v>
      </c>
      <c r="K137">
        <f t="shared" si="41"/>
        <v>7946.9000000000078</v>
      </c>
      <c r="L137">
        <f t="shared" si="35"/>
        <v>10056.699999999993</v>
      </c>
      <c r="N137">
        <f t="shared" si="36"/>
        <v>182.70000000000002</v>
      </c>
      <c r="O137">
        <f t="shared" si="42"/>
        <v>77.14</v>
      </c>
    </row>
    <row r="138" spans="1:15" x14ac:dyDescent="0.3">
      <c r="A138">
        <v>137</v>
      </c>
      <c r="B138">
        <f t="shared" si="31"/>
        <v>1</v>
      </c>
      <c r="C138">
        <f t="shared" si="32"/>
        <v>1</v>
      </c>
      <c r="D138">
        <f t="shared" si="33"/>
        <v>0</v>
      </c>
      <c r="E138">
        <f t="shared" si="34"/>
        <v>40</v>
      </c>
      <c r="F138">
        <f t="shared" si="37"/>
        <v>203</v>
      </c>
      <c r="G138">
        <f t="shared" si="38"/>
        <v>201</v>
      </c>
      <c r="H138">
        <f t="shared" si="39"/>
        <v>7946.9000000000024</v>
      </c>
      <c r="I138">
        <f t="shared" si="30"/>
        <v>8052.4600000000019</v>
      </c>
      <c r="J138">
        <f t="shared" si="40"/>
        <v>105.56000000000002</v>
      </c>
      <c r="K138">
        <f t="shared" si="41"/>
        <v>8052.4600000000082</v>
      </c>
      <c r="L138">
        <f t="shared" si="35"/>
        <v>10133.839999999993</v>
      </c>
      <c r="N138">
        <f t="shared" si="36"/>
        <v>182.70000000000002</v>
      </c>
      <c r="O138">
        <f t="shared" si="42"/>
        <v>77.14</v>
      </c>
    </row>
    <row r="139" spans="1:15" x14ac:dyDescent="0.3">
      <c r="A139">
        <v>138</v>
      </c>
      <c r="B139">
        <f t="shared" si="31"/>
        <v>1</v>
      </c>
      <c r="C139">
        <f t="shared" si="32"/>
        <v>0</v>
      </c>
      <c r="D139">
        <f t="shared" si="33"/>
        <v>0</v>
      </c>
      <c r="E139">
        <f t="shared" si="34"/>
        <v>40</v>
      </c>
      <c r="F139">
        <f t="shared" si="37"/>
        <v>201</v>
      </c>
      <c r="G139">
        <f t="shared" si="38"/>
        <v>201</v>
      </c>
      <c r="H139">
        <f t="shared" si="39"/>
        <v>8052.4600000000019</v>
      </c>
      <c r="I139">
        <f t="shared" si="30"/>
        <v>8156.9800000000023</v>
      </c>
      <c r="J139">
        <f t="shared" si="40"/>
        <v>104.52000000000001</v>
      </c>
      <c r="K139">
        <f t="shared" si="41"/>
        <v>8156.9800000000087</v>
      </c>
      <c r="L139">
        <f t="shared" si="35"/>
        <v>10210.219999999992</v>
      </c>
      <c r="N139">
        <f t="shared" si="36"/>
        <v>180.9</v>
      </c>
      <c r="O139">
        <f t="shared" si="42"/>
        <v>76.38</v>
      </c>
    </row>
    <row r="140" spans="1:15" x14ac:dyDescent="0.3">
      <c r="A140">
        <v>139</v>
      </c>
      <c r="B140">
        <f t="shared" si="31"/>
        <v>1</v>
      </c>
      <c r="C140">
        <f t="shared" si="32"/>
        <v>1</v>
      </c>
      <c r="D140">
        <f t="shared" si="33"/>
        <v>0</v>
      </c>
      <c r="E140">
        <f t="shared" si="34"/>
        <v>39</v>
      </c>
      <c r="F140">
        <f t="shared" si="37"/>
        <v>201</v>
      </c>
      <c r="G140">
        <f t="shared" si="38"/>
        <v>199</v>
      </c>
      <c r="H140">
        <f t="shared" si="39"/>
        <v>8156.9800000000023</v>
      </c>
      <c r="I140">
        <f t="shared" si="30"/>
        <v>8261.5000000000036</v>
      </c>
      <c r="J140">
        <f t="shared" si="40"/>
        <v>104.52000000000001</v>
      </c>
      <c r="K140">
        <f t="shared" si="41"/>
        <v>8261.5000000000091</v>
      </c>
      <c r="L140">
        <f t="shared" si="35"/>
        <v>10286.599999999991</v>
      </c>
      <c r="N140">
        <f t="shared" si="36"/>
        <v>180.9</v>
      </c>
      <c r="O140">
        <f t="shared" si="42"/>
        <v>76.38</v>
      </c>
    </row>
    <row r="141" spans="1:15" x14ac:dyDescent="0.3">
      <c r="A141">
        <v>140</v>
      </c>
      <c r="B141">
        <f t="shared" si="31"/>
        <v>0</v>
      </c>
      <c r="C141">
        <f t="shared" si="32"/>
        <v>0</v>
      </c>
      <c r="D141">
        <f t="shared" si="33"/>
        <v>0</v>
      </c>
      <c r="E141">
        <f t="shared" si="34"/>
        <v>39</v>
      </c>
      <c r="F141">
        <f t="shared" si="37"/>
        <v>199</v>
      </c>
      <c r="G141">
        <f t="shared" si="38"/>
        <v>199</v>
      </c>
      <c r="H141">
        <f t="shared" si="39"/>
        <v>8261.5000000000036</v>
      </c>
      <c r="I141">
        <f t="shared" si="30"/>
        <v>8185.8800000000037</v>
      </c>
      <c r="J141">
        <f t="shared" si="40"/>
        <v>-75.61999999999999</v>
      </c>
      <c r="K141">
        <f t="shared" si="41"/>
        <v>8185.8800000000092</v>
      </c>
      <c r="L141">
        <f t="shared" si="35"/>
        <v>10362.219999999992</v>
      </c>
      <c r="N141">
        <f t="shared" si="36"/>
        <v>0</v>
      </c>
      <c r="O141">
        <f t="shared" si="42"/>
        <v>75.61999999999999</v>
      </c>
    </row>
    <row r="142" spans="1:15" x14ac:dyDescent="0.3">
      <c r="A142">
        <v>141</v>
      </c>
      <c r="B142">
        <f t="shared" si="31"/>
        <v>1</v>
      </c>
      <c r="C142">
        <f t="shared" si="32"/>
        <v>1</v>
      </c>
      <c r="D142">
        <f t="shared" si="33"/>
        <v>0</v>
      </c>
      <c r="E142">
        <f t="shared" si="34"/>
        <v>39</v>
      </c>
      <c r="F142">
        <f t="shared" si="37"/>
        <v>199</v>
      </c>
      <c r="G142">
        <f t="shared" si="38"/>
        <v>197</v>
      </c>
      <c r="H142">
        <f t="shared" si="39"/>
        <v>8185.8800000000037</v>
      </c>
      <c r="I142">
        <f t="shared" si="30"/>
        <v>8289.3600000000024</v>
      </c>
      <c r="J142">
        <f t="shared" si="40"/>
        <v>103.48</v>
      </c>
      <c r="K142">
        <f t="shared" si="41"/>
        <v>8289.3600000000097</v>
      </c>
      <c r="L142">
        <f t="shared" si="35"/>
        <v>10437.839999999993</v>
      </c>
      <c r="N142">
        <f t="shared" si="36"/>
        <v>179.1</v>
      </c>
      <c r="O142">
        <f t="shared" si="42"/>
        <v>75.61999999999999</v>
      </c>
    </row>
    <row r="143" spans="1:15" x14ac:dyDescent="0.3">
      <c r="A143">
        <v>142</v>
      </c>
      <c r="B143">
        <f t="shared" si="31"/>
        <v>1</v>
      </c>
      <c r="C143">
        <f t="shared" si="32"/>
        <v>0</v>
      </c>
      <c r="D143">
        <f t="shared" si="33"/>
        <v>0</v>
      </c>
      <c r="E143">
        <f t="shared" si="34"/>
        <v>39</v>
      </c>
      <c r="F143">
        <f t="shared" si="37"/>
        <v>197</v>
      </c>
      <c r="G143">
        <f t="shared" si="38"/>
        <v>197</v>
      </c>
      <c r="H143">
        <f t="shared" si="39"/>
        <v>8289.3600000000024</v>
      </c>
      <c r="I143">
        <f t="shared" si="30"/>
        <v>8391.8000000000011</v>
      </c>
      <c r="J143">
        <f t="shared" si="40"/>
        <v>102.44000000000001</v>
      </c>
      <c r="K143">
        <f t="shared" si="41"/>
        <v>8391.8000000000102</v>
      </c>
      <c r="L143">
        <f t="shared" si="35"/>
        <v>10512.699999999993</v>
      </c>
      <c r="N143">
        <f t="shared" si="36"/>
        <v>177.3</v>
      </c>
      <c r="O143">
        <f t="shared" si="42"/>
        <v>74.86</v>
      </c>
    </row>
    <row r="144" spans="1:15" x14ac:dyDescent="0.3">
      <c r="A144">
        <v>143</v>
      </c>
      <c r="B144">
        <f t="shared" si="31"/>
        <v>1</v>
      </c>
      <c r="C144">
        <f t="shared" si="32"/>
        <v>1</v>
      </c>
      <c r="D144">
        <f t="shared" si="33"/>
        <v>0</v>
      </c>
      <c r="E144">
        <f t="shared" si="34"/>
        <v>39</v>
      </c>
      <c r="F144">
        <f t="shared" si="37"/>
        <v>197</v>
      </c>
      <c r="G144">
        <f t="shared" si="38"/>
        <v>195</v>
      </c>
      <c r="H144">
        <f t="shared" si="39"/>
        <v>8391.8000000000011</v>
      </c>
      <c r="I144">
        <f t="shared" si="30"/>
        <v>8494.24</v>
      </c>
      <c r="J144">
        <f t="shared" si="40"/>
        <v>102.44000000000001</v>
      </c>
      <c r="K144">
        <f t="shared" si="41"/>
        <v>8494.2400000000107</v>
      </c>
      <c r="L144">
        <f t="shared" si="35"/>
        <v>10587.559999999994</v>
      </c>
      <c r="N144">
        <f t="shared" si="36"/>
        <v>177.3</v>
      </c>
      <c r="O144">
        <f t="shared" si="42"/>
        <v>74.86</v>
      </c>
    </row>
    <row r="145" spans="1:15" x14ac:dyDescent="0.3">
      <c r="A145">
        <v>144</v>
      </c>
      <c r="B145">
        <f t="shared" si="31"/>
        <v>1</v>
      </c>
      <c r="C145">
        <f t="shared" si="32"/>
        <v>0</v>
      </c>
      <c r="D145">
        <f t="shared" si="33"/>
        <v>0</v>
      </c>
      <c r="E145">
        <f t="shared" si="34"/>
        <v>39</v>
      </c>
      <c r="F145">
        <f t="shared" si="37"/>
        <v>195</v>
      </c>
      <c r="G145">
        <f t="shared" si="38"/>
        <v>195</v>
      </c>
      <c r="H145">
        <f t="shared" si="39"/>
        <v>8494.24</v>
      </c>
      <c r="I145">
        <f t="shared" si="30"/>
        <v>8595.64</v>
      </c>
      <c r="J145">
        <f t="shared" si="40"/>
        <v>101.39999999999999</v>
      </c>
      <c r="K145">
        <f t="shared" si="41"/>
        <v>8595.6400000000103</v>
      </c>
      <c r="L145">
        <f t="shared" si="35"/>
        <v>10661.659999999994</v>
      </c>
      <c r="N145">
        <f t="shared" si="36"/>
        <v>175.5</v>
      </c>
      <c r="O145">
        <f t="shared" si="42"/>
        <v>74.100000000000009</v>
      </c>
    </row>
    <row r="146" spans="1:15" x14ac:dyDescent="0.3">
      <c r="A146">
        <v>145</v>
      </c>
      <c r="B146">
        <f t="shared" si="31"/>
        <v>1</v>
      </c>
      <c r="C146">
        <f t="shared" si="32"/>
        <v>1</v>
      </c>
      <c r="D146">
        <f t="shared" si="33"/>
        <v>0</v>
      </c>
      <c r="E146">
        <f t="shared" si="34"/>
        <v>38</v>
      </c>
      <c r="F146">
        <f t="shared" si="37"/>
        <v>195</v>
      </c>
      <c r="G146">
        <f t="shared" si="38"/>
        <v>193</v>
      </c>
      <c r="H146">
        <f t="shared" si="39"/>
        <v>8595.64</v>
      </c>
      <c r="I146">
        <f t="shared" si="30"/>
        <v>8697.0399999999991</v>
      </c>
      <c r="J146">
        <f t="shared" si="40"/>
        <v>101.39999999999999</v>
      </c>
      <c r="K146">
        <f t="shared" si="41"/>
        <v>8697.04000000001</v>
      </c>
      <c r="L146">
        <f t="shared" si="35"/>
        <v>10735.759999999995</v>
      </c>
      <c r="N146">
        <f t="shared" si="36"/>
        <v>175.5</v>
      </c>
      <c r="O146">
        <f t="shared" si="42"/>
        <v>74.100000000000009</v>
      </c>
    </row>
    <row r="147" spans="1:15" x14ac:dyDescent="0.3">
      <c r="A147">
        <v>146</v>
      </c>
      <c r="B147">
        <f t="shared" si="31"/>
        <v>1</v>
      </c>
      <c r="C147">
        <f t="shared" si="32"/>
        <v>0</v>
      </c>
      <c r="D147">
        <f t="shared" si="33"/>
        <v>0</v>
      </c>
      <c r="E147">
        <f t="shared" si="34"/>
        <v>38</v>
      </c>
      <c r="F147">
        <f t="shared" si="37"/>
        <v>193</v>
      </c>
      <c r="G147">
        <f t="shared" si="38"/>
        <v>193</v>
      </c>
      <c r="H147">
        <f t="shared" si="39"/>
        <v>8697.0399999999991</v>
      </c>
      <c r="I147">
        <f t="shared" si="30"/>
        <v>8797.4</v>
      </c>
      <c r="J147">
        <f t="shared" si="40"/>
        <v>100.36000000000001</v>
      </c>
      <c r="K147">
        <f t="shared" si="41"/>
        <v>8797.4000000000106</v>
      </c>
      <c r="L147">
        <f t="shared" si="35"/>
        <v>10809.099999999995</v>
      </c>
      <c r="N147">
        <f t="shared" si="36"/>
        <v>173.70000000000002</v>
      </c>
      <c r="O147">
        <f t="shared" si="42"/>
        <v>73.34</v>
      </c>
    </row>
    <row r="148" spans="1:15" x14ac:dyDescent="0.3">
      <c r="A148">
        <v>147</v>
      </c>
      <c r="B148">
        <f t="shared" si="31"/>
        <v>0</v>
      </c>
      <c r="C148">
        <f t="shared" si="32"/>
        <v>1</v>
      </c>
      <c r="D148">
        <f t="shared" si="33"/>
        <v>0</v>
      </c>
      <c r="E148">
        <f t="shared" si="34"/>
        <v>38</v>
      </c>
      <c r="F148">
        <f t="shared" si="37"/>
        <v>193</v>
      </c>
      <c r="G148">
        <f t="shared" si="38"/>
        <v>191</v>
      </c>
      <c r="H148">
        <f t="shared" si="39"/>
        <v>8797.4</v>
      </c>
      <c r="I148">
        <f t="shared" si="30"/>
        <v>8724.06</v>
      </c>
      <c r="J148">
        <f t="shared" si="40"/>
        <v>-73.34</v>
      </c>
      <c r="K148">
        <f t="shared" si="41"/>
        <v>8724.0600000000104</v>
      </c>
      <c r="L148">
        <f t="shared" si="35"/>
        <v>10882.439999999995</v>
      </c>
      <c r="N148">
        <f t="shared" si="36"/>
        <v>0</v>
      </c>
      <c r="O148">
        <f t="shared" si="42"/>
        <v>73.34</v>
      </c>
    </row>
    <row r="149" spans="1:15" x14ac:dyDescent="0.3">
      <c r="A149">
        <v>148</v>
      </c>
      <c r="B149">
        <f t="shared" si="31"/>
        <v>1</v>
      </c>
      <c r="C149">
        <f t="shared" si="32"/>
        <v>0</v>
      </c>
      <c r="D149">
        <f t="shared" si="33"/>
        <v>0</v>
      </c>
      <c r="E149">
        <f t="shared" si="34"/>
        <v>38</v>
      </c>
      <c r="F149">
        <f t="shared" si="37"/>
        <v>191</v>
      </c>
      <c r="G149">
        <f t="shared" si="38"/>
        <v>191</v>
      </c>
      <c r="H149">
        <f t="shared" si="39"/>
        <v>8724.06</v>
      </c>
      <c r="I149">
        <f t="shared" si="30"/>
        <v>8823.3799999999992</v>
      </c>
      <c r="J149">
        <f t="shared" si="40"/>
        <v>99.320000000000007</v>
      </c>
      <c r="K149">
        <f t="shared" si="41"/>
        <v>8823.3800000000101</v>
      </c>
      <c r="L149">
        <f t="shared" si="35"/>
        <v>10955.019999999995</v>
      </c>
      <c r="N149">
        <f t="shared" si="36"/>
        <v>171.9</v>
      </c>
      <c r="O149">
        <f t="shared" si="42"/>
        <v>72.58</v>
      </c>
    </row>
    <row r="150" spans="1:15" x14ac:dyDescent="0.3">
      <c r="A150">
        <v>149</v>
      </c>
      <c r="B150">
        <f t="shared" si="31"/>
        <v>1</v>
      </c>
      <c r="C150">
        <f t="shared" si="32"/>
        <v>1</v>
      </c>
      <c r="D150">
        <f t="shared" si="33"/>
        <v>0</v>
      </c>
      <c r="E150">
        <f t="shared" si="34"/>
        <v>37</v>
      </c>
      <c r="F150">
        <f t="shared" si="37"/>
        <v>191</v>
      </c>
      <c r="G150">
        <f t="shared" si="38"/>
        <v>189</v>
      </c>
      <c r="H150">
        <f t="shared" si="39"/>
        <v>8823.3799999999992</v>
      </c>
      <c r="I150">
        <f t="shared" si="30"/>
        <v>8922.6999999999989</v>
      </c>
      <c r="J150">
        <f t="shared" si="40"/>
        <v>99.320000000000007</v>
      </c>
      <c r="K150">
        <f t="shared" si="41"/>
        <v>8922.7000000000098</v>
      </c>
      <c r="L150">
        <f t="shared" si="35"/>
        <v>11027.599999999995</v>
      </c>
      <c r="N150">
        <f t="shared" si="36"/>
        <v>171.9</v>
      </c>
      <c r="O150">
        <f t="shared" si="42"/>
        <v>72.58</v>
      </c>
    </row>
    <row r="151" spans="1:15" x14ac:dyDescent="0.3">
      <c r="A151">
        <v>150</v>
      </c>
      <c r="B151">
        <f t="shared" si="31"/>
        <v>1</v>
      </c>
      <c r="C151">
        <f t="shared" si="32"/>
        <v>0</v>
      </c>
      <c r="D151">
        <f t="shared" si="33"/>
        <v>1</v>
      </c>
      <c r="E151">
        <f t="shared" si="34"/>
        <v>45</v>
      </c>
      <c r="F151">
        <f t="shared" si="37"/>
        <v>226</v>
      </c>
      <c r="G151">
        <f t="shared" si="38"/>
        <v>226</v>
      </c>
      <c r="H151">
        <f t="shared" si="39"/>
        <v>8256.6999999999989</v>
      </c>
      <c r="I151">
        <f t="shared" si="30"/>
        <v>8374.2199999999993</v>
      </c>
      <c r="J151">
        <f t="shared" si="40"/>
        <v>-548.48</v>
      </c>
      <c r="K151">
        <f t="shared" si="41"/>
        <v>8374.2200000000103</v>
      </c>
      <c r="L151">
        <f t="shared" si="35"/>
        <v>11113.479999999994</v>
      </c>
      <c r="N151">
        <f t="shared" si="36"/>
        <v>203.4</v>
      </c>
      <c r="O151">
        <f t="shared" si="42"/>
        <v>751.88</v>
      </c>
    </row>
    <row r="152" spans="1:15" x14ac:dyDescent="0.3">
      <c r="A152">
        <v>151</v>
      </c>
      <c r="B152">
        <f t="shared" si="31"/>
        <v>1</v>
      </c>
      <c r="C152">
        <f t="shared" si="32"/>
        <v>1</v>
      </c>
      <c r="D152">
        <f t="shared" si="33"/>
        <v>0</v>
      </c>
      <c r="E152">
        <f t="shared" si="34"/>
        <v>44</v>
      </c>
      <c r="F152">
        <f t="shared" si="37"/>
        <v>226</v>
      </c>
      <c r="G152">
        <f t="shared" si="38"/>
        <v>224</v>
      </c>
      <c r="H152">
        <f t="shared" si="39"/>
        <v>8374.2199999999993</v>
      </c>
      <c r="I152">
        <f t="shared" si="30"/>
        <v>8491.74</v>
      </c>
      <c r="J152">
        <f t="shared" si="40"/>
        <v>117.52000000000001</v>
      </c>
      <c r="K152">
        <f t="shared" si="41"/>
        <v>8491.7400000000107</v>
      </c>
      <c r="L152">
        <f t="shared" si="35"/>
        <v>11199.359999999993</v>
      </c>
      <c r="N152">
        <f t="shared" si="36"/>
        <v>203.4</v>
      </c>
      <c r="O152">
        <f t="shared" si="42"/>
        <v>85.88</v>
      </c>
    </row>
    <row r="153" spans="1:15" x14ac:dyDescent="0.3">
      <c r="A153">
        <v>152</v>
      </c>
      <c r="B153">
        <f t="shared" si="31"/>
        <v>1</v>
      </c>
      <c r="C153">
        <f t="shared" si="32"/>
        <v>0</v>
      </c>
      <c r="D153">
        <f t="shared" si="33"/>
        <v>0</v>
      </c>
      <c r="E153">
        <f t="shared" si="34"/>
        <v>44</v>
      </c>
      <c r="F153">
        <f t="shared" si="37"/>
        <v>224</v>
      </c>
      <c r="G153">
        <f t="shared" si="38"/>
        <v>224</v>
      </c>
      <c r="H153">
        <f t="shared" si="39"/>
        <v>8491.74</v>
      </c>
      <c r="I153">
        <f t="shared" si="30"/>
        <v>8608.2199999999993</v>
      </c>
      <c r="J153">
        <f t="shared" si="40"/>
        <v>116.47999999999999</v>
      </c>
      <c r="K153">
        <f t="shared" si="41"/>
        <v>8608.2200000000103</v>
      </c>
      <c r="L153">
        <f t="shared" si="35"/>
        <v>11284.479999999994</v>
      </c>
      <c r="N153">
        <f t="shared" si="36"/>
        <v>201.6</v>
      </c>
      <c r="O153">
        <f t="shared" si="42"/>
        <v>85.12</v>
      </c>
    </row>
    <row r="154" spans="1:15" x14ac:dyDescent="0.3">
      <c r="A154">
        <v>153</v>
      </c>
      <c r="B154">
        <f t="shared" si="31"/>
        <v>1</v>
      </c>
      <c r="C154">
        <f t="shared" si="32"/>
        <v>1</v>
      </c>
      <c r="D154">
        <f t="shared" si="33"/>
        <v>0</v>
      </c>
      <c r="E154">
        <f t="shared" si="34"/>
        <v>44</v>
      </c>
      <c r="F154">
        <f t="shared" si="37"/>
        <v>224</v>
      </c>
      <c r="G154">
        <f t="shared" si="38"/>
        <v>222</v>
      </c>
      <c r="H154">
        <f t="shared" si="39"/>
        <v>8608.2199999999993</v>
      </c>
      <c r="I154">
        <f t="shared" si="30"/>
        <v>8724.6999999999989</v>
      </c>
      <c r="J154">
        <f t="shared" si="40"/>
        <v>116.47999999999999</v>
      </c>
      <c r="K154">
        <f t="shared" si="41"/>
        <v>8724.7000000000098</v>
      </c>
      <c r="L154">
        <f t="shared" si="35"/>
        <v>11369.599999999995</v>
      </c>
      <c r="N154">
        <f t="shared" si="36"/>
        <v>201.6</v>
      </c>
      <c r="O154">
        <f t="shared" si="42"/>
        <v>85.12</v>
      </c>
    </row>
    <row r="155" spans="1:15" x14ac:dyDescent="0.3">
      <c r="A155">
        <v>154</v>
      </c>
      <c r="B155">
        <f t="shared" si="31"/>
        <v>0</v>
      </c>
      <c r="C155">
        <f t="shared" si="32"/>
        <v>0</v>
      </c>
      <c r="D155">
        <f t="shared" si="33"/>
        <v>0</v>
      </c>
      <c r="E155">
        <f t="shared" si="34"/>
        <v>44</v>
      </c>
      <c r="F155">
        <f t="shared" si="37"/>
        <v>222</v>
      </c>
      <c r="G155">
        <f t="shared" si="38"/>
        <v>222</v>
      </c>
      <c r="H155">
        <f t="shared" si="39"/>
        <v>8724.6999999999989</v>
      </c>
      <c r="I155">
        <f t="shared" si="30"/>
        <v>8640.3399999999983</v>
      </c>
      <c r="J155">
        <f t="shared" si="40"/>
        <v>-84.36</v>
      </c>
      <c r="K155">
        <f t="shared" si="41"/>
        <v>8640.3400000000092</v>
      </c>
      <c r="L155">
        <f t="shared" si="35"/>
        <v>11453.959999999995</v>
      </c>
      <c r="N155">
        <f t="shared" si="36"/>
        <v>0</v>
      </c>
      <c r="O155">
        <f t="shared" si="42"/>
        <v>84.36</v>
      </c>
    </row>
    <row r="156" spans="1:15" x14ac:dyDescent="0.3">
      <c r="A156">
        <v>155</v>
      </c>
      <c r="B156">
        <f t="shared" si="31"/>
        <v>1</v>
      </c>
      <c r="C156">
        <f t="shared" si="32"/>
        <v>1</v>
      </c>
      <c r="D156">
        <f t="shared" si="33"/>
        <v>0</v>
      </c>
      <c r="E156">
        <f t="shared" si="34"/>
        <v>44</v>
      </c>
      <c r="F156">
        <f t="shared" si="37"/>
        <v>222</v>
      </c>
      <c r="G156">
        <f t="shared" si="38"/>
        <v>220</v>
      </c>
      <c r="H156">
        <f t="shared" si="39"/>
        <v>8640.3399999999983</v>
      </c>
      <c r="I156">
        <f t="shared" si="30"/>
        <v>8755.779999999997</v>
      </c>
      <c r="J156">
        <f t="shared" si="40"/>
        <v>115.44000000000001</v>
      </c>
      <c r="K156">
        <f t="shared" si="41"/>
        <v>8755.7800000000097</v>
      </c>
      <c r="L156">
        <f t="shared" si="35"/>
        <v>11538.319999999996</v>
      </c>
      <c r="N156">
        <f t="shared" si="36"/>
        <v>199.8</v>
      </c>
      <c r="O156">
        <f t="shared" si="42"/>
        <v>84.36</v>
      </c>
    </row>
    <row r="157" spans="1:15" x14ac:dyDescent="0.3">
      <c r="A157">
        <v>156</v>
      </c>
      <c r="B157">
        <f t="shared" si="31"/>
        <v>1</v>
      </c>
      <c r="C157">
        <f t="shared" si="32"/>
        <v>0</v>
      </c>
      <c r="D157">
        <f t="shared" si="33"/>
        <v>0</v>
      </c>
      <c r="E157">
        <f t="shared" si="34"/>
        <v>44</v>
      </c>
      <c r="F157">
        <f t="shared" si="37"/>
        <v>220</v>
      </c>
      <c r="G157">
        <f t="shared" si="38"/>
        <v>220</v>
      </c>
      <c r="H157">
        <f t="shared" si="39"/>
        <v>8755.779999999997</v>
      </c>
      <c r="I157">
        <f t="shared" si="30"/>
        <v>8870.1799999999967</v>
      </c>
      <c r="J157">
        <f t="shared" si="40"/>
        <v>114.39999999999999</v>
      </c>
      <c r="K157">
        <f t="shared" si="41"/>
        <v>8870.1800000000094</v>
      </c>
      <c r="L157">
        <f t="shared" si="35"/>
        <v>11621.919999999996</v>
      </c>
      <c r="N157">
        <f t="shared" si="36"/>
        <v>198</v>
      </c>
      <c r="O157">
        <f t="shared" si="42"/>
        <v>83.600000000000009</v>
      </c>
    </row>
    <row r="158" spans="1:15" x14ac:dyDescent="0.3">
      <c r="A158">
        <v>157</v>
      </c>
      <c r="B158">
        <f t="shared" si="31"/>
        <v>1</v>
      </c>
      <c r="C158">
        <f t="shared" si="32"/>
        <v>1</v>
      </c>
      <c r="D158">
        <f t="shared" si="33"/>
        <v>0</v>
      </c>
      <c r="E158">
        <f t="shared" si="34"/>
        <v>43</v>
      </c>
      <c r="F158">
        <f t="shared" si="37"/>
        <v>220</v>
      </c>
      <c r="G158">
        <f t="shared" si="38"/>
        <v>218</v>
      </c>
      <c r="H158">
        <f t="shared" si="39"/>
        <v>8870.1799999999967</v>
      </c>
      <c r="I158">
        <f t="shared" si="30"/>
        <v>8984.5799999999963</v>
      </c>
      <c r="J158">
        <f t="shared" si="40"/>
        <v>114.39999999999999</v>
      </c>
      <c r="K158">
        <f t="shared" si="41"/>
        <v>8984.580000000009</v>
      </c>
      <c r="L158">
        <f t="shared" si="35"/>
        <v>11705.519999999997</v>
      </c>
      <c r="N158">
        <f t="shared" si="36"/>
        <v>198</v>
      </c>
      <c r="O158">
        <f t="shared" si="42"/>
        <v>83.600000000000009</v>
      </c>
    </row>
    <row r="159" spans="1:15" x14ac:dyDescent="0.3">
      <c r="A159">
        <v>158</v>
      </c>
      <c r="B159">
        <f t="shared" si="31"/>
        <v>1</v>
      </c>
      <c r="C159">
        <f t="shared" si="32"/>
        <v>0</v>
      </c>
      <c r="D159">
        <f t="shared" si="33"/>
        <v>0</v>
      </c>
      <c r="E159">
        <f t="shared" si="34"/>
        <v>43</v>
      </c>
      <c r="F159">
        <f t="shared" si="37"/>
        <v>218</v>
      </c>
      <c r="G159">
        <f t="shared" si="38"/>
        <v>218</v>
      </c>
      <c r="H159">
        <f t="shared" si="39"/>
        <v>8984.5799999999963</v>
      </c>
      <c r="I159">
        <f t="shared" si="30"/>
        <v>9097.9399999999969</v>
      </c>
      <c r="J159">
        <f t="shared" si="40"/>
        <v>113.36000000000001</v>
      </c>
      <c r="K159">
        <f t="shared" si="41"/>
        <v>9097.9400000000096</v>
      </c>
      <c r="L159">
        <f t="shared" si="35"/>
        <v>11788.359999999997</v>
      </c>
      <c r="N159">
        <f t="shared" si="36"/>
        <v>196.20000000000002</v>
      </c>
      <c r="O159">
        <f t="shared" si="42"/>
        <v>82.84</v>
      </c>
    </row>
    <row r="160" spans="1:15" x14ac:dyDescent="0.3">
      <c r="A160">
        <v>159</v>
      </c>
      <c r="B160">
        <f t="shared" si="31"/>
        <v>1</v>
      </c>
      <c r="C160">
        <f t="shared" si="32"/>
        <v>1</v>
      </c>
      <c r="D160">
        <f t="shared" si="33"/>
        <v>0</v>
      </c>
      <c r="E160">
        <f t="shared" si="34"/>
        <v>43</v>
      </c>
      <c r="F160">
        <f t="shared" si="37"/>
        <v>218</v>
      </c>
      <c r="G160">
        <f t="shared" si="38"/>
        <v>216</v>
      </c>
      <c r="H160">
        <f t="shared" si="39"/>
        <v>9097.9399999999969</v>
      </c>
      <c r="I160">
        <f t="shared" si="30"/>
        <v>9211.2999999999975</v>
      </c>
      <c r="J160">
        <f t="shared" si="40"/>
        <v>113.36000000000001</v>
      </c>
      <c r="K160">
        <f t="shared" si="41"/>
        <v>9211.3000000000102</v>
      </c>
      <c r="L160">
        <f t="shared" si="35"/>
        <v>11871.199999999997</v>
      </c>
      <c r="N160">
        <f t="shared" si="36"/>
        <v>196.20000000000002</v>
      </c>
      <c r="O160">
        <f t="shared" si="42"/>
        <v>82.84</v>
      </c>
    </row>
    <row r="161" spans="1:15" x14ac:dyDescent="0.3">
      <c r="A161">
        <v>160</v>
      </c>
      <c r="B161">
        <f t="shared" si="31"/>
        <v>1</v>
      </c>
      <c r="C161">
        <f t="shared" si="32"/>
        <v>0</v>
      </c>
      <c r="D161">
        <f t="shared" si="33"/>
        <v>0</v>
      </c>
      <c r="E161">
        <f t="shared" si="34"/>
        <v>43</v>
      </c>
      <c r="F161">
        <f t="shared" si="37"/>
        <v>216</v>
      </c>
      <c r="G161">
        <f t="shared" si="38"/>
        <v>216</v>
      </c>
      <c r="H161">
        <f t="shared" si="39"/>
        <v>9211.2999999999975</v>
      </c>
      <c r="I161">
        <f t="shared" si="30"/>
        <v>9323.6199999999972</v>
      </c>
      <c r="J161">
        <f t="shared" si="40"/>
        <v>112.32000000000001</v>
      </c>
      <c r="K161">
        <f t="shared" si="41"/>
        <v>9323.6200000000099</v>
      </c>
      <c r="L161">
        <f t="shared" si="35"/>
        <v>11953.279999999997</v>
      </c>
      <c r="N161">
        <f t="shared" si="36"/>
        <v>194.4</v>
      </c>
      <c r="O161">
        <f t="shared" si="42"/>
        <v>82.08</v>
      </c>
    </row>
    <row r="162" spans="1:15" x14ac:dyDescent="0.3">
      <c r="A162">
        <v>161</v>
      </c>
      <c r="B162">
        <f t="shared" si="31"/>
        <v>0</v>
      </c>
      <c r="C162">
        <f t="shared" si="32"/>
        <v>1</v>
      </c>
      <c r="D162">
        <f t="shared" si="33"/>
        <v>0</v>
      </c>
      <c r="E162">
        <f t="shared" si="34"/>
        <v>42</v>
      </c>
      <c r="F162">
        <f t="shared" si="37"/>
        <v>216</v>
      </c>
      <c r="G162">
        <f t="shared" si="38"/>
        <v>214</v>
      </c>
      <c r="H162">
        <f t="shared" si="39"/>
        <v>9323.6199999999972</v>
      </c>
      <c r="I162">
        <f t="shared" ref="I162:I193" si="43" xml:space="preserve"> H162 + IF(B162 = 1, $P$2 * F162, 0) - F162 * $Q$2 * $R$2</f>
        <v>9241.5399999999972</v>
      </c>
      <c r="J162">
        <f t="shared" si="40"/>
        <v>-82.08</v>
      </c>
      <c r="K162">
        <f t="shared" si="41"/>
        <v>9241.54000000001</v>
      </c>
      <c r="L162">
        <f t="shared" si="35"/>
        <v>12035.359999999997</v>
      </c>
      <c r="N162">
        <f t="shared" si="36"/>
        <v>0</v>
      </c>
      <c r="O162">
        <f t="shared" si="42"/>
        <v>82.08</v>
      </c>
    </row>
    <row r="163" spans="1:15" x14ac:dyDescent="0.3">
      <c r="A163">
        <v>162</v>
      </c>
      <c r="B163">
        <f t="shared" si="31"/>
        <v>1</v>
      </c>
      <c r="C163">
        <f t="shared" si="32"/>
        <v>0</v>
      </c>
      <c r="D163">
        <f t="shared" si="33"/>
        <v>0</v>
      </c>
      <c r="E163">
        <f t="shared" si="34"/>
        <v>42</v>
      </c>
      <c r="F163">
        <f t="shared" si="37"/>
        <v>214</v>
      </c>
      <c r="G163">
        <f t="shared" si="38"/>
        <v>214</v>
      </c>
      <c r="H163">
        <f t="shared" si="39"/>
        <v>9241.5399999999972</v>
      </c>
      <c r="I163">
        <f t="shared" si="43"/>
        <v>9352.8199999999979</v>
      </c>
      <c r="J163">
        <f t="shared" si="40"/>
        <v>111.28</v>
      </c>
      <c r="K163">
        <f t="shared" si="41"/>
        <v>9352.8200000000106</v>
      </c>
      <c r="L163">
        <f t="shared" ref="L163:L181" si="44" xml:space="preserve"> F163 * $Q$2 * $R$2 +L162</f>
        <v>12116.679999999997</v>
      </c>
      <c r="N163">
        <f t="shared" si="36"/>
        <v>192.6</v>
      </c>
      <c r="O163">
        <f t="shared" si="42"/>
        <v>81.319999999999993</v>
      </c>
    </row>
    <row r="164" spans="1:15" x14ac:dyDescent="0.3">
      <c r="A164">
        <v>163</v>
      </c>
      <c r="B164">
        <f t="shared" si="31"/>
        <v>1</v>
      </c>
      <c r="C164">
        <f t="shared" si="32"/>
        <v>1</v>
      </c>
      <c r="D164">
        <f t="shared" si="33"/>
        <v>0</v>
      </c>
      <c r="E164">
        <f t="shared" si="34"/>
        <v>42</v>
      </c>
      <c r="F164">
        <f t="shared" si="37"/>
        <v>214</v>
      </c>
      <c r="G164">
        <f t="shared" si="38"/>
        <v>212</v>
      </c>
      <c r="H164">
        <f t="shared" si="39"/>
        <v>9352.8199999999979</v>
      </c>
      <c r="I164">
        <f t="shared" si="43"/>
        <v>9464.0999999999985</v>
      </c>
      <c r="J164">
        <f t="shared" si="40"/>
        <v>111.28</v>
      </c>
      <c r="K164">
        <f t="shared" si="41"/>
        <v>9464.1000000000113</v>
      </c>
      <c r="L164">
        <f t="shared" si="44"/>
        <v>12197.999999999996</v>
      </c>
      <c r="N164">
        <f t="shared" si="36"/>
        <v>192.6</v>
      </c>
      <c r="O164">
        <f t="shared" si="42"/>
        <v>81.319999999999993</v>
      </c>
    </row>
    <row r="165" spans="1:15" x14ac:dyDescent="0.3">
      <c r="A165">
        <v>164</v>
      </c>
      <c r="B165">
        <f t="shared" si="31"/>
        <v>1</v>
      </c>
      <c r="C165">
        <f t="shared" si="32"/>
        <v>0</v>
      </c>
      <c r="D165">
        <f t="shared" si="33"/>
        <v>0</v>
      </c>
      <c r="E165">
        <f t="shared" si="34"/>
        <v>42</v>
      </c>
      <c r="F165">
        <f t="shared" si="37"/>
        <v>212</v>
      </c>
      <c r="G165">
        <f t="shared" si="38"/>
        <v>212</v>
      </c>
      <c r="H165">
        <f t="shared" si="39"/>
        <v>9464.0999999999985</v>
      </c>
      <c r="I165">
        <f t="shared" si="43"/>
        <v>9574.3399999999983</v>
      </c>
      <c r="J165">
        <f t="shared" si="40"/>
        <v>110.24000000000001</v>
      </c>
      <c r="K165">
        <f t="shared" si="41"/>
        <v>9574.3400000000111</v>
      </c>
      <c r="L165">
        <f t="shared" si="44"/>
        <v>12278.559999999996</v>
      </c>
      <c r="N165">
        <f t="shared" si="36"/>
        <v>190.8</v>
      </c>
      <c r="O165">
        <f t="shared" si="42"/>
        <v>80.56</v>
      </c>
    </row>
    <row r="166" spans="1:15" x14ac:dyDescent="0.3">
      <c r="A166">
        <v>165</v>
      </c>
      <c r="B166">
        <f t="shared" si="31"/>
        <v>1</v>
      </c>
      <c r="C166">
        <f t="shared" si="32"/>
        <v>1</v>
      </c>
      <c r="D166">
        <f t="shared" si="33"/>
        <v>0</v>
      </c>
      <c r="E166">
        <f t="shared" si="34"/>
        <v>42</v>
      </c>
      <c r="F166">
        <f t="shared" si="37"/>
        <v>212</v>
      </c>
      <c r="G166">
        <f t="shared" si="38"/>
        <v>210</v>
      </c>
      <c r="H166">
        <f t="shared" si="39"/>
        <v>9574.3399999999983</v>
      </c>
      <c r="I166">
        <f t="shared" si="43"/>
        <v>9684.5799999999981</v>
      </c>
      <c r="J166">
        <f t="shared" si="40"/>
        <v>110.24000000000001</v>
      </c>
      <c r="K166">
        <f t="shared" si="41"/>
        <v>9684.5800000000108</v>
      </c>
      <c r="L166">
        <f t="shared" si="44"/>
        <v>12359.119999999995</v>
      </c>
      <c r="N166">
        <f t="shared" si="36"/>
        <v>190.8</v>
      </c>
      <c r="O166">
        <f t="shared" si="42"/>
        <v>80.56</v>
      </c>
    </row>
    <row r="167" spans="1:15" x14ac:dyDescent="0.3">
      <c r="A167">
        <v>166</v>
      </c>
      <c r="B167">
        <f t="shared" si="31"/>
        <v>1</v>
      </c>
      <c r="C167">
        <f t="shared" si="32"/>
        <v>0</v>
      </c>
      <c r="D167">
        <f t="shared" si="33"/>
        <v>0</v>
      </c>
      <c r="E167">
        <f t="shared" si="34"/>
        <v>42</v>
      </c>
      <c r="F167">
        <f t="shared" si="37"/>
        <v>210</v>
      </c>
      <c r="G167">
        <f t="shared" si="38"/>
        <v>210</v>
      </c>
      <c r="H167">
        <f t="shared" si="39"/>
        <v>9684.5799999999981</v>
      </c>
      <c r="I167">
        <f t="shared" si="43"/>
        <v>9793.7799999999988</v>
      </c>
      <c r="J167">
        <f t="shared" si="40"/>
        <v>109.19999999999999</v>
      </c>
      <c r="K167">
        <f t="shared" si="41"/>
        <v>9793.7800000000116</v>
      </c>
      <c r="L167">
        <f t="shared" si="44"/>
        <v>12438.919999999995</v>
      </c>
      <c r="N167">
        <f t="shared" si="36"/>
        <v>189</v>
      </c>
      <c r="O167">
        <f t="shared" si="42"/>
        <v>79.800000000000011</v>
      </c>
    </row>
    <row r="168" spans="1:15" x14ac:dyDescent="0.3">
      <c r="A168">
        <v>167</v>
      </c>
      <c r="B168">
        <f t="shared" si="31"/>
        <v>1</v>
      </c>
      <c r="C168">
        <f t="shared" si="32"/>
        <v>1</v>
      </c>
      <c r="D168">
        <f t="shared" si="33"/>
        <v>0</v>
      </c>
      <c r="E168">
        <f t="shared" si="34"/>
        <v>41</v>
      </c>
      <c r="F168">
        <f t="shared" si="37"/>
        <v>210</v>
      </c>
      <c r="G168">
        <f t="shared" si="38"/>
        <v>208</v>
      </c>
      <c r="H168">
        <f t="shared" si="39"/>
        <v>9793.7799999999988</v>
      </c>
      <c r="I168">
        <f t="shared" si="43"/>
        <v>9902.98</v>
      </c>
      <c r="J168">
        <f t="shared" si="40"/>
        <v>109.19999999999999</v>
      </c>
      <c r="K168">
        <f t="shared" si="41"/>
        <v>9902.9800000000123</v>
      </c>
      <c r="L168">
        <f t="shared" si="44"/>
        <v>12518.719999999994</v>
      </c>
      <c r="N168">
        <f t="shared" si="36"/>
        <v>189</v>
      </c>
      <c r="O168">
        <f t="shared" si="42"/>
        <v>79.800000000000011</v>
      </c>
    </row>
    <row r="169" spans="1:15" x14ac:dyDescent="0.3">
      <c r="A169">
        <v>168</v>
      </c>
      <c r="B169">
        <f t="shared" si="31"/>
        <v>0</v>
      </c>
      <c r="C169">
        <f t="shared" si="32"/>
        <v>0</v>
      </c>
      <c r="D169">
        <f t="shared" si="33"/>
        <v>0</v>
      </c>
      <c r="E169">
        <f t="shared" si="34"/>
        <v>41</v>
      </c>
      <c r="F169">
        <f t="shared" si="37"/>
        <v>208</v>
      </c>
      <c r="G169">
        <f t="shared" si="38"/>
        <v>208</v>
      </c>
      <c r="H169">
        <f t="shared" si="39"/>
        <v>9902.98</v>
      </c>
      <c r="I169">
        <f t="shared" si="43"/>
        <v>9823.9399999999987</v>
      </c>
      <c r="J169">
        <f t="shared" si="40"/>
        <v>-79.040000000000006</v>
      </c>
      <c r="K169">
        <f t="shared" si="41"/>
        <v>9823.9400000000114</v>
      </c>
      <c r="L169">
        <f t="shared" si="44"/>
        <v>12597.759999999995</v>
      </c>
      <c r="N169">
        <f t="shared" si="36"/>
        <v>0</v>
      </c>
      <c r="O169">
        <f t="shared" si="42"/>
        <v>79.040000000000006</v>
      </c>
    </row>
    <row r="170" spans="1:15" x14ac:dyDescent="0.3">
      <c r="A170">
        <v>169</v>
      </c>
      <c r="B170">
        <f t="shared" si="31"/>
        <v>1</v>
      </c>
      <c r="C170">
        <f t="shared" si="32"/>
        <v>1</v>
      </c>
      <c r="D170">
        <f t="shared" si="33"/>
        <v>0</v>
      </c>
      <c r="E170">
        <f t="shared" si="34"/>
        <v>41</v>
      </c>
      <c r="F170">
        <f t="shared" si="37"/>
        <v>208</v>
      </c>
      <c r="G170">
        <f t="shared" si="38"/>
        <v>206</v>
      </c>
      <c r="H170">
        <f t="shared" si="39"/>
        <v>9823.9399999999987</v>
      </c>
      <c r="I170">
        <f t="shared" si="43"/>
        <v>9932.0999999999985</v>
      </c>
      <c r="J170">
        <f t="shared" si="40"/>
        <v>108.16000000000001</v>
      </c>
      <c r="K170">
        <f t="shared" si="41"/>
        <v>9932.1000000000113</v>
      </c>
      <c r="L170">
        <f t="shared" si="44"/>
        <v>12676.799999999996</v>
      </c>
      <c r="N170">
        <f t="shared" si="36"/>
        <v>187.20000000000002</v>
      </c>
      <c r="O170">
        <f t="shared" si="42"/>
        <v>79.040000000000006</v>
      </c>
    </row>
    <row r="171" spans="1:15" x14ac:dyDescent="0.3">
      <c r="A171">
        <v>170</v>
      </c>
      <c r="B171">
        <f t="shared" si="31"/>
        <v>1</v>
      </c>
      <c r="C171">
        <f t="shared" si="32"/>
        <v>0</v>
      </c>
      <c r="D171">
        <f t="shared" si="33"/>
        <v>0</v>
      </c>
      <c r="E171">
        <f t="shared" si="34"/>
        <v>41</v>
      </c>
      <c r="F171">
        <f t="shared" si="37"/>
        <v>206</v>
      </c>
      <c r="G171">
        <f t="shared" si="38"/>
        <v>206</v>
      </c>
      <c r="H171">
        <f t="shared" si="39"/>
        <v>9932.0999999999985</v>
      </c>
      <c r="I171">
        <f t="shared" si="43"/>
        <v>10039.219999999998</v>
      </c>
      <c r="J171">
        <f t="shared" si="40"/>
        <v>107.12</v>
      </c>
      <c r="K171">
        <f t="shared" si="41"/>
        <v>10039.220000000012</v>
      </c>
      <c r="L171">
        <f t="shared" si="44"/>
        <v>12755.079999999996</v>
      </c>
      <c r="N171">
        <f t="shared" si="36"/>
        <v>185.4</v>
      </c>
      <c r="O171">
        <f t="shared" si="42"/>
        <v>78.28</v>
      </c>
    </row>
    <row r="172" spans="1:15" x14ac:dyDescent="0.3">
      <c r="A172">
        <v>171</v>
      </c>
      <c r="B172">
        <f t="shared" si="31"/>
        <v>1</v>
      </c>
      <c r="C172">
        <f t="shared" si="32"/>
        <v>1</v>
      </c>
      <c r="D172">
        <f t="shared" si="33"/>
        <v>0</v>
      </c>
      <c r="E172">
        <f t="shared" si="34"/>
        <v>40</v>
      </c>
      <c r="F172">
        <f t="shared" si="37"/>
        <v>206</v>
      </c>
      <c r="G172">
        <f t="shared" si="38"/>
        <v>204</v>
      </c>
      <c r="H172">
        <f t="shared" si="39"/>
        <v>10039.219999999998</v>
      </c>
      <c r="I172">
        <f t="shared" si="43"/>
        <v>10146.339999999997</v>
      </c>
      <c r="J172">
        <f t="shared" si="40"/>
        <v>107.12</v>
      </c>
      <c r="K172">
        <f t="shared" si="41"/>
        <v>10146.340000000013</v>
      </c>
      <c r="L172">
        <f t="shared" si="44"/>
        <v>12833.359999999997</v>
      </c>
      <c r="N172">
        <f t="shared" si="36"/>
        <v>185.4</v>
      </c>
      <c r="O172">
        <f t="shared" si="42"/>
        <v>78.28</v>
      </c>
    </row>
    <row r="173" spans="1:15" x14ac:dyDescent="0.3">
      <c r="A173">
        <v>172</v>
      </c>
      <c r="B173">
        <f t="shared" si="31"/>
        <v>1</v>
      </c>
      <c r="C173">
        <f t="shared" si="32"/>
        <v>0</v>
      </c>
      <c r="D173">
        <f t="shared" si="33"/>
        <v>0</v>
      </c>
      <c r="E173">
        <f t="shared" si="34"/>
        <v>40</v>
      </c>
      <c r="F173">
        <f t="shared" si="37"/>
        <v>204</v>
      </c>
      <c r="G173">
        <f t="shared" si="38"/>
        <v>204</v>
      </c>
      <c r="H173">
        <f t="shared" si="39"/>
        <v>10146.339999999997</v>
      </c>
      <c r="I173">
        <f t="shared" si="43"/>
        <v>10252.419999999996</v>
      </c>
      <c r="J173">
        <f t="shared" si="40"/>
        <v>106.08</v>
      </c>
      <c r="K173">
        <f t="shared" si="41"/>
        <v>10252.420000000013</v>
      </c>
      <c r="L173">
        <f t="shared" si="44"/>
        <v>12910.879999999997</v>
      </c>
      <c r="N173">
        <f t="shared" si="36"/>
        <v>183.6</v>
      </c>
      <c r="O173">
        <f t="shared" si="42"/>
        <v>77.52</v>
      </c>
    </row>
    <row r="174" spans="1:15" x14ac:dyDescent="0.3">
      <c r="A174">
        <v>173</v>
      </c>
      <c r="B174">
        <f t="shared" si="31"/>
        <v>1</v>
      </c>
      <c r="C174">
        <f t="shared" si="32"/>
        <v>1</v>
      </c>
      <c r="D174">
        <f t="shared" si="33"/>
        <v>0</v>
      </c>
      <c r="E174">
        <f t="shared" si="34"/>
        <v>40</v>
      </c>
      <c r="F174">
        <f t="shared" si="37"/>
        <v>204</v>
      </c>
      <c r="G174">
        <f t="shared" si="38"/>
        <v>202</v>
      </c>
      <c r="H174">
        <f t="shared" si="39"/>
        <v>10252.419999999996</v>
      </c>
      <c r="I174">
        <f t="shared" si="43"/>
        <v>10358.499999999996</v>
      </c>
      <c r="J174">
        <f t="shared" si="40"/>
        <v>106.08</v>
      </c>
      <c r="K174">
        <f t="shared" si="41"/>
        <v>10358.500000000013</v>
      </c>
      <c r="L174">
        <f t="shared" si="44"/>
        <v>12988.399999999998</v>
      </c>
      <c r="N174">
        <f t="shared" si="36"/>
        <v>183.6</v>
      </c>
      <c r="O174">
        <f t="shared" si="42"/>
        <v>77.52</v>
      </c>
    </row>
    <row r="175" spans="1:15" x14ac:dyDescent="0.3">
      <c r="A175">
        <v>174</v>
      </c>
      <c r="B175">
        <f t="shared" si="31"/>
        <v>1</v>
      </c>
      <c r="C175">
        <f t="shared" si="32"/>
        <v>0</v>
      </c>
      <c r="D175">
        <f t="shared" si="33"/>
        <v>0</v>
      </c>
      <c r="E175">
        <f t="shared" si="34"/>
        <v>40</v>
      </c>
      <c r="F175">
        <f t="shared" si="37"/>
        <v>202</v>
      </c>
      <c r="G175">
        <f t="shared" si="38"/>
        <v>202</v>
      </c>
      <c r="H175">
        <f t="shared" si="39"/>
        <v>10358.499999999996</v>
      </c>
      <c r="I175">
        <f t="shared" si="43"/>
        <v>10463.539999999995</v>
      </c>
      <c r="J175">
        <f t="shared" si="40"/>
        <v>105.04000000000002</v>
      </c>
      <c r="K175">
        <f t="shared" si="41"/>
        <v>10463.540000000014</v>
      </c>
      <c r="L175">
        <f t="shared" si="44"/>
        <v>13065.159999999998</v>
      </c>
      <c r="N175">
        <f t="shared" si="36"/>
        <v>181.8</v>
      </c>
      <c r="O175">
        <f t="shared" si="42"/>
        <v>76.759999999999991</v>
      </c>
    </row>
    <row r="176" spans="1:15" x14ac:dyDescent="0.3">
      <c r="A176">
        <v>175</v>
      </c>
      <c r="B176">
        <f t="shared" si="31"/>
        <v>0</v>
      </c>
      <c r="C176">
        <f t="shared" si="32"/>
        <v>1</v>
      </c>
      <c r="D176">
        <f t="shared" si="33"/>
        <v>0</v>
      </c>
      <c r="E176">
        <f t="shared" si="34"/>
        <v>40</v>
      </c>
      <c r="F176">
        <f t="shared" si="37"/>
        <v>202</v>
      </c>
      <c r="G176">
        <f t="shared" si="38"/>
        <v>200</v>
      </c>
      <c r="H176">
        <f t="shared" si="39"/>
        <v>10463.539999999995</v>
      </c>
      <c r="I176">
        <f t="shared" si="43"/>
        <v>10386.779999999995</v>
      </c>
      <c r="J176">
        <f t="shared" si="40"/>
        <v>-76.759999999999991</v>
      </c>
      <c r="K176">
        <f t="shared" si="41"/>
        <v>10386.780000000013</v>
      </c>
      <c r="L176">
        <f t="shared" si="44"/>
        <v>13141.919999999998</v>
      </c>
      <c r="N176">
        <f t="shared" si="36"/>
        <v>0</v>
      </c>
      <c r="O176">
        <f t="shared" si="42"/>
        <v>76.759999999999991</v>
      </c>
    </row>
    <row r="177" spans="1:15" x14ac:dyDescent="0.3">
      <c r="A177">
        <v>176</v>
      </c>
      <c r="B177">
        <f t="shared" si="31"/>
        <v>1</v>
      </c>
      <c r="C177">
        <f t="shared" si="32"/>
        <v>0</v>
      </c>
      <c r="D177">
        <f t="shared" si="33"/>
        <v>0</v>
      </c>
      <c r="E177">
        <f t="shared" si="34"/>
        <v>40</v>
      </c>
      <c r="F177">
        <f t="shared" si="37"/>
        <v>200</v>
      </c>
      <c r="G177">
        <f t="shared" si="38"/>
        <v>200</v>
      </c>
      <c r="H177">
        <f t="shared" si="39"/>
        <v>10386.779999999995</v>
      </c>
      <c r="I177">
        <f t="shared" si="43"/>
        <v>10490.779999999995</v>
      </c>
      <c r="J177">
        <f t="shared" si="40"/>
        <v>104</v>
      </c>
      <c r="K177">
        <f t="shared" si="41"/>
        <v>10490.780000000013</v>
      </c>
      <c r="L177">
        <f t="shared" si="44"/>
        <v>13217.919999999998</v>
      </c>
      <c r="N177">
        <f t="shared" si="36"/>
        <v>180</v>
      </c>
      <c r="O177">
        <f t="shared" si="42"/>
        <v>76</v>
      </c>
    </row>
    <row r="178" spans="1:15" x14ac:dyDescent="0.3">
      <c r="A178">
        <v>177</v>
      </c>
      <c r="B178">
        <f t="shared" si="31"/>
        <v>1</v>
      </c>
      <c r="C178">
        <f t="shared" si="32"/>
        <v>1</v>
      </c>
      <c r="D178">
        <f t="shared" si="33"/>
        <v>0</v>
      </c>
      <c r="E178">
        <f t="shared" si="34"/>
        <v>39</v>
      </c>
      <c r="F178">
        <f t="shared" si="37"/>
        <v>200</v>
      </c>
      <c r="G178">
        <f t="shared" si="38"/>
        <v>198</v>
      </c>
      <c r="H178">
        <f t="shared" si="39"/>
        <v>10490.779999999995</v>
      </c>
      <c r="I178">
        <f t="shared" si="43"/>
        <v>10594.779999999995</v>
      </c>
      <c r="J178">
        <f t="shared" si="40"/>
        <v>104</v>
      </c>
      <c r="K178">
        <f t="shared" si="41"/>
        <v>10594.780000000013</v>
      </c>
      <c r="L178">
        <f t="shared" si="44"/>
        <v>13293.919999999998</v>
      </c>
      <c r="N178">
        <f t="shared" si="36"/>
        <v>180</v>
      </c>
      <c r="O178">
        <f t="shared" si="42"/>
        <v>76</v>
      </c>
    </row>
    <row r="179" spans="1:15" x14ac:dyDescent="0.3">
      <c r="A179">
        <v>178</v>
      </c>
      <c r="B179">
        <f t="shared" si="31"/>
        <v>1</v>
      </c>
      <c r="C179">
        <f t="shared" si="32"/>
        <v>0</v>
      </c>
      <c r="D179">
        <f t="shared" si="33"/>
        <v>0</v>
      </c>
      <c r="E179">
        <f t="shared" si="34"/>
        <v>39</v>
      </c>
      <c r="F179">
        <f t="shared" si="37"/>
        <v>198</v>
      </c>
      <c r="G179">
        <f t="shared" si="38"/>
        <v>198</v>
      </c>
      <c r="H179">
        <f t="shared" si="39"/>
        <v>10594.779999999995</v>
      </c>
      <c r="I179">
        <f t="shared" si="43"/>
        <v>10697.739999999996</v>
      </c>
      <c r="J179">
        <f t="shared" si="40"/>
        <v>102.96000000000002</v>
      </c>
      <c r="K179">
        <f t="shared" si="41"/>
        <v>10697.740000000013</v>
      </c>
      <c r="L179">
        <f t="shared" si="44"/>
        <v>13369.159999999998</v>
      </c>
      <c r="N179">
        <f t="shared" si="36"/>
        <v>178.20000000000002</v>
      </c>
      <c r="O179">
        <f t="shared" si="42"/>
        <v>75.239999999999995</v>
      </c>
    </row>
    <row r="180" spans="1:15" x14ac:dyDescent="0.3">
      <c r="A180">
        <v>179</v>
      </c>
      <c r="B180">
        <f t="shared" si="31"/>
        <v>1</v>
      </c>
      <c r="C180">
        <f t="shared" si="32"/>
        <v>1</v>
      </c>
      <c r="D180">
        <f t="shared" si="33"/>
        <v>0</v>
      </c>
      <c r="E180">
        <f t="shared" si="34"/>
        <v>39</v>
      </c>
      <c r="F180">
        <f t="shared" si="37"/>
        <v>198</v>
      </c>
      <c r="G180">
        <f t="shared" si="38"/>
        <v>196</v>
      </c>
      <c r="H180">
        <f t="shared" si="39"/>
        <v>10697.739999999996</v>
      </c>
      <c r="I180">
        <f t="shared" si="43"/>
        <v>10800.699999999997</v>
      </c>
      <c r="J180">
        <f t="shared" si="40"/>
        <v>102.96000000000002</v>
      </c>
      <c r="K180">
        <f t="shared" si="41"/>
        <v>10800.700000000012</v>
      </c>
      <c r="L180">
        <f t="shared" si="44"/>
        <v>13444.399999999998</v>
      </c>
      <c r="N180">
        <f t="shared" si="36"/>
        <v>178.20000000000002</v>
      </c>
      <c r="O180">
        <f t="shared" si="42"/>
        <v>75.239999999999995</v>
      </c>
    </row>
    <row r="181" spans="1:15" x14ac:dyDescent="0.3">
      <c r="A181">
        <v>180</v>
      </c>
      <c r="B181">
        <f t="shared" si="31"/>
        <v>1</v>
      </c>
      <c r="C181">
        <f t="shared" si="32"/>
        <v>0</v>
      </c>
      <c r="D181">
        <f t="shared" si="33"/>
        <v>1</v>
      </c>
      <c r="E181">
        <f t="shared" si="34"/>
        <v>47</v>
      </c>
      <c r="F181">
        <f t="shared" si="37"/>
        <v>235</v>
      </c>
      <c r="G181">
        <f t="shared" si="38"/>
        <v>235</v>
      </c>
      <c r="H181">
        <f t="shared" si="39"/>
        <v>10098.699999999997</v>
      </c>
      <c r="I181">
        <f t="shared" si="43"/>
        <v>10220.899999999998</v>
      </c>
      <c r="J181">
        <f t="shared" si="40"/>
        <v>-579.79999999999995</v>
      </c>
      <c r="K181">
        <f t="shared" si="41"/>
        <v>10220.900000000012</v>
      </c>
      <c r="L181">
        <f t="shared" si="44"/>
        <v>13533.699999999997</v>
      </c>
      <c r="N181">
        <f t="shared" si="36"/>
        <v>211.5</v>
      </c>
      <c r="O181">
        <f t="shared" si="42"/>
        <v>791.3</v>
      </c>
    </row>
  </sheetData>
  <conditionalFormatting sqref="D2">
    <cfRule type="cellIs" dxfId="7" priority="8" operator="equal">
      <formula>1</formula>
    </cfRule>
  </conditionalFormatting>
  <conditionalFormatting sqref="D1:D1048576">
    <cfRule type="cellIs" dxfId="6" priority="7" operator="equal">
      <formula>1</formula>
    </cfRule>
  </conditionalFormatting>
  <conditionalFormatting sqref="C1">
    <cfRule type="cellIs" dxfId="5" priority="6" operator="equal">
      <formula>1</formula>
    </cfRule>
  </conditionalFormatting>
  <conditionalFormatting sqref="B1:B1048576">
    <cfRule type="cellIs" dxfId="4" priority="4" operator="equal">
      <formula>0</formula>
    </cfRule>
    <cfRule type="cellIs" dxfId="3" priority="5" operator="equal">
      <formula>0</formula>
    </cfRule>
  </conditionalFormatting>
  <conditionalFormatting sqref="G1">
    <cfRule type="cellIs" dxfId="2" priority="3" operator="equal">
      <formula>200</formula>
    </cfRule>
  </conditionalFormatting>
  <conditionalFormatting sqref="G1:G1048576">
    <cfRule type="cellIs" dxfId="1" priority="2" operator="equal">
      <formula>200</formula>
    </cfRule>
  </conditionalFormatting>
  <conditionalFormatting sqref="I1:I1048576">
    <cfRule type="cellIs" dxfId="0" priority="1" operator="greaterThan">
      <formula>1499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2024-10-13T17:57:36Z</dcterms:modified>
</cp:coreProperties>
</file>