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definedNames>
    <definedName name="piastek_1" localSheetId="0">Arkusz1!$D$2:$F$184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 a="1"/>
  <c r="AA3" i="1" s="1"/>
  <c r="W4" i="1"/>
  <c r="U185" i="1"/>
  <c r="P4" i="1"/>
  <c r="O4" i="1"/>
  <c r="P3" i="1"/>
  <c r="O3" i="1"/>
  <c r="Q3" i="1"/>
  <c r="Q6" i="1"/>
  <c r="Q10" i="1"/>
  <c r="Q15" i="1"/>
  <c r="Q17" i="1"/>
  <c r="Q19" i="1"/>
  <c r="Q20" i="1"/>
  <c r="Q22" i="1"/>
  <c r="Q24" i="1"/>
  <c r="Q27" i="1"/>
  <c r="Q31" i="1"/>
  <c r="Q35" i="1"/>
  <c r="Q39" i="1"/>
  <c r="Q40" i="1"/>
  <c r="Q43" i="1"/>
  <c r="Q45" i="1"/>
  <c r="Q47" i="1"/>
  <c r="Q50" i="1"/>
  <c r="Q53" i="1"/>
  <c r="Q56" i="1"/>
  <c r="Q59" i="1"/>
  <c r="Q63" i="1"/>
  <c r="Q65" i="1"/>
  <c r="Q69" i="1"/>
  <c r="Q71" i="1"/>
  <c r="Q73" i="1"/>
  <c r="Q79" i="1"/>
  <c r="Q80" i="1"/>
  <c r="Q83" i="1"/>
  <c r="Q85" i="1"/>
  <c r="Q88" i="1"/>
  <c r="Q91" i="1"/>
  <c r="Q94" i="1"/>
  <c r="Q96" i="1"/>
  <c r="Q98" i="1"/>
  <c r="Q100" i="1"/>
  <c r="Q104" i="1"/>
  <c r="Q107" i="1"/>
  <c r="Q109" i="1"/>
  <c r="Q111" i="1"/>
  <c r="Q116" i="1"/>
  <c r="Q119" i="1"/>
  <c r="Q121" i="1"/>
  <c r="Q124" i="1"/>
  <c r="Q126" i="1"/>
  <c r="Q129" i="1"/>
  <c r="Q131" i="1"/>
  <c r="Q133" i="1"/>
  <c r="Q135" i="1"/>
  <c r="Q140" i="1"/>
  <c r="Q142" i="1"/>
  <c r="Q144" i="1"/>
  <c r="Q146" i="1"/>
  <c r="Q150" i="1"/>
  <c r="Q153" i="1"/>
  <c r="Q154" i="1"/>
  <c r="Q158" i="1"/>
  <c r="Q163" i="1"/>
  <c r="Q164" i="1"/>
  <c r="Q167" i="1"/>
  <c r="Q169" i="1"/>
  <c r="Q173" i="1"/>
  <c r="Q175" i="1"/>
  <c r="Q179" i="1"/>
  <c r="N3" i="1"/>
  <c r="N4" i="1"/>
  <c r="N7" i="1"/>
  <c r="N8" i="1"/>
  <c r="N11" i="1"/>
  <c r="N13" i="1"/>
  <c r="N14" i="1"/>
  <c r="N16" i="1"/>
  <c r="N18" i="1"/>
  <c r="N21" i="1"/>
  <c r="N23" i="1"/>
  <c r="N25" i="1"/>
  <c r="N26" i="1"/>
  <c r="N30" i="1"/>
  <c r="N32" i="1"/>
  <c r="N34" i="1"/>
  <c r="N37" i="1"/>
  <c r="N38" i="1"/>
  <c r="N41" i="1"/>
  <c r="N42" i="1"/>
  <c r="N44" i="1"/>
  <c r="N46" i="1"/>
  <c r="N49" i="1"/>
  <c r="N51" i="1"/>
  <c r="N55" i="1"/>
  <c r="N57" i="1"/>
  <c r="N58" i="1"/>
  <c r="N61" i="1"/>
  <c r="N62" i="1"/>
  <c r="N66" i="1"/>
  <c r="N67" i="1"/>
  <c r="N68" i="1"/>
  <c r="N72" i="1"/>
  <c r="N74" i="1"/>
  <c r="N77" i="1"/>
  <c r="N78" i="1"/>
  <c r="N82" i="1"/>
  <c r="N84" i="1"/>
  <c r="N86" i="1"/>
  <c r="N89" i="1"/>
  <c r="N90" i="1"/>
  <c r="N93" i="1"/>
  <c r="N95" i="1"/>
  <c r="N97" i="1"/>
  <c r="N99" i="1"/>
  <c r="N102" i="1"/>
  <c r="N103" i="1"/>
  <c r="N105" i="1"/>
  <c r="N106" i="1"/>
  <c r="N108" i="1"/>
  <c r="N110" i="1"/>
  <c r="N112" i="1"/>
  <c r="N114" i="1"/>
  <c r="N115" i="1"/>
  <c r="N117" i="1"/>
  <c r="N118" i="1"/>
  <c r="N120" i="1"/>
  <c r="N122" i="1"/>
  <c r="N123" i="1"/>
  <c r="N127" i="1"/>
  <c r="N130" i="1"/>
  <c r="N132" i="1"/>
  <c r="N134" i="1"/>
  <c r="N138" i="1"/>
  <c r="N139" i="1"/>
  <c r="N141" i="1"/>
  <c r="N143" i="1"/>
  <c r="N145" i="1"/>
  <c r="N148" i="1"/>
  <c r="N149" i="1"/>
  <c r="N151" i="1"/>
  <c r="N152" i="1"/>
  <c r="N156" i="1"/>
  <c r="N157" i="1"/>
  <c r="N159" i="1"/>
  <c r="N161" i="1"/>
  <c r="N162" i="1"/>
  <c r="N165" i="1"/>
  <c r="N166" i="1"/>
  <c r="N168" i="1"/>
  <c r="N170" i="1"/>
  <c r="N171" i="1"/>
  <c r="N172" i="1"/>
  <c r="N174" i="1"/>
  <c r="N177" i="1"/>
  <c r="N180" i="1"/>
  <c r="N182" i="1"/>
  <c r="K3" i="1"/>
  <c r="K4" i="1"/>
  <c r="P2" i="1"/>
  <c r="Q2" i="1"/>
  <c r="N2" i="1"/>
  <c r="M2" i="1" s="1"/>
  <c r="L3" i="1" s="1"/>
  <c r="J3" i="1"/>
  <c r="I3" i="1"/>
  <c r="J2" i="1"/>
  <c r="O2" i="1"/>
  <c r="L2" i="1"/>
  <c r="I2" i="1"/>
  <c r="K2" i="1" l="1"/>
  <c r="S2" i="1" l="1"/>
  <c r="T2" i="1"/>
  <c r="U2" i="1" l="1"/>
  <c r="S3" i="1" l="1"/>
  <c r="I4" i="1"/>
  <c r="Q4" i="1" l="1"/>
  <c r="O5" i="1" s="1"/>
  <c r="M3" i="1"/>
  <c r="L4" i="1" s="1"/>
  <c r="T3" i="1"/>
  <c r="M4" i="1" l="1"/>
  <c r="L5" i="1" s="1"/>
  <c r="N5" i="1" s="1"/>
  <c r="S4" i="1"/>
  <c r="U3" i="1"/>
  <c r="J4" i="1"/>
  <c r="I5" i="1" s="1"/>
  <c r="K5" i="1" s="1"/>
  <c r="T4" i="1" l="1"/>
  <c r="S5" i="1" l="1"/>
  <c r="Q5" i="1"/>
  <c r="P5" i="1" s="1"/>
  <c r="O6" i="1" s="1"/>
  <c r="U4" i="1"/>
  <c r="J5" i="1"/>
  <c r="I6" i="1" s="1"/>
  <c r="P6" i="1" l="1"/>
  <c r="O7" i="1" s="1"/>
  <c r="K6" i="1"/>
  <c r="J6" i="1" s="1"/>
  <c r="I7" i="1" s="1"/>
  <c r="K7" i="1" s="1"/>
  <c r="M5" i="1"/>
  <c r="L6" i="1" s="1"/>
  <c r="N6" i="1" s="1"/>
  <c r="T5" i="1"/>
  <c r="S6" i="1" l="1"/>
  <c r="U5" i="1"/>
  <c r="J7" i="1"/>
  <c r="I8" i="1" l="1"/>
  <c r="K8" i="1" s="1"/>
  <c r="M6" i="1"/>
  <c r="L7" i="1" s="1"/>
  <c r="S7" i="1"/>
  <c r="T6" i="1"/>
  <c r="J8" i="1" l="1"/>
  <c r="S8" i="1"/>
  <c r="M7" i="1"/>
  <c r="Q7" i="1"/>
  <c r="P7" i="1" s="1"/>
  <c r="O8" i="1" s="1"/>
  <c r="U6" i="1"/>
  <c r="T7" i="1"/>
  <c r="L8" i="1"/>
  <c r="Q8" i="1" l="1"/>
  <c r="P8" i="1" s="1"/>
  <c r="O9" i="1" s="1"/>
  <c r="I9" i="1"/>
  <c r="K9" i="1" s="1"/>
  <c r="M8" i="1"/>
  <c r="U7" i="1"/>
  <c r="J9" i="1" l="1"/>
  <c r="I10" i="1" s="1"/>
  <c r="K10" i="1" s="1"/>
  <c r="S9" i="1"/>
  <c r="L9" i="1"/>
  <c r="N9" i="1" s="1"/>
  <c r="T8" i="1"/>
  <c r="S10" i="1" l="1"/>
  <c r="M9" i="1"/>
  <c r="L10" i="1" s="1"/>
  <c r="N10" i="1" s="1"/>
  <c r="Q9" i="1"/>
  <c r="P9" i="1" s="1"/>
  <c r="O10" i="1" s="1"/>
  <c r="U8" i="1"/>
  <c r="P10" i="1" l="1"/>
  <c r="O11" i="1" s="1"/>
  <c r="J10" i="1"/>
  <c r="I11" i="1" s="1"/>
  <c r="K11" i="1" s="1"/>
  <c r="M10" i="1"/>
  <c r="L11" i="1" s="1"/>
  <c r="T9" i="1"/>
  <c r="T10" i="1" l="1"/>
  <c r="S11" i="1"/>
  <c r="U9" i="1"/>
  <c r="M11" i="1"/>
  <c r="U10" i="1"/>
  <c r="J11" i="1" l="1"/>
  <c r="I12" i="1" s="1"/>
  <c r="K12" i="1" s="1"/>
  <c r="T11" i="1"/>
  <c r="L12" i="1"/>
  <c r="N12" i="1" s="1"/>
  <c r="Q11" i="1" l="1"/>
  <c r="P11" i="1" s="1"/>
  <c r="O12" i="1" s="1"/>
  <c r="S12" i="1"/>
  <c r="J12" i="1"/>
  <c r="I13" i="1" s="1"/>
  <c r="K13" i="1" s="1"/>
  <c r="M12" i="1"/>
  <c r="Q12" i="1" l="1"/>
  <c r="P12" i="1" s="1"/>
  <c r="O13" i="1" s="1"/>
  <c r="U11" i="1"/>
  <c r="T12" i="1"/>
  <c r="Q13" i="1" l="1"/>
  <c r="P13" i="1" s="1"/>
  <c r="O14" i="1" s="1"/>
  <c r="T13" i="1"/>
  <c r="S13" i="1"/>
  <c r="J13" i="1"/>
  <c r="I14" i="1" s="1"/>
  <c r="K14" i="1" s="1"/>
  <c r="L13" i="1"/>
  <c r="U12" i="1"/>
  <c r="M13" i="1" l="1"/>
  <c r="L14" i="1" s="1"/>
  <c r="U13" i="1"/>
  <c r="S14" i="1" l="1"/>
  <c r="T14" i="1"/>
  <c r="J14" i="1"/>
  <c r="I15" i="1" s="1"/>
  <c r="K15" i="1" s="1"/>
  <c r="M14" i="1"/>
  <c r="L15" i="1" s="1"/>
  <c r="N15" i="1" s="1"/>
  <c r="Q14" i="1" l="1"/>
  <c r="P14" i="1" s="1"/>
  <c r="O15" i="1" s="1"/>
  <c r="S15" i="1"/>
  <c r="U14" i="1" l="1"/>
  <c r="J15" i="1"/>
  <c r="I16" i="1" s="1"/>
  <c r="K16" i="1" s="1"/>
  <c r="T15" i="1"/>
  <c r="U15" i="1"/>
  <c r="M15" i="1"/>
  <c r="L16" i="1" s="1"/>
  <c r="P15" i="1" l="1"/>
  <c r="O16" i="1" s="1"/>
  <c r="Q16" i="1" l="1"/>
  <c r="P16" i="1" s="1"/>
  <c r="O17" i="1" s="1"/>
  <c r="S16" i="1"/>
  <c r="J16" i="1"/>
  <c r="I17" i="1" s="1"/>
  <c r="K17" i="1" s="1"/>
  <c r="U16" i="1" l="1"/>
  <c r="T16" i="1"/>
  <c r="M16" i="1"/>
  <c r="L17" i="1" s="1"/>
  <c r="N17" i="1" s="1"/>
  <c r="P17" i="1" l="1"/>
  <c r="O18" i="1" s="1"/>
  <c r="S17" i="1"/>
  <c r="J17" i="1"/>
  <c r="I18" i="1" s="1"/>
  <c r="K18" i="1" s="1"/>
  <c r="M17" i="1" l="1"/>
  <c r="L18" i="1" s="1"/>
  <c r="T17" i="1"/>
  <c r="S18" i="1" l="1"/>
  <c r="Q18" i="1"/>
  <c r="P18" i="1" s="1"/>
  <c r="O19" i="1" s="1"/>
  <c r="U17" i="1"/>
  <c r="J18" i="1"/>
  <c r="I19" i="1" s="1"/>
  <c r="K19" i="1" s="1"/>
  <c r="P19" i="1" l="1"/>
  <c r="O20" i="1" s="1"/>
  <c r="M18" i="1"/>
  <c r="L19" i="1" s="1"/>
  <c r="N19" i="1" s="1"/>
  <c r="T18" i="1"/>
  <c r="U18" i="1"/>
  <c r="S19" i="1" l="1"/>
  <c r="J19" i="1"/>
  <c r="I20" i="1" s="1"/>
  <c r="K20" i="1" s="1"/>
  <c r="P20" i="1"/>
  <c r="O21" i="1" s="1"/>
  <c r="M19" i="1" l="1"/>
  <c r="L20" i="1" s="1"/>
  <c r="N20" i="1" s="1"/>
  <c r="T19" i="1"/>
  <c r="U19" i="1" l="1"/>
  <c r="S20" i="1"/>
  <c r="J20" i="1"/>
  <c r="I21" i="1" s="1"/>
  <c r="K21" i="1" s="1"/>
  <c r="M20" i="1" l="1"/>
  <c r="L21" i="1" s="1"/>
  <c r="T20" i="1"/>
  <c r="Q21" i="1" l="1"/>
  <c r="P21" i="1" s="1"/>
  <c r="O22" i="1" s="1"/>
  <c r="U20" i="1"/>
  <c r="S21" i="1"/>
  <c r="J21" i="1"/>
  <c r="I22" i="1" s="1"/>
  <c r="K22" i="1" s="1"/>
  <c r="P22" i="1" l="1"/>
  <c r="O23" i="1" s="1"/>
  <c r="M21" i="1"/>
  <c r="L22" i="1" s="1"/>
  <c r="N22" i="1" s="1"/>
  <c r="T21" i="1"/>
  <c r="U21" i="1" l="1"/>
  <c r="S22" i="1"/>
  <c r="J22" i="1"/>
  <c r="I23" i="1" s="1"/>
  <c r="K23" i="1" s="1"/>
  <c r="M22" i="1" l="1"/>
  <c r="L23" i="1" s="1"/>
  <c r="T22" i="1"/>
  <c r="U22" i="1"/>
  <c r="Q23" i="1" l="1"/>
  <c r="P23" i="1" s="1"/>
  <c r="O24" i="1" s="1"/>
  <c r="T23" i="1"/>
  <c r="S23" i="1"/>
  <c r="J23" i="1"/>
  <c r="I24" i="1" s="1"/>
  <c r="K24" i="1" s="1"/>
  <c r="P24" i="1" l="1"/>
  <c r="O25" i="1" s="1"/>
  <c r="M23" i="1"/>
  <c r="L24" i="1" s="1"/>
  <c r="N24" i="1" s="1"/>
  <c r="U23" i="1" l="1"/>
  <c r="S24" i="1"/>
  <c r="J24" i="1"/>
  <c r="I25" i="1" s="1"/>
  <c r="K25" i="1" s="1"/>
  <c r="M24" i="1" l="1"/>
  <c r="L25" i="1" s="1"/>
  <c r="T24" i="1"/>
  <c r="Q25" i="1" l="1"/>
  <c r="P25" i="1" s="1"/>
  <c r="O26" i="1" s="1"/>
  <c r="U24" i="1"/>
  <c r="S25" i="1"/>
  <c r="M25" i="1"/>
  <c r="L26" i="1" s="1"/>
  <c r="J25" i="1"/>
  <c r="I26" i="1" s="1"/>
  <c r="K26" i="1" s="1"/>
  <c r="T25" i="1" l="1"/>
  <c r="S26" i="1" l="1"/>
  <c r="J26" i="1"/>
  <c r="I27" i="1" s="1"/>
  <c r="K27" i="1" s="1"/>
  <c r="Q26" i="1"/>
  <c r="P26" i="1" s="1"/>
  <c r="O27" i="1" s="1"/>
  <c r="U25" i="1"/>
  <c r="P27" i="1" l="1"/>
  <c r="O28" i="1" s="1"/>
  <c r="T26" i="1"/>
  <c r="M26" i="1"/>
  <c r="L27" i="1" s="1"/>
  <c r="N27" i="1" s="1"/>
  <c r="U26" i="1" l="1"/>
  <c r="S27" i="1"/>
  <c r="J27" i="1"/>
  <c r="I28" i="1" s="1"/>
  <c r="K28" i="1" s="1"/>
  <c r="T27" i="1" l="1"/>
  <c r="M27" i="1"/>
  <c r="L28" i="1" s="1"/>
  <c r="N28" i="1" s="1"/>
  <c r="Q28" i="1" l="1"/>
  <c r="P28" i="1" s="1"/>
  <c r="O29" i="1" s="1"/>
  <c r="U27" i="1"/>
  <c r="S28" i="1"/>
  <c r="J28" i="1"/>
  <c r="I29" i="1" s="1"/>
  <c r="K29" i="1" s="1"/>
  <c r="M28" i="1" l="1"/>
  <c r="L29" i="1" s="1"/>
  <c r="N29" i="1" s="1"/>
  <c r="T28" i="1"/>
  <c r="Q29" i="1" l="1"/>
  <c r="P29" i="1" s="1"/>
  <c r="O30" i="1" s="1"/>
  <c r="U28" i="1"/>
  <c r="S29" i="1"/>
  <c r="J29" i="1"/>
  <c r="I30" i="1" s="1"/>
  <c r="K30" i="1" s="1"/>
  <c r="M29" i="1" l="1"/>
  <c r="L30" i="1" s="1"/>
  <c r="T29" i="1"/>
  <c r="Q30" i="1" l="1"/>
  <c r="P30" i="1" s="1"/>
  <c r="O31" i="1" s="1"/>
  <c r="U29" i="1"/>
  <c r="S30" i="1"/>
  <c r="J30" i="1"/>
  <c r="I31" i="1" s="1"/>
  <c r="K31" i="1" s="1"/>
  <c r="P31" i="1" l="1"/>
  <c r="O32" i="1" s="1"/>
  <c r="M30" i="1"/>
  <c r="L31" i="1" s="1"/>
  <c r="N31" i="1" s="1"/>
  <c r="T30" i="1"/>
  <c r="U30" i="1" l="1"/>
  <c r="S31" i="1"/>
  <c r="J31" i="1"/>
  <c r="I32" i="1" s="1"/>
  <c r="K32" i="1" s="1"/>
  <c r="T31" i="1" l="1"/>
  <c r="M31" i="1"/>
  <c r="L32" i="1" s="1"/>
  <c r="Q32" i="1" l="1"/>
  <c r="P32" i="1" s="1"/>
  <c r="O33" i="1" s="1"/>
  <c r="U31" i="1"/>
  <c r="S32" i="1"/>
  <c r="J32" i="1"/>
  <c r="I33" i="1" s="1"/>
  <c r="K33" i="1" s="1"/>
  <c r="M32" i="1" l="1"/>
  <c r="L33" i="1" s="1"/>
  <c r="N33" i="1" s="1"/>
  <c r="T32" i="1"/>
  <c r="Q33" i="1" l="1"/>
  <c r="P33" i="1" s="1"/>
  <c r="O34" i="1" s="1"/>
  <c r="U32" i="1"/>
  <c r="S33" i="1"/>
  <c r="J33" i="1"/>
  <c r="I34" i="1" s="1"/>
  <c r="K34" i="1" s="1"/>
  <c r="M33" i="1"/>
  <c r="L34" i="1" s="1"/>
  <c r="T33" i="1" l="1"/>
  <c r="S34" i="1" l="1"/>
  <c r="Q34" i="1"/>
  <c r="P34" i="1" s="1"/>
  <c r="O35" i="1" s="1"/>
  <c r="U33" i="1"/>
  <c r="J34" i="1"/>
  <c r="I35" i="1" s="1"/>
  <c r="K35" i="1" s="1"/>
  <c r="P35" i="1" l="1"/>
  <c r="O36" i="1" s="1"/>
  <c r="M34" i="1"/>
  <c r="L35" i="1" s="1"/>
  <c r="N35" i="1" s="1"/>
  <c r="T34" i="1"/>
  <c r="U34" i="1" l="1"/>
  <c r="S35" i="1"/>
  <c r="J35" i="1"/>
  <c r="I36" i="1" s="1"/>
  <c r="K36" i="1" s="1"/>
  <c r="M35" i="1" l="1"/>
  <c r="L36" i="1" s="1"/>
  <c r="N36" i="1" s="1"/>
  <c r="T35" i="1"/>
  <c r="Q36" i="1" l="1"/>
  <c r="P36" i="1" s="1"/>
  <c r="O37" i="1" s="1"/>
  <c r="U35" i="1"/>
  <c r="S36" i="1"/>
  <c r="J36" i="1"/>
  <c r="I37" i="1" s="1"/>
  <c r="K37" i="1" s="1"/>
  <c r="M36" i="1" l="1"/>
  <c r="L37" i="1" s="1"/>
  <c r="T36" i="1"/>
  <c r="Q37" i="1" l="1"/>
  <c r="P37" i="1" s="1"/>
  <c r="O38" i="1" s="1"/>
  <c r="U36" i="1"/>
  <c r="S37" i="1"/>
  <c r="J37" i="1"/>
  <c r="I38" i="1" s="1"/>
  <c r="K38" i="1" s="1"/>
  <c r="M37" i="1"/>
  <c r="L38" i="1" s="1"/>
  <c r="T37" i="1" l="1"/>
  <c r="S38" i="1" l="1"/>
  <c r="Q38" i="1"/>
  <c r="P38" i="1" s="1"/>
  <c r="O39" i="1" s="1"/>
  <c r="U37" i="1"/>
  <c r="J38" i="1"/>
  <c r="I39" i="1" s="1"/>
  <c r="K39" i="1" s="1"/>
  <c r="P39" i="1" l="1"/>
  <c r="O40" i="1" s="1"/>
  <c r="M38" i="1"/>
  <c r="L39" i="1" s="1"/>
  <c r="N39" i="1" s="1"/>
  <c r="T38" i="1"/>
  <c r="P40" i="1" l="1"/>
  <c r="O41" i="1" s="1"/>
  <c r="U38" i="1"/>
  <c r="S39" i="1"/>
  <c r="J39" i="1"/>
  <c r="I40" i="1" s="1"/>
  <c r="K40" i="1" s="1"/>
  <c r="M39" i="1" l="1"/>
  <c r="L40" i="1" s="1"/>
  <c r="N40" i="1" s="1"/>
  <c r="T39" i="1"/>
  <c r="J40" i="1"/>
  <c r="I41" i="1" s="1"/>
  <c r="K41" i="1" s="1"/>
  <c r="U39" i="1" l="1"/>
  <c r="S40" i="1"/>
  <c r="M40" i="1" l="1"/>
  <c r="L41" i="1" s="1"/>
  <c r="T40" i="1"/>
  <c r="S41" i="1"/>
  <c r="J41" i="1"/>
  <c r="I42" i="1" s="1"/>
  <c r="K42" i="1" s="1"/>
  <c r="Q41" i="1" l="1"/>
  <c r="P41" i="1" s="1"/>
  <c r="O42" i="1" s="1"/>
  <c r="U40" i="1"/>
  <c r="J42" i="1"/>
  <c r="I43" i="1" s="1"/>
  <c r="K43" i="1" s="1"/>
  <c r="T41" i="1"/>
  <c r="M41" i="1"/>
  <c r="L42" i="1" s="1"/>
  <c r="U41" i="1" l="1"/>
  <c r="S42" i="1"/>
  <c r="Q42" i="1" l="1"/>
  <c r="P42" i="1" s="1"/>
  <c r="O43" i="1" s="1"/>
  <c r="T42" i="1"/>
  <c r="S43" i="1"/>
  <c r="J43" i="1"/>
  <c r="I44" i="1" s="1"/>
  <c r="K44" i="1" s="1"/>
  <c r="M42" i="1"/>
  <c r="L43" i="1" s="1"/>
  <c r="N43" i="1" s="1"/>
  <c r="U42" i="1" l="1"/>
  <c r="P43" i="1" l="1"/>
  <c r="S44" i="1"/>
  <c r="T43" i="1"/>
  <c r="U43" i="1"/>
  <c r="J44" i="1"/>
  <c r="I45" i="1" s="1"/>
  <c r="K45" i="1" s="1"/>
  <c r="M43" i="1"/>
  <c r="L44" i="1" s="1"/>
  <c r="O44" i="1" l="1"/>
  <c r="Q44" i="1" s="1"/>
  <c r="P44" i="1" s="1"/>
  <c r="O45" i="1" s="1"/>
  <c r="P45" i="1" s="1"/>
  <c r="O46" i="1" s="1"/>
  <c r="M44" i="1"/>
  <c r="L45" i="1" s="1"/>
  <c r="N45" i="1" s="1"/>
  <c r="T44" i="1"/>
  <c r="U44" i="1" l="1"/>
  <c r="S45" i="1"/>
  <c r="J45" i="1"/>
  <c r="I46" i="1" s="1"/>
  <c r="K46" i="1" s="1"/>
  <c r="M45" i="1" l="1"/>
  <c r="L46" i="1" s="1"/>
  <c r="T45" i="1"/>
  <c r="Q46" i="1" l="1"/>
  <c r="P46" i="1" s="1"/>
  <c r="O47" i="1" s="1"/>
  <c r="U45" i="1"/>
  <c r="S46" i="1"/>
  <c r="J46" i="1"/>
  <c r="I47" i="1" s="1"/>
  <c r="K47" i="1" s="1"/>
  <c r="P47" i="1" l="1"/>
  <c r="O48" i="1" s="1"/>
  <c r="T46" i="1"/>
  <c r="M46" i="1"/>
  <c r="L47" i="1" s="1"/>
  <c r="N47" i="1" s="1"/>
  <c r="S47" i="1" l="1"/>
  <c r="U46" i="1"/>
  <c r="J47" i="1"/>
  <c r="I48" i="1" s="1"/>
  <c r="K48" i="1" s="1"/>
  <c r="M47" i="1" l="1"/>
  <c r="L48" i="1" s="1"/>
  <c r="N48" i="1" s="1"/>
  <c r="T47" i="1"/>
  <c r="Q48" i="1" l="1"/>
  <c r="P48" i="1" s="1"/>
  <c r="O49" i="1" s="1"/>
  <c r="U47" i="1"/>
  <c r="S48" i="1"/>
  <c r="M48" i="1"/>
  <c r="L49" i="1" s="1"/>
  <c r="J48" i="1"/>
  <c r="I49" i="1" s="1"/>
  <c r="K49" i="1" s="1"/>
  <c r="T48" i="1" l="1"/>
  <c r="Q49" i="1" l="1"/>
  <c r="P49" i="1" s="1"/>
  <c r="O50" i="1" s="1"/>
  <c r="U48" i="1"/>
  <c r="S49" i="1"/>
  <c r="J49" i="1"/>
  <c r="I50" i="1" s="1"/>
  <c r="K50" i="1" s="1"/>
  <c r="P50" i="1" l="1"/>
  <c r="O51" i="1" s="1"/>
  <c r="M49" i="1"/>
  <c r="L50" i="1" s="1"/>
  <c r="N50" i="1" s="1"/>
  <c r="T49" i="1"/>
  <c r="U49" i="1" l="1"/>
  <c r="S50" i="1"/>
  <c r="J50" i="1"/>
  <c r="I51" i="1" s="1"/>
  <c r="K51" i="1" s="1"/>
  <c r="M50" i="1" l="1"/>
  <c r="L51" i="1" s="1"/>
  <c r="T50" i="1"/>
  <c r="S51" i="1" l="1"/>
  <c r="Q51" i="1"/>
  <c r="P51" i="1" s="1"/>
  <c r="O52" i="1" s="1"/>
  <c r="U50" i="1"/>
  <c r="M51" i="1"/>
  <c r="L52" i="1" s="1"/>
  <c r="N52" i="1" s="1"/>
  <c r="J51" i="1"/>
  <c r="I52" i="1" s="1"/>
  <c r="K52" i="1" s="1"/>
  <c r="T51" i="1" l="1"/>
  <c r="S52" i="1" l="1"/>
  <c r="Q52" i="1"/>
  <c r="P52" i="1" s="1"/>
  <c r="O53" i="1" s="1"/>
  <c r="U51" i="1"/>
  <c r="J52" i="1"/>
  <c r="I53" i="1" s="1"/>
  <c r="K53" i="1" s="1"/>
  <c r="P53" i="1" l="1"/>
  <c r="O54" i="1" s="1"/>
  <c r="T52" i="1"/>
  <c r="M52" i="1"/>
  <c r="L53" i="1" s="1"/>
  <c r="N53" i="1" s="1"/>
  <c r="U52" i="1" l="1"/>
  <c r="S53" i="1"/>
  <c r="J53" i="1"/>
  <c r="I54" i="1" s="1"/>
  <c r="K54" i="1" s="1"/>
  <c r="T53" i="1" l="1"/>
  <c r="M53" i="1"/>
  <c r="L54" i="1" s="1"/>
  <c r="N54" i="1" s="1"/>
  <c r="Q54" i="1" l="1"/>
  <c r="P54" i="1" s="1"/>
  <c r="O55" i="1" s="1"/>
  <c r="U53" i="1"/>
  <c r="S54" i="1"/>
  <c r="J54" i="1"/>
  <c r="I55" i="1" s="1"/>
  <c r="K55" i="1" s="1"/>
  <c r="M54" i="1" l="1"/>
  <c r="L55" i="1" s="1"/>
  <c r="T54" i="1"/>
  <c r="Q55" i="1" l="1"/>
  <c r="P55" i="1" s="1"/>
  <c r="O56" i="1" s="1"/>
  <c r="U54" i="1"/>
  <c r="S55" i="1"/>
  <c r="J55" i="1"/>
  <c r="I56" i="1" s="1"/>
  <c r="K56" i="1" s="1"/>
  <c r="P56" i="1" l="1"/>
  <c r="O57" i="1" s="1"/>
  <c r="M55" i="1"/>
  <c r="L56" i="1" s="1"/>
  <c r="N56" i="1" s="1"/>
  <c r="T55" i="1"/>
  <c r="U55" i="1" l="1"/>
  <c r="S56" i="1"/>
  <c r="J56" i="1"/>
  <c r="I57" i="1" s="1"/>
  <c r="K57" i="1" s="1"/>
  <c r="M56" i="1" l="1"/>
  <c r="L57" i="1" s="1"/>
  <c r="T56" i="1"/>
  <c r="S57" i="1" l="1"/>
  <c r="Q57" i="1"/>
  <c r="P57" i="1" s="1"/>
  <c r="O58" i="1" s="1"/>
  <c r="U56" i="1"/>
  <c r="J57" i="1"/>
  <c r="I58" i="1" s="1"/>
  <c r="K58" i="1" s="1"/>
  <c r="M57" i="1" l="1"/>
  <c r="L58" i="1" s="1"/>
  <c r="T57" i="1"/>
  <c r="S58" i="1" l="1"/>
  <c r="J58" i="1"/>
  <c r="I59" i="1" s="1"/>
  <c r="K59" i="1" s="1"/>
  <c r="Q58" i="1"/>
  <c r="P58" i="1" s="1"/>
  <c r="O59" i="1" s="1"/>
  <c r="U57" i="1"/>
  <c r="P59" i="1" l="1"/>
  <c r="O60" i="1" s="1"/>
  <c r="M58" i="1"/>
  <c r="L59" i="1" s="1"/>
  <c r="N59" i="1" s="1"/>
  <c r="T58" i="1"/>
  <c r="U58" i="1" l="1"/>
  <c r="S59" i="1"/>
  <c r="J59" i="1"/>
  <c r="I60" i="1" s="1"/>
  <c r="K60" i="1" s="1"/>
  <c r="M59" i="1" l="1"/>
  <c r="L60" i="1" s="1"/>
  <c r="N60" i="1" s="1"/>
  <c r="T59" i="1"/>
  <c r="Q60" i="1" l="1"/>
  <c r="P60" i="1" s="1"/>
  <c r="O61" i="1" s="1"/>
  <c r="U59" i="1"/>
  <c r="S60" i="1"/>
  <c r="J60" i="1"/>
  <c r="I61" i="1" s="1"/>
  <c r="K61" i="1" s="1"/>
  <c r="M60" i="1" l="1"/>
  <c r="L61" i="1" s="1"/>
  <c r="T60" i="1"/>
  <c r="Q61" i="1" l="1"/>
  <c r="P61" i="1" s="1"/>
  <c r="O62" i="1" s="1"/>
  <c r="U60" i="1"/>
  <c r="S61" i="1"/>
  <c r="J61" i="1"/>
  <c r="I62" i="1" s="1"/>
  <c r="K62" i="1" s="1"/>
  <c r="M61" i="1" l="1"/>
  <c r="L62" i="1" s="1"/>
  <c r="T61" i="1"/>
  <c r="S62" i="1" l="1"/>
  <c r="Q62" i="1"/>
  <c r="P62" i="1" s="1"/>
  <c r="O63" i="1" s="1"/>
  <c r="U61" i="1"/>
  <c r="J62" i="1"/>
  <c r="I63" i="1" s="1"/>
  <c r="K63" i="1" s="1"/>
  <c r="P63" i="1" l="1"/>
  <c r="O64" i="1" s="1"/>
  <c r="M62" i="1"/>
  <c r="L63" i="1" s="1"/>
  <c r="N63" i="1" s="1"/>
  <c r="T62" i="1"/>
  <c r="U62" i="1" l="1"/>
  <c r="S63" i="1"/>
  <c r="J63" i="1"/>
  <c r="I64" i="1" s="1"/>
  <c r="K64" i="1" s="1"/>
  <c r="M63" i="1" l="1"/>
  <c r="L64" i="1" s="1"/>
  <c r="N64" i="1" s="1"/>
  <c r="T63" i="1"/>
  <c r="Q64" i="1" l="1"/>
  <c r="P64" i="1" s="1"/>
  <c r="O65" i="1" s="1"/>
  <c r="U63" i="1"/>
  <c r="M64" i="1"/>
  <c r="L65" i="1" s="1"/>
  <c r="N65" i="1" s="1"/>
  <c r="S64" i="1"/>
  <c r="J64" i="1"/>
  <c r="I65" i="1" s="1"/>
  <c r="K65" i="1" s="1"/>
  <c r="P65" i="1" l="1"/>
  <c r="O66" i="1" s="1"/>
  <c r="T64" i="1"/>
  <c r="U64" i="1" l="1"/>
  <c r="S65" i="1"/>
  <c r="J65" i="1"/>
  <c r="I66" i="1" s="1"/>
  <c r="K66" i="1" s="1"/>
  <c r="M65" i="1" l="1"/>
  <c r="L66" i="1" s="1"/>
  <c r="T65" i="1"/>
  <c r="Q66" i="1" l="1"/>
  <c r="P66" i="1" s="1"/>
  <c r="O67" i="1" s="1"/>
  <c r="U65" i="1"/>
  <c r="S66" i="1"/>
  <c r="J66" i="1"/>
  <c r="I67" i="1" s="1"/>
  <c r="K67" i="1" s="1"/>
  <c r="M66" i="1" l="1"/>
  <c r="L67" i="1" s="1"/>
  <c r="T66" i="1"/>
  <c r="U66" i="1"/>
  <c r="Q67" i="1" l="1"/>
  <c r="P67" i="1" s="1"/>
  <c r="O68" i="1" s="1"/>
  <c r="M67" i="1"/>
  <c r="L68" i="1" s="1"/>
  <c r="S67" i="1"/>
  <c r="J67" i="1"/>
  <c r="I68" i="1" s="1"/>
  <c r="K68" i="1" s="1"/>
  <c r="T67" i="1" l="1"/>
  <c r="U67" i="1"/>
  <c r="Q68" i="1" l="1"/>
  <c r="P68" i="1" s="1"/>
  <c r="O69" i="1" s="1"/>
  <c r="S68" i="1"/>
  <c r="J68" i="1"/>
  <c r="I69" i="1" s="1"/>
  <c r="K69" i="1" s="1"/>
  <c r="P69" i="1" l="1"/>
  <c r="O70" i="1" s="1"/>
  <c r="M68" i="1"/>
  <c r="L69" i="1" s="1"/>
  <c r="N69" i="1" s="1"/>
  <c r="T68" i="1"/>
  <c r="U68" i="1" l="1"/>
  <c r="S69" i="1"/>
  <c r="J69" i="1"/>
  <c r="I70" i="1" s="1"/>
  <c r="K70" i="1" s="1"/>
  <c r="M69" i="1" l="1"/>
  <c r="L70" i="1" s="1"/>
  <c r="N70" i="1" s="1"/>
  <c r="T69" i="1"/>
  <c r="J70" i="1"/>
  <c r="I71" i="1" s="1"/>
  <c r="K71" i="1" s="1"/>
  <c r="S70" i="1" l="1"/>
  <c r="Q70" i="1"/>
  <c r="P70" i="1" s="1"/>
  <c r="O71" i="1" s="1"/>
  <c r="U69" i="1"/>
  <c r="M70" i="1"/>
  <c r="L71" i="1" s="1"/>
  <c r="N71" i="1" s="1"/>
  <c r="P71" i="1" l="1"/>
  <c r="O72" i="1" s="1"/>
  <c r="T70" i="1"/>
  <c r="S71" i="1"/>
  <c r="J71" i="1"/>
  <c r="I72" i="1" s="1"/>
  <c r="K72" i="1" s="1"/>
  <c r="M71" i="1" l="1"/>
  <c r="L72" i="1" s="1"/>
  <c r="T71" i="1"/>
  <c r="U70" i="1"/>
  <c r="Q72" i="1" l="1"/>
  <c r="P72" i="1" s="1"/>
  <c r="O73" i="1" s="1"/>
  <c r="U71" i="1"/>
  <c r="S72" i="1"/>
  <c r="J72" i="1"/>
  <c r="I73" i="1" s="1"/>
  <c r="K73" i="1" s="1"/>
  <c r="P73" i="1" l="1"/>
  <c r="O74" i="1" s="1"/>
  <c r="M72" i="1"/>
  <c r="L73" i="1" s="1"/>
  <c r="N73" i="1" s="1"/>
  <c r="T72" i="1"/>
  <c r="J73" i="1"/>
  <c r="I74" i="1" l="1"/>
  <c r="K74" i="1" s="1"/>
  <c r="S73" i="1"/>
  <c r="U72" i="1"/>
  <c r="M73" i="1" l="1"/>
  <c r="L74" i="1" s="1"/>
  <c r="T73" i="1"/>
  <c r="S74" i="1" l="1"/>
  <c r="T74" i="1"/>
  <c r="Q74" i="1"/>
  <c r="P74" i="1" s="1"/>
  <c r="O75" i="1" s="1"/>
  <c r="U73" i="1"/>
  <c r="J74" i="1"/>
  <c r="I75" i="1" s="1"/>
  <c r="K75" i="1" s="1"/>
  <c r="M74" i="1"/>
  <c r="L75" i="1" s="1"/>
  <c r="N75" i="1" s="1"/>
  <c r="U74" i="1" l="1"/>
  <c r="Q75" i="1" l="1"/>
  <c r="P75" i="1" s="1"/>
  <c r="O76" i="1" s="1"/>
  <c r="S75" i="1"/>
  <c r="J75" i="1"/>
  <c r="I76" i="1" s="1"/>
  <c r="K76" i="1" s="1"/>
  <c r="T75" i="1" l="1"/>
  <c r="M75" i="1"/>
  <c r="L76" i="1" s="1"/>
  <c r="N76" i="1" s="1"/>
  <c r="Q76" i="1" l="1"/>
  <c r="P76" i="1" s="1"/>
  <c r="O77" i="1" s="1"/>
  <c r="U75" i="1"/>
  <c r="S76" i="1"/>
  <c r="J76" i="1"/>
  <c r="I77" i="1" s="1"/>
  <c r="K77" i="1" s="1"/>
  <c r="T76" i="1" l="1"/>
  <c r="M76" i="1"/>
  <c r="L77" i="1" s="1"/>
  <c r="Q77" i="1" l="1"/>
  <c r="P77" i="1" s="1"/>
  <c r="O78" i="1" s="1"/>
  <c r="U76" i="1"/>
  <c r="S77" i="1"/>
  <c r="J77" i="1"/>
  <c r="I78" i="1" s="1"/>
  <c r="K78" i="1" s="1"/>
  <c r="M77" i="1" l="1"/>
  <c r="L78" i="1" s="1"/>
  <c r="T77" i="1"/>
  <c r="Q78" i="1" l="1"/>
  <c r="P78" i="1" s="1"/>
  <c r="O79" i="1" s="1"/>
  <c r="U77" i="1"/>
  <c r="S78" i="1"/>
  <c r="J78" i="1"/>
  <c r="I79" i="1" s="1"/>
  <c r="K79" i="1" s="1"/>
  <c r="P79" i="1" l="1"/>
  <c r="O80" i="1" s="1"/>
  <c r="M78" i="1"/>
  <c r="L79" i="1" s="1"/>
  <c r="N79" i="1" s="1"/>
  <c r="T78" i="1"/>
  <c r="P80" i="1" l="1"/>
  <c r="O81" i="1" s="1"/>
  <c r="U78" i="1"/>
  <c r="S79" i="1"/>
  <c r="J79" i="1"/>
  <c r="I80" i="1" s="1"/>
  <c r="K80" i="1" s="1"/>
  <c r="T79" i="1" l="1"/>
  <c r="J80" i="1"/>
  <c r="I81" i="1" s="1"/>
  <c r="K81" i="1" s="1"/>
  <c r="M79" i="1"/>
  <c r="L80" i="1" s="1"/>
  <c r="N80" i="1" s="1"/>
  <c r="S80" i="1" l="1"/>
  <c r="U79" i="1"/>
  <c r="M80" i="1" l="1"/>
  <c r="L81" i="1" s="1"/>
  <c r="N81" i="1" s="1"/>
  <c r="T80" i="1"/>
  <c r="S81" i="1"/>
  <c r="J81" i="1"/>
  <c r="I82" i="1" s="1"/>
  <c r="K82" i="1" s="1"/>
  <c r="M81" i="1" l="1"/>
  <c r="L82" i="1" s="1"/>
  <c r="T81" i="1"/>
  <c r="Q81" i="1"/>
  <c r="P81" i="1" s="1"/>
  <c r="O82" i="1" s="1"/>
  <c r="U80" i="1"/>
  <c r="J82" i="1"/>
  <c r="I83" i="1" s="1"/>
  <c r="K83" i="1" s="1"/>
  <c r="Q82" i="1" l="1"/>
  <c r="P82" i="1" s="1"/>
  <c r="O83" i="1" s="1"/>
  <c r="U81" i="1"/>
  <c r="S82" i="1"/>
  <c r="P83" i="1" l="1"/>
  <c r="O84" i="1" s="1"/>
  <c r="S83" i="1"/>
  <c r="M82" i="1"/>
  <c r="L83" i="1" s="1"/>
  <c r="N83" i="1" s="1"/>
  <c r="T82" i="1"/>
  <c r="J83" i="1"/>
  <c r="I84" i="1" s="1"/>
  <c r="K84" i="1" s="1"/>
  <c r="M83" i="1" l="1"/>
  <c r="L84" i="1" s="1"/>
  <c r="T83" i="1"/>
  <c r="J84" i="1"/>
  <c r="I85" i="1" s="1"/>
  <c r="K85" i="1" s="1"/>
  <c r="U82" i="1"/>
  <c r="S84" i="1" l="1"/>
  <c r="Q84" i="1"/>
  <c r="P84" i="1" s="1"/>
  <c r="O85" i="1" s="1"/>
  <c r="U83" i="1"/>
  <c r="P85" i="1" l="1"/>
  <c r="O86" i="1" s="1"/>
  <c r="S85" i="1"/>
  <c r="M84" i="1"/>
  <c r="L85" i="1" s="1"/>
  <c r="N85" i="1" s="1"/>
  <c r="T84" i="1"/>
  <c r="J85" i="1"/>
  <c r="I86" i="1" s="1"/>
  <c r="K86" i="1" s="1"/>
  <c r="M85" i="1" l="1"/>
  <c r="L86" i="1" s="1"/>
  <c r="T85" i="1"/>
  <c r="U84" i="1"/>
  <c r="S86" i="1" l="1"/>
  <c r="J86" i="1"/>
  <c r="I87" i="1" s="1"/>
  <c r="K87" i="1" s="1"/>
  <c r="Q86" i="1"/>
  <c r="P86" i="1" s="1"/>
  <c r="O87" i="1" s="1"/>
  <c r="U85" i="1"/>
  <c r="M86" i="1" l="1"/>
  <c r="L87" i="1" s="1"/>
  <c r="N87" i="1" s="1"/>
  <c r="T86" i="1"/>
  <c r="Q87" i="1" l="1"/>
  <c r="P87" i="1" s="1"/>
  <c r="O88" i="1" s="1"/>
  <c r="U86" i="1"/>
  <c r="S87" i="1"/>
  <c r="J87" i="1"/>
  <c r="I88" i="1" s="1"/>
  <c r="K88" i="1" s="1"/>
  <c r="P88" i="1" l="1"/>
  <c r="O89" i="1" s="1"/>
  <c r="M87" i="1"/>
  <c r="L88" i="1" s="1"/>
  <c r="N88" i="1" s="1"/>
  <c r="T87" i="1"/>
  <c r="U87" i="1" l="1"/>
  <c r="S88" i="1"/>
  <c r="J88" i="1"/>
  <c r="I89" i="1" s="1"/>
  <c r="K89" i="1" s="1"/>
  <c r="M88" i="1" l="1"/>
  <c r="L89" i="1" s="1"/>
  <c r="T88" i="1"/>
  <c r="Q89" i="1" l="1"/>
  <c r="P89" i="1" s="1"/>
  <c r="O90" i="1" s="1"/>
  <c r="U88" i="1"/>
  <c r="S89" i="1"/>
  <c r="J89" i="1"/>
  <c r="I90" i="1" s="1"/>
  <c r="K90" i="1" s="1"/>
  <c r="M89" i="1" l="1"/>
  <c r="L90" i="1" s="1"/>
  <c r="T89" i="1"/>
  <c r="S90" i="1" l="1"/>
  <c r="Q90" i="1"/>
  <c r="P90" i="1" s="1"/>
  <c r="O91" i="1" s="1"/>
  <c r="U89" i="1"/>
  <c r="J90" i="1"/>
  <c r="I91" i="1" s="1"/>
  <c r="K91" i="1" s="1"/>
  <c r="P91" i="1" l="1"/>
  <c r="O92" i="1" s="1"/>
  <c r="M90" i="1"/>
  <c r="L91" i="1" s="1"/>
  <c r="N91" i="1" s="1"/>
  <c r="T90" i="1"/>
  <c r="U90" i="1" l="1"/>
  <c r="S91" i="1"/>
  <c r="J91" i="1"/>
  <c r="I92" i="1" s="1"/>
  <c r="K92" i="1" s="1"/>
  <c r="M91" i="1" l="1"/>
  <c r="L92" i="1" s="1"/>
  <c r="N92" i="1" s="1"/>
  <c r="T91" i="1"/>
  <c r="S92" i="1" l="1"/>
  <c r="Q92" i="1"/>
  <c r="P92" i="1" s="1"/>
  <c r="O93" i="1" s="1"/>
  <c r="U91" i="1"/>
  <c r="J92" i="1"/>
  <c r="I93" i="1" s="1"/>
  <c r="K93" i="1" s="1"/>
  <c r="M92" i="1" l="1"/>
  <c r="L93" i="1" s="1"/>
  <c r="T92" i="1"/>
  <c r="Q93" i="1" l="1"/>
  <c r="P93" i="1" s="1"/>
  <c r="O94" i="1" s="1"/>
  <c r="U92" i="1"/>
  <c r="S93" i="1"/>
  <c r="J93" i="1"/>
  <c r="I94" i="1" s="1"/>
  <c r="K94" i="1" s="1"/>
  <c r="P94" i="1" l="1"/>
  <c r="O95" i="1" s="1"/>
  <c r="M93" i="1"/>
  <c r="L94" i="1" s="1"/>
  <c r="N94" i="1" s="1"/>
  <c r="T93" i="1"/>
  <c r="U93" i="1" l="1"/>
  <c r="S94" i="1"/>
  <c r="J94" i="1"/>
  <c r="I95" i="1" s="1"/>
  <c r="K95" i="1" s="1"/>
  <c r="M94" i="1" l="1"/>
  <c r="L95" i="1" s="1"/>
  <c r="U94" i="1"/>
  <c r="T94" i="1"/>
  <c r="Q95" i="1"/>
  <c r="P95" i="1" s="1"/>
  <c r="O96" i="1" s="1"/>
  <c r="P96" i="1" l="1"/>
  <c r="O97" i="1" s="1"/>
  <c r="S95" i="1"/>
  <c r="J95" i="1"/>
  <c r="I96" i="1" s="1"/>
  <c r="K96" i="1" s="1"/>
  <c r="M95" i="1" l="1"/>
  <c r="L96" i="1" s="1"/>
  <c r="N96" i="1" s="1"/>
  <c r="T95" i="1"/>
  <c r="S96" i="1" l="1"/>
  <c r="U95" i="1"/>
  <c r="M96" i="1"/>
  <c r="L97" i="1" s="1"/>
  <c r="J96" i="1"/>
  <c r="I97" i="1" s="1"/>
  <c r="K97" i="1" s="1"/>
  <c r="T96" i="1" l="1"/>
  <c r="U96" i="1"/>
  <c r="Q97" i="1" l="1"/>
  <c r="P97" i="1" s="1"/>
  <c r="O98" i="1" s="1"/>
  <c r="S97" i="1"/>
  <c r="J97" i="1"/>
  <c r="I98" i="1" s="1"/>
  <c r="K98" i="1" s="1"/>
  <c r="P98" i="1" l="1"/>
  <c r="O99" i="1" s="1"/>
  <c r="M97" i="1"/>
  <c r="L98" i="1" s="1"/>
  <c r="N98" i="1" s="1"/>
  <c r="T97" i="1"/>
  <c r="U97" i="1" l="1"/>
  <c r="S98" i="1"/>
  <c r="J98" i="1"/>
  <c r="I99" i="1" s="1"/>
  <c r="K99" i="1" s="1"/>
  <c r="M98" i="1" l="1"/>
  <c r="L99" i="1" s="1"/>
  <c r="T98" i="1"/>
  <c r="Q99" i="1" l="1"/>
  <c r="P99" i="1" s="1"/>
  <c r="O100" i="1" s="1"/>
  <c r="U98" i="1"/>
  <c r="T99" i="1"/>
  <c r="S99" i="1"/>
  <c r="M99" i="1"/>
  <c r="L100" i="1" s="1"/>
  <c r="N100" i="1" s="1"/>
  <c r="J99" i="1"/>
  <c r="I100" i="1" s="1"/>
  <c r="K100" i="1" s="1"/>
  <c r="U99" i="1" l="1"/>
  <c r="S100" i="1"/>
  <c r="J100" i="1"/>
  <c r="I101" i="1" s="1"/>
  <c r="K101" i="1" s="1"/>
  <c r="P100" i="1" l="1"/>
  <c r="O101" i="1" s="1"/>
  <c r="T100" i="1"/>
  <c r="M100" i="1"/>
  <c r="L101" i="1" s="1"/>
  <c r="N101" i="1" s="1"/>
  <c r="Q101" i="1" l="1"/>
  <c r="P101" i="1" s="1"/>
  <c r="O102" i="1" s="1"/>
  <c r="U100" i="1"/>
  <c r="S101" i="1"/>
  <c r="J101" i="1"/>
  <c r="I102" i="1" s="1"/>
  <c r="K102" i="1" s="1"/>
  <c r="T101" i="1" l="1"/>
  <c r="M101" i="1"/>
  <c r="L102" i="1" s="1"/>
  <c r="Q102" i="1" l="1"/>
  <c r="P102" i="1" s="1"/>
  <c r="O103" i="1" s="1"/>
  <c r="U101" i="1"/>
  <c r="T102" i="1"/>
  <c r="S102" i="1"/>
  <c r="J102" i="1"/>
  <c r="I103" i="1" s="1"/>
  <c r="K103" i="1" s="1"/>
  <c r="Q103" i="1" l="1"/>
  <c r="P103" i="1" s="1"/>
  <c r="O104" i="1" s="1"/>
  <c r="U102" i="1"/>
  <c r="M102" i="1"/>
  <c r="L103" i="1" s="1"/>
  <c r="P104" i="1" l="1"/>
  <c r="O105" i="1" s="1"/>
  <c r="S103" i="1"/>
  <c r="J103" i="1"/>
  <c r="I104" i="1" s="1"/>
  <c r="K104" i="1" s="1"/>
  <c r="T103" i="1" l="1"/>
  <c r="M103" i="1"/>
  <c r="L104" i="1" s="1"/>
  <c r="N104" i="1" s="1"/>
  <c r="S104" i="1" l="1"/>
  <c r="U103" i="1"/>
  <c r="J104" i="1"/>
  <c r="I105" i="1" s="1"/>
  <c r="K105" i="1" s="1"/>
  <c r="M104" i="1" l="1"/>
  <c r="L105" i="1" s="1"/>
  <c r="T104" i="1"/>
  <c r="Q105" i="1" l="1"/>
  <c r="P105" i="1" s="1"/>
  <c r="O106" i="1" s="1"/>
  <c r="U104" i="1"/>
  <c r="S105" i="1"/>
  <c r="J105" i="1"/>
  <c r="I106" i="1" s="1"/>
  <c r="K106" i="1" s="1"/>
  <c r="M105" i="1" l="1"/>
  <c r="L106" i="1" s="1"/>
  <c r="T105" i="1"/>
  <c r="Q106" i="1" l="1"/>
  <c r="P106" i="1" s="1"/>
  <c r="O107" i="1" s="1"/>
  <c r="U105" i="1"/>
  <c r="S106" i="1"/>
  <c r="J106" i="1"/>
  <c r="I107" i="1" s="1"/>
  <c r="K107" i="1" s="1"/>
  <c r="P107" i="1" l="1"/>
  <c r="O108" i="1" s="1"/>
  <c r="M106" i="1"/>
  <c r="L107" i="1" s="1"/>
  <c r="N107" i="1" s="1"/>
  <c r="T106" i="1"/>
  <c r="U106" i="1"/>
  <c r="S107" i="1" l="1"/>
  <c r="J107" i="1"/>
  <c r="I108" i="1" s="1"/>
  <c r="K108" i="1" s="1"/>
  <c r="M107" i="1"/>
  <c r="L108" i="1" s="1"/>
  <c r="T107" i="1" l="1"/>
  <c r="U107" i="1"/>
  <c r="J108" i="1"/>
  <c r="I109" i="1" s="1"/>
  <c r="K109" i="1" s="1"/>
  <c r="Q108" i="1"/>
  <c r="P108" i="1" s="1"/>
  <c r="O109" i="1" s="1"/>
  <c r="P109" i="1" l="1"/>
  <c r="O110" i="1" s="1"/>
  <c r="S108" i="1"/>
  <c r="S109" i="1" l="1"/>
  <c r="T108" i="1"/>
  <c r="M108" i="1"/>
  <c r="L109" i="1" s="1"/>
  <c r="N109" i="1" s="1"/>
  <c r="J109" i="1"/>
  <c r="I110" i="1" s="1"/>
  <c r="K110" i="1" s="1"/>
  <c r="M109" i="1" l="1"/>
  <c r="L110" i="1" s="1"/>
  <c r="T109" i="1"/>
  <c r="U108" i="1"/>
  <c r="Q110" i="1" l="1"/>
  <c r="P110" i="1" s="1"/>
  <c r="O111" i="1" s="1"/>
  <c r="U109" i="1"/>
  <c r="S110" i="1"/>
  <c r="J110" i="1"/>
  <c r="I111" i="1" s="1"/>
  <c r="K111" i="1" s="1"/>
  <c r="P111" i="1" l="1"/>
  <c r="O112" i="1" s="1"/>
  <c r="M110" i="1"/>
  <c r="L111" i="1" s="1"/>
  <c r="N111" i="1" s="1"/>
  <c r="U110" i="1"/>
  <c r="T110" i="1"/>
  <c r="S111" i="1" l="1"/>
  <c r="J111" i="1"/>
  <c r="I112" i="1" s="1"/>
  <c r="K112" i="1" s="1"/>
  <c r="M111" i="1" l="1"/>
  <c r="L112" i="1" s="1"/>
  <c r="T111" i="1"/>
  <c r="Q112" i="1" l="1"/>
  <c r="P112" i="1" s="1"/>
  <c r="O113" i="1" s="1"/>
  <c r="U111" i="1"/>
  <c r="S112" i="1"/>
  <c r="M112" i="1"/>
  <c r="L113" i="1" s="1"/>
  <c r="N113" i="1" s="1"/>
  <c r="J112" i="1"/>
  <c r="I113" i="1" s="1"/>
  <c r="K113" i="1" s="1"/>
  <c r="T112" i="1" l="1"/>
  <c r="Q113" i="1" l="1"/>
  <c r="P113" i="1" s="1"/>
  <c r="O114" i="1" s="1"/>
  <c r="U112" i="1"/>
  <c r="S113" i="1"/>
  <c r="J113" i="1"/>
  <c r="I114" i="1" s="1"/>
  <c r="K114" i="1" s="1"/>
  <c r="J114" i="1" l="1"/>
  <c r="I115" i="1" s="1"/>
  <c r="K115" i="1" s="1"/>
  <c r="T113" i="1"/>
  <c r="U113" i="1"/>
  <c r="M113" i="1"/>
  <c r="L114" i="1" s="1"/>
  <c r="Q114" i="1" l="1"/>
  <c r="P114" i="1" s="1"/>
  <c r="O115" i="1" s="1"/>
  <c r="S114" i="1"/>
  <c r="M114" i="1"/>
  <c r="L115" i="1" s="1"/>
  <c r="T114" i="1" l="1"/>
  <c r="U114" i="1"/>
  <c r="S115" i="1"/>
  <c r="J115" i="1"/>
  <c r="I116" i="1" s="1"/>
  <c r="K116" i="1" s="1"/>
  <c r="T115" i="1" l="1"/>
  <c r="Q115" i="1"/>
  <c r="P115" i="1" s="1"/>
  <c r="O116" i="1" s="1"/>
  <c r="M115" i="1"/>
  <c r="L116" i="1" s="1"/>
  <c r="N116" i="1" s="1"/>
  <c r="U115" i="1" l="1"/>
  <c r="S116" i="1"/>
  <c r="J116" i="1"/>
  <c r="I117" i="1" s="1"/>
  <c r="K117" i="1" s="1"/>
  <c r="P116" i="1" l="1"/>
  <c r="O117" i="1" s="1"/>
  <c r="M116" i="1"/>
  <c r="L117" i="1" s="1"/>
  <c r="T116" i="1"/>
  <c r="Q117" i="1" l="1"/>
  <c r="P117" i="1" s="1"/>
  <c r="O118" i="1" s="1"/>
  <c r="U116" i="1"/>
  <c r="S117" i="1"/>
  <c r="J117" i="1"/>
  <c r="I118" i="1" s="1"/>
  <c r="K118" i="1" s="1"/>
  <c r="M117" i="1" l="1"/>
  <c r="L118" i="1" s="1"/>
  <c r="T117" i="1"/>
  <c r="Q118" i="1" l="1"/>
  <c r="P118" i="1" s="1"/>
  <c r="O119" i="1" s="1"/>
  <c r="U117" i="1"/>
  <c r="S118" i="1"/>
  <c r="J118" i="1"/>
  <c r="I119" i="1" s="1"/>
  <c r="K119" i="1" s="1"/>
  <c r="P119" i="1" l="1"/>
  <c r="O120" i="1" s="1"/>
  <c r="M118" i="1"/>
  <c r="L119" i="1" s="1"/>
  <c r="N119" i="1" s="1"/>
  <c r="U118" i="1"/>
  <c r="T118" i="1"/>
  <c r="S119" i="1" l="1"/>
  <c r="J119" i="1"/>
  <c r="I120" i="1" s="1"/>
  <c r="K120" i="1" s="1"/>
  <c r="M119" i="1" l="1"/>
  <c r="L120" i="1" s="1"/>
  <c r="T119" i="1"/>
  <c r="Q120" i="1" l="1"/>
  <c r="P120" i="1" s="1"/>
  <c r="O121" i="1" s="1"/>
  <c r="U119" i="1"/>
  <c r="S120" i="1"/>
  <c r="J120" i="1"/>
  <c r="I121" i="1" s="1"/>
  <c r="K121" i="1" s="1"/>
  <c r="P121" i="1" l="1"/>
  <c r="O122" i="1" s="1"/>
  <c r="M120" i="1"/>
  <c r="L121" i="1" s="1"/>
  <c r="N121" i="1" s="1"/>
  <c r="T120" i="1"/>
  <c r="S121" i="1" l="1"/>
  <c r="U120" i="1"/>
  <c r="M121" i="1"/>
  <c r="L122" i="1" s="1"/>
  <c r="J121" i="1"/>
  <c r="I122" i="1" s="1"/>
  <c r="K122" i="1" s="1"/>
  <c r="T121" i="1" l="1"/>
  <c r="S122" i="1" l="1"/>
  <c r="Q122" i="1"/>
  <c r="P122" i="1" s="1"/>
  <c r="O123" i="1" s="1"/>
  <c r="U121" i="1"/>
  <c r="J122" i="1"/>
  <c r="I123" i="1" s="1"/>
  <c r="K123" i="1" s="1"/>
  <c r="M122" i="1" l="1"/>
  <c r="L123" i="1" s="1"/>
  <c r="T122" i="1"/>
  <c r="Q123" i="1" l="1"/>
  <c r="P123" i="1" s="1"/>
  <c r="O124" i="1" s="1"/>
  <c r="U122" i="1"/>
  <c r="S123" i="1"/>
  <c r="J123" i="1"/>
  <c r="I124" i="1" s="1"/>
  <c r="K124" i="1" s="1"/>
  <c r="P124" i="1" l="1"/>
  <c r="O125" i="1" s="1"/>
  <c r="J124" i="1"/>
  <c r="I125" i="1" s="1"/>
  <c r="K125" i="1" s="1"/>
  <c r="T123" i="1"/>
  <c r="U123" i="1"/>
  <c r="M123" i="1"/>
  <c r="L124" i="1" s="1"/>
  <c r="N124" i="1" s="1"/>
  <c r="S124" i="1" l="1"/>
  <c r="M124" i="1" l="1"/>
  <c r="L125" i="1" s="1"/>
  <c r="N125" i="1" s="1"/>
  <c r="T124" i="1"/>
  <c r="S125" i="1"/>
  <c r="J125" i="1"/>
  <c r="I126" i="1" s="1"/>
  <c r="K126" i="1" s="1"/>
  <c r="T125" i="1" l="1"/>
  <c r="Q125" i="1"/>
  <c r="P125" i="1" s="1"/>
  <c r="O126" i="1" s="1"/>
  <c r="U124" i="1"/>
  <c r="M125" i="1"/>
  <c r="L126" i="1" s="1"/>
  <c r="N126" i="1" s="1"/>
  <c r="U125" i="1" l="1"/>
  <c r="S126" i="1"/>
  <c r="J126" i="1"/>
  <c r="I127" i="1" s="1"/>
  <c r="K127" i="1" s="1"/>
  <c r="P126" i="1" l="1"/>
  <c r="O127" i="1" s="1"/>
  <c r="T126" i="1"/>
  <c r="M126" i="1"/>
  <c r="L127" i="1" s="1"/>
  <c r="Q127" i="1" l="1"/>
  <c r="P127" i="1" s="1"/>
  <c r="O128" i="1" s="1"/>
  <c r="U126" i="1"/>
  <c r="S127" i="1"/>
  <c r="J127" i="1"/>
  <c r="I128" i="1" s="1"/>
  <c r="K128" i="1" s="1"/>
  <c r="T127" i="1" l="1"/>
  <c r="U127" i="1"/>
  <c r="M127" i="1"/>
  <c r="L128" i="1" s="1"/>
  <c r="N128" i="1" s="1"/>
  <c r="Q128" i="1" l="1"/>
  <c r="P128" i="1" s="1"/>
  <c r="O129" i="1" s="1"/>
  <c r="S128" i="1"/>
  <c r="J128" i="1"/>
  <c r="I129" i="1" s="1"/>
  <c r="K129" i="1" s="1"/>
  <c r="P129" i="1" l="1"/>
  <c r="O130" i="1" s="1"/>
  <c r="T128" i="1"/>
  <c r="J129" i="1"/>
  <c r="I130" i="1" s="1"/>
  <c r="K130" i="1" s="1"/>
  <c r="M128" i="1"/>
  <c r="L129" i="1" s="1"/>
  <c r="N129" i="1" s="1"/>
  <c r="S129" i="1" l="1"/>
  <c r="U128" i="1"/>
  <c r="T129" i="1" l="1"/>
  <c r="M129" i="1"/>
  <c r="L130" i="1" s="1"/>
  <c r="S130" i="1"/>
  <c r="J130" i="1"/>
  <c r="I131" i="1" s="1"/>
  <c r="K131" i="1" s="1"/>
  <c r="M130" i="1" l="1"/>
  <c r="L131" i="1" s="1"/>
  <c r="N131" i="1" s="1"/>
  <c r="T130" i="1"/>
  <c r="J131" i="1"/>
  <c r="I132" i="1" s="1"/>
  <c r="K132" i="1" s="1"/>
  <c r="Q130" i="1"/>
  <c r="P130" i="1" s="1"/>
  <c r="O131" i="1" s="1"/>
  <c r="U129" i="1"/>
  <c r="U130" i="1" l="1"/>
  <c r="S131" i="1"/>
  <c r="P131" i="1" l="1"/>
  <c r="O132" i="1" s="1"/>
  <c r="S132" i="1"/>
  <c r="M131" i="1"/>
  <c r="L132" i="1" s="1"/>
  <c r="T131" i="1"/>
  <c r="J132" i="1"/>
  <c r="I133" i="1" s="1"/>
  <c r="K133" i="1" s="1"/>
  <c r="Q132" i="1" l="1"/>
  <c r="P132" i="1" s="1"/>
  <c r="O133" i="1" s="1"/>
  <c r="U131" i="1"/>
  <c r="M132" i="1"/>
  <c r="L133" i="1" s="1"/>
  <c r="N133" i="1" s="1"/>
  <c r="T132" i="1"/>
  <c r="U132" i="1" l="1"/>
  <c r="S133" i="1"/>
  <c r="J133" i="1"/>
  <c r="I134" i="1" s="1"/>
  <c r="K134" i="1" s="1"/>
  <c r="P133" i="1" l="1"/>
  <c r="O134" i="1" s="1"/>
  <c r="M133" i="1"/>
  <c r="L134" i="1" s="1"/>
  <c r="T133" i="1"/>
  <c r="Q134" i="1" l="1"/>
  <c r="P134" i="1" s="1"/>
  <c r="O135" i="1" s="1"/>
  <c r="U133" i="1"/>
  <c r="S134" i="1"/>
  <c r="J134" i="1"/>
  <c r="I135" i="1" s="1"/>
  <c r="K135" i="1" s="1"/>
  <c r="P135" i="1" l="1"/>
  <c r="O136" i="1" s="1"/>
  <c r="M134" i="1"/>
  <c r="L135" i="1" s="1"/>
  <c r="N135" i="1" s="1"/>
  <c r="T134" i="1"/>
  <c r="U134" i="1" l="1"/>
  <c r="S135" i="1"/>
  <c r="J135" i="1"/>
  <c r="I136" i="1" s="1"/>
  <c r="K136" i="1" s="1"/>
  <c r="M135" i="1" l="1"/>
  <c r="L136" i="1" s="1"/>
  <c r="N136" i="1" s="1"/>
  <c r="T135" i="1"/>
  <c r="Q136" i="1" l="1"/>
  <c r="P136" i="1" s="1"/>
  <c r="O137" i="1" s="1"/>
  <c r="U135" i="1"/>
  <c r="S136" i="1"/>
  <c r="J136" i="1"/>
  <c r="I137" i="1" s="1"/>
  <c r="K137" i="1" s="1"/>
  <c r="M136" i="1" l="1"/>
  <c r="L137" i="1" s="1"/>
  <c r="N137" i="1" s="1"/>
  <c r="T136" i="1"/>
  <c r="S137" i="1" l="1"/>
  <c r="Q137" i="1"/>
  <c r="P137" i="1" s="1"/>
  <c r="O138" i="1" s="1"/>
  <c r="U136" i="1"/>
  <c r="J137" i="1"/>
  <c r="I138" i="1" s="1"/>
  <c r="K138" i="1" s="1"/>
  <c r="M137" i="1" l="1"/>
  <c r="L138" i="1" s="1"/>
  <c r="T137" i="1"/>
  <c r="Q138" i="1" l="1"/>
  <c r="P138" i="1" s="1"/>
  <c r="O139" i="1" s="1"/>
  <c r="U137" i="1"/>
  <c r="S138" i="1"/>
  <c r="J138" i="1"/>
  <c r="I139" i="1" s="1"/>
  <c r="K139" i="1" s="1"/>
  <c r="M138" i="1" l="1"/>
  <c r="L139" i="1" s="1"/>
  <c r="T138" i="1"/>
  <c r="Q139" i="1" l="1"/>
  <c r="P139" i="1" s="1"/>
  <c r="O140" i="1" s="1"/>
  <c r="U138" i="1"/>
  <c r="S139" i="1"/>
  <c r="J139" i="1"/>
  <c r="I140" i="1" s="1"/>
  <c r="K140" i="1" s="1"/>
  <c r="P140" i="1" l="1"/>
  <c r="O141" i="1" s="1"/>
  <c r="M139" i="1"/>
  <c r="L140" i="1" s="1"/>
  <c r="N140" i="1" s="1"/>
  <c r="T139" i="1"/>
  <c r="J140" i="1"/>
  <c r="I141" i="1" s="1"/>
  <c r="K141" i="1" s="1"/>
  <c r="S140" i="1" l="1"/>
  <c r="U139" i="1"/>
  <c r="M140" i="1" l="1"/>
  <c r="L141" i="1" s="1"/>
  <c r="T140" i="1"/>
  <c r="S141" i="1"/>
  <c r="J141" i="1"/>
  <c r="I142" i="1" s="1"/>
  <c r="K142" i="1" s="1"/>
  <c r="M141" i="1" l="1"/>
  <c r="L142" i="1" s="1"/>
  <c r="N142" i="1" s="1"/>
  <c r="T141" i="1"/>
  <c r="Q141" i="1"/>
  <c r="P141" i="1" s="1"/>
  <c r="O142" i="1" s="1"/>
  <c r="U140" i="1"/>
  <c r="U141" i="1" l="1"/>
  <c r="S142" i="1"/>
  <c r="J142" i="1"/>
  <c r="I143" i="1" s="1"/>
  <c r="K143" i="1" s="1"/>
  <c r="P142" i="1" l="1"/>
  <c r="O143" i="1" s="1"/>
  <c r="M142" i="1"/>
  <c r="L143" i="1" s="1"/>
  <c r="T142" i="1"/>
  <c r="Q143" i="1" l="1"/>
  <c r="P143" i="1" s="1"/>
  <c r="O144" i="1" s="1"/>
  <c r="U142" i="1"/>
  <c r="S143" i="1"/>
  <c r="J143" i="1"/>
  <c r="I144" i="1" s="1"/>
  <c r="K144" i="1" s="1"/>
  <c r="P144" i="1" l="1"/>
  <c r="O145" i="1" s="1"/>
  <c r="T143" i="1"/>
  <c r="M143" i="1"/>
  <c r="L144" i="1" s="1"/>
  <c r="N144" i="1" s="1"/>
  <c r="S144" i="1" l="1"/>
  <c r="J144" i="1"/>
  <c r="I145" i="1" s="1"/>
  <c r="K145" i="1" s="1"/>
  <c r="U143" i="1"/>
  <c r="M144" i="1" l="1"/>
  <c r="L145" i="1" s="1"/>
  <c r="T144" i="1"/>
  <c r="Q145" i="1" l="1"/>
  <c r="P145" i="1" s="1"/>
  <c r="O146" i="1" s="1"/>
  <c r="U144" i="1"/>
  <c r="S145" i="1"/>
  <c r="J145" i="1"/>
  <c r="I146" i="1" s="1"/>
  <c r="K146" i="1" s="1"/>
  <c r="P146" i="1" l="1"/>
  <c r="O147" i="1" s="1"/>
  <c r="T145" i="1"/>
  <c r="J146" i="1"/>
  <c r="I147" i="1" s="1"/>
  <c r="K147" i="1" s="1"/>
  <c r="M145" i="1"/>
  <c r="L146" i="1" s="1"/>
  <c r="N146" i="1" s="1"/>
  <c r="S146" i="1" l="1"/>
  <c r="U145" i="1"/>
  <c r="M146" i="1" l="1"/>
  <c r="L147" i="1" s="1"/>
  <c r="N147" i="1" s="1"/>
  <c r="T146" i="1"/>
  <c r="S147" i="1"/>
  <c r="J147" i="1"/>
  <c r="I148" i="1" s="1"/>
  <c r="K148" i="1" s="1"/>
  <c r="J148" i="1" l="1"/>
  <c r="I149" i="1" s="1"/>
  <c r="K149" i="1" s="1"/>
  <c r="M147" i="1"/>
  <c r="L148" i="1" s="1"/>
  <c r="T147" i="1"/>
  <c r="Q147" i="1"/>
  <c r="P147" i="1" s="1"/>
  <c r="O148" i="1" s="1"/>
  <c r="U146" i="1"/>
  <c r="Q148" i="1" l="1"/>
  <c r="P148" i="1" s="1"/>
  <c r="O149" i="1" s="1"/>
  <c r="U147" i="1"/>
  <c r="S148" i="1"/>
  <c r="S149" i="1" l="1"/>
  <c r="M148" i="1"/>
  <c r="L149" i="1" s="1"/>
  <c r="T148" i="1"/>
  <c r="J149" i="1"/>
  <c r="I150" i="1" s="1"/>
  <c r="K150" i="1" s="1"/>
  <c r="Q149" i="1" l="1"/>
  <c r="P149" i="1" s="1"/>
  <c r="O150" i="1" s="1"/>
  <c r="U148" i="1"/>
  <c r="M149" i="1"/>
  <c r="L150" i="1" s="1"/>
  <c r="N150" i="1" s="1"/>
  <c r="T149" i="1"/>
  <c r="U149" i="1" l="1"/>
  <c r="S150" i="1"/>
  <c r="J150" i="1"/>
  <c r="I151" i="1" s="1"/>
  <c r="K151" i="1" s="1"/>
  <c r="P150" i="1" l="1"/>
  <c r="O151" i="1" s="1"/>
  <c r="M150" i="1"/>
  <c r="L151" i="1" s="1"/>
  <c r="T150" i="1"/>
  <c r="Q151" i="1" l="1"/>
  <c r="P151" i="1" s="1"/>
  <c r="O152" i="1" s="1"/>
  <c r="U150" i="1"/>
  <c r="S151" i="1"/>
  <c r="J151" i="1"/>
  <c r="I152" i="1" s="1"/>
  <c r="K152" i="1" s="1"/>
  <c r="M151" i="1" l="1"/>
  <c r="L152" i="1" s="1"/>
  <c r="T151" i="1"/>
  <c r="Q152" i="1" l="1"/>
  <c r="P152" i="1" s="1"/>
  <c r="O153" i="1" s="1"/>
  <c r="U151" i="1"/>
  <c r="S152" i="1"/>
  <c r="J152" i="1"/>
  <c r="I153" i="1" s="1"/>
  <c r="K153" i="1" s="1"/>
  <c r="P153" i="1" l="1"/>
  <c r="O154" i="1" s="1"/>
  <c r="T152" i="1"/>
  <c r="M152" i="1"/>
  <c r="L153" i="1" s="1"/>
  <c r="N153" i="1" s="1"/>
  <c r="S153" i="1" l="1"/>
  <c r="J153" i="1"/>
  <c r="I154" i="1" s="1"/>
  <c r="K154" i="1" s="1"/>
  <c r="P154" i="1"/>
  <c r="O155" i="1" s="1"/>
  <c r="U152" i="1"/>
  <c r="M153" i="1" l="1"/>
  <c r="L154" i="1" s="1"/>
  <c r="N154" i="1" s="1"/>
  <c r="T153" i="1"/>
  <c r="U153" i="1" l="1"/>
  <c r="S154" i="1"/>
  <c r="J154" i="1"/>
  <c r="I155" i="1" s="1"/>
  <c r="K155" i="1" s="1"/>
  <c r="M154" i="1" l="1"/>
  <c r="L155" i="1" s="1"/>
  <c r="N155" i="1" s="1"/>
  <c r="T154" i="1"/>
  <c r="Q155" i="1" l="1"/>
  <c r="P155" i="1" s="1"/>
  <c r="O156" i="1" s="1"/>
  <c r="U154" i="1"/>
  <c r="S155" i="1"/>
  <c r="J155" i="1"/>
  <c r="I156" i="1" s="1"/>
  <c r="K156" i="1" s="1"/>
  <c r="M155" i="1" l="1"/>
  <c r="L156" i="1" s="1"/>
  <c r="T155" i="1"/>
  <c r="Q156" i="1" l="1"/>
  <c r="P156" i="1" s="1"/>
  <c r="O157" i="1" s="1"/>
  <c r="U155" i="1"/>
  <c r="S156" i="1"/>
  <c r="J156" i="1"/>
  <c r="I157" i="1" s="1"/>
  <c r="K157" i="1" s="1"/>
  <c r="M156" i="1" l="1"/>
  <c r="L157" i="1" s="1"/>
  <c r="T156" i="1"/>
  <c r="Q157" i="1" l="1"/>
  <c r="P157" i="1" s="1"/>
  <c r="O158" i="1" s="1"/>
  <c r="U156" i="1"/>
  <c r="S157" i="1"/>
  <c r="J157" i="1"/>
  <c r="I158" i="1" s="1"/>
  <c r="K158" i="1" s="1"/>
  <c r="P158" i="1" l="1"/>
  <c r="O159" i="1" s="1"/>
  <c r="M157" i="1"/>
  <c r="L158" i="1" s="1"/>
  <c r="N158" i="1" s="1"/>
  <c r="T157" i="1"/>
  <c r="U157" i="1" l="1"/>
  <c r="S158" i="1"/>
  <c r="J158" i="1"/>
  <c r="I159" i="1" s="1"/>
  <c r="K159" i="1" s="1"/>
  <c r="M158" i="1" l="1"/>
  <c r="L159" i="1" s="1"/>
  <c r="T158" i="1"/>
  <c r="Q159" i="1" l="1"/>
  <c r="P159" i="1" s="1"/>
  <c r="O160" i="1" s="1"/>
  <c r="U158" i="1"/>
  <c r="S159" i="1"/>
  <c r="J159" i="1"/>
  <c r="I160" i="1" s="1"/>
  <c r="K160" i="1" s="1"/>
  <c r="M159" i="1" l="1"/>
  <c r="L160" i="1" s="1"/>
  <c r="N160" i="1" s="1"/>
  <c r="T159" i="1"/>
  <c r="Q160" i="1" l="1"/>
  <c r="P160" i="1" s="1"/>
  <c r="O161" i="1" s="1"/>
  <c r="U159" i="1"/>
  <c r="S160" i="1"/>
  <c r="J160" i="1"/>
  <c r="I161" i="1" s="1"/>
  <c r="K161" i="1" s="1"/>
  <c r="M160" i="1" l="1"/>
  <c r="L161" i="1" s="1"/>
  <c r="T160" i="1"/>
  <c r="Q161" i="1" l="1"/>
  <c r="P161" i="1" s="1"/>
  <c r="O162" i="1" s="1"/>
  <c r="U160" i="1"/>
  <c r="S161" i="1"/>
  <c r="J161" i="1"/>
  <c r="I162" i="1" s="1"/>
  <c r="K162" i="1" s="1"/>
  <c r="M161" i="1" l="1"/>
  <c r="L162" i="1" s="1"/>
  <c r="T161" i="1"/>
  <c r="Q162" i="1" l="1"/>
  <c r="P162" i="1" s="1"/>
  <c r="O163" i="1" s="1"/>
  <c r="U161" i="1"/>
  <c r="S162" i="1"/>
  <c r="J162" i="1"/>
  <c r="I163" i="1" s="1"/>
  <c r="K163" i="1" s="1"/>
  <c r="P163" i="1" l="1"/>
  <c r="O164" i="1" s="1"/>
  <c r="M162" i="1"/>
  <c r="L163" i="1" s="1"/>
  <c r="N163" i="1" s="1"/>
  <c r="T162" i="1"/>
  <c r="S163" i="1" l="1"/>
  <c r="P164" i="1"/>
  <c r="O165" i="1" s="1"/>
  <c r="U162" i="1"/>
  <c r="M163" i="1"/>
  <c r="L164" i="1" s="1"/>
  <c r="N164" i="1" s="1"/>
  <c r="J163" i="1"/>
  <c r="I164" i="1" s="1"/>
  <c r="K164" i="1" s="1"/>
  <c r="T163" i="1" l="1"/>
  <c r="U163" i="1" l="1"/>
  <c r="S164" i="1"/>
  <c r="J164" i="1"/>
  <c r="I165" i="1" s="1"/>
  <c r="K165" i="1" s="1"/>
  <c r="M164" i="1" l="1"/>
  <c r="L165" i="1" s="1"/>
  <c r="T164" i="1"/>
  <c r="Q165" i="1" l="1"/>
  <c r="P165" i="1" s="1"/>
  <c r="O166" i="1" s="1"/>
  <c r="U164" i="1"/>
  <c r="S165" i="1"/>
  <c r="J165" i="1"/>
  <c r="I166" i="1" s="1"/>
  <c r="K166" i="1" s="1"/>
  <c r="M165" i="1" l="1"/>
  <c r="L166" i="1" s="1"/>
  <c r="T165" i="1"/>
  <c r="Q166" i="1" l="1"/>
  <c r="P166" i="1" s="1"/>
  <c r="O167" i="1" s="1"/>
  <c r="U165" i="1"/>
  <c r="S166" i="1"/>
  <c r="J166" i="1"/>
  <c r="I167" i="1" s="1"/>
  <c r="K167" i="1" s="1"/>
  <c r="P167" i="1" l="1"/>
  <c r="O168" i="1" s="1"/>
  <c r="M166" i="1"/>
  <c r="L167" i="1" s="1"/>
  <c r="N167" i="1" s="1"/>
  <c r="T166" i="1"/>
  <c r="U166" i="1" l="1"/>
  <c r="S167" i="1"/>
  <c r="J167" i="1"/>
  <c r="I168" i="1" s="1"/>
  <c r="K168" i="1" s="1"/>
  <c r="M167" i="1" l="1"/>
  <c r="L168" i="1" s="1"/>
  <c r="U167" i="1"/>
  <c r="T167" i="1"/>
  <c r="J168" i="1"/>
  <c r="I169" i="1" s="1"/>
  <c r="K169" i="1" s="1"/>
  <c r="Q168" i="1"/>
  <c r="P168" i="1" s="1"/>
  <c r="O169" i="1" s="1"/>
  <c r="P169" i="1" l="1"/>
  <c r="O170" i="1" s="1"/>
  <c r="S168" i="1"/>
  <c r="M168" i="1" l="1"/>
  <c r="L169" i="1" s="1"/>
  <c r="N169" i="1" s="1"/>
  <c r="T168" i="1"/>
  <c r="S169" i="1"/>
  <c r="J169" i="1"/>
  <c r="I170" i="1" s="1"/>
  <c r="K170" i="1" s="1"/>
  <c r="M169" i="1" l="1"/>
  <c r="L170" i="1" s="1"/>
  <c r="T169" i="1"/>
  <c r="U168" i="1"/>
  <c r="Q170" i="1" l="1"/>
  <c r="P170" i="1" s="1"/>
  <c r="O171" i="1" s="1"/>
  <c r="U169" i="1"/>
  <c r="S170" i="1"/>
  <c r="J170" i="1"/>
  <c r="I171" i="1" s="1"/>
  <c r="K171" i="1" s="1"/>
  <c r="M170" i="1" l="1"/>
  <c r="L171" i="1" s="1"/>
  <c r="T170" i="1"/>
  <c r="J171" i="1"/>
  <c r="I172" i="1" s="1"/>
  <c r="K172" i="1" s="1"/>
  <c r="S171" i="1" l="1"/>
  <c r="Q171" i="1"/>
  <c r="P171" i="1" s="1"/>
  <c r="O172" i="1" s="1"/>
  <c r="U170" i="1"/>
  <c r="M171" i="1"/>
  <c r="L172" i="1" s="1"/>
  <c r="S172" i="1" l="1"/>
  <c r="U171" i="1"/>
  <c r="T171" i="1"/>
  <c r="J172" i="1"/>
  <c r="I173" i="1" s="1"/>
  <c r="K173" i="1" s="1"/>
  <c r="T172" i="1" l="1"/>
  <c r="Q172" i="1"/>
  <c r="P172" i="1" s="1"/>
  <c r="O173" i="1" s="1"/>
  <c r="M172" i="1"/>
  <c r="L173" i="1" s="1"/>
  <c r="N173" i="1" s="1"/>
  <c r="U172" i="1" l="1"/>
  <c r="S173" i="1"/>
  <c r="J173" i="1"/>
  <c r="I174" i="1" s="1"/>
  <c r="K174" i="1" s="1"/>
  <c r="P173" i="1" l="1"/>
  <c r="O174" i="1" s="1"/>
  <c r="T173" i="1"/>
  <c r="M173" i="1"/>
  <c r="L174" i="1" s="1"/>
  <c r="Q174" i="1" l="1"/>
  <c r="P174" i="1" s="1"/>
  <c r="O175" i="1" s="1"/>
  <c r="U173" i="1"/>
  <c r="S174" i="1"/>
  <c r="J174" i="1"/>
  <c r="I175" i="1" s="1"/>
  <c r="K175" i="1" s="1"/>
  <c r="P175" i="1" l="1"/>
  <c r="O176" i="1" s="1"/>
  <c r="M174" i="1"/>
  <c r="L175" i="1" s="1"/>
  <c r="N175" i="1" s="1"/>
  <c r="T174" i="1"/>
  <c r="S175" i="1" l="1"/>
  <c r="J175" i="1"/>
  <c r="I176" i="1" s="1"/>
  <c r="K176" i="1" s="1"/>
  <c r="U174" i="1"/>
  <c r="T175" i="1" l="1"/>
  <c r="M175" i="1"/>
  <c r="L176" i="1" s="1"/>
  <c r="N176" i="1" s="1"/>
  <c r="Q176" i="1" l="1"/>
  <c r="P176" i="1" s="1"/>
  <c r="O177" i="1" s="1"/>
  <c r="U175" i="1"/>
  <c r="S176" i="1"/>
  <c r="J176" i="1"/>
  <c r="I177" i="1" s="1"/>
  <c r="K177" i="1" s="1"/>
  <c r="M176" i="1" l="1"/>
  <c r="L177" i="1" s="1"/>
  <c r="T176" i="1"/>
  <c r="S177" i="1" l="1"/>
  <c r="J177" i="1"/>
  <c r="I178" i="1" s="1"/>
  <c r="K178" i="1" s="1"/>
  <c r="Q177" i="1"/>
  <c r="P177" i="1" s="1"/>
  <c r="O178" i="1" s="1"/>
  <c r="U176" i="1"/>
  <c r="M177" i="1" l="1"/>
  <c r="L178" i="1" s="1"/>
  <c r="N178" i="1" s="1"/>
  <c r="T177" i="1"/>
  <c r="Q178" i="1" l="1"/>
  <c r="P178" i="1" s="1"/>
  <c r="O179" i="1" s="1"/>
  <c r="U177" i="1"/>
  <c r="S178" i="1"/>
  <c r="J178" i="1"/>
  <c r="I179" i="1" s="1"/>
  <c r="K179" i="1" s="1"/>
  <c r="P179" i="1" l="1"/>
  <c r="O180" i="1" s="1"/>
  <c r="T178" i="1"/>
  <c r="M178" i="1"/>
  <c r="L179" i="1" s="1"/>
  <c r="N179" i="1" s="1"/>
  <c r="U178" i="1" l="1"/>
  <c r="S179" i="1"/>
  <c r="J179" i="1"/>
  <c r="I180" i="1" s="1"/>
  <c r="K180" i="1" s="1"/>
  <c r="M179" i="1" l="1"/>
  <c r="L180" i="1" s="1"/>
  <c r="T179" i="1"/>
  <c r="S180" i="1" l="1"/>
  <c r="J180" i="1"/>
  <c r="I181" i="1" s="1"/>
  <c r="K181" i="1" s="1"/>
  <c r="U179" i="1"/>
  <c r="Q180" i="1" l="1"/>
  <c r="P180" i="1" s="1"/>
  <c r="O181" i="1" s="1"/>
  <c r="M180" i="1"/>
  <c r="L181" i="1" s="1"/>
  <c r="N181" i="1" s="1"/>
  <c r="T180" i="1"/>
  <c r="U180" i="1" l="1"/>
  <c r="M181" i="1"/>
  <c r="L182" i="1" s="1"/>
  <c r="S181" i="1"/>
  <c r="J181" i="1"/>
  <c r="I182" i="1" s="1"/>
  <c r="K182" i="1" s="1"/>
  <c r="Q181" i="1" l="1"/>
  <c r="P181" i="1" s="1"/>
  <c r="O182" i="1" s="1"/>
  <c r="T181" i="1"/>
  <c r="U181" i="1" l="1"/>
  <c r="S182" i="1"/>
  <c r="J182" i="1"/>
  <c r="I183" i="1" s="1"/>
  <c r="K183" i="1" s="1"/>
  <c r="Q182" i="1" l="1"/>
  <c r="P182" i="1" s="1"/>
  <c r="O183" i="1" s="1"/>
  <c r="M182" i="1"/>
  <c r="L183" i="1" s="1"/>
  <c r="N183" i="1" s="1"/>
  <c r="T182" i="1"/>
  <c r="U182" i="1" l="1"/>
  <c r="S183" i="1"/>
  <c r="J183" i="1"/>
  <c r="I184" i="1" s="1"/>
  <c r="K184" i="1" s="1"/>
  <c r="Q183" i="1" l="1"/>
  <c r="P183" i="1" s="1"/>
  <c r="O184" i="1" s="1"/>
  <c r="M183" i="1"/>
  <c r="L184" i="1" s="1"/>
  <c r="N184" i="1" s="1"/>
  <c r="T183" i="1"/>
  <c r="Q184" i="1" l="1"/>
  <c r="P184" i="1" s="1"/>
  <c r="U183" i="1"/>
  <c r="S184" i="1"/>
  <c r="J184" i="1"/>
  <c r="M184" i="1" l="1"/>
  <c r="T184" i="1"/>
  <c r="U184" i="1" l="1"/>
</calcChain>
</file>

<file path=xl/connections.xml><?xml version="1.0" encoding="utf-8"?>
<connections xmlns="http://schemas.openxmlformats.org/spreadsheetml/2006/main">
  <connection id="1" name="piastek" type="6" refreshedVersion="6" background="1" saveData="1">
    <textPr codePage="852" sourceFile="C:\Users\pc\Desktop\NAUKA NA MATURE INFORMATYKA - PYTHON\zadania z excel &amp; acces\excel\Matura 2015 Dodatkowa - Czerwiec\piastek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<sst xmlns="http://schemas.openxmlformats.org/spreadsheetml/2006/main" count="36" uniqueCount="36">
  <si>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Postać węgla</t>
  </si>
  <si>
    <t>cena [zł/t]</t>
  </si>
  <si>
    <t>Kostka</t>
  </si>
  <si>
    <t>Orzech</t>
  </si>
  <si>
    <t>Miał</t>
  </si>
  <si>
    <t>liczba ton kostka</t>
  </si>
  <si>
    <t>liczba ton orzech</t>
  </si>
  <si>
    <t>liczba ton miał</t>
  </si>
  <si>
    <t>kostka magazyn</t>
  </si>
  <si>
    <t>orzech magazyn</t>
  </si>
  <si>
    <t>miał magazyn</t>
  </si>
  <si>
    <t>dzien</t>
  </si>
  <si>
    <t>dostawy</t>
  </si>
  <si>
    <t>kostka mnoznik</t>
  </si>
  <si>
    <t>orzech mnoznik</t>
  </si>
  <si>
    <t>miał mnoznik</t>
  </si>
  <si>
    <t>była palona kostka</t>
  </si>
  <si>
    <t>był palony orzech</t>
  </si>
  <si>
    <t>był palony miał</t>
  </si>
  <si>
    <t>kostka po</t>
  </si>
  <si>
    <t>orzech po</t>
  </si>
  <si>
    <t>miał po</t>
  </si>
  <si>
    <t>ile zuzyto kostki</t>
  </si>
  <si>
    <t>ile zuzyto orzechu</t>
  </si>
  <si>
    <t>ile zuzyto miału</t>
  </si>
  <si>
    <t>miesiac</t>
  </si>
  <si>
    <t>10 rok 2014</t>
  </si>
  <si>
    <t>11 rok 2014</t>
  </si>
  <si>
    <t>12 rok 2014</t>
  </si>
  <si>
    <t>1 rok 2015</t>
  </si>
  <si>
    <t>2 rok 2015</t>
  </si>
  <si>
    <t>3 rok 2015</t>
  </si>
  <si>
    <t>4 rok 2015</t>
  </si>
  <si>
    <t>kostka</t>
  </si>
  <si>
    <t>orzech</t>
  </si>
  <si>
    <t>miał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</si>
</sst>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astek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abSelected="1" topLeftCell="N1" workbookViewId="0">
      <selection activeCell="AB3" sqref="AB3"/>
    </sheetView>
  </sheetViews>
  <sheetFormatPr defaultRowHeight="14.4" x14ac:dyDescent="0.3"/>
  <cols>
    <col min="1" max="1" width="11.6640625" bestFit="1" customWidth="1"/>
    <col min="2" max="2" width="9.33203125" bestFit="1" customWidth="1"/>
    <col min="3" max="3" width="7.77734375" customWidth="1"/>
    <col min="4" max="4" width="14.6640625" bestFit="1" customWidth="1"/>
    <col min="5" max="5" width="14.77734375" bestFit="1" customWidth="1"/>
    <col min="6" max="6" width="12.6640625" bestFit="1" customWidth="1"/>
    <col min="8" max="8" width="10.109375" bestFit="1" customWidth="1"/>
    <col min="9" max="9" width="14" bestFit="1" customWidth="1"/>
    <col min="10" max="10" width="8.88671875" bestFit="1" customWidth="1"/>
    <col min="11" max="11" width="16.21875" bestFit="1" customWidth="1"/>
    <col min="12" max="12" width="14.109375" bestFit="1" customWidth="1"/>
    <col min="13" max="13" width="9" bestFit="1" customWidth="1"/>
    <col min="14" max="14" width="15.21875" bestFit="1" customWidth="1"/>
    <col min="15" max="15" width="12" bestFit="1" customWidth="1"/>
    <col min="16" max="16" width="7" bestFit="1" customWidth="1"/>
    <col min="17" max="17" width="13.21875" bestFit="1" customWidth="1"/>
    <col min="18" max="18" width="11.6640625" bestFit="1" customWidth="1"/>
    <col min="19" max="19" width="13.6640625" bestFit="1" customWidth="1"/>
    <col min="20" max="20" width="15.5546875" bestFit="1" customWidth="1"/>
    <col min="21" max="21" width="13.5546875" bestFit="1" customWidth="1"/>
    <col min="23" max="23" width="13.6640625" bestFit="1" customWidth="1"/>
    <col min="24" max="24" width="13.77734375" bestFit="1" customWidth="1"/>
    <col min="25" max="25" width="11.6640625" bestFit="1" customWidth="1"/>
    <col min="27" max="29" width="10.5546875" bestFit="1" customWidth="1"/>
    <col min="30" max="33" width="9.5546875" bestFit="1" customWidth="1"/>
  </cols>
  <sheetData>
    <row r="1" spans="1:33" x14ac:dyDescent="0.3">
      <c r="A1" t="s">
        <v>0</v>
      </c>
      <c r="B1" t="s">
        <v>1</v>
      </c>
      <c r="C1" t="s">
        <v>12</v>
      </c>
      <c r="D1" t="s">
        <v>5</v>
      </c>
      <c r="E1" t="s">
        <v>6</v>
      </c>
      <c r="F1" t="s">
        <v>7</v>
      </c>
      <c r="H1" t="s">
        <v>11</v>
      </c>
      <c r="I1" t="s">
        <v>8</v>
      </c>
      <c r="J1" t="s">
        <v>19</v>
      </c>
      <c r="K1" t="s">
        <v>16</v>
      </c>
      <c r="L1" t="s">
        <v>9</v>
      </c>
      <c r="M1" t="s">
        <v>20</v>
      </c>
      <c r="N1" t="s">
        <v>17</v>
      </c>
      <c r="O1" t="s">
        <v>10</v>
      </c>
      <c r="P1" t="s">
        <v>21</v>
      </c>
      <c r="Q1" t="s">
        <v>18</v>
      </c>
      <c r="S1" t="s">
        <v>22</v>
      </c>
      <c r="T1" t="s">
        <v>23</v>
      </c>
      <c r="U1" t="s">
        <v>24</v>
      </c>
      <c r="W1" t="s">
        <v>13</v>
      </c>
      <c r="X1" t="s">
        <v>14</v>
      </c>
      <c r="Y1" t="s">
        <v>15</v>
      </c>
      <c r="AA1" t="s">
        <v>25</v>
      </c>
    </row>
    <row r="2" spans="1:33" x14ac:dyDescent="0.3">
      <c r="A2" t="s">
        <v>2</v>
      </c>
      <c r="B2">
        <v>685</v>
      </c>
      <c r="D2">
        <v>200</v>
      </c>
      <c r="E2">
        <v>120</v>
      </c>
      <c r="F2">
        <v>81</v>
      </c>
      <c r="H2" s="1">
        <v>41927</v>
      </c>
      <c r="I2">
        <f xml:space="preserve"> 80 + D2</f>
        <v>280</v>
      </c>
      <c r="J2">
        <f xml:space="preserve"> IF(I2 &gt;= 200, I2 - 200, I2)</f>
        <v>80</v>
      </c>
      <c r="K2" t="b">
        <f xml:space="preserve"> I2 &gt;= (200 * $W$2)</f>
        <v>1</v>
      </c>
      <c r="L2">
        <f xml:space="preserve"> E2 + 80</f>
        <v>200</v>
      </c>
      <c r="M2">
        <f>IF(AND(K2=TRUE,N2=TRUE)=TRUE,L2-260,L2)</f>
        <v>200</v>
      </c>
      <c r="N2" t="b">
        <f xml:space="preserve"> IF(K2 = FALSE, L2 &gt;= (260), FALSE)</f>
        <v>0</v>
      </c>
      <c r="O2">
        <f xml:space="preserve"> F2 + 80</f>
        <v>161</v>
      </c>
      <c r="P2">
        <f>IF(AND(N2=TRUE,Q2=TRUE)=TRUE,O2-320,O2)</f>
        <v>161</v>
      </c>
      <c r="Q2" t="b">
        <f xml:space="preserve"> IF(N2 = FALSE, O2 &gt;= 320, FALSE)</f>
        <v>0</v>
      </c>
      <c r="S2">
        <f xml:space="preserve"> IF(K2, 200, 0)</f>
        <v>200</v>
      </c>
      <c r="T2">
        <f xml:space="preserve"> IF(N2, 260, 0)</f>
        <v>0</v>
      </c>
      <c r="U2">
        <f xml:space="preserve"> IF(Q2, 320, 0)</f>
        <v>0</v>
      </c>
      <c r="W2">
        <v>1</v>
      </c>
      <c r="X2">
        <v>1.3</v>
      </c>
      <c r="Y2">
        <v>1.6</v>
      </c>
      <c r="AA2" s="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3">
      <c r="A3" t="s">
        <v>3</v>
      </c>
      <c r="B3">
        <v>620</v>
      </c>
      <c r="D3">
        <v>100</v>
      </c>
      <c r="E3">
        <v>135</v>
      </c>
      <c r="F3">
        <v>33</v>
      </c>
      <c r="H3" s="1">
        <v>41928</v>
      </c>
      <c r="I3">
        <f xml:space="preserve"> J2 + D3</f>
        <v>180</v>
      </c>
      <c r="J3">
        <f xml:space="preserve"> IF(I3 &gt;= 200, I3 - 200, I3)</f>
        <v>180</v>
      </c>
      <c r="K3" t="b">
        <f t="shared" ref="K3:K66" si="0" xml:space="preserve"> I3 &gt;= (200 * $W$2)</f>
        <v>0</v>
      </c>
      <c r="L3">
        <f xml:space="preserve"> M2 + E3</f>
        <v>335</v>
      </c>
      <c r="M3">
        <f>IF(N3 = TRUE,L3-260,L3)</f>
        <v>75</v>
      </c>
      <c r="N3" t="b">
        <f t="shared" ref="N3:N66" si="1" xml:space="preserve"> IF(K3 = FALSE, L3 &gt;= (260), FALSE)</f>
        <v>1</v>
      </c>
      <c r="O3">
        <f xml:space="preserve"> P2 + F3</f>
        <v>194</v>
      </c>
      <c r="P3">
        <f xml:space="preserve"> IF(Q3 = TRUE, O3 - 320, O3)</f>
        <v>194</v>
      </c>
      <c r="Q3" t="b">
        <f t="shared" ref="Q3:Q66" si="2" xml:space="preserve"> IF(N3 = FALSE, O3 &gt;= 320, FALSE)</f>
        <v>0</v>
      </c>
      <c r="S3">
        <f t="shared" ref="S3:S66" si="3" xml:space="preserve"> IF(K3, 200, 0)</f>
        <v>0</v>
      </c>
      <c r="T3">
        <f t="shared" ref="T3:T66" si="4" xml:space="preserve"> IF(N3, 260, 0)</f>
        <v>260</v>
      </c>
      <c r="U3">
        <f t="shared" ref="U3:U66" si="5" xml:space="preserve"> IF(Q3, 320, 0)</f>
        <v>0</v>
      </c>
      <c r="Z3" t="s">
        <v>33</v>
      </c>
      <c r="AA3">
        <f t="array" ref="AA3" xml:space="preserve"> SUM(IF(((MONTH(H2:H184)=10)*(YEAR(H2:H184)=2014)),D2:D184,0))</f>
        <v>1742</v>
      </c>
    </row>
    <row r="4" spans="1:33" x14ac:dyDescent="0.3">
      <c r="A4" t="s">
        <v>4</v>
      </c>
      <c r="B4">
        <v>380</v>
      </c>
      <c r="D4">
        <v>50</v>
      </c>
      <c r="E4">
        <v>29</v>
      </c>
      <c r="F4">
        <v>85</v>
      </c>
      <c r="H4" s="1">
        <v>41929</v>
      </c>
      <c r="I4">
        <f t="shared" ref="I4:I67" si="6" xml:space="preserve"> J3 + D4</f>
        <v>230</v>
      </c>
      <c r="J4">
        <f>I4-IF(K4=TRUE,(200*$W$2),0)</f>
        <v>30</v>
      </c>
      <c r="K4" t="b">
        <f t="shared" si="0"/>
        <v>1</v>
      </c>
      <c r="L4">
        <f t="shared" ref="L4:L67" si="7" xml:space="preserve"> M3 + E4</f>
        <v>104</v>
      </c>
      <c r="M4">
        <f t="shared" ref="M4:M67" si="8">L4-IF(N4,260,0)</f>
        <v>104</v>
      </c>
      <c r="N4" t="b">
        <f t="shared" si="1"/>
        <v>0</v>
      </c>
      <c r="O4">
        <f xml:space="preserve"> P3 + F4</f>
        <v>279</v>
      </c>
      <c r="P4">
        <f xml:space="preserve"> IF(Q4 = TRUE, O4 - 320, O4)</f>
        <v>279</v>
      </c>
      <c r="Q4" t="b">
        <f t="shared" si="2"/>
        <v>0</v>
      </c>
      <c r="S4">
        <f t="shared" si="3"/>
        <v>200</v>
      </c>
      <c r="T4">
        <f t="shared" si="4"/>
        <v>0</v>
      </c>
      <c r="U4">
        <f t="shared" si="5"/>
        <v>0</v>
      </c>
      <c r="W4">
        <f xml:space="preserve"> YEAR(H3)</f>
        <v>2014</v>
      </c>
      <c r="Z4" t="s">
        <v>34</v>
      </c>
    </row>
    <row r="5" spans="1:33" x14ac:dyDescent="0.3">
      <c r="D5">
        <v>68</v>
      </c>
      <c r="E5">
        <v>107</v>
      </c>
      <c r="F5">
        <v>84</v>
      </c>
      <c r="H5" s="1">
        <v>41930</v>
      </c>
      <c r="I5">
        <f t="shared" si="6"/>
        <v>98</v>
      </c>
      <c r="J5">
        <f>I5-IF(K5=TRUE,(200*$W$2),0)</f>
        <v>98</v>
      </c>
      <c r="K5" t="b">
        <f t="shared" si="0"/>
        <v>0</v>
      </c>
      <c r="L5">
        <f t="shared" si="7"/>
        <v>211</v>
      </c>
      <c r="M5">
        <f t="shared" si="8"/>
        <v>211</v>
      </c>
      <c r="N5" t="b">
        <f t="shared" si="1"/>
        <v>0</v>
      </c>
      <c r="O5">
        <f t="shared" ref="O4:O67" si="9" xml:space="preserve"> P4 + F5</f>
        <v>363</v>
      </c>
      <c r="P5">
        <f t="shared" ref="P4:P67" si="10" xml:space="preserve"> IF(Q5 = TRUE, O5 - 320, O5)</f>
        <v>43</v>
      </c>
      <c r="Q5" t="b">
        <f t="shared" si="2"/>
        <v>1</v>
      </c>
      <c r="S5">
        <f t="shared" si="3"/>
        <v>0</v>
      </c>
      <c r="T5">
        <f t="shared" si="4"/>
        <v>0</v>
      </c>
      <c r="U5">
        <f t="shared" si="5"/>
        <v>320</v>
      </c>
      <c r="Z5" t="s">
        <v>35</v>
      </c>
    </row>
    <row r="6" spans="1:33" x14ac:dyDescent="0.3">
      <c r="D6">
        <v>75</v>
      </c>
      <c r="E6">
        <v>49</v>
      </c>
      <c r="F6">
        <v>23</v>
      </c>
      <c r="H6" s="1">
        <v>41931</v>
      </c>
      <c r="I6">
        <f t="shared" si="6"/>
        <v>173</v>
      </c>
      <c r="J6">
        <f t="shared" ref="J6:J69" si="11">I6-IF(K6=TRUE,(200*$W$2),0)</f>
        <v>173</v>
      </c>
      <c r="K6" t="b">
        <f t="shared" si="0"/>
        <v>0</v>
      </c>
      <c r="L6">
        <f t="shared" si="7"/>
        <v>260</v>
      </c>
      <c r="M6">
        <f t="shared" si="8"/>
        <v>0</v>
      </c>
      <c r="N6" t="b">
        <f t="shared" si="1"/>
        <v>1</v>
      </c>
      <c r="O6">
        <f t="shared" si="9"/>
        <v>66</v>
      </c>
      <c r="P6">
        <f t="shared" si="10"/>
        <v>66</v>
      </c>
      <c r="Q6" t="b">
        <f t="shared" si="2"/>
        <v>0</v>
      </c>
      <c r="S6">
        <f t="shared" si="3"/>
        <v>0</v>
      </c>
      <c r="T6">
        <f t="shared" si="4"/>
        <v>260</v>
      </c>
      <c r="U6">
        <f t="shared" si="5"/>
        <v>0</v>
      </c>
    </row>
    <row r="7" spans="1:33" x14ac:dyDescent="0.3">
      <c r="D7">
        <v>109</v>
      </c>
      <c r="E7">
        <v>90</v>
      </c>
      <c r="F7">
        <v>48</v>
      </c>
      <c r="H7" s="1">
        <v>41932</v>
      </c>
      <c r="I7">
        <f t="shared" si="6"/>
        <v>282</v>
      </c>
      <c r="J7">
        <f t="shared" si="11"/>
        <v>82</v>
      </c>
      <c r="K7" t="b">
        <f t="shared" si="0"/>
        <v>1</v>
      </c>
      <c r="L7">
        <f t="shared" si="7"/>
        <v>90</v>
      </c>
      <c r="M7">
        <f t="shared" si="8"/>
        <v>90</v>
      </c>
      <c r="N7" t="b">
        <f t="shared" si="1"/>
        <v>0</v>
      </c>
      <c r="O7">
        <f t="shared" si="9"/>
        <v>114</v>
      </c>
      <c r="P7">
        <f t="shared" si="10"/>
        <v>114</v>
      </c>
      <c r="Q7" t="b">
        <f t="shared" si="2"/>
        <v>0</v>
      </c>
      <c r="S7">
        <f t="shared" si="3"/>
        <v>200</v>
      </c>
      <c r="T7">
        <f t="shared" si="4"/>
        <v>0</v>
      </c>
      <c r="U7">
        <f t="shared" si="5"/>
        <v>0</v>
      </c>
    </row>
    <row r="8" spans="1:33" x14ac:dyDescent="0.3">
      <c r="D8">
        <v>161</v>
      </c>
      <c r="E8">
        <v>2</v>
      </c>
      <c r="F8">
        <v>16</v>
      </c>
      <c r="H8" s="1">
        <v>41933</v>
      </c>
      <c r="I8">
        <f t="shared" si="6"/>
        <v>243</v>
      </c>
      <c r="J8">
        <f t="shared" si="11"/>
        <v>43</v>
      </c>
      <c r="K8" t="b">
        <f t="shared" si="0"/>
        <v>1</v>
      </c>
      <c r="L8">
        <f t="shared" si="7"/>
        <v>92</v>
      </c>
      <c r="M8">
        <f t="shared" si="8"/>
        <v>92</v>
      </c>
      <c r="N8" t="b">
        <f t="shared" si="1"/>
        <v>0</v>
      </c>
      <c r="O8">
        <f t="shared" si="9"/>
        <v>130</v>
      </c>
      <c r="P8">
        <f t="shared" si="10"/>
        <v>130</v>
      </c>
      <c r="Q8" t="b">
        <f t="shared" si="2"/>
        <v>0</v>
      </c>
      <c r="S8">
        <f t="shared" si="3"/>
        <v>200</v>
      </c>
      <c r="T8">
        <f t="shared" si="4"/>
        <v>0</v>
      </c>
      <c r="U8">
        <f t="shared" si="5"/>
        <v>0</v>
      </c>
    </row>
    <row r="9" spans="1:33" x14ac:dyDescent="0.3">
      <c r="D9">
        <v>97</v>
      </c>
      <c r="E9">
        <v>129</v>
      </c>
      <c r="F9">
        <v>43</v>
      </c>
      <c r="H9" s="1">
        <v>41934</v>
      </c>
      <c r="I9">
        <f t="shared" si="6"/>
        <v>140</v>
      </c>
      <c r="J9">
        <f t="shared" si="11"/>
        <v>140</v>
      </c>
      <c r="K9" t="b">
        <f t="shared" si="0"/>
        <v>0</v>
      </c>
      <c r="L9">
        <f t="shared" si="7"/>
        <v>221</v>
      </c>
      <c r="M9">
        <f t="shared" si="8"/>
        <v>221</v>
      </c>
      <c r="N9" t="b">
        <f t="shared" si="1"/>
        <v>0</v>
      </c>
      <c r="O9">
        <f t="shared" si="9"/>
        <v>173</v>
      </c>
      <c r="P9">
        <f t="shared" si="10"/>
        <v>173</v>
      </c>
      <c r="Q9" t="b">
        <f t="shared" si="2"/>
        <v>0</v>
      </c>
      <c r="S9">
        <f t="shared" si="3"/>
        <v>0</v>
      </c>
      <c r="T9">
        <f t="shared" si="4"/>
        <v>0</v>
      </c>
      <c r="U9">
        <f t="shared" si="5"/>
        <v>0</v>
      </c>
    </row>
    <row r="10" spans="1:33" x14ac:dyDescent="0.3">
      <c r="D10">
        <v>25</v>
      </c>
      <c r="E10">
        <v>186</v>
      </c>
      <c r="F10">
        <v>4</v>
      </c>
      <c r="H10" s="1">
        <v>41935</v>
      </c>
      <c r="I10">
        <f t="shared" si="6"/>
        <v>165</v>
      </c>
      <c r="J10">
        <f t="shared" si="11"/>
        <v>165</v>
      </c>
      <c r="K10" t="b">
        <f t="shared" si="0"/>
        <v>0</v>
      </c>
      <c r="L10">
        <f t="shared" si="7"/>
        <v>407</v>
      </c>
      <c r="M10">
        <f t="shared" si="8"/>
        <v>147</v>
      </c>
      <c r="N10" t="b">
        <f t="shared" si="1"/>
        <v>1</v>
      </c>
      <c r="O10">
        <f t="shared" si="9"/>
        <v>177</v>
      </c>
      <c r="P10">
        <f t="shared" si="10"/>
        <v>177</v>
      </c>
      <c r="Q10" t="b">
        <f t="shared" si="2"/>
        <v>0</v>
      </c>
      <c r="S10">
        <f t="shared" si="3"/>
        <v>0</v>
      </c>
      <c r="T10">
        <f t="shared" si="4"/>
        <v>260</v>
      </c>
      <c r="U10">
        <f t="shared" si="5"/>
        <v>0</v>
      </c>
    </row>
    <row r="11" spans="1:33" x14ac:dyDescent="0.3">
      <c r="D11">
        <v>113</v>
      </c>
      <c r="E11">
        <v>97</v>
      </c>
      <c r="F11">
        <v>97</v>
      </c>
      <c r="H11" s="1">
        <v>41936</v>
      </c>
      <c r="I11">
        <f t="shared" si="6"/>
        <v>278</v>
      </c>
      <c r="J11">
        <f t="shared" si="11"/>
        <v>78</v>
      </c>
      <c r="K11" t="b">
        <f t="shared" si="0"/>
        <v>1</v>
      </c>
      <c r="L11">
        <f t="shared" si="7"/>
        <v>244</v>
      </c>
      <c r="M11">
        <f t="shared" si="8"/>
        <v>244</v>
      </c>
      <c r="N11" t="b">
        <f t="shared" si="1"/>
        <v>0</v>
      </c>
      <c r="O11">
        <f t="shared" si="9"/>
        <v>274</v>
      </c>
      <c r="P11">
        <f t="shared" si="10"/>
        <v>274</v>
      </c>
      <c r="Q11" t="b">
        <f t="shared" si="2"/>
        <v>0</v>
      </c>
      <c r="S11">
        <f t="shared" si="3"/>
        <v>200</v>
      </c>
      <c r="T11">
        <f t="shared" si="4"/>
        <v>0</v>
      </c>
      <c r="U11">
        <f t="shared" si="5"/>
        <v>0</v>
      </c>
    </row>
    <row r="12" spans="1:33" x14ac:dyDescent="0.3">
      <c r="D12">
        <v>70</v>
      </c>
      <c r="E12">
        <v>12</v>
      </c>
      <c r="F12">
        <v>53</v>
      </c>
      <c r="H12" s="1">
        <v>41937</v>
      </c>
      <c r="I12">
        <f t="shared" si="6"/>
        <v>148</v>
      </c>
      <c r="J12">
        <f t="shared" si="11"/>
        <v>148</v>
      </c>
      <c r="K12" t="b">
        <f t="shared" si="0"/>
        <v>0</v>
      </c>
      <c r="L12">
        <f t="shared" si="7"/>
        <v>256</v>
      </c>
      <c r="M12">
        <f t="shared" si="8"/>
        <v>256</v>
      </c>
      <c r="N12" t="b">
        <f t="shared" si="1"/>
        <v>0</v>
      </c>
      <c r="O12">
        <f t="shared" si="9"/>
        <v>327</v>
      </c>
      <c r="P12">
        <f t="shared" si="10"/>
        <v>7</v>
      </c>
      <c r="Q12" t="b">
        <f t="shared" si="2"/>
        <v>1</v>
      </c>
      <c r="S12">
        <f t="shared" si="3"/>
        <v>0</v>
      </c>
      <c r="T12">
        <f t="shared" si="4"/>
        <v>0</v>
      </c>
      <c r="U12">
        <f t="shared" si="5"/>
        <v>320</v>
      </c>
    </row>
    <row r="13" spans="1:33" x14ac:dyDescent="0.3">
      <c r="D13">
        <v>117</v>
      </c>
      <c r="E13">
        <v>142</v>
      </c>
      <c r="F13">
        <v>90</v>
      </c>
      <c r="H13" s="1">
        <v>41938</v>
      </c>
      <c r="I13">
        <f t="shared" si="6"/>
        <v>265</v>
      </c>
      <c r="J13">
        <f t="shared" si="11"/>
        <v>65</v>
      </c>
      <c r="K13" t="b">
        <f t="shared" si="0"/>
        <v>1</v>
      </c>
      <c r="L13">
        <f t="shared" si="7"/>
        <v>398</v>
      </c>
      <c r="M13">
        <f t="shared" si="8"/>
        <v>398</v>
      </c>
      <c r="N13" t="b">
        <f t="shared" si="1"/>
        <v>0</v>
      </c>
      <c r="O13">
        <f t="shared" si="9"/>
        <v>97</v>
      </c>
      <c r="P13">
        <f t="shared" si="10"/>
        <v>97</v>
      </c>
      <c r="Q13" t="b">
        <f t="shared" si="2"/>
        <v>0</v>
      </c>
      <c r="S13">
        <f t="shared" si="3"/>
        <v>200</v>
      </c>
      <c r="T13">
        <f t="shared" si="4"/>
        <v>0</v>
      </c>
      <c r="U13">
        <f t="shared" si="5"/>
        <v>0</v>
      </c>
    </row>
    <row r="14" spans="1:33" x14ac:dyDescent="0.3">
      <c r="D14">
        <v>189</v>
      </c>
      <c r="E14">
        <v>28</v>
      </c>
      <c r="F14">
        <v>43</v>
      </c>
      <c r="H14" s="1">
        <v>41939</v>
      </c>
      <c r="I14">
        <f t="shared" si="6"/>
        <v>254</v>
      </c>
      <c r="J14">
        <f t="shared" si="11"/>
        <v>54</v>
      </c>
      <c r="K14" t="b">
        <f t="shared" si="0"/>
        <v>1</v>
      </c>
      <c r="L14">
        <f t="shared" si="7"/>
        <v>426</v>
      </c>
      <c r="M14">
        <f t="shared" si="8"/>
        <v>426</v>
      </c>
      <c r="N14" t="b">
        <f t="shared" si="1"/>
        <v>0</v>
      </c>
      <c r="O14">
        <f t="shared" si="9"/>
        <v>140</v>
      </c>
      <c r="P14">
        <f t="shared" si="10"/>
        <v>140</v>
      </c>
      <c r="Q14" t="b">
        <f t="shared" si="2"/>
        <v>0</v>
      </c>
      <c r="S14">
        <f t="shared" si="3"/>
        <v>200</v>
      </c>
      <c r="T14">
        <f t="shared" si="4"/>
        <v>0</v>
      </c>
      <c r="U14">
        <f t="shared" si="5"/>
        <v>0</v>
      </c>
    </row>
    <row r="15" spans="1:33" x14ac:dyDescent="0.3">
      <c r="D15">
        <v>140</v>
      </c>
      <c r="E15">
        <v>191</v>
      </c>
      <c r="F15">
        <v>40</v>
      </c>
      <c r="H15" s="1">
        <v>41940</v>
      </c>
      <c r="I15">
        <f t="shared" si="6"/>
        <v>194</v>
      </c>
      <c r="J15">
        <f t="shared" si="11"/>
        <v>194</v>
      </c>
      <c r="K15" t="b">
        <f t="shared" si="0"/>
        <v>0</v>
      </c>
      <c r="L15">
        <f t="shared" si="7"/>
        <v>617</v>
      </c>
      <c r="M15">
        <f t="shared" si="8"/>
        <v>357</v>
      </c>
      <c r="N15" t="b">
        <f t="shared" si="1"/>
        <v>1</v>
      </c>
      <c r="O15">
        <f t="shared" si="9"/>
        <v>180</v>
      </c>
      <c r="P15">
        <f t="shared" si="10"/>
        <v>180</v>
      </c>
      <c r="Q15" t="b">
        <f t="shared" si="2"/>
        <v>0</v>
      </c>
      <c r="S15">
        <f t="shared" si="3"/>
        <v>0</v>
      </c>
      <c r="T15">
        <f t="shared" si="4"/>
        <v>260</v>
      </c>
      <c r="U15">
        <f t="shared" si="5"/>
        <v>0</v>
      </c>
    </row>
    <row r="16" spans="1:33" x14ac:dyDescent="0.3">
      <c r="D16">
        <v>167</v>
      </c>
      <c r="E16">
        <v>48</v>
      </c>
      <c r="F16">
        <v>30</v>
      </c>
      <c r="H16" s="1">
        <v>41941</v>
      </c>
      <c r="I16">
        <f t="shared" si="6"/>
        <v>361</v>
      </c>
      <c r="J16">
        <f t="shared" si="11"/>
        <v>161</v>
      </c>
      <c r="K16" t="b">
        <f t="shared" si="0"/>
        <v>1</v>
      </c>
      <c r="L16">
        <f t="shared" si="7"/>
        <v>405</v>
      </c>
      <c r="M16">
        <f t="shared" si="8"/>
        <v>405</v>
      </c>
      <c r="N16" t="b">
        <f t="shared" si="1"/>
        <v>0</v>
      </c>
      <c r="O16">
        <f t="shared" si="9"/>
        <v>210</v>
      </c>
      <c r="P16">
        <f t="shared" si="10"/>
        <v>210</v>
      </c>
      <c r="Q16" t="b">
        <f t="shared" si="2"/>
        <v>0</v>
      </c>
      <c r="S16">
        <f t="shared" si="3"/>
        <v>200</v>
      </c>
      <c r="T16">
        <f t="shared" si="4"/>
        <v>0</v>
      </c>
      <c r="U16">
        <f t="shared" si="5"/>
        <v>0</v>
      </c>
    </row>
    <row r="17" spans="4:21" x14ac:dyDescent="0.3">
      <c r="D17">
        <v>0</v>
      </c>
      <c r="E17">
        <v>154</v>
      </c>
      <c r="F17">
        <v>68</v>
      </c>
      <c r="H17" s="1">
        <v>41942</v>
      </c>
      <c r="I17">
        <f t="shared" si="6"/>
        <v>161</v>
      </c>
      <c r="J17">
        <f t="shared" si="11"/>
        <v>161</v>
      </c>
      <c r="K17" t="b">
        <f t="shared" si="0"/>
        <v>0</v>
      </c>
      <c r="L17">
        <f t="shared" si="7"/>
        <v>559</v>
      </c>
      <c r="M17">
        <f t="shared" si="8"/>
        <v>299</v>
      </c>
      <c r="N17" t="b">
        <f t="shared" si="1"/>
        <v>1</v>
      </c>
      <c r="O17">
        <f t="shared" si="9"/>
        <v>278</v>
      </c>
      <c r="P17">
        <f t="shared" si="10"/>
        <v>278</v>
      </c>
      <c r="Q17" t="b">
        <f t="shared" si="2"/>
        <v>0</v>
      </c>
      <c r="S17">
        <f t="shared" si="3"/>
        <v>0</v>
      </c>
      <c r="T17">
        <f t="shared" si="4"/>
        <v>260</v>
      </c>
      <c r="U17">
        <f t="shared" si="5"/>
        <v>0</v>
      </c>
    </row>
    <row r="18" spans="4:21" x14ac:dyDescent="0.3">
      <c r="D18">
        <v>61</v>
      </c>
      <c r="E18">
        <v>139</v>
      </c>
      <c r="F18">
        <v>77</v>
      </c>
      <c r="H18" s="1">
        <v>41943</v>
      </c>
      <c r="I18">
        <f t="shared" si="6"/>
        <v>222</v>
      </c>
      <c r="J18">
        <f t="shared" si="11"/>
        <v>22</v>
      </c>
      <c r="K18" t="b">
        <f t="shared" si="0"/>
        <v>1</v>
      </c>
      <c r="L18">
        <f t="shared" si="7"/>
        <v>438</v>
      </c>
      <c r="M18">
        <f t="shared" si="8"/>
        <v>438</v>
      </c>
      <c r="N18" t="b">
        <f t="shared" si="1"/>
        <v>0</v>
      </c>
      <c r="O18">
        <f t="shared" si="9"/>
        <v>355</v>
      </c>
      <c r="P18">
        <f t="shared" si="10"/>
        <v>35</v>
      </c>
      <c r="Q18" t="b">
        <f t="shared" si="2"/>
        <v>1</v>
      </c>
      <c r="S18">
        <f t="shared" si="3"/>
        <v>200</v>
      </c>
      <c r="T18">
        <f t="shared" si="4"/>
        <v>0</v>
      </c>
      <c r="U18">
        <f t="shared" si="5"/>
        <v>320</v>
      </c>
    </row>
    <row r="19" spans="4:21" x14ac:dyDescent="0.3">
      <c r="D19">
        <v>18</v>
      </c>
      <c r="E19">
        <v>163</v>
      </c>
      <c r="F19">
        <v>75</v>
      </c>
      <c r="H19" s="1">
        <v>41944</v>
      </c>
      <c r="I19">
        <f t="shared" si="6"/>
        <v>40</v>
      </c>
      <c r="J19">
        <f t="shared" si="11"/>
        <v>40</v>
      </c>
      <c r="K19" t="b">
        <f t="shared" si="0"/>
        <v>0</v>
      </c>
      <c r="L19">
        <f t="shared" si="7"/>
        <v>601</v>
      </c>
      <c r="M19">
        <f t="shared" si="8"/>
        <v>341</v>
      </c>
      <c r="N19" t="b">
        <f t="shared" si="1"/>
        <v>1</v>
      </c>
      <c r="O19">
        <f t="shared" si="9"/>
        <v>110</v>
      </c>
      <c r="P19">
        <f t="shared" si="10"/>
        <v>110</v>
      </c>
      <c r="Q19" t="b">
        <f t="shared" si="2"/>
        <v>0</v>
      </c>
      <c r="S19">
        <f t="shared" si="3"/>
        <v>0</v>
      </c>
      <c r="T19">
        <f t="shared" si="4"/>
        <v>260</v>
      </c>
      <c r="U19">
        <f t="shared" si="5"/>
        <v>0</v>
      </c>
    </row>
    <row r="20" spans="4:21" x14ac:dyDescent="0.3">
      <c r="D20">
        <v>43</v>
      </c>
      <c r="E20">
        <v>169</v>
      </c>
      <c r="F20">
        <v>0</v>
      </c>
      <c r="H20" s="1">
        <v>41945</v>
      </c>
      <c r="I20">
        <f t="shared" si="6"/>
        <v>83</v>
      </c>
      <c r="J20">
        <f t="shared" si="11"/>
        <v>83</v>
      </c>
      <c r="K20" t="b">
        <f t="shared" si="0"/>
        <v>0</v>
      </c>
      <c r="L20">
        <f t="shared" si="7"/>
        <v>510</v>
      </c>
      <c r="M20">
        <f t="shared" si="8"/>
        <v>250</v>
      </c>
      <c r="N20" t="b">
        <f t="shared" si="1"/>
        <v>1</v>
      </c>
      <c r="O20">
        <f t="shared" si="9"/>
        <v>110</v>
      </c>
      <c r="P20">
        <f t="shared" si="10"/>
        <v>110</v>
      </c>
      <c r="Q20" t="b">
        <f t="shared" si="2"/>
        <v>0</v>
      </c>
      <c r="S20">
        <f t="shared" si="3"/>
        <v>0</v>
      </c>
      <c r="T20">
        <f t="shared" si="4"/>
        <v>260</v>
      </c>
      <c r="U20">
        <f t="shared" si="5"/>
        <v>0</v>
      </c>
    </row>
    <row r="21" spans="4:21" x14ac:dyDescent="0.3">
      <c r="D21">
        <v>160</v>
      </c>
      <c r="E21">
        <v>135</v>
      </c>
      <c r="F21">
        <v>34</v>
      </c>
      <c r="H21" s="1">
        <v>41946</v>
      </c>
      <c r="I21">
        <f t="shared" si="6"/>
        <v>243</v>
      </c>
      <c r="J21">
        <f t="shared" si="11"/>
        <v>43</v>
      </c>
      <c r="K21" t="b">
        <f t="shared" si="0"/>
        <v>1</v>
      </c>
      <c r="L21">
        <f t="shared" si="7"/>
        <v>385</v>
      </c>
      <c r="M21">
        <f t="shared" si="8"/>
        <v>385</v>
      </c>
      <c r="N21" t="b">
        <f t="shared" si="1"/>
        <v>0</v>
      </c>
      <c r="O21">
        <f t="shared" si="9"/>
        <v>144</v>
      </c>
      <c r="P21">
        <f t="shared" si="10"/>
        <v>144</v>
      </c>
      <c r="Q21" t="b">
        <f t="shared" si="2"/>
        <v>0</v>
      </c>
      <c r="S21">
        <f t="shared" si="3"/>
        <v>200</v>
      </c>
      <c r="T21">
        <f t="shared" si="4"/>
        <v>0</v>
      </c>
      <c r="U21">
        <f t="shared" si="5"/>
        <v>0</v>
      </c>
    </row>
    <row r="22" spans="4:21" x14ac:dyDescent="0.3">
      <c r="D22">
        <v>150</v>
      </c>
      <c r="E22">
        <v>89</v>
      </c>
      <c r="F22">
        <v>17</v>
      </c>
      <c r="H22" s="1">
        <v>41947</v>
      </c>
      <c r="I22">
        <f t="shared" si="6"/>
        <v>193</v>
      </c>
      <c r="J22">
        <f t="shared" si="11"/>
        <v>193</v>
      </c>
      <c r="K22" t="b">
        <f t="shared" si="0"/>
        <v>0</v>
      </c>
      <c r="L22">
        <f t="shared" si="7"/>
        <v>474</v>
      </c>
      <c r="M22">
        <f t="shared" si="8"/>
        <v>214</v>
      </c>
      <c r="N22" t="b">
        <f t="shared" si="1"/>
        <v>1</v>
      </c>
      <c r="O22">
        <f t="shared" si="9"/>
        <v>161</v>
      </c>
      <c r="P22">
        <f t="shared" si="10"/>
        <v>161</v>
      </c>
      <c r="Q22" t="b">
        <f t="shared" si="2"/>
        <v>0</v>
      </c>
      <c r="S22">
        <f t="shared" si="3"/>
        <v>0</v>
      </c>
      <c r="T22">
        <f t="shared" si="4"/>
        <v>260</v>
      </c>
      <c r="U22">
        <f t="shared" si="5"/>
        <v>0</v>
      </c>
    </row>
    <row r="23" spans="4:21" x14ac:dyDescent="0.3">
      <c r="D23">
        <v>57</v>
      </c>
      <c r="E23">
        <v>109</v>
      </c>
      <c r="F23">
        <v>93</v>
      </c>
      <c r="H23" s="1">
        <v>41948</v>
      </c>
      <c r="I23">
        <f t="shared" si="6"/>
        <v>250</v>
      </c>
      <c r="J23">
        <f t="shared" si="11"/>
        <v>50</v>
      </c>
      <c r="K23" t="b">
        <f t="shared" si="0"/>
        <v>1</v>
      </c>
      <c r="L23">
        <f t="shared" si="7"/>
        <v>323</v>
      </c>
      <c r="M23">
        <f t="shared" si="8"/>
        <v>323</v>
      </c>
      <c r="N23" t="b">
        <f t="shared" si="1"/>
        <v>0</v>
      </c>
      <c r="O23">
        <f t="shared" si="9"/>
        <v>254</v>
      </c>
      <c r="P23">
        <f t="shared" si="10"/>
        <v>254</v>
      </c>
      <c r="Q23" t="b">
        <f t="shared" si="2"/>
        <v>0</v>
      </c>
      <c r="S23">
        <f t="shared" si="3"/>
        <v>200</v>
      </c>
      <c r="T23">
        <f t="shared" si="4"/>
        <v>0</v>
      </c>
      <c r="U23">
        <f t="shared" si="5"/>
        <v>0</v>
      </c>
    </row>
    <row r="24" spans="4:21" x14ac:dyDescent="0.3">
      <c r="D24">
        <v>62</v>
      </c>
      <c r="E24">
        <v>80</v>
      </c>
      <c r="F24">
        <v>62</v>
      </c>
      <c r="H24" s="1">
        <v>41949</v>
      </c>
      <c r="I24">
        <f t="shared" si="6"/>
        <v>112</v>
      </c>
      <c r="J24">
        <f t="shared" si="11"/>
        <v>112</v>
      </c>
      <c r="K24" t="b">
        <f t="shared" si="0"/>
        <v>0</v>
      </c>
      <c r="L24">
        <f t="shared" si="7"/>
        <v>403</v>
      </c>
      <c r="M24">
        <f t="shared" si="8"/>
        <v>143</v>
      </c>
      <c r="N24" t="b">
        <f t="shared" si="1"/>
        <v>1</v>
      </c>
      <c r="O24">
        <f t="shared" si="9"/>
        <v>316</v>
      </c>
      <c r="P24">
        <f t="shared" si="10"/>
        <v>316</v>
      </c>
      <c r="Q24" t="b">
        <f t="shared" si="2"/>
        <v>0</v>
      </c>
      <c r="S24">
        <f t="shared" si="3"/>
        <v>0</v>
      </c>
      <c r="T24">
        <f t="shared" si="4"/>
        <v>260</v>
      </c>
      <c r="U24">
        <f t="shared" si="5"/>
        <v>0</v>
      </c>
    </row>
    <row r="25" spans="4:21" x14ac:dyDescent="0.3">
      <c r="D25">
        <v>162</v>
      </c>
      <c r="E25">
        <v>62</v>
      </c>
      <c r="F25">
        <v>88</v>
      </c>
      <c r="H25" s="1">
        <v>41950</v>
      </c>
      <c r="I25">
        <f t="shared" si="6"/>
        <v>274</v>
      </c>
      <c r="J25">
        <f t="shared" si="11"/>
        <v>74</v>
      </c>
      <c r="K25" t="b">
        <f t="shared" si="0"/>
        <v>1</v>
      </c>
      <c r="L25">
        <f t="shared" si="7"/>
        <v>205</v>
      </c>
      <c r="M25">
        <f t="shared" si="8"/>
        <v>205</v>
      </c>
      <c r="N25" t="b">
        <f t="shared" si="1"/>
        <v>0</v>
      </c>
      <c r="O25">
        <f t="shared" si="9"/>
        <v>404</v>
      </c>
      <c r="P25">
        <f t="shared" si="10"/>
        <v>84</v>
      </c>
      <c r="Q25" t="b">
        <f t="shared" si="2"/>
        <v>1</v>
      </c>
      <c r="S25">
        <f t="shared" si="3"/>
        <v>200</v>
      </c>
      <c r="T25">
        <f t="shared" si="4"/>
        <v>0</v>
      </c>
      <c r="U25">
        <f t="shared" si="5"/>
        <v>320</v>
      </c>
    </row>
    <row r="26" spans="4:21" x14ac:dyDescent="0.3">
      <c r="D26">
        <v>142</v>
      </c>
      <c r="E26">
        <v>79</v>
      </c>
      <c r="F26">
        <v>76</v>
      </c>
      <c r="H26" s="1">
        <v>41951</v>
      </c>
      <c r="I26">
        <f t="shared" si="6"/>
        <v>216</v>
      </c>
      <c r="J26">
        <f t="shared" si="11"/>
        <v>16</v>
      </c>
      <c r="K26" t="b">
        <f t="shared" si="0"/>
        <v>1</v>
      </c>
      <c r="L26">
        <f t="shared" si="7"/>
        <v>284</v>
      </c>
      <c r="M26">
        <f t="shared" si="8"/>
        <v>284</v>
      </c>
      <c r="N26" t="b">
        <f t="shared" si="1"/>
        <v>0</v>
      </c>
      <c r="O26">
        <f t="shared" si="9"/>
        <v>160</v>
      </c>
      <c r="P26">
        <f t="shared" si="10"/>
        <v>160</v>
      </c>
      <c r="Q26" t="b">
        <f t="shared" si="2"/>
        <v>0</v>
      </c>
      <c r="S26">
        <f t="shared" si="3"/>
        <v>200</v>
      </c>
      <c r="T26">
        <f t="shared" si="4"/>
        <v>0</v>
      </c>
      <c r="U26">
        <f t="shared" si="5"/>
        <v>0</v>
      </c>
    </row>
    <row r="27" spans="4:21" x14ac:dyDescent="0.3">
      <c r="D27">
        <v>7</v>
      </c>
      <c r="E27">
        <v>30</v>
      </c>
      <c r="F27">
        <v>68</v>
      </c>
      <c r="H27" s="1">
        <v>41952</v>
      </c>
      <c r="I27">
        <f t="shared" si="6"/>
        <v>23</v>
      </c>
      <c r="J27">
        <f t="shared" si="11"/>
        <v>23</v>
      </c>
      <c r="K27" t="b">
        <f t="shared" si="0"/>
        <v>0</v>
      </c>
      <c r="L27">
        <f t="shared" si="7"/>
        <v>314</v>
      </c>
      <c r="M27">
        <f t="shared" si="8"/>
        <v>54</v>
      </c>
      <c r="N27" t="b">
        <f t="shared" si="1"/>
        <v>1</v>
      </c>
      <c r="O27">
        <f t="shared" si="9"/>
        <v>228</v>
      </c>
      <c r="P27">
        <f t="shared" si="10"/>
        <v>228</v>
      </c>
      <c r="Q27" t="b">
        <f t="shared" si="2"/>
        <v>0</v>
      </c>
      <c r="S27">
        <f t="shared" si="3"/>
        <v>0</v>
      </c>
      <c r="T27">
        <f t="shared" si="4"/>
        <v>260</v>
      </c>
      <c r="U27">
        <f t="shared" si="5"/>
        <v>0</v>
      </c>
    </row>
    <row r="28" spans="4:21" x14ac:dyDescent="0.3">
      <c r="D28">
        <v>116</v>
      </c>
      <c r="E28">
        <v>6</v>
      </c>
      <c r="F28">
        <v>88</v>
      </c>
      <c r="H28" s="1">
        <v>41953</v>
      </c>
      <c r="I28">
        <f t="shared" si="6"/>
        <v>139</v>
      </c>
      <c r="J28">
        <f t="shared" si="11"/>
        <v>139</v>
      </c>
      <c r="K28" t="b">
        <f t="shared" si="0"/>
        <v>0</v>
      </c>
      <c r="L28">
        <f t="shared" si="7"/>
        <v>60</v>
      </c>
      <c r="M28">
        <f t="shared" si="8"/>
        <v>60</v>
      </c>
      <c r="N28" t="b">
        <f t="shared" si="1"/>
        <v>0</v>
      </c>
      <c r="O28">
        <f t="shared" si="9"/>
        <v>316</v>
      </c>
      <c r="P28">
        <f t="shared" si="10"/>
        <v>316</v>
      </c>
      <c r="Q28" t="b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</row>
    <row r="29" spans="4:21" x14ac:dyDescent="0.3">
      <c r="D29">
        <v>0</v>
      </c>
      <c r="E29">
        <v>1</v>
      </c>
      <c r="F29">
        <v>47</v>
      </c>
      <c r="H29" s="1">
        <v>41954</v>
      </c>
      <c r="I29">
        <f t="shared" si="6"/>
        <v>139</v>
      </c>
      <c r="J29">
        <f t="shared" si="11"/>
        <v>139</v>
      </c>
      <c r="K29" t="b">
        <f t="shared" si="0"/>
        <v>0</v>
      </c>
      <c r="L29">
        <f t="shared" si="7"/>
        <v>61</v>
      </c>
      <c r="M29">
        <f t="shared" si="8"/>
        <v>61</v>
      </c>
      <c r="N29" t="b">
        <f t="shared" si="1"/>
        <v>0</v>
      </c>
      <c r="O29">
        <f t="shared" si="9"/>
        <v>363</v>
      </c>
      <c r="P29">
        <f t="shared" si="10"/>
        <v>43</v>
      </c>
      <c r="Q29" t="b">
        <f t="shared" si="2"/>
        <v>1</v>
      </c>
      <c r="S29">
        <f t="shared" si="3"/>
        <v>0</v>
      </c>
      <c r="T29">
        <f t="shared" si="4"/>
        <v>0</v>
      </c>
      <c r="U29">
        <f t="shared" si="5"/>
        <v>320</v>
      </c>
    </row>
    <row r="30" spans="4:21" x14ac:dyDescent="0.3">
      <c r="D30">
        <v>78</v>
      </c>
      <c r="E30">
        <v>84</v>
      </c>
      <c r="F30">
        <v>16</v>
      </c>
      <c r="H30" s="1">
        <v>41955</v>
      </c>
      <c r="I30">
        <f t="shared" si="6"/>
        <v>217</v>
      </c>
      <c r="J30">
        <f t="shared" si="11"/>
        <v>17</v>
      </c>
      <c r="K30" t="b">
        <f t="shared" si="0"/>
        <v>1</v>
      </c>
      <c r="L30">
        <f t="shared" si="7"/>
        <v>145</v>
      </c>
      <c r="M30">
        <f t="shared" si="8"/>
        <v>145</v>
      </c>
      <c r="N30" t="b">
        <f t="shared" si="1"/>
        <v>0</v>
      </c>
      <c r="O30">
        <f t="shared" si="9"/>
        <v>59</v>
      </c>
      <c r="P30">
        <f t="shared" si="10"/>
        <v>59</v>
      </c>
      <c r="Q30" t="b">
        <f t="shared" si="2"/>
        <v>0</v>
      </c>
      <c r="S30">
        <f t="shared" si="3"/>
        <v>200</v>
      </c>
      <c r="T30">
        <f t="shared" si="4"/>
        <v>0</v>
      </c>
      <c r="U30">
        <f t="shared" si="5"/>
        <v>0</v>
      </c>
    </row>
    <row r="31" spans="4:21" x14ac:dyDescent="0.3">
      <c r="D31">
        <v>112</v>
      </c>
      <c r="E31">
        <v>140</v>
      </c>
      <c r="F31">
        <v>97</v>
      </c>
      <c r="H31" s="1">
        <v>41956</v>
      </c>
      <c r="I31">
        <f t="shared" si="6"/>
        <v>129</v>
      </c>
      <c r="J31">
        <f t="shared" si="11"/>
        <v>129</v>
      </c>
      <c r="K31" t="b">
        <f t="shared" si="0"/>
        <v>0</v>
      </c>
      <c r="L31">
        <f t="shared" si="7"/>
        <v>285</v>
      </c>
      <c r="M31">
        <f t="shared" si="8"/>
        <v>25</v>
      </c>
      <c r="N31" t="b">
        <f t="shared" si="1"/>
        <v>1</v>
      </c>
      <c r="O31">
        <f t="shared" si="9"/>
        <v>156</v>
      </c>
      <c r="P31">
        <f t="shared" si="10"/>
        <v>156</v>
      </c>
      <c r="Q31" t="b">
        <f t="shared" si="2"/>
        <v>0</v>
      </c>
      <c r="S31">
        <f t="shared" si="3"/>
        <v>0</v>
      </c>
      <c r="T31">
        <f t="shared" si="4"/>
        <v>260</v>
      </c>
      <c r="U31">
        <f t="shared" si="5"/>
        <v>0</v>
      </c>
    </row>
    <row r="32" spans="4:21" x14ac:dyDescent="0.3">
      <c r="D32">
        <v>109</v>
      </c>
      <c r="E32">
        <v>74</v>
      </c>
      <c r="F32">
        <v>53</v>
      </c>
      <c r="H32" s="1">
        <v>41957</v>
      </c>
      <c r="I32">
        <f t="shared" si="6"/>
        <v>238</v>
      </c>
      <c r="J32">
        <f t="shared" si="11"/>
        <v>38</v>
      </c>
      <c r="K32" t="b">
        <f t="shared" si="0"/>
        <v>1</v>
      </c>
      <c r="L32">
        <f t="shared" si="7"/>
        <v>99</v>
      </c>
      <c r="M32">
        <f t="shared" si="8"/>
        <v>99</v>
      </c>
      <c r="N32" t="b">
        <f t="shared" si="1"/>
        <v>0</v>
      </c>
      <c r="O32">
        <f t="shared" si="9"/>
        <v>209</v>
      </c>
      <c r="P32">
        <f t="shared" si="10"/>
        <v>209</v>
      </c>
      <c r="Q32" t="b">
        <f t="shared" si="2"/>
        <v>0</v>
      </c>
      <c r="S32">
        <f t="shared" si="3"/>
        <v>200</v>
      </c>
      <c r="T32">
        <f t="shared" si="4"/>
        <v>0</v>
      </c>
      <c r="U32">
        <f t="shared" si="5"/>
        <v>0</v>
      </c>
    </row>
    <row r="33" spans="4:21" x14ac:dyDescent="0.3">
      <c r="D33">
        <v>121</v>
      </c>
      <c r="E33">
        <v>77</v>
      </c>
      <c r="F33">
        <v>70</v>
      </c>
      <c r="H33" s="1">
        <v>41958</v>
      </c>
      <c r="I33">
        <f t="shared" si="6"/>
        <v>159</v>
      </c>
      <c r="J33">
        <f t="shared" si="11"/>
        <v>159</v>
      </c>
      <c r="K33" t="b">
        <f t="shared" si="0"/>
        <v>0</v>
      </c>
      <c r="L33">
        <f t="shared" si="7"/>
        <v>176</v>
      </c>
      <c r="M33">
        <f t="shared" si="8"/>
        <v>176</v>
      </c>
      <c r="N33" t="b">
        <f t="shared" si="1"/>
        <v>0</v>
      </c>
      <c r="O33">
        <f t="shared" si="9"/>
        <v>279</v>
      </c>
      <c r="P33">
        <f t="shared" si="10"/>
        <v>279</v>
      </c>
      <c r="Q33" t="b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</row>
    <row r="34" spans="4:21" x14ac:dyDescent="0.3">
      <c r="D34">
        <v>106</v>
      </c>
      <c r="E34">
        <v>89</v>
      </c>
      <c r="F34">
        <v>75</v>
      </c>
      <c r="H34" s="1">
        <v>41959</v>
      </c>
      <c r="I34">
        <f t="shared" si="6"/>
        <v>265</v>
      </c>
      <c r="J34">
        <f t="shared" si="11"/>
        <v>65</v>
      </c>
      <c r="K34" t="b">
        <f t="shared" si="0"/>
        <v>1</v>
      </c>
      <c r="L34">
        <f t="shared" si="7"/>
        <v>265</v>
      </c>
      <c r="M34">
        <f t="shared" si="8"/>
        <v>265</v>
      </c>
      <c r="N34" t="b">
        <f t="shared" si="1"/>
        <v>0</v>
      </c>
      <c r="O34">
        <f t="shared" si="9"/>
        <v>354</v>
      </c>
      <c r="P34">
        <f t="shared" si="10"/>
        <v>34</v>
      </c>
      <c r="Q34" t="b">
        <f t="shared" si="2"/>
        <v>1</v>
      </c>
      <c r="S34">
        <f t="shared" si="3"/>
        <v>200</v>
      </c>
      <c r="T34">
        <f t="shared" si="4"/>
        <v>0</v>
      </c>
      <c r="U34">
        <f t="shared" si="5"/>
        <v>320</v>
      </c>
    </row>
    <row r="35" spans="4:21" x14ac:dyDescent="0.3">
      <c r="D35">
        <v>57</v>
      </c>
      <c r="E35">
        <v>119</v>
      </c>
      <c r="F35">
        <v>64</v>
      </c>
      <c r="H35" s="1">
        <v>41960</v>
      </c>
      <c r="I35">
        <f t="shared" si="6"/>
        <v>122</v>
      </c>
      <c r="J35">
        <f t="shared" si="11"/>
        <v>122</v>
      </c>
      <c r="K35" t="b">
        <f t="shared" si="0"/>
        <v>0</v>
      </c>
      <c r="L35">
        <f t="shared" si="7"/>
        <v>384</v>
      </c>
      <c r="M35">
        <f t="shared" si="8"/>
        <v>124</v>
      </c>
      <c r="N35" t="b">
        <f t="shared" si="1"/>
        <v>1</v>
      </c>
      <c r="O35">
        <f t="shared" si="9"/>
        <v>98</v>
      </c>
      <c r="P35">
        <f t="shared" si="10"/>
        <v>98</v>
      </c>
      <c r="Q35" t="b">
        <f t="shared" si="2"/>
        <v>0</v>
      </c>
      <c r="S35">
        <f t="shared" si="3"/>
        <v>0</v>
      </c>
      <c r="T35">
        <f t="shared" si="4"/>
        <v>260</v>
      </c>
      <c r="U35">
        <f t="shared" si="5"/>
        <v>0</v>
      </c>
    </row>
    <row r="36" spans="4:21" x14ac:dyDescent="0.3">
      <c r="D36">
        <v>26</v>
      </c>
      <c r="E36">
        <v>87</v>
      </c>
      <c r="F36">
        <v>84</v>
      </c>
      <c r="H36" s="1">
        <v>41961</v>
      </c>
      <c r="I36">
        <f t="shared" si="6"/>
        <v>148</v>
      </c>
      <c r="J36">
        <f t="shared" si="11"/>
        <v>148</v>
      </c>
      <c r="K36" t="b">
        <f t="shared" si="0"/>
        <v>0</v>
      </c>
      <c r="L36">
        <f t="shared" si="7"/>
        <v>211</v>
      </c>
      <c r="M36">
        <f t="shared" si="8"/>
        <v>211</v>
      </c>
      <c r="N36" t="b">
        <f t="shared" si="1"/>
        <v>0</v>
      </c>
      <c r="O36">
        <f t="shared" si="9"/>
        <v>182</v>
      </c>
      <c r="P36">
        <f t="shared" si="10"/>
        <v>182</v>
      </c>
      <c r="Q36" t="b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</row>
    <row r="37" spans="4:21" x14ac:dyDescent="0.3">
      <c r="D37">
        <v>79</v>
      </c>
      <c r="E37">
        <v>171</v>
      </c>
      <c r="F37">
        <v>75</v>
      </c>
      <c r="H37" s="1">
        <v>41962</v>
      </c>
      <c r="I37">
        <f t="shared" si="6"/>
        <v>227</v>
      </c>
      <c r="J37">
        <f t="shared" si="11"/>
        <v>27</v>
      </c>
      <c r="K37" t="b">
        <f t="shared" si="0"/>
        <v>1</v>
      </c>
      <c r="L37">
        <f t="shared" si="7"/>
        <v>382</v>
      </c>
      <c r="M37">
        <f t="shared" si="8"/>
        <v>382</v>
      </c>
      <c r="N37" t="b">
        <f t="shared" si="1"/>
        <v>0</v>
      </c>
      <c r="O37">
        <f t="shared" si="9"/>
        <v>257</v>
      </c>
      <c r="P37">
        <f t="shared" si="10"/>
        <v>257</v>
      </c>
      <c r="Q37" t="b">
        <f t="shared" si="2"/>
        <v>0</v>
      </c>
      <c r="S37">
        <f t="shared" si="3"/>
        <v>200</v>
      </c>
      <c r="T37">
        <f t="shared" si="4"/>
        <v>0</v>
      </c>
      <c r="U37">
        <f t="shared" si="5"/>
        <v>0</v>
      </c>
    </row>
    <row r="38" spans="4:21" x14ac:dyDescent="0.3">
      <c r="D38">
        <v>192</v>
      </c>
      <c r="E38">
        <v>151</v>
      </c>
      <c r="F38">
        <v>45</v>
      </c>
      <c r="H38" s="1">
        <v>41963</v>
      </c>
      <c r="I38">
        <f t="shared" si="6"/>
        <v>219</v>
      </c>
      <c r="J38">
        <f t="shared" si="11"/>
        <v>19</v>
      </c>
      <c r="K38" t="b">
        <f t="shared" si="0"/>
        <v>1</v>
      </c>
      <c r="L38">
        <f t="shared" si="7"/>
        <v>533</v>
      </c>
      <c r="M38">
        <f t="shared" si="8"/>
        <v>533</v>
      </c>
      <c r="N38" t="b">
        <f t="shared" si="1"/>
        <v>0</v>
      </c>
      <c r="O38">
        <f t="shared" si="9"/>
        <v>302</v>
      </c>
      <c r="P38">
        <f t="shared" si="10"/>
        <v>302</v>
      </c>
      <c r="Q38" t="b">
        <f t="shared" si="2"/>
        <v>0</v>
      </c>
      <c r="S38">
        <f t="shared" si="3"/>
        <v>200</v>
      </c>
      <c r="T38">
        <f t="shared" si="4"/>
        <v>0</v>
      </c>
      <c r="U38">
        <f t="shared" si="5"/>
        <v>0</v>
      </c>
    </row>
    <row r="39" spans="4:21" x14ac:dyDescent="0.3">
      <c r="D39">
        <v>9</v>
      </c>
      <c r="E39">
        <v>64</v>
      </c>
      <c r="F39">
        <v>22</v>
      </c>
      <c r="H39" s="1">
        <v>41964</v>
      </c>
      <c r="I39">
        <f t="shared" si="6"/>
        <v>28</v>
      </c>
      <c r="J39">
        <f t="shared" si="11"/>
        <v>28</v>
      </c>
      <c r="K39" t="b">
        <f t="shared" si="0"/>
        <v>0</v>
      </c>
      <c r="L39">
        <f t="shared" si="7"/>
        <v>597</v>
      </c>
      <c r="M39">
        <f t="shared" si="8"/>
        <v>337</v>
      </c>
      <c r="N39" t="b">
        <f t="shared" si="1"/>
        <v>1</v>
      </c>
      <c r="O39">
        <f t="shared" si="9"/>
        <v>324</v>
      </c>
      <c r="P39">
        <f t="shared" si="10"/>
        <v>324</v>
      </c>
      <c r="Q39" t="b">
        <f t="shared" si="2"/>
        <v>0</v>
      </c>
      <c r="S39">
        <f t="shared" si="3"/>
        <v>0</v>
      </c>
      <c r="T39">
        <f t="shared" si="4"/>
        <v>260</v>
      </c>
      <c r="U39">
        <f t="shared" si="5"/>
        <v>0</v>
      </c>
    </row>
    <row r="40" spans="4:21" x14ac:dyDescent="0.3">
      <c r="D40">
        <v>123</v>
      </c>
      <c r="E40">
        <v>150</v>
      </c>
      <c r="F40">
        <v>10</v>
      </c>
      <c r="H40" s="1">
        <v>41965</v>
      </c>
      <c r="I40">
        <f t="shared" si="6"/>
        <v>151</v>
      </c>
      <c r="J40">
        <f t="shared" si="11"/>
        <v>151</v>
      </c>
      <c r="K40" t="b">
        <f t="shared" si="0"/>
        <v>0</v>
      </c>
      <c r="L40">
        <f t="shared" si="7"/>
        <v>487</v>
      </c>
      <c r="M40">
        <f t="shared" si="8"/>
        <v>227</v>
      </c>
      <c r="N40" t="b">
        <f t="shared" si="1"/>
        <v>1</v>
      </c>
      <c r="O40">
        <f t="shared" si="9"/>
        <v>334</v>
      </c>
      <c r="P40">
        <f t="shared" si="10"/>
        <v>334</v>
      </c>
      <c r="Q40" t="b">
        <f t="shared" si="2"/>
        <v>0</v>
      </c>
      <c r="S40">
        <f t="shared" si="3"/>
        <v>0</v>
      </c>
      <c r="T40">
        <f t="shared" si="4"/>
        <v>260</v>
      </c>
      <c r="U40">
        <f t="shared" si="5"/>
        <v>0</v>
      </c>
    </row>
    <row r="41" spans="4:21" x14ac:dyDescent="0.3">
      <c r="D41">
        <v>87</v>
      </c>
      <c r="E41">
        <v>123</v>
      </c>
      <c r="F41">
        <v>33</v>
      </c>
      <c r="H41" s="1">
        <v>41966</v>
      </c>
      <c r="I41">
        <f t="shared" si="6"/>
        <v>238</v>
      </c>
      <c r="J41">
        <f t="shared" si="11"/>
        <v>38</v>
      </c>
      <c r="K41" t="b">
        <f t="shared" si="0"/>
        <v>1</v>
      </c>
      <c r="L41">
        <f t="shared" si="7"/>
        <v>350</v>
      </c>
      <c r="M41">
        <f t="shared" si="8"/>
        <v>350</v>
      </c>
      <c r="N41" t="b">
        <f t="shared" si="1"/>
        <v>0</v>
      </c>
      <c r="O41">
        <f t="shared" si="9"/>
        <v>367</v>
      </c>
      <c r="P41">
        <f t="shared" si="10"/>
        <v>47</v>
      </c>
      <c r="Q41" t="b">
        <f t="shared" si="2"/>
        <v>1</v>
      </c>
      <c r="S41">
        <f t="shared" si="3"/>
        <v>200</v>
      </c>
      <c r="T41">
        <f t="shared" si="4"/>
        <v>0</v>
      </c>
      <c r="U41">
        <f t="shared" si="5"/>
        <v>320</v>
      </c>
    </row>
    <row r="42" spans="4:21" x14ac:dyDescent="0.3">
      <c r="D42">
        <v>165</v>
      </c>
      <c r="E42">
        <v>88</v>
      </c>
      <c r="F42">
        <v>13</v>
      </c>
      <c r="H42" s="1">
        <v>41967</v>
      </c>
      <c r="I42">
        <f t="shared" si="6"/>
        <v>203</v>
      </c>
      <c r="J42">
        <f t="shared" si="11"/>
        <v>3</v>
      </c>
      <c r="K42" t="b">
        <f t="shared" si="0"/>
        <v>1</v>
      </c>
      <c r="L42">
        <f t="shared" si="7"/>
        <v>438</v>
      </c>
      <c r="M42">
        <f t="shared" si="8"/>
        <v>438</v>
      </c>
      <c r="N42" t="b">
        <f t="shared" si="1"/>
        <v>0</v>
      </c>
      <c r="O42">
        <f t="shared" si="9"/>
        <v>60</v>
      </c>
      <c r="P42">
        <f t="shared" si="10"/>
        <v>60</v>
      </c>
      <c r="Q42" t="b">
        <f t="shared" si="2"/>
        <v>0</v>
      </c>
      <c r="S42">
        <f t="shared" si="3"/>
        <v>200</v>
      </c>
      <c r="T42">
        <f t="shared" si="4"/>
        <v>0</v>
      </c>
      <c r="U42">
        <f t="shared" si="5"/>
        <v>0</v>
      </c>
    </row>
    <row r="43" spans="4:21" x14ac:dyDescent="0.3">
      <c r="D43">
        <v>144</v>
      </c>
      <c r="E43">
        <v>78</v>
      </c>
      <c r="F43">
        <v>82</v>
      </c>
      <c r="H43" s="1">
        <v>41968</v>
      </c>
      <c r="I43">
        <f t="shared" si="6"/>
        <v>147</v>
      </c>
      <c r="J43">
        <f t="shared" si="11"/>
        <v>147</v>
      </c>
      <c r="K43" t="b">
        <f t="shared" si="0"/>
        <v>0</v>
      </c>
      <c r="L43">
        <f t="shared" si="7"/>
        <v>516</v>
      </c>
      <c r="M43">
        <f t="shared" si="8"/>
        <v>256</v>
      </c>
      <c r="N43" t="b">
        <f t="shared" si="1"/>
        <v>1</v>
      </c>
      <c r="O43">
        <f t="shared" si="9"/>
        <v>142</v>
      </c>
      <c r="P43">
        <f t="shared" si="10"/>
        <v>142</v>
      </c>
      <c r="Q43" t="b">
        <f t="shared" si="2"/>
        <v>0</v>
      </c>
      <c r="S43">
        <f t="shared" si="3"/>
        <v>0</v>
      </c>
      <c r="T43">
        <f t="shared" si="4"/>
        <v>260</v>
      </c>
      <c r="U43">
        <f t="shared" si="5"/>
        <v>0</v>
      </c>
    </row>
    <row r="44" spans="4:21" x14ac:dyDescent="0.3">
      <c r="D44">
        <v>54</v>
      </c>
      <c r="E44">
        <v>38</v>
      </c>
      <c r="F44">
        <v>68</v>
      </c>
      <c r="H44" s="1">
        <v>41969</v>
      </c>
      <c r="I44">
        <f t="shared" si="6"/>
        <v>201</v>
      </c>
      <c r="J44">
        <f t="shared" si="11"/>
        <v>1</v>
      </c>
      <c r="K44" t="b">
        <f t="shared" si="0"/>
        <v>1</v>
      </c>
      <c r="L44">
        <f t="shared" si="7"/>
        <v>294</v>
      </c>
      <c r="M44">
        <f t="shared" si="8"/>
        <v>294</v>
      </c>
      <c r="N44" t="b">
        <f t="shared" si="1"/>
        <v>0</v>
      </c>
      <c r="O44">
        <f t="shared" si="9"/>
        <v>210</v>
      </c>
      <c r="P44">
        <f t="shared" si="10"/>
        <v>210</v>
      </c>
      <c r="Q44" t="b">
        <f t="shared" si="2"/>
        <v>0</v>
      </c>
      <c r="S44">
        <f t="shared" si="3"/>
        <v>200</v>
      </c>
      <c r="T44">
        <f t="shared" si="4"/>
        <v>0</v>
      </c>
      <c r="U44">
        <f t="shared" si="5"/>
        <v>0</v>
      </c>
    </row>
    <row r="45" spans="4:21" x14ac:dyDescent="0.3">
      <c r="D45">
        <v>188</v>
      </c>
      <c r="E45">
        <v>44</v>
      </c>
      <c r="F45">
        <v>86</v>
      </c>
      <c r="H45" s="1">
        <v>41970</v>
      </c>
      <c r="I45">
        <f t="shared" si="6"/>
        <v>189</v>
      </c>
      <c r="J45">
        <f t="shared" si="11"/>
        <v>189</v>
      </c>
      <c r="K45" t="b">
        <f t="shared" si="0"/>
        <v>0</v>
      </c>
      <c r="L45">
        <f t="shared" si="7"/>
        <v>338</v>
      </c>
      <c r="M45">
        <f t="shared" si="8"/>
        <v>78</v>
      </c>
      <c r="N45" t="b">
        <f t="shared" si="1"/>
        <v>1</v>
      </c>
      <c r="O45">
        <f t="shared" si="9"/>
        <v>296</v>
      </c>
      <c r="P45">
        <f t="shared" si="10"/>
        <v>296</v>
      </c>
      <c r="Q45" t="b">
        <f t="shared" si="2"/>
        <v>0</v>
      </c>
      <c r="S45">
        <f t="shared" si="3"/>
        <v>0</v>
      </c>
      <c r="T45">
        <f t="shared" si="4"/>
        <v>260</v>
      </c>
      <c r="U45">
        <f t="shared" si="5"/>
        <v>0</v>
      </c>
    </row>
    <row r="46" spans="4:21" x14ac:dyDescent="0.3">
      <c r="D46">
        <v>165</v>
      </c>
      <c r="E46">
        <v>170</v>
      </c>
      <c r="F46">
        <v>62</v>
      </c>
      <c r="H46" s="1">
        <v>41971</v>
      </c>
      <c r="I46">
        <f t="shared" si="6"/>
        <v>354</v>
      </c>
      <c r="J46">
        <f t="shared" si="11"/>
        <v>154</v>
      </c>
      <c r="K46" t="b">
        <f t="shared" si="0"/>
        <v>1</v>
      </c>
      <c r="L46">
        <f t="shared" si="7"/>
        <v>248</v>
      </c>
      <c r="M46">
        <f t="shared" si="8"/>
        <v>248</v>
      </c>
      <c r="N46" t="b">
        <f t="shared" si="1"/>
        <v>0</v>
      </c>
      <c r="O46">
        <f t="shared" si="9"/>
        <v>358</v>
      </c>
      <c r="P46">
        <f t="shared" si="10"/>
        <v>38</v>
      </c>
      <c r="Q46" t="b">
        <f t="shared" si="2"/>
        <v>1</v>
      </c>
      <c r="S46">
        <f t="shared" si="3"/>
        <v>200</v>
      </c>
      <c r="T46">
        <f t="shared" si="4"/>
        <v>0</v>
      </c>
      <c r="U46">
        <f t="shared" si="5"/>
        <v>320</v>
      </c>
    </row>
    <row r="47" spans="4:21" x14ac:dyDescent="0.3">
      <c r="D47">
        <v>24</v>
      </c>
      <c r="E47">
        <v>94</v>
      </c>
      <c r="F47">
        <v>87</v>
      </c>
      <c r="H47" s="1">
        <v>41972</v>
      </c>
      <c r="I47">
        <f t="shared" si="6"/>
        <v>178</v>
      </c>
      <c r="J47">
        <f t="shared" si="11"/>
        <v>178</v>
      </c>
      <c r="K47" t="b">
        <f t="shared" si="0"/>
        <v>0</v>
      </c>
      <c r="L47">
        <f t="shared" si="7"/>
        <v>342</v>
      </c>
      <c r="M47">
        <f t="shared" si="8"/>
        <v>82</v>
      </c>
      <c r="N47" t="b">
        <f t="shared" si="1"/>
        <v>1</v>
      </c>
      <c r="O47">
        <f t="shared" si="9"/>
        <v>125</v>
      </c>
      <c r="P47">
        <f t="shared" si="10"/>
        <v>125</v>
      </c>
      <c r="Q47" t="b">
        <f t="shared" si="2"/>
        <v>0</v>
      </c>
      <c r="S47">
        <f t="shared" si="3"/>
        <v>0</v>
      </c>
      <c r="T47">
        <f t="shared" si="4"/>
        <v>260</v>
      </c>
      <c r="U47">
        <f t="shared" si="5"/>
        <v>0</v>
      </c>
    </row>
    <row r="48" spans="4:21" x14ac:dyDescent="0.3">
      <c r="D48">
        <v>0</v>
      </c>
      <c r="E48">
        <v>120</v>
      </c>
      <c r="F48">
        <v>60</v>
      </c>
      <c r="H48" s="1">
        <v>41973</v>
      </c>
      <c r="I48">
        <f t="shared" si="6"/>
        <v>178</v>
      </c>
      <c r="J48">
        <f t="shared" si="11"/>
        <v>178</v>
      </c>
      <c r="K48" t="b">
        <f t="shared" si="0"/>
        <v>0</v>
      </c>
      <c r="L48">
        <f t="shared" si="7"/>
        <v>202</v>
      </c>
      <c r="M48">
        <f t="shared" si="8"/>
        <v>202</v>
      </c>
      <c r="N48" t="b">
        <f t="shared" si="1"/>
        <v>0</v>
      </c>
      <c r="O48">
        <f t="shared" si="9"/>
        <v>185</v>
      </c>
      <c r="P48">
        <f t="shared" si="10"/>
        <v>185</v>
      </c>
      <c r="Q48" t="b">
        <f t="shared" si="2"/>
        <v>0</v>
      </c>
      <c r="S48">
        <f t="shared" si="3"/>
        <v>0</v>
      </c>
      <c r="T48">
        <f t="shared" si="4"/>
        <v>0</v>
      </c>
      <c r="U48">
        <f t="shared" si="5"/>
        <v>0</v>
      </c>
    </row>
    <row r="49" spans="4:21" x14ac:dyDescent="0.3">
      <c r="D49">
        <v>101</v>
      </c>
      <c r="E49">
        <v>53</v>
      </c>
      <c r="F49">
        <v>62</v>
      </c>
      <c r="H49" s="1">
        <v>41974</v>
      </c>
      <c r="I49">
        <f t="shared" si="6"/>
        <v>279</v>
      </c>
      <c r="J49">
        <f t="shared" si="11"/>
        <v>79</v>
      </c>
      <c r="K49" t="b">
        <f t="shared" si="0"/>
        <v>1</v>
      </c>
      <c r="L49">
        <f t="shared" si="7"/>
        <v>255</v>
      </c>
      <c r="M49">
        <f t="shared" si="8"/>
        <v>255</v>
      </c>
      <c r="N49" t="b">
        <f t="shared" si="1"/>
        <v>0</v>
      </c>
      <c r="O49">
        <f t="shared" si="9"/>
        <v>247</v>
      </c>
      <c r="P49">
        <f t="shared" si="10"/>
        <v>247</v>
      </c>
      <c r="Q49" t="b">
        <f t="shared" si="2"/>
        <v>0</v>
      </c>
      <c r="S49">
        <f t="shared" si="3"/>
        <v>200</v>
      </c>
      <c r="T49">
        <f t="shared" si="4"/>
        <v>0</v>
      </c>
      <c r="U49">
        <f t="shared" si="5"/>
        <v>0</v>
      </c>
    </row>
    <row r="50" spans="4:21" x14ac:dyDescent="0.3">
      <c r="D50">
        <v>67</v>
      </c>
      <c r="E50">
        <v>147</v>
      </c>
      <c r="F50">
        <v>20</v>
      </c>
      <c r="H50" s="1">
        <v>41975</v>
      </c>
      <c r="I50">
        <f t="shared" si="6"/>
        <v>146</v>
      </c>
      <c r="J50">
        <f t="shared" si="11"/>
        <v>146</v>
      </c>
      <c r="K50" t="b">
        <f t="shared" si="0"/>
        <v>0</v>
      </c>
      <c r="L50">
        <f t="shared" si="7"/>
        <v>402</v>
      </c>
      <c r="M50">
        <f t="shared" si="8"/>
        <v>142</v>
      </c>
      <c r="N50" t="b">
        <f t="shared" si="1"/>
        <v>1</v>
      </c>
      <c r="O50">
        <f t="shared" si="9"/>
        <v>267</v>
      </c>
      <c r="P50">
        <f t="shared" si="10"/>
        <v>267</v>
      </c>
      <c r="Q50" t="b">
        <f t="shared" si="2"/>
        <v>0</v>
      </c>
      <c r="S50">
        <f t="shared" si="3"/>
        <v>0</v>
      </c>
      <c r="T50">
        <f t="shared" si="4"/>
        <v>260</v>
      </c>
      <c r="U50">
        <f t="shared" si="5"/>
        <v>0</v>
      </c>
    </row>
    <row r="51" spans="4:21" x14ac:dyDescent="0.3">
      <c r="D51">
        <v>109</v>
      </c>
      <c r="E51">
        <v>99</v>
      </c>
      <c r="F51">
        <v>70</v>
      </c>
      <c r="H51" s="1">
        <v>41976</v>
      </c>
      <c r="I51">
        <f t="shared" si="6"/>
        <v>255</v>
      </c>
      <c r="J51">
        <f t="shared" si="11"/>
        <v>55</v>
      </c>
      <c r="K51" t="b">
        <f t="shared" si="0"/>
        <v>1</v>
      </c>
      <c r="L51">
        <f t="shared" si="7"/>
        <v>241</v>
      </c>
      <c r="M51">
        <f t="shared" si="8"/>
        <v>241</v>
      </c>
      <c r="N51" t="b">
        <f t="shared" si="1"/>
        <v>0</v>
      </c>
      <c r="O51">
        <f t="shared" si="9"/>
        <v>337</v>
      </c>
      <c r="P51">
        <f t="shared" si="10"/>
        <v>17</v>
      </c>
      <c r="Q51" t="b">
        <f t="shared" si="2"/>
        <v>1</v>
      </c>
      <c r="S51">
        <f t="shared" si="3"/>
        <v>200</v>
      </c>
      <c r="T51">
        <f t="shared" si="4"/>
        <v>0</v>
      </c>
      <c r="U51">
        <f t="shared" si="5"/>
        <v>320</v>
      </c>
    </row>
    <row r="52" spans="4:21" x14ac:dyDescent="0.3">
      <c r="D52">
        <v>22</v>
      </c>
      <c r="E52">
        <v>16</v>
      </c>
      <c r="F52">
        <v>59</v>
      </c>
      <c r="H52" s="1">
        <v>41977</v>
      </c>
      <c r="I52">
        <f t="shared" si="6"/>
        <v>77</v>
      </c>
      <c r="J52">
        <f t="shared" si="11"/>
        <v>77</v>
      </c>
      <c r="K52" t="b">
        <f t="shared" si="0"/>
        <v>0</v>
      </c>
      <c r="L52">
        <f t="shared" si="7"/>
        <v>257</v>
      </c>
      <c r="M52">
        <f t="shared" si="8"/>
        <v>257</v>
      </c>
      <c r="N52" t="b">
        <f t="shared" si="1"/>
        <v>0</v>
      </c>
      <c r="O52">
        <f t="shared" si="9"/>
        <v>76</v>
      </c>
      <c r="P52">
        <f t="shared" si="10"/>
        <v>76</v>
      </c>
      <c r="Q52" t="b">
        <f t="shared" si="2"/>
        <v>0</v>
      </c>
      <c r="S52">
        <f t="shared" si="3"/>
        <v>0</v>
      </c>
      <c r="T52">
        <f t="shared" si="4"/>
        <v>0</v>
      </c>
      <c r="U52">
        <f t="shared" si="5"/>
        <v>0</v>
      </c>
    </row>
    <row r="53" spans="4:21" x14ac:dyDescent="0.3">
      <c r="D53">
        <v>5</v>
      </c>
      <c r="E53">
        <v>91</v>
      </c>
      <c r="F53">
        <v>73</v>
      </c>
      <c r="H53" s="1">
        <v>41978</v>
      </c>
      <c r="I53">
        <f t="shared" si="6"/>
        <v>82</v>
      </c>
      <c r="J53">
        <f t="shared" si="11"/>
        <v>82</v>
      </c>
      <c r="K53" t="b">
        <f t="shared" si="0"/>
        <v>0</v>
      </c>
      <c r="L53">
        <f t="shared" si="7"/>
        <v>348</v>
      </c>
      <c r="M53">
        <f t="shared" si="8"/>
        <v>88</v>
      </c>
      <c r="N53" t="b">
        <f t="shared" si="1"/>
        <v>1</v>
      </c>
      <c r="O53">
        <f t="shared" si="9"/>
        <v>149</v>
      </c>
      <c r="P53">
        <f t="shared" si="10"/>
        <v>149</v>
      </c>
      <c r="Q53" t="b">
        <f t="shared" si="2"/>
        <v>0</v>
      </c>
      <c r="S53">
        <f t="shared" si="3"/>
        <v>0</v>
      </c>
      <c r="T53">
        <f t="shared" si="4"/>
        <v>260</v>
      </c>
      <c r="U53">
        <f t="shared" si="5"/>
        <v>0</v>
      </c>
    </row>
    <row r="54" spans="4:21" x14ac:dyDescent="0.3">
      <c r="D54">
        <v>105</v>
      </c>
      <c r="E54">
        <v>154</v>
      </c>
      <c r="F54">
        <v>48</v>
      </c>
      <c r="H54" s="1">
        <v>41979</v>
      </c>
      <c r="I54">
        <f t="shared" si="6"/>
        <v>187</v>
      </c>
      <c r="J54">
        <f t="shared" si="11"/>
        <v>187</v>
      </c>
      <c r="K54" t="b">
        <f t="shared" si="0"/>
        <v>0</v>
      </c>
      <c r="L54">
        <f t="shared" si="7"/>
        <v>242</v>
      </c>
      <c r="M54">
        <f t="shared" si="8"/>
        <v>242</v>
      </c>
      <c r="N54" t="b">
        <f t="shared" si="1"/>
        <v>0</v>
      </c>
      <c r="O54">
        <f t="shared" si="9"/>
        <v>197</v>
      </c>
      <c r="P54">
        <f t="shared" si="10"/>
        <v>197</v>
      </c>
      <c r="Q54" t="b">
        <f t="shared" si="2"/>
        <v>0</v>
      </c>
      <c r="S54">
        <f t="shared" si="3"/>
        <v>0</v>
      </c>
      <c r="T54">
        <f t="shared" si="4"/>
        <v>0</v>
      </c>
      <c r="U54">
        <f t="shared" si="5"/>
        <v>0</v>
      </c>
    </row>
    <row r="55" spans="4:21" x14ac:dyDescent="0.3">
      <c r="D55">
        <v>108</v>
      </c>
      <c r="E55">
        <v>5</v>
      </c>
      <c r="F55">
        <v>71</v>
      </c>
      <c r="H55" s="1">
        <v>41980</v>
      </c>
      <c r="I55">
        <f t="shared" si="6"/>
        <v>295</v>
      </c>
      <c r="J55">
        <f t="shared" si="11"/>
        <v>95</v>
      </c>
      <c r="K55" t="b">
        <f t="shared" si="0"/>
        <v>1</v>
      </c>
      <c r="L55">
        <f t="shared" si="7"/>
        <v>247</v>
      </c>
      <c r="M55">
        <f t="shared" si="8"/>
        <v>247</v>
      </c>
      <c r="N55" t="b">
        <f t="shared" si="1"/>
        <v>0</v>
      </c>
      <c r="O55">
        <f t="shared" si="9"/>
        <v>268</v>
      </c>
      <c r="P55">
        <f t="shared" si="10"/>
        <v>268</v>
      </c>
      <c r="Q55" t="b">
        <f t="shared" si="2"/>
        <v>0</v>
      </c>
      <c r="S55">
        <f t="shared" si="3"/>
        <v>200</v>
      </c>
      <c r="T55">
        <f t="shared" si="4"/>
        <v>0</v>
      </c>
      <c r="U55">
        <f t="shared" si="5"/>
        <v>0</v>
      </c>
    </row>
    <row r="56" spans="4:21" x14ac:dyDescent="0.3">
      <c r="D56">
        <v>64</v>
      </c>
      <c r="E56">
        <v>37</v>
      </c>
      <c r="F56">
        <v>89</v>
      </c>
      <c r="H56" s="1">
        <v>41981</v>
      </c>
      <c r="I56">
        <f t="shared" si="6"/>
        <v>159</v>
      </c>
      <c r="J56">
        <f t="shared" si="11"/>
        <v>159</v>
      </c>
      <c r="K56" t="b">
        <f t="shared" si="0"/>
        <v>0</v>
      </c>
      <c r="L56">
        <f t="shared" si="7"/>
        <v>284</v>
      </c>
      <c r="M56">
        <f t="shared" si="8"/>
        <v>24</v>
      </c>
      <c r="N56" t="b">
        <f t="shared" si="1"/>
        <v>1</v>
      </c>
      <c r="O56">
        <f t="shared" si="9"/>
        <v>357</v>
      </c>
      <c r="P56">
        <f t="shared" si="10"/>
        <v>357</v>
      </c>
      <c r="Q56" t="b">
        <f t="shared" si="2"/>
        <v>0</v>
      </c>
      <c r="S56">
        <f t="shared" si="3"/>
        <v>0</v>
      </c>
      <c r="T56">
        <f t="shared" si="4"/>
        <v>260</v>
      </c>
      <c r="U56">
        <f t="shared" si="5"/>
        <v>0</v>
      </c>
    </row>
    <row r="57" spans="4:21" x14ac:dyDescent="0.3">
      <c r="D57">
        <v>114</v>
      </c>
      <c r="E57">
        <v>140</v>
      </c>
      <c r="F57">
        <v>36</v>
      </c>
      <c r="H57" s="1">
        <v>41982</v>
      </c>
      <c r="I57">
        <f t="shared" si="6"/>
        <v>273</v>
      </c>
      <c r="J57">
        <f t="shared" si="11"/>
        <v>73</v>
      </c>
      <c r="K57" t="b">
        <f t="shared" si="0"/>
        <v>1</v>
      </c>
      <c r="L57">
        <f t="shared" si="7"/>
        <v>164</v>
      </c>
      <c r="M57">
        <f t="shared" si="8"/>
        <v>164</v>
      </c>
      <c r="N57" t="b">
        <f t="shared" si="1"/>
        <v>0</v>
      </c>
      <c r="O57">
        <f t="shared" si="9"/>
        <v>393</v>
      </c>
      <c r="P57">
        <f t="shared" si="10"/>
        <v>73</v>
      </c>
      <c r="Q57" t="b">
        <f t="shared" si="2"/>
        <v>1</v>
      </c>
      <c r="S57">
        <f t="shared" si="3"/>
        <v>200</v>
      </c>
      <c r="T57">
        <f t="shared" si="4"/>
        <v>0</v>
      </c>
      <c r="U57">
        <f t="shared" si="5"/>
        <v>320</v>
      </c>
    </row>
    <row r="58" spans="4:21" x14ac:dyDescent="0.3">
      <c r="D58">
        <v>147</v>
      </c>
      <c r="E58">
        <v>140</v>
      </c>
      <c r="F58">
        <v>61</v>
      </c>
      <c r="H58" s="1">
        <v>41983</v>
      </c>
      <c r="I58">
        <f t="shared" si="6"/>
        <v>220</v>
      </c>
      <c r="J58">
        <f t="shared" si="11"/>
        <v>20</v>
      </c>
      <c r="K58" t="b">
        <f t="shared" si="0"/>
        <v>1</v>
      </c>
      <c r="L58">
        <f t="shared" si="7"/>
        <v>304</v>
      </c>
      <c r="M58">
        <f t="shared" si="8"/>
        <v>304</v>
      </c>
      <c r="N58" t="b">
        <f t="shared" si="1"/>
        <v>0</v>
      </c>
      <c r="O58">
        <f t="shared" si="9"/>
        <v>134</v>
      </c>
      <c r="P58">
        <f t="shared" si="10"/>
        <v>134</v>
      </c>
      <c r="Q58" t="b">
        <f t="shared" si="2"/>
        <v>0</v>
      </c>
      <c r="S58">
        <f t="shared" si="3"/>
        <v>200</v>
      </c>
      <c r="T58">
        <f t="shared" si="4"/>
        <v>0</v>
      </c>
      <c r="U58">
        <f t="shared" si="5"/>
        <v>0</v>
      </c>
    </row>
    <row r="59" spans="4:21" x14ac:dyDescent="0.3">
      <c r="D59">
        <v>69</v>
      </c>
      <c r="E59">
        <v>120</v>
      </c>
      <c r="F59">
        <v>52</v>
      </c>
      <c r="H59" s="1">
        <v>41984</v>
      </c>
      <c r="I59">
        <f t="shared" si="6"/>
        <v>89</v>
      </c>
      <c r="J59">
        <f t="shared" si="11"/>
        <v>89</v>
      </c>
      <c r="K59" t="b">
        <f t="shared" si="0"/>
        <v>0</v>
      </c>
      <c r="L59">
        <f t="shared" si="7"/>
        <v>424</v>
      </c>
      <c r="M59">
        <f t="shared" si="8"/>
        <v>164</v>
      </c>
      <c r="N59" t="b">
        <f t="shared" si="1"/>
        <v>1</v>
      </c>
      <c r="O59">
        <f t="shared" si="9"/>
        <v>186</v>
      </c>
      <c r="P59">
        <f t="shared" si="10"/>
        <v>186</v>
      </c>
      <c r="Q59" t="b">
        <f t="shared" si="2"/>
        <v>0</v>
      </c>
      <c r="S59">
        <f t="shared" si="3"/>
        <v>0</v>
      </c>
      <c r="T59">
        <f t="shared" si="4"/>
        <v>260</v>
      </c>
      <c r="U59">
        <f t="shared" si="5"/>
        <v>0</v>
      </c>
    </row>
    <row r="60" spans="4:21" x14ac:dyDescent="0.3">
      <c r="D60">
        <v>101</v>
      </c>
      <c r="E60">
        <v>39</v>
      </c>
      <c r="F60">
        <v>10</v>
      </c>
      <c r="H60" s="1">
        <v>41985</v>
      </c>
      <c r="I60">
        <f t="shared" si="6"/>
        <v>190</v>
      </c>
      <c r="J60">
        <f t="shared" si="11"/>
        <v>190</v>
      </c>
      <c r="K60" t="b">
        <f t="shared" si="0"/>
        <v>0</v>
      </c>
      <c r="L60">
        <f t="shared" si="7"/>
        <v>203</v>
      </c>
      <c r="M60">
        <f t="shared" si="8"/>
        <v>203</v>
      </c>
      <c r="N60" t="b">
        <f t="shared" si="1"/>
        <v>0</v>
      </c>
      <c r="O60">
        <f t="shared" si="9"/>
        <v>196</v>
      </c>
      <c r="P60">
        <f t="shared" si="10"/>
        <v>196</v>
      </c>
      <c r="Q60" t="b">
        <f t="shared" si="2"/>
        <v>0</v>
      </c>
      <c r="S60">
        <f t="shared" si="3"/>
        <v>0</v>
      </c>
      <c r="T60">
        <f t="shared" si="4"/>
        <v>0</v>
      </c>
      <c r="U60">
        <f t="shared" si="5"/>
        <v>0</v>
      </c>
    </row>
    <row r="61" spans="4:21" x14ac:dyDescent="0.3">
      <c r="D61">
        <v>158</v>
      </c>
      <c r="E61">
        <v>36</v>
      </c>
      <c r="F61">
        <v>79</v>
      </c>
      <c r="H61" s="1">
        <v>41986</v>
      </c>
      <c r="I61">
        <f t="shared" si="6"/>
        <v>348</v>
      </c>
      <c r="J61">
        <f t="shared" si="11"/>
        <v>148</v>
      </c>
      <c r="K61" t="b">
        <f t="shared" si="0"/>
        <v>1</v>
      </c>
      <c r="L61">
        <f t="shared" si="7"/>
        <v>239</v>
      </c>
      <c r="M61">
        <f t="shared" si="8"/>
        <v>239</v>
      </c>
      <c r="N61" t="b">
        <f t="shared" si="1"/>
        <v>0</v>
      </c>
      <c r="O61">
        <f t="shared" si="9"/>
        <v>275</v>
      </c>
      <c r="P61">
        <f t="shared" si="10"/>
        <v>275</v>
      </c>
      <c r="Q61" t="b">
        <f t="shared" si="2"/>
        <v>0</v>
      </c>
      <c r="S61">
        <f t="shared" si="3"/>
        <v>200</v>
      </c>
      <c r="T61">
        <f t="shared" si="4"/>
        <v>0</v>
      </c>
      <c r="U61">
        <f t="shared" si="5"/>
        <v>0</v>
      </c>
    </row>
    <row r="62" spans="4:21" x14ac:dyDescent="0.3">
      <c r="D62">
        <v>79</v>
      </c>
      <c r="E62">
        <v>105</v>
      </c>
      <c r="F62">
        <v>73</v>
      </c>
      <c r="H62" s="1">
        <v>41987</v>
      </c>
      <c r="I62">
        <f t="shared" si="6"/>
        <v>227</v>
      </c>
      <c r="J62">
        <f t="shared" si="11"/>
        <v>27</v>
      </c>
      <c r="K62" t="b">
        <f t="shared" si="0"/>
        <v>1</v>
      </c>
      <c r="L62">
        <f t="shared" si="7"/>
        <v>344</v>
      </c>
      <c r="M62">
        <f t="shared" si="8"/>
        <v>344</v>
      </c>
      <c r="N62" t="b">
        <f t="shared" si="1"/>
        <v>0</v>
      </c>
      <c r="O62">
        <f t="shared" si="9"/>
        <v>348</v>
      </c>
      <c r="P62">
        <f t="shared" si="10"/>
        <v>28</v>
      </c>
      <c r="Q62" t="b">
        <f t="shared" si="2"/>
        <v>1</v>
      </c>
      <c r="S62">
        <f t="shared" si="3"/>
        <v>200</v>
      </c>
      <c r="T62">
        <f t="shared" si="4"/>
        <v>0</v>
      </c>
      <c r="U62">
        <f t="shared" si="5"/>
        <v>320</v>
      </c>
    </row>
    <row r="63" spans="4:21" x14ac:dyDescent="0.3">
      <c r="D63">
        <v>5</v>
      </c>
      <c r="E63">
        <v>24</v>
      </c>
      <c r="F63">
        <v>43</v>
      </c>
      <c r="H63" s="1">
        <v>41988</v>
      </c>
      <c r="I63">
        <f t="shared" si="6"/>
        <v>32</v>
      </c>
      <c r="J63">
        <f t="shared" si="11"/>
        <v>32</v>
      </c>
      <c r="K63" t="b">
        <f t="shared" si="0"/>
        <v>0</v>
      </c>
      <c r="L63">
        <f t="shared" si="7"/>
        <v>368</v>
      </c>
      <c r="M63">
        <f t="shared" si="8"/>
        <v>108</v>
      </c>
      <c r="N63" t="b">
        <f t="shared" si="1"/>
        <v>1</v>
      </c>
      <c r="O63">
        <f t="shared" si="9"/>
        <v>71</v>
      </c>
      <c r="P63">
        <f t="shared" si="10"/>
        <v>71</v>
      </c>
      <c r="Q63" t="b">
        <f t="shared" si="2"/>
        <v>0</v>
      </c>
      <c r="S63">
        <f t="shared" si="3"/>
        <v>0</v>
      </c>
      <c r="T63">
        <f t="shared" si="4"/>
        <v>260</v>
      </c>
      <c r="U63">
        <f t="shared" si="5"/>
        <v>0</v>
      </c>
    </row>
    <row r="64" spans="4:21" x14ac:dyDescent="0.3">
      <c r="D64">
        <v>68</v>
      </c>
      <c r="E64">
        <v>112</v>
      </c>
      <c r="F64">
        <v>25</v>
      </c>
      <c r="H64" s="1">
        <v>41989</v>
      </c>
      <c r="I64">
        <f t="shared" si="6"/>
        <v>100</v>
      </c>
      <c r="J64">
        <f t="shared" si="11"/>
        <v>100</v>
      </c>
      <c r="K64" t="b">
        <f t="shared" si="0"/>
        <v>0</v>
      </c>
      <c r="L64">
        <f t="shared" si="7"/>
        <v>220</v>
      </c>
      <c r="M64">
        <f t="shared" si="8"/>
        <v>220</v>
      </c>
      <c r="N64" t="b">
        <f t="shared" si="1"/>
        <v>0</v>
      </c>
      <c r="O64">
        <f t="shared" si="9"/>
        <v>96</v>
      </c>
      <c r="P64">
        <f t="shared" si="10"/>
        <v>96</v>
      </c>
      <c r="Q64" t="b">
        <f t="shared" si="2"/>
        <v>0</v>
      </c>
      <c r="S64">
        <f t="shared" si="3"/>
        <v>0</v>
      </c>
      <c r="T64">
        <f t="shared" si="4"/>
        <v>0</v>
      </c>
      <c r="U64">
        <f t="shared" si="5"/>
        <v>0</v>
      </c>
    </row>
    <row r="65" spans="4:21" x14ac:dyDescent="0.3">
      <c r="D65">
        <v>37</v>
      </c>
      <c r="E65">
        <v>57</v>
      </c>
      <c r="F65">
        <v>81</v>
      </c>
      <c r="H65" s="1">
        <v>41990</v>
      </c>
      <c r="I65">
        <f t="shared" si="6"/>
        <v>137</v>
      </c>
      <c r="J65">
        <f t="shared" si="11"/>
        <v>137</v>
      </c>
      <c r="K65" t="b">
        <f t="shared" si="0"/>
        <v>0</v>
      </c>
      <c r="L65">
        <f t="shared" si="7"/>
        <v>277</v>
      </c>
      <c r="M65">
        <f t="shared" si="8"/>
        <v>17</v>
      </c>
      <c r="N65" t="b">
        <f t="shared" si="1"/>
        <v>1</v>
      </c>
      <c r="O65">
        <f t="shared" si="9"/>
        <v>177</v>
      </c>
      <c r="P65">
        <f t="shared" si="10"/>
        <v>177</v>
      </c>
      <c r="Q65" t="b">
        <f t="shared" si="2"/>
        <v>0</v>
      </c>
      <c r="S65">
        <f t="shared" si="3"/>
        <v>0</v>
      </c>
      <c r="T65">
        <f t="shared" si="4"/>
        <v>260</v>
      </c>
      <c r="U65">
        <f t="shared" si="5"/>
        <v>0</v>
      </c>
    </row>
    <row r="66" spans="4:21" x14ac:dyDescent="0.3">
      <c r="D66">
        <v>188</v>
      </c>
      <c r="E66">
        <v>28</v>
      </c>
      <c r="F66">
        <v>7</v>
      </c>
      <c r="H66" s="1">
        <v>41991</v>
      </c>
      <c r="I66">
        <f t="shared" si="6"/>
        <v>325</v>
      </c>
      <c r="J66">
        <f t="shared" si="11"/>
        <v>125</v>
      </c>
      <c r="K66" t="b">
        <f t="shared" si="0"/>
        <v>1</v>
      </c>
      <c r="L66">
        <f t="shared" si="7"/>
        <v>45</v>
      </c>
      <c r="M66">
        <f t="shared" si="8"/>
        <v>45</v>
      </c>
      <c r="N66" t="b">
        <f t="shared" si="1"/>
        <v>0</v>
      </c>
      <c r="O66">
        <f t="shared" si="9"/>
        <v>184</v>
      </c>
      <c r="P66">
        <f t="shared" si="10"/>
        <v>184</v>
      </c>
      <c r="Q66" t="b">
        <f t="shared" si="2"/>
        <v>0</v>
      </c>
      <c r="S66">
        <f t="shared" si="3"/>
        <v>200</v>
      </c>
      <c r="T66">
        <f t="shared" si="4"/>
        <v>0</v>
      </c>
      <c r="U66">
        <f t="shared" si="5"/>
        <v>0</v>
      </c>
    </row>
    <row r="67" spans="4:21" x14ac:dyDescent="0.3">
      <c r="D67">
        <v>167</v>
      </c>
      <c r="E67">
        <v>41</v>
      </c>
      <c r="F67">
        <v>45</v>
      </c>
      <c r="H67" s="1">
        <v>41992</v>
      </c>
      <c r="I67">
        <f t="shared" si="6"/>
        <v>292</v>
      </c>
      <c r="J67">
        <f t="shared" si="11"/>
        <v>92</v>
      </c>
      <c r="K67" t="b">
        <f t="shared" ref="K67:K130" si="12" xml:space="preserve"> I67 &gt;= (200 * $W$2)</f>
        <v>1</v>
      </c>
      <c r="L67">
        <f t="shared" si="7"/>
        <v>86</v>
      </c>
      <c r="M67">
        <f t="shared" si="8"/>
        <v>86</v>
      </c>
      <c r="N67" t="b">
        <f t="shared" ref="N67:N130" si="13" xml:space="preserve"> IF(K67 = FALSE, L67 &gt;= (260), FALSE)</f>
        <v>0</v>
      </c>
      <c r="O67">
        <f t="shared" si="9"/>
        <v>229</v>
      </c>
      <c r="P67">
        <f t="shared" si="10"/>
        <v>229</v>
      </c>
      <c r="Q67" t="b">
        <f t="shared" ref="Q67:Q130" si="14" xml:space="preserve"> IF(N67 = FALSE, O67 &gt;= 320, FALSE)</f>
        <v>0</v>
      </c>
      <c r="S67">
        <f t="shared" ref="S67:S130" si="15" xml:space="preserve"> IF(K67, 200, 0)</f>
        <v>200</v>
      </c>
      <c r="T67">
        <f t="shared" ref="T67:T130" si="16" xml:space="preserve"> IF(N67, 260, 0)</f>
        <v>0</v>
      </c>
      <c r="U67">
        <f t="shared" ref="U67:U130" si="17" xml:space="preserve"> IF(Q67, 320, 0)</f>
        <v>0</v>
      </c>
    </row>
    <row r="68" spans="4:21" x14ac:dyDescent="0.3">
      <c r="D68">
        <v>197</v>
      </c>
      <c r="E68">
        <v>82</v>
      </c>
      <c r="F68">
        <v>43</v>
      </c>
      <c r="H68" s="1">
        <v>41993</v>
      </c>
      <c r="I68">
        <f t="shared" ref="I68:I131" si="18" xml:space="preserve"> J67 + D68</f>
        <v>289</v>
      </c>
      <c r="J68">
        <f t="shared" si="11"/>
        <v>89</v>
      </c>
      <c r="K68" t="b">
        <f t="shared" si="12"/>
        <v>1</v>
      </c>
      <c r="L68">
        <f t="shared" ref="L68:L131" si="19" xml:space="preserve"> M67 + E68</f>
        <v>168</v>
      </c>
      <c r="M68">
        <f t="shared" ref="M68:M131" si="20">L68-IF(N68,260,0)</f>
        <v>168</v>
      </c>
      <c r="N68" t="b">
        <f t="shared" si="13"/>
        <v>0</v>
      </c>
      <c r="O68">
        <f t="shared" ref="O68:O131" si="21" xml:space="preserve"> P67 + F68</f>
        <v>272</v>
      </c>
      <c r="P68">
        <f t="shared" ref="P68:P131" si="22" xml:space="preserve"> IF(Q68 = TRUE, O68 - 320, O68)</f>
        <v>272</v>
      </c>
      <c r="Q68" t="b">
        <f t="shared" si="14"/>
        <v>0</v>
      </c>
      <c r="S68">
        <f t="shared" si="15"/>
        <v>200</v>
      </c>
      <c r="T68">
        <f t="shared" si="16"/>
        <v>0</v>
      </c>
      <c r="U68">
        <f t="shared" si="17"/>
        <v>0</v>
      </c>
    </row>
    <row r="69" spans="4:21" x14ac:dyDescent="0.3">
      <c r="D69">
        <v>54</v>
      </c>
      <c r="E69">
        <v>130</v>
      </c>
      <c r="F69">
        <v>50</v>
      </c>
      <c r="H69" s="1">
        <v>41994</v>
      </c>
      <c r="I69">
        <f t="shared" si="18"/>
        <v>143</v>
      </c>
      <c r="J69">
        <f t="shared" si="11"/>
        <v>143</v>
      </c>
      <c r="K69" t="b">
        <f t="shared" si="12"/>
        <v>0</v>
      </c>
      <c r="L69">
        <f t="shared" si="19"/>
        <v>298</v>
      </c>
      <c r="M69">
        <f t="shared" si="20"/>
        <v>38</v>
      </c>
      <c r="N69" t="b">
        <f t="shared" si="13"/>
        <v>1</v>
      </c>
      <c r="O69">
        <f t="shared" si="21"/>
        <v>322</v>
      </c>
      <c r="P69">
        <f t="shared" si="22"/>
        <v>322</v>
      </c>
      <c r="Q69" t="b">
        <f t="shared" si="14"/>
        <v>0</v>
      </c>
      <c r="S69">
        <f t="shared" si="15"/>
        <v>0</v>
      </c>
      <c r="T69">
        <f t="shared" si="16"/>
        <v>260</v>
      </c>
      <c r="U69">
        <f t="shared" si="17"/>
        <v>0</v>
      </c>
    </row>
    <row r="70" spans="4:21" x14ac:dyDescent="0.3">
      <c r="D70">
        <v>19</v>
      </c>
      <c r="E70">
        <v>153</v>
      </c>
      <c r="F70">
        <v>65</v>
      </c>
      <c r="H70" s="1">
        <v>41995</v>
      </c>
      <c r="I70">
        <f t="shared" si="18"/>
        <v>162</v>
      </c>
      <c r="J70">
        <f t="shared" ref="J70:J133" si="23">I70-IF(K70=TRUE,(200*$W$2),0)</f>
        <v>162</v>
      </c>
      <c r="K70" t="b">
        <f t="shared" si="12"/>
        <v>0</v>
      </c>
      <c r="L70">
        <f t="shared" si="19"/>
        <v>191</v>
      </c>
      <c r="M70">
        <f t="shared" si="20"/>
        <v>191</v>
      </c>
      <c r="N70" t="b">
        <f t="shared" si="13"/>
        <v>0</v>
      </c>
      <c r="O70">
        <f t="shared" si="21"/>
        <v>387</v>
      </c>
      <c r="P70">
        <f t="shared" si="22"/>
        <v>67</v>
      </c>
      <c r="Q70" t="b">
        <f t="shared" si="14"/>
        <v>1</v>
      </c>
      <c r="S70">
        <f t="shared" si="15"/>
        <v>0</v>
      </c>
      <c r="T70">
        <f t="shared" si="16"/>
        <v>0</v>
      </c>
      <c r="U70">
        <f t="shared" si="17"/>
        <v>320</v>
      </c>
    </row>
    <row r="71" spans="4:21" x14ac:dyDescent="0.3">
      <c r="D71">
        <v>27</v>
      </c>
      <c r="E71">
        <v>160</v>
      </c>
      <c r="F71">
        <v>81</v>
      </c>
      <c r="H71" s="1">
        <v>41996</v>
      </c>
      <c r="I71">
        <f t="shared" si="18"/>
        <v>189</v>
      </c>
      <c r="J71">
        <f t="shared" si="23"/>
        <v>189</v>
      </c>
      <c r="K71" t="b">
        <f t="shared" si="12"/>
        <v>0</v>
      </c>
      <c r="L71">
        <f t="shared" si="19"/>
        <v>351</v>
      </c>
      <c r="M71">
        <f t="shared" si="20"/>
        <v>91</v>
      </c>
      <c r="N71" t="b">
        <f t="shared" si="13"/>
        <v>1</v>
      </c>
      <c r="O71">
        <f t="shared" si="21"/>
        <v>148</v>
      </c>
      <c r="P71">
        <f t="shared" si="22"/>
        <v>148</v>
      </c>
      <c r="Q71" t="b">
        <f t="shared" si="14"/>
        <v>0</v>
      </c>
      <c r="S71">
        <f t="shared" si="15"/>
        <v>0</v>
      </c>
      <c r="T71">
        <f t="shared" si="16"/>
        <v>260</v>
      </c>
      <c r="U71">
        <f t="shared" si="17"/>
        <v>0</v>
      </c>
    </row>
    <row r="72" spans="4:21" x14ac:dyDescent="0.3">
      <c r="D72">
        <v>11</v>
      </c>
      <c r="E72">
        <v>140</v>
      </c>
      <c r="F72">
        <v>77</v>
      </c>
      <c r="H72" s="1">
        <v>41997</v>
      </c>
      <c r="I72">
        <f t="shared" si="18"/>
        <v>200</v>
      </c>
      <c r="J72">
        <f t="shared" si="23"/>
        <v>0</v>
      </c>
      <c r="K72" t="b">
        <f t="shared" si="12"/>
        <v>1</v>
      </c>
      <c r="L72">
        <f t="shared" si="19"/>
        <v>231</v>
      </c>
      <c r="M72">
        <f t="shared" si="20"/>
        <v>231</v>
      </c>
      <c r="N72" t="b">
        <f t="shared" si="13"/>
        <v>0</v>
      </c>
      <c r="O72">
        <f t="shared" si="21"/>
        <v>225</v>
      </c>
      <c r="P72">
        <f t="shared" si="22"/>
        <v>225</v>
      </c>
      <c r="Q72" t="b">
        <f t="shared" si="14"/>
        <v>0</v>
      </c>
      <c r="S72">
        <f t="shared" si="15"/>
        <v>200</v>
      </c>
      <c r="T72">
        <f t="shared" si="16"/>
        <v>0</v>
      </c>
      <c r="U72">
        <f t="shared" si="17"/>
        <v>0</v>
      </c>
    </row>
    <row r="73" spans="4:21" x14ac:dyDescent="0.3">
      <c r="D73">
        <v>182</v>
      </c>
      <c r="E73">
        <v>50</v>
      </c>
      <c r="F73">
        <v>22</v>
      </c>
      <c r="H73" s="1">
        <v>41998</v>
      </c>
      <c r="I73">
        <f t="shared" si="18"/>
        <v>182</v>
      </c>
      <c r="J73">
        <f t="shared" si="23"/>
        <v>182</v>
      </c>
      <c r="K73" t="b">
        <f t="shared" si="12"/>
        <v>0</v>
      </c>
      <c r="L73">
        <f t="shared" si="19"/>
        <v>281</v>
      </c>
      <c r="M73">
        <f t="shared" si="20"/>
        <v>21</v>
      </c>
      <c r="N73" t="b">
        <f t="shared" si="13"/>
        <v>1</v>
      </c>
      <c r="O73">
        <f t="shared" si="21"/>
        <v>247</v>
      </c>
      <c r="P73">
        <f t="shared" si="22"/>
        <v>247</v>
      </c>
      <c r="Q73" t="b">
        <f t="shared" si="14"/>
        <v>0</v>
      </c>
      <c r="S73">
        <f t="shared" si="15"/>
        <v>0</v>
      </c>
      <c r="T73">
        <f t="shared" si="16"/>
        <v>260</v>
      </c>
      <c r="U73">
        <f t="shared" si="17"/>
        <v>0</v>
      </c>
    </row>
    <row r="74" spans="4:21" x14ac:dyDescent="0.3">
      <c r="D74">
        <v>63</v>
      </c>
      <c r="E74">
        <v>83</v>
      </c>
      <c r="F74">
        <v>69</v>
      </c>
      <c r="H74" s="1">
        <v>41999</v>
      </c>
      <c r="I74">
        <f t="shared" si="18"/>
        <v>245</v>
      </c>
      <c r="J74">
        <f t="shared" si="23"/>
        <v>45</v>
      </c>
      <c r="K74" t="b">
        <f t="shared" si="12"/>
        <v>1</v>
      </c>
      <c r="L74">
        <f t="shared" si="19"/>
        <v>104</v>
      </c>
      <c r="M74">
        <f t="shared" si="20"/>
        <v>104</v>
      </c>
      <c r="N74" t="b">
        <f t="shared" si="13"/>
        <v>0</v>
      </c>
      <c r="O74">
        <f t="shared" si="21"/>
        <v>316</v>
      </c>
      <c r="P74">
        <f t="shared" si="22"/>
        <v>316</v>
      </c>
      <c r="Q74" t="b">
        <f t="shared" si="14"/>
        <v>0</v>
      </c>
      <c r="S74">
        <f t="shared" si="15"/>
        <v>200</v>
      </c>
      <c r="T74">
        <f t="shared" si="16"/>
        <v>0</v>
      </c>
      <c r="U74">
        <f t="shared" si="17"/>
        <v>0</v>
      </c>
    </row>
    <row r="75" spans="4:21" x14ac:dyDescent="0.3">
      <c r="D75">
        <v>33</v>
      </c>
      <c r="E75">
        <v>59</v>
      </c>
      <c r="F75">
        <v>46</v>
      </c>
      <c r="H75" s="1">
        <v>42000</v>
      </c>
      <c r="I75">
        <f t="shared" si="18"/>
        <v>78</v>
      </c>
      <c r="J75">
        <f t="shared" si="23"/>
        <v>78</v>
      </c>
      <c r="K75" t="b">
        <f t="shared" si="12"/>
        <v>0</v>
      </c>
      <c r="L75">
        <f t="shared" si="19"/>
        <v>163</v>
      </c>
      <c r="M75">
        <f t="shared" si="20"/>
        <v>163</v>
      </c>
      <c r="N75" t="b">
        <f t="shared" si="13"/>
        <v>0</v>
      </c>
      <c r="O75">
        <f t="shared" si="21"/>
        <v>362</v>
      </c>
      <c r="P75">
        <f t="shared" si="22"/>
        <v>42</v>
      </c>
      <c r="Q75" t="b">
        <f t="shared" si="14"/>
        <v>1</v>
      </c>
      <c r="S75">
        <f t="shared" si="15"/>
        <v>0</v>
      </c>
      <c r="T75">
        <f t="shared" si="16"/>
        <v>0</v>
      </c>
      <c r="U75">
        <f t="shared" si="17"/>
        <v>320</v>
      </c>
    </row>
    <row r="76" spans="4:21" x14ac:dyDescent="0.3">
      <c r="D76">
        <v>119</v>
      </c>
      <c r="E76">
        <v>57</v>
      </c>
      <c r="F76">
        <v>67</v>
      </c>
      <c r="H76" s="1">
        <v>42001</v>
      </c>
      <c r="I76">
        <f t="shared" si="18"/>
        <v>197</v>
      </c>
      <c r="J76">
        <f t="shared" si="23"/>
        <v>197</v>
      </c>
      <c r="K76" t="b">
        <f t="shared" si="12"/>
        <v>0</v>
      </c>
      <c r="L76">
        <f t="shared" si="19"/>
        <v>220</v>
      </c>
      <c r="M76">
        <f t="shared" si="20"/>
        <v>220</v>
      </c>
      <c r="N76" t="b">
        <f t="shared" si="13"/>
        <v>0</v>
      </c>
      <c r="O76">
        <f t="shared" si="21"/>
        <v>109</v>
      </c>
      <c r="P76">
        <f t="shared" si="22"/>
        <v>109</v>
      </c>
      <c r="Q76" t="b">
        <f t="shared" si="14"/>
        <v>0</v>
      </c>
      <c r="S76">
        <f t="shared" si="15"/>
        <v>0</v>
      </c>
      <c r="T76">
        <f t="shared" si="16"/>
        <v>0</v>
      </c>
      <c r="U76">
        <f t="shared" si="17"/>
        <v>0</v>
      </c>
    </row>
    <row r="77" spans="4:21" x14ac:dyDescent="0.3">
      <c r="D77">
        <v>58</v>
      </c>
      <c r="E77">
        <v>176</v>
      </c>
      <c r="F77">
        <v>16</v>
      </c>
      <c r="H77" s="1">
        <v>42002</v>
      </c>
      <c r="I77">
        <f t="shared" si="18"/>
        <v>255</v>
      </c>
      <c r="J77">
        <f t="shared" si="23"/>
        <v>55</v>
      </c>
      <c r="K77" t="b">
        <f t="shared" si="12"/>
        <v>1</v>
      </c>
      <c r="L77">
        <f t="shared" si="19"/>
        <v>396</v>
      </c>
      <c r="M77">
        <f t="shared" si="20"/>
        <v>396</v>
      </c>
      <c r="N77" t="b">
        <f t="shared" si="13"/>
        <v>0</v>
      </c>
      <c r="O77">
        <f t="shared" si="21"/>
        <v>125</v>
      </c>
      <c r="P77">
        <f t="shared" si="22"/>
        <v>125</v>
      </c>
      <c r="Q77" t="b">
        <f t="shared" si="14"/>
        <v>0</v>
      </c>
      <c r="S77">
        <f t="shared" si="15"/>
        <v>200</v>
      </c>
      <c r="T77">
        <f t="shared" si="16"/>
        <v>0</v>
      </c>
      <c r="U77">
        <f t="shared" si="17"/>
        <v>0</v>
      </c>
    </row>
    <row r="78" spans="4:21" x14ac:dyDescent="0.3">
      <c r="D78">
        <v>174</v>
      </c>
      <c r="E78">
        <v>61</v>
      </c>
      <c r="F78">
        <v>46</v>
      </c>
      <c r="H78" s="1">
        <v>42003</v>
      </c>
      <c r="I78">
        <f t="shared" si="18"/>
        <v>229</v>
      </c>
      <c r="J78">
        <f t="shared" si="23"/>
        <v>29</v>
      </c>
      <c r="K78" t="b">
        <f t="shared" si="12"/>
        <v>1</v>
      </c>
      <c r="L78">
        <f t="shared" si="19"/>
        <v>457</v>
      </c>
      <c r="M78">
        <f t="shared" si="20"/>
        <v>457</v>
      </c>
      <c r="N78" t="b">
        <f t="shared" si="13"/>
        <v>0</v>
      </c>
      <c r="O78">
        <f t="shared" si="21"/>
        <v>171</v>
      </c>
      <c r="P78">
        <f t="shared" si="22"/>
        <v>171</v>
      </c>
      <c r="Q78" t="b">
        <f t="shared" si="14"/>
        <v>0</v>
      </c>
      <c r="S78">
        <f t="shared" si="15"/>
        <v>200</v>
      </c>
      <c r="T78">
        <f t="shared" si="16"/>
        <v>0</v>
      </c>
      <c r="U78">
        <f t="shared" si="17"/>
        <v>0</v>
      </c>
    </row>
    <row r="79" spans="4:21" x14ac:dyDescent="0.3">
      <c r="D79">
        <v>45</v>
      </c>
      <c r="E79">
        <v>154</v>
      </c>
      <c r="F79">
        <v>0</v>
      </c>
      <c r="H79" s="1">
        <v>42004</v>
      </c>
      <c r="I79">
        <f t="shared" si="18"/>
        <v>74</v>
      </c>
      <c r="J79">
        <f t="shared" si="23"/>
        <v>74</v>
      </c>
      <c r="K79" t="b">
        <f t="shared" si="12"/>
        <v>0</v>
      </c>
      <c r="L79">
        <f t="shared" si="19"/>
        <v>611</v>
      </c>
      <c r="M79">
        <f t="shared" si="20"/>
        <v>351</v>
      </c>
      <c r="N79" t="b">
        <f t="shared" si="13"/>
        <v>1</v>
      </c>
      <c r="O79">
        <f t="shared" si="21"/>
        <v>171</v>
      </c>
      <c r="P79">
        <f t="shared" si="22"/>
        <v>171</v>
      </c>
      <c r="Q79" t="b">
        <f t="shared" si="14"/>
        <v>0</v>
      </c>
      <c r="S79">
        <f t="shared" si="15"/>
        <v>0</v>
      </c>
      <c r="T79">
        <f t="shared" si="16"/>
        <v>260</v>
      </c>
      <c r="U79">
        <f t="shared" si="17"/>
        <v>0</v>
      </c>
    </row>
    <row r="80" spans="4:21" x14ac:dyDescent="0.3">
      <c r="D80">
        <v>94</v>
      </c>
      <c r="E80">
        <v>120</v>
      </c>
      <c r="F80">
        <v>95</v>
      </c>
      <c r="H80" s="1">
        <v>42005</v>
      </c>
      <c r="I80">
        <f t="shared" si="18"/>
        <v>168</v>
      </c>
      <c r="J80">
        <f t="shared" si="23"/>
        <v>168</v>
      </c>
      <c r="K80" t="b">
        <f t="shared" si="12"/>
        <v>0</v>
      </c>
      <c r="L80">
        <f t="shared" si="19"/>
        <v>471</v>
      </c>
      <c r="M80">
        <f t="shared" si="20"/>
        <v>211</v>
      </c>
      <c r="N80" t="b">
        <f t="shared" si="13"/>
        <v>1</v>
      </c>
      <c r="O80">
        <f t="shared" si="21"/>
        <v>266</v>
      </c>
      <c r="P80">
        <f t="shared" si="22"/>
        <v>266</v>
      </c>
      <c r="Q80" t="b">
        <f t="shared" si="14"/>
        <v>0</v>
      </c>
      <c r="S80">
        <f t="shared" si="15"/>
        <v>0</v>
      </c>
      <c r="T80">
        <f t="shared" si="16"/>
        <v>260</v>
      </c>
      <c r="U80">
        <f t="shared" si="17"/>
        <v>0</v>
      </c>
    </row>
    <row r="81" spans="4:21" x14ac:dyDescent="0.3">
      <c r="D81">
        <v>12</v>
      </c>
      <c r="E81">
        <v>5</v>
      </c>
      <c r="F81">
        <v>42</v>
      </c>
      <c r="H81" s="1">
        <v>42006</v>
      </c>
      <c r="I81">
        <f t="shared" si="18"/>
        <v>180</v>
      </c>
      <c r="J81">
        <f t="shared" si="23"/>
        <v>180</v>
      </c>
      <c r="K81" t="b">
        <f t="shared" si="12"/>
        <v>0</v>
      </c>
      <c r="L81">
        <f t="shared" si="19"/>
        <v>216</v>
      </c>
      <c r="M81">
        <f t="shared" si="20"/>
        <v>216</v>
      </c>
      <c r="N81" t="b">
        <f t="shared" si="13"/>
        <v>0</v>
      </c>
      <c r="O81">
        <f t="shared" si="21"/>
        <v>308</v>
      </c>
      <c r="P81">
        <f t="shared" si="22"/>
        <v>308</v>
      </c>
      <c r="Q81" t="b">
        <f t="shared" si="14"/>
        <v>0</v>
      </c>
      <c r="S81">
        <f t="shared" si="15"/>
        <v>0</v>
      </c>
      <c r="T81">
        <f t="shared" si="16"/>
        <v>0</v>
      </c>
      <c r="U81">
        <f t="shared" si="17"/>
        <v>0</v>
      </c>
    </row>
    <row r="82" spans="4:21" x14ac:dyDescent="0.3">
      <c r="D82">
        <v>80</v>
      </c>
      <c r="E82">
        <v>170</v>
      </c>
      <c r="F82">
        <v>96</v>
      </c>
      <c r="H82" s="1">
        <v>42007</v>
      </c>
      <c r="I82">
        <f t="shared" si="18"/>
        <v>260</v>
      </c>
      <c r="J82">
        <f t="shared" si="23"/>
        <v>60</v>
      </c>
      <c r="K82" t="b">
        <f t="shared" si="12"/>
        <v>1</v>
      </c>
      <c r="L82">
        <f t="shared" si="19"/>
        <v>386</v>
      </c>
      <c r="M82">
        <f t="shared" si="20"/>
        <v>386</v>
      </c>
      <c r="N82" t="b">
        <f t="shared" si="13"/>
        <v>0</v>
      </c>
      <c r="O82">
        <f t="shared" si="21"/>
        <v>404</v>
      </c>
      <c r="P82">
        <f t="shared" si="22"/>
        <v>84</v>
      </c>
      <c r="Q82" t="b">
        <f t="shared" si="14"/>
        <v>1</v>
      </c>
      <c r="S82">
        <f t="shared" si="15"/>
        <v>200</v>
      </c>
      <c r="T82">
        <f t="shared" si="16"/>
        <v>0</v>
      </c>
      <c r="U82">
        <f t="shared" si="17"/>
        <v>320</v>
      </c>
    </row>
    <row r="83" spans="4:21" x14ac:dyDescent="0.3">
      <c r="D83">
        <v>80</v>
      </c>
      <c r="E83">
        <v>10</v>
      </c>
      <c r="F83">
        <v>30</v>
      </c>
      <c r="H83" s="1">
        <v>42008</v>
      </c>
      <c r="I83">
        <f t="shared" si="18"/>
        <v>140</v>
      </c>
      <c r="J83">
        <f t="shared" si="23"/>
        <v>140</v>
      </c>
      <c r="K83" t="b">
        <f t="shared" si="12"/>
        <v>0</v>
      </c>
      <c r="L83">
        <f t="shared" si="19"/>
        <v>396</v>
      </c>
      <c r="M83">
        <f t="shared" si="20"/>
        <v>136</v>
      </c>
      <c r="N83" t="b">
        <f t="shared" si="13"/>
        <v>1</v>
      </c>
      <c r="O83">
        <f t="shared" si="21"/>
        <v>114</v>
      </c>
      <c r="P83">
        <f t="shared" si="22"/>
        <v>114</v>
      </c>
      <c r="Q83" t="b">
        <f t="shared" si="14"/>
        <v>0</v>
      </c>
      <c r="S83">
        <f t="shared" si="15"/>
        <v>0</v>
      </c>
      <c r="T83">
        <f t="shared" si="16"/>
        <v>260</v>
      </c>
      <c r="U83">
        <f t="shared" si="17"/>
        <v>0</v>
      </c>
    </row>
    <row r="84" spans="4:21" x14ac:dyDescent="0.3">
      <c r="D84">
        <v>90</v>
      </c>
      <c r="E84">
        <v>80</v>
      </c>
      <c r="F84">
        <v>31</v>
      </c>
      <c r="H84" s="1">
        <v>42009</v>
      </c>
      <c r="I84">
        <f t="shared" si="18"/>
        <v>230</v>
      </c>
      <c r="J84">
        <f t="shared" si="23"/>
        <v>30</v>
      </c>
      <c r="K84" t="b">
        <f t="shared" si="12"/>
        <v>1</v>
      </c>
      <c r="L84">
        <f t="shared" si="19"/>
        <v>216</v>
      </c>
      <c r="M84">
        <f t="shared" si="20"/>
        <v>216</v>
      </c>
      <c r="N84" t="b">
        <f t="shared" si="13"/>
        <v>0</v>
      </c>
      <c r="O84">
        <f t="shared" si="21"/>
        <v>145</v>
      </c>
      <c r="P84">
        <f t="shared" si="22"/>
        <v>145</v>
      </c>
      <c r="Q84" t="b">
        <f t="shared" si="14"/>
        <v>0</v>
      </c>
      <c r="S84">
        <f t="shared" si="15"/>
        <v>200</v>
      </c>
      <c r="T84">
        <f t="shared" si="16"/>
        <v>0</v>
      </c>
      <c r="U84">
        <f t="shared" si="17"/>
        <v>0</v>
      </c>
    </row>
    <row r="85" spans="4:21" x14ac:dyDescent="0.3">
      <c r="D85">
        <v>130</v>
      </c>
      <c r="E85">
        <v>163</v>
      </c>
      <c r="F85">
        <v>92</v>
      </c>
      <c r="H85" s="1">
        <v>42010</v>
      </c>
      <c r="I85">
        <f t="shared" si="18"/>
        <v>160</v>
      </c>
      <c r="J85">
        <f t="shared" si="23"/>
        <v>160</v>
      </c>
      <c r="K85" t="b">
        <f t="shared" si="12"/>
        <v>0</v>
      </c>
      <c r="L85">
        <f t="shared" si="19"/>
        <v>379</v>
      </c>
      <c r="M85">
        <f t="shared" si="20"/>
        <v>119</v>
      </c>
      <c r="N85" t="b">
        <f t="shared" si="13"/>
        <v>1</v>
      </c>
      <c r="O85">
        <f t="shared" si="21"/>
        <v>237</v>
      </c>
      <c r="P85">
        <f t="shared" si="22"/>
        <v>237</v>
      </c>
      <c r="Q85" t="b">
        <f t="shared" si="14"/>
        <v>0</v>
      </c>
      <c r="S85">
        <f t="shared" si="15"/>
        <v>0</v>
      </c>
      <c r="T85">
        <f t="shared" si="16"/>
        <v>260</v>
      </c>
      <c r="U85">
        <f t="shared" si="17"/>
        <v>0</v>
      </c>
    </row>
    <row r="86" spans="4:21" x14ac:dyDescent="0.3">
      <c r="D86">
        <v>54</v>
      </c>
      <c r="E86">
        <v>7</v>
      </c>
      <c r="F86">
        <v>79</v>
      </c>
      <c r="H86" s="1">
        <v>42011</v>
      </c>
      <c r="I86">
        <f t="shared" si="18"/>
        <v>214</v>
      </c>
      <c r="J86">
        <f t="shared" si="23"/>
        <v>14</v>
      </c>
      <c r="K86" t="b">
        <f t="shared" si="12"/>
        <v>1</v>
      </c>
      <c r="L86">
        <f t="shared" si="19"/>
        <v>126</v>
      </c>
      <c r="M86">
        <f t="shared" si="20"/>
        <v>126</v>
      </c>
      <c r="N86" t="b">
        <f t="shared" si="13"/>
        <v>0</v>
      </c>
      <c r="O86">
        <f t="shared" si="21"/>
        <v>316</v>
      </c>
      <c r="P86">
        <f t="shared" si="22"/>
        <v>316</v>
      </c>
      <c r="Q86" t="b">
        <f t="shared" si="14"/>
        <v>0</v>
      </c>
      <c r="S86">
        <f t="shared" si="15"/>
        <v>200</v>
      </c>
      <c r="T86">
        <f t="shared" si="16"/>
        <v>0</v>
      </c>
      <c r="U86">
        <f t="shared" si="17"/>
        <v>0</v>
      </c>
    </row>
    <row r="87" spans="4:21" x14ac:dyDescent="0.3">
      <c r="D87">
        <v>88</v>
      </c>
      <c r="E87">
        <v>125</v>
      </c>
      <c r="F87">
        <v>97</v>
      </c>
      <c r="H87" s="1">
        <v>42012</v>
      </c>
      <c r="I87">
        <f t="shared" si="18"/>
        <v>102</v>
      </c>
      <c r="J87">
        <f t="shared" si="23"/>
        <v>102</v>
      </c>
      <c r="K87" t="b">
        <f t="shared" si="12"/>
        <v>0</v>
      </c>
      <c r="L87">
        <f t="shared" si="19"/>
        <v>251</v>
      </c>
      <c r="M87">
        <f t="shared" si="20"/>
        <v>251</v>
      </c>
      <c r="N87" t="b">
        <f t="shared" si="13"/>
        <v>0</v>
      </c>
      <c r="O87">
        <f t="shared" si="21"/>
        <v>413</v>
      </c>
      <c r="P87">
        <f t="shared" si="22"/>
        <v>93</v>
      </c>
      <c r="Q87" t="b">
        <f t="shared" si="14"/>
        <v>1</v>
      </c>
      <c r="S87">
        <f t="shared" si="15"/>
        <v>0</v>
      </c>
      <c r="T87">
        <f t="shared" si="16"/>
        <v>0</v>
      </c>
      <c r="U87">
        <f t="shared" si="17"/>
        <v>320</v>
      </c>
    </row>
    <row r="88" spans="4:21" x14ac:dyDescent="0.3">
      <c r="D88">
        <v>83</v>
      </c>
      <c r="E88">
        <v>85</v>
      </c>
      <c r="F88">
        <v>99</v>
      </c>
      <c r="H88" s="1">
        <v>42013</v>
      </c>
      <c r="I88">
        <f t="shared" si="18"/>
        <v>185</v>
      </c>
      <c r="J88">
        <f t="shared" si="23"/>
        <v>185</v>
      </c>
      <c r="K88" t="b">
        <f t="shared" si="12"/>
        <v>0</v>
      </c>
      <c r="L88">
        <f t="shared" si="19"/>
        <v>336</v>
      </c>
      <c r="M88">
        <f t="shared" si="20"/>
        <v>76</v>
      </c>
      <c r="N88" t="b">
        <f t="shared" si="13"/>
        <v>1</v>
      </c>
      <c r="O88">
        <f t="shared" si="21"/>
        <v>192</v>
      </c>
      <c r="P88">
        <f t="shared" si="22"/>
        <v>192</v>
      </c>
      <c r="Q88" t="b">
        <f t="shared" si="14"/>
        <v>0</v>
      </c>
      <c r="S88">
        <f t="shared" si="15"/>
        <v>0</v>
      </c>
      <c r="T88">
        <f t="shared" si="16"/>
        <v>260</v>
      </c>
      <c r="U88">
        <f t="shared" si="17"/>
        <v>0</v>
      </c>
    </row>
    <row r="89" spans="4:21" x14ac:dyDescent="0.3">
      <c r="D89">
        <v>139</v>
      </c>
      <c r="E89">
        <v>155</v>
      </c>
      <c r="F89">
        <v>11</v>
      </c>
      <c r="H89" s="1">
        <v>42014</v>
      </c>
      <c r="I89">
        <f t="shared" si="18"/>
        <v>324</v>
      </c>
      <c r="J89">
        <f t="shared" si="23"/>
        <v>124</v>
      </c>
      <c r="K89" t="b">
        <f t="shared" si="12"/>
        <v>1</v>
      </c>
      <c r="L89">
        <f t="shared" si="19"/>
        <v>231</v>
      </c>
      <c r="M89">
        <f t="shared" si="20"/>
        <v>231</v>
      </c>
      <c r="N89" t="b">
        <f t="shared" si="13"/>
        <v>0</v>
      </c>
      <c r="O89">
        <f t="shared" si="21"/>
        <v>203</v>
      </c>
      <c r="P89">
        <f t="shared" si="22"/>
        <v>203</v>
      </c>
      <c r="Q89" t="b">
        <f t="shared" si="14"/>
        <v>0</v>
      </c>
      <c r="S89">
        <f t="shared" si="15"/>
        <v>200</v>
      </c>
      <c r="T89">
        <f t="shared" si="16"/>
        <v>0</v>
      </c>
      <c r="U89">
        <f t="shared" si="17"/>
        <v>0</v>
      </c>
    </row>
    <row r="90" spans="4:21" x14ac:dyDescent="0.3">
      <c r="D90">
        <v>82</v>
      </c>
      <c r="E90">
        <v>43</v>
      </c>
      <c r="F90">
        <v>93</v>
      </c>
      <c r="H90" s="1">
        <v>42015</v>
      </c>
      <c r="I90">
        <f t="shared" si="18"/>
        <v>206</v>
      </c>
      <c r="J90">
        <f t="shared" si="23"/>
        <v>6</v>
      </c>
      <c r="K90" t="b">
        <f t="shared" si="12"/>
        <v>1</v>
      </c>
      <c r="L90">
        <f t="shared" si="19"/>
        <v>274</v>
      </c>
      <c r="M90">
        <f t="shared" si="20"/>
        <v>274</v>
      </c>
      <c r="N90" t="b">
        <f t="shared" si="13"/>
        <v>0</v>
      </c>
      <c r="O90">
        <f t="shared" si="21"/>
        <v>296</v>
      </c>
      <c r="P90">
        <f t="shared" si="22"/>
        <v>296</v>
      </c>
      <c r="Q90" t="b">
        <f t="shared" si="14"/>
        <v>0</v>
      </c>
      <c r="S90">
        <f t="shared" si="15"/>
        <v>200</v>
      </c>
      <c r="T90">
        <f t="shared" si="16"/>
        <v>0</v>
      </c>
      <c r="U90">
        <f t="shared" si="17"/>
        <v>0</v>
      </c>
    </row>
    <row r="91" spans="4:21" x14ac:dyDescent="0.3">
      <c r="D91">
        <v>23</v>
      </c>
      <c r="E91">
        <v>40</v>
      </c>
      <c r="F91">
        <v>83</v>
      </c>
      <c r="H91" s="1">
        <v>42016</v>
      </c>
      <c r="I91">
        <f t="shared" si="18"/>
        <v>29</v>
      </c>
      <c r="J91">
        <f t="shared" si="23"/>
        <v>29</v>
      </c>
      <c r="K91" t="b">
        <f t="shared" si="12"/>
        <v>0</v>
      </c>
      <c r="L91">
        <f t="shared" si="19"/>
        <v>314</v>
      </c>
      <c r="M91">
        <f t="shared" si="20"/>
        <v>54</v>
      </c>
      <c r="N91" t="b">
        <f t="shared" si="13"/>
        <v>1</v>
      </c>
      <c r="O91">
        <f t="shared" si="21"/>
        <v>379</v>
      </c>
      <c r="P91">
        <f t="shared" si="22"/>
        <v>379</v>
      </c>
      <c r="Q91" t="b">
        <f t="shared" si="14"/>
        <v>0</v>
      </c>
      <c r="S91">
        <f t="shared" si="15"/>
        <v>0</v>
      </c>
      <c r="T91">
        <f t="shared" si="16"/>
        <v>260</v>
      </c>
      <c r="U91">
        <f t="shared" si="17"/>
        <v>0</v>
      </c>
    </row>
    <row r="92" spans="4:21" x14ac:dyDescent="0.3">
      <c r="D92">
        <v>118</v>
      </c>
      <c r="E92">
        <v>165</v>
      </c>
      <c r="F92">
        <v>56</v>
      </c>
      <c r="H92" s="1">
        <v>42017</v>
      </c>
      <c r="I92">
        <f t="shared" si="18"/>
        <v>147</v>
      </c>
      <c r="J92">
        <f t="shared" si="23"/>
        <v>147</v>
      </c>
      <c r="K92" t="b">
        <f t="shared" si="12"/>
        <v>0</v>
      </c>
      <c r="L92">
        <f t="shared" si="19"/>
        <v>219</v>
      </c>
      <c r="M92">
        <f t="shared" si="20"/>
        <v>219</v>
      </c>
      <c r="N92" t="b">
        <f t="shared" si="13"/>
        <v>0</v>
      </c>
      <c r="O92">
        <f t="shared" si="21"/>
        <v>435</v>
      </c>
      <c r="P92">
        <f t="shared" si="22"/>
        <v>115</v>
      </c>
      <c r="Q92" t="b">
        <f t="shared" si="14"/>
        <v>1</v>
      </c>
      <c r="S92">
        <f t="shared" si="15"/>
        <v>0</v>
      </c>
      <c r="T92">
        <f t="shared" si="16"/>
        <v>0</v>
      </c>
      <c r="U92">
        <f t="shared" si="17"/>
        <v>320</v>
      </c>
    </row>
    <row r="93" spans="4:21" x14ac:dyDescent="0.3">
      <c r="D93">
        <v>59</v>
      </c>
      <c r="E93">
        <v>35</v>
      </c>
      <c r="F93">
        <v>17</v>
      </c>
      <c r="H93" s="1">
        <v>42018</v>
      </c>
      <c r="I93">
        <f t="shared" si="18"/>
        <v>206</v>
      </c>
      <c r="J93">
        <f t="shared" si="23"/>
        <v>6</v>
      </c>
      <c r="K93" t="b">
        <f t="shared" si="12"/>
        <v>1</v>
      </c>
      <c r="L93">
        <f t="shared" si="19"/>
        <v>254</v>
      </c>
      <c r="M93">
        <f t="shared" si="20"/>
        <v>254</v>
      </c>
      <c r="N93" t="b">
        <f t="shared" si="13"/>
        <v>0</v>
      </c>
      <c r="O93">
        <f t="shared" si="21"/>
        <v>132</v>
      </c>
      <c r="P93">
        <f t="shared" si="22"/>
        <v>132</v>
      </c>
      <c r="Q93" t="b">
        <f t="shared" si="14"/>
        <v>0</v>
      </c>
      <c r="S93">
        <f t="shared" si="15"/>
        <v>200</v>
      </c>
      <c r="T93">
        <f t="shared" si="16"/>
        <v>0</v>
      </c>
      <c r="U93">
        <f t="shared" si="17"/>
        <v>0</v>
      </c>
    </row>
    <row r="94" spans="4:21" x14ac:dyDescent="0.3">
      <c r="D94">
        <v>127</v>
      </c>
      <c r="E94">
        <v>58</v>
      </c>
      <c r="F94">
        <v>39</v>
      </c>
      <c r="H94" s="1">
        <v>42019</v>
      </c>
      <c r="I94">
        <f t="shared" si="18"/>
        <v>133</v>
      </c>
      <c r="J94">
        <f t="shared" si="23"/>
        <v>133</v>
      </c>
      <c r="K94" t="b">
        <f t="shared" si="12"/>
        <v>0</v>
      </c>
      <c r="L94">
        <f t="shared" si="19"/>
        <v>312</v>
      </c>
      <c r="M94">
        <f t="shared" si="20"/>
        <v>52</v>
      </c>
      <c r="N94" t="b">
        <f t="shared" si="13"/>
        <v>1</v>
      </c>
      <c r="O94">
        <f t="shared" si="21"/>
        <v>171</v>
      </c>
      <c r="P94">
        <f t="shared" si="22"/>
        <v>171</v>
      </c>
      <c r="Q94" t="b">
        <f t="shared" si="14"/>
        <v>0</v>
      </c>
      <c r="S94">
        <f t="shared" si="15"/>
        <v>0</v>
      </c>
      <c r="T94">
        <f t="shared" si="16"/>
        <v>260</v>
      </c>
      <c r="U94">
        <f t="shared" si="17"/>
        <v>0</v>
      </c>
    </row>
    <row r="95" spans="4:21" x14ac:dyDescent="0.3">
      <c r="D95">
        <v>121</v>
      </c>
      <c r="E95">
        <v>175</v>
      </c>
      <c r="F95">
        <v>77</v>
      </c>
      <c r="H95" s="1">
        <v>42020</v>
      </c>
      <c r="I95">
        <f t="shared" si="18"/>
        <v>254</v>
      </c>
      <c r="J95">
        <f t="shared" si="23"/>
        <v>54</v>
      </c>
      <c r="K95" t="b">
        <f t="shared" si="12"/>
        <v>1</v>
      </c>
      <c r="L95">
        <f t="shared" si="19"/>
        <v>227</v>
      </c>
      <c r="M95">
        <f t="shared" si="20"/>
        <v>227</v>
      </c>
      <c r="N95" t="b">
        <f t="shared" si="13"/>
        <v>0</v>
      </c>
      <c r="O95">
        <f t="shared" si="21"/>
        <v>248</v>
      </c>
      <c r="P95">
        <f t="shared" si="22"/>
        <v>248</v>
      </c>
      <c r="Q95" t="b">
        <f t="shared" si="14"/>
        <v>0</v>
      </c>
      <c r="S95">
        <f t="shared" si="15"/>
        <v>200</v>
      </c>
      <c r="T95">
        <f t="shared" si="16"/>
        <v>0</v>
      </c>
      <c r="U95">
        <f t="shared" si="17"/>
        <v>0</v>
      </c>
    </row>
    <row r="96" spans="4:21" x14ac:dyDescent="0.3">
      <c r="D96">
        <v>80</v>
      </c>
      <c r="E96">
        <v>101</v>
      </c>
      <c r="F96">
        <v>3</v>
      </c>
      <c r="H96" s="1">
        <v>42021</v>
      </c>
      <c r="I96">
        <f t="shared" si="18"/>
        <v>134</v>
      </c>
      <c r="J96">
        <f t="shared" si="23"/>
        <v>134</v>
      </c>
      <c r="K96" t="b">
        <f t="shared" si="12"/>
        <v>0</v>
      </c>
      <c r="L96">
        <f t="shared" si="19"/>
        <v>328</v>
      </c>
      <c r="M96">
        <f t="shared" si="20"/>
        <v>68</v>
      </c>
      <c r="N96" t="b">
        <f t="shared" si="13"/>
        <v>1</v>
      </c>
      <c r="O96">
        <f t="shared" si="21"/>
        <v>251</v>
      </c>
      <c r="P96">
        <f t="shared" si="22"/>
        <v>251</v>
      </c>
      <c r="Q96" t="b">
        <f t="shared" si="14"/>
        <v>0</v>
      </c>
      <c r="S96">
        <f t="shared" si="15"/>
        <v>0</v>
      </c>
      <c r="T96">
        <f t="shared" si="16"/>
        <v>260</v>
      </c>
      <c r="U96">
        <f t="shared" si="17"/>
        <v>0</v>
      </c>
    </row>
    <row r="97" spans="4:21" x14ac:dyDescent="0.3">
      <c r="D97">
        <v>189</v>
      </c>
      <c r="E97">
        <v>161</v>
      </c>
      <c r="F97">
        <v>53</v>
      </c>
      <c r="H97" s="1">
        <v>42022</v>
      </c>
      <c r="I97">
        <f t="shared" si="18"/>
        <v>323</v>
      </c>
      <c r="J97">
        <f t="shared" si="23"/>
        <v>123</v>
      </c>
      <c r="K97" t="b">
        <f t="shared" si="12"/>
        <v>1</v>
      </c>
      <c r="L97">
        <f t="shared" si="19"/>
        <v>229</v>
      </c>
      <c r="M97">
        <f t="shared" si="20"/>
        <v>229</v>
      </c>
      <c r="N97" t="b">
        <f t="shared" si="13"/>
        <v>0</v>
      </c>
      <c r="O97">
        <f t="shared" si="21"/>
        <v>304</v>
      </c>
      <c r="P97">
        <f t="shared" si="22"/>
        <v>304</v>
      </c>
      <c r="Q97" t="b">
        <f t="shared" si="14"/>
        <v>0</v>
      </c>
      <c r="S97">
        <f t="shared" si="15"/>
        <v>200</v>
      </c>
      <c r="T97">
        <f t="shared" si="16"/>
        <v>0</v>
      </c>
      <c r="U97">
        <f t="shared" si="17"/>
        <v>0</v>
      </c>
    </row>
    <row r="98" spans="4:21" x14ac:dyDescent="0.3">
      <c r="D98">
        <v>18</v>
      </c>
      <c r="E98">
        <v>61</v>
      </c>
      <c r="F98">
        <v>19</v>
      </c>
      <c r="H98" s="1">
        <v>42023</v>
      </c>
      <c r="I98">
        <f t="shared" si="18"/>
        <v>141</v>
      </c>
      <c r="J98">
        <f t="shared" si="23"/>
        <v>141</v>
      </c>
      <c r="K98" t="b">
        <f t="shared" si="12"/>
        <v>0</v>
      </c>
      <c r="L98">
        <f t="shared" si="19"/>
        <v>290</v>
      </c>
      <c r="M98">
        <f t="shared" si="20"/>
        <v>30</v>
      </c>
      <c r="N98" t="b">
        <f t="shared" si="13"/>
        <v>1</v>
      </c>
      <c r="O98">
        <f t="shared" si="21"/>
        <v>323</v>
      </c>
      <c r="P98">
        <f t="shared" si="22"/>
        <v>323</v>
      </c>
      <c r="Q98" t="b">
        <f t="shared" si="14"/>
        <v>0</v>
      </c>
      <c r="S98">
        <f t="shared" si="15"/>
        <v>0</v>
      </c>
      <c r="T98">
        <f t="shared" si="16"/>
        <v>260</v>
      </c>
      <c r="U98">
        <f t="shared" si="17"/>
        <v>0</v>
      </c>
    </row>
    <row r="99" spans="4:21" x14ac:dyDescent="0.3">
      <c r="D99">
        <v>68</v>
      </c>
      <c r="E99">
        <v>127</v>
      </c>
      <c r="F99">
        <v>3</v>
      </c>
      <c r="H99" s="1">
        <v>42024</v>
      </c>
      <c r="I99">
        <f t="shared" si="18"/>
        <v>209</v>
      </c>
      <c r="J99">
        <f t="shared" si="23"/>
        <v>9</v>
      </c>
      <c r="K99" t="b">
        <f t="shared" si="12"/>
        <v>1</v>
      </c>
      <c r="L99">
        <f t="shared" si="19"/>
        <v>157</v>
      </c>
      <c r="M99">
        <f t="shared" si="20"/>
        <v>157</v>
      </c>
      <c r="N99" t="b">
        <f t="shared" si="13"/>
        <v>0</v>
      </c>
      <c r="O99">
        <f t="shared" si="21"/>
        <v>326</v>
      </c>
      <c r="P99">
        <f t="shared" si="22"/>
        <v>6</v>
      </c>
      <c r="Q99" t="b">
        <f t="shared" si="14"/>
        <v>1</v>
      </c>
      <c r="S99">
        <f t="shared" si="15"/>
        <v>200</v>
      </c>
      <c r="T99">
        <f t="shared" si="16"/>
        <v>0</v>
      </c>
      <c r="U99">
        <f t="shared" si="17"/>
        <v>320</v>
      </c>
    </row>
    <row r="100" spans="4:21" x14ac:dyDescent="0.3">
      <c r="D100">
        <v>37</v>
      </c>
      <c r="E100">
        <v>112</v>
      </c>
      <c r="F100">
        <v>68</v>
      </c>
      <c r="H100" s="1">
        <v>42025</v>
      </c>
      <c r="I100">
        <f t="shared" si="18"/>
        <v>46</v>
      </c>
      <c r="J100">
        <f t="shared" si="23"/>
        <v>46</v>
      </c>
      <c r="K100" t="b">
        <f t="shared" si="12"/>
        <v>0</v>
      </c>
      <c r="L100">
        <f t="shared" si="19"/>
        <v>269</v>
      </c>
      <c r="M100">
        <f t="shared" si="20"/>
        <v>9</v>
      </c>
      <c r="N100" t="b">
        <f t="shared" si="13"/>
        <v>1</v>
      </c>
      <c r="O100">
        <f t="shared" si="21"/>
        <v>74</v>
      </c>
      <c r="P100">
        <f t="shared" si="22"/>
        <v>74</v>
      </c>
      <c r="Q100" t="b">
        <f t="shared" si="14"/>
        <v>0</v>
      </c>
      <c r="S100">
        <f t="shared" si="15"/>
        <v>0</v>
      </c>
      <c r="T100">
        <f t="shared" si="16"/>
        <v>260</v>
      </c>
      <c r="U100">
        <f t="shared" si="17"/>
        <v>0</v>
      </c>
    </row>
    <row r="101" spans="4:21" x14ac:dyDescent="0.3">
      <c r="D101">
        <v>40</v>
      </c>
      <c r="E101">
        <v>140</v>
      </c>
      <c r="F101">
        <v>15</v>
      </c>
      <c r="H101" s="1">
        <v>42026</v>
      </c>
      <c r="I101">
        <f t="shared" si="18"/>
        <v>86</v>
      </c>
      <c r="J101">
        <f t="shared" si="23"/>
        <v>86</v>
      </c>
      <c r="K101" t="b">
        <f t="shared" si="12"/>
        <v>0</v>
      </c>
      <c r="L101">
        <f t="shared" si="19"/>
        <v>149</v>
      </c>
      <c r="M101">
        <f t="shared" si="20"/>
        <v>149</v>
      </c>
      <c r="N101" t="b">
        <f t="shared" si="13"/>
        <v>0</v>
      </c>
      <c r="O101">
        <f t="shared" si="21"/>
        <v>89</v>
      </c>
      <c r="P101">
        <f t="shared" si="22"/>
        <v>89</v>
      </c>
      <c r="Q101" t="b">
        <f t="shared" si="14"/>
        <v>0</v>
      </c>
      <c r="S101">
        <f t="shared" si="15"/>
        <v>0</v>
      </c>
      <c r="T101">
        <f t="shared" si="16"/>
        <v>0</v>
      </c>
      <c r="U101">
        <f t="shared" si="17"/>
        <v>0</v>
      </c>
    </row>
    <row r="102" spans="4:21" x14ac:dyDescent="0.3">
      <c r="D102">
        <v>189</v>
      </c>
      <c r="E102">
        <v>87</v>
      </c>
      <c r="F102">
        <v>64</v>
      </c>
      <c r="H102" s="1">
        <v>42027</v>
      </c>
      <c r="I102">
        <f t="shared" si="18"/>
        <v>275</v>
      </c>
      <c r="J102">
        <f t="shared" si="23"/>
        <v>75</v>
      </c>
      <c r="K102" t="b">
        <f t="shared" si="12"/>
        <v>1</v>
      </c>
      <c r="L102">
        <f t="shared" si="19"/>
        <v>236</v>
      </c>
      <c r="M102">
        <f t="shared" si="20"/>
        <v>236</v>
      </c>
      <c r="N102" t="b">
        <f t="shared" si="13"/>
        <v>0</v>
      </c>
      <c r="O102">
        <f t="shared" si="21"/>
        <v>153</v>
      </c>
      <c r="P102">
        <f t="shared" si="22"/>
        <v>153</v>
      </c>
      <c r="Q102" t="b">
        <f t="shared" si="14"/>
        <v>0</v>
      </c>
      <c r="S102">
        <f t="shared" si="15"/>
        <v>200</v>
      </c>
      <c r="T102">
        <f t="shared" si="16"/>
        <v>0</v>
      </c>
      <c r="U102">
        <f t="shared" si="17"/>
        <v>0</v>
      </c>
    </row>
    <row r="103" spans="4:21" x14ac:dyDescent="0.3">
      <c r="D103">
        <v>145</v>
      </c>
      <c r="E103">
        <v>18</v>
      </c>
      <c r="F103">
        <v>1</v>
      </c>
      <c r="H103" s="1">
        <v>42028</v>
      </c>
      <c r="I103">
        <f t="shared" si="18"/>
        <v>220</v>
      </c>
      <c r="J103">
        <f t="shared" si="23"/>
        <v>20</v>
      </c>
      <c r="K103" t="b">
        <f t="shared" si="12"/>
        <v>1</v>
      </c>
      <c r="L103">
        <f t="shared" si="19"/>
        <v>254</v>
      </c>
      <c r="M103">
        <f t="shared" si="20"/>
        <v>254</v>
      </c>
      <c r="N103" t="b">
        <f t="shared" si="13"/>
        <v>0</v>
      </c>
      <c r="O103">
        <f t="shared" si="21"/>
        <v>154</v>
      </c>
      <c r="P103">
        <f t="shared" si="22"/>
        <v>154</v>
      </c>
      <c r="Q103" t="b">
        <f t="shared" si="14"/>
        <v>0</v>
      </c>
      <c r="S103">
        <f t="shared" si="15"/>
        <v>200</v>
      </c>
      <c r="T103">
        <f t="shared" si="16"/>
        <v>0</v>
      </c>
      <c r="U103">
        <f t="shared" si="17"/>
        <v>0</v>
      </c>
    </row>
    <row r="104" spans="4:21" x14ac:dyDescent="0.3">
      <c r="D104">
        <v>148</v>
      </c>
      <c r="E104">
        <v>27</v>
      </c>
      <c r="F104">
        <v>13</v>
      </c>
      <c r="H104" s="1">
        <v>42029</v>
      </c>
      <c r="I104">
        <f t="shared" si="18"/>
        <v>168</v>
      </c>
      <c r="J104">
        <f t="shared" si="23"/>
        <v>168</v>
      </c>
      <c r="K104" t="b">
        <f t="shared" si="12"/>
        <v>0</v>
      </c>
      <c r="L104">
        <f t="shared" si="19"/>
        <v>281</v>
      </c>
      <c r="M104">
        <f t="shared" si="20"/>
        <v>21</v>
      </c>
      <c r="N104" t="b">
        <f t="shared" si="13"/>
        <v>1</v>
      </c>
      <c r="O104">
        <f t="shared" si="21"/>
        <v>167</v>
      </c>
      <c r="P104">
        <f t="shared" si="22"/>
        <v>167</v>
      </c>
      <c r="Q104" t="b">
        <f t="shared" si="14"/>
        <v>0</v>
      </c>
      <c r="S104">
        <f t="shared" si="15"/>
        <v>0</v>
      </c>
      <c r="T104">
        <f t="shared" si="16"/>
        <v>260</v>
      </c>
      <c r="U104">
        <f t="shared" si="17"/>
        <v>0</v>
      </c>
    </row>
    <row r="105" spans="4:21" x14ac:dyDescent="0.3">
      <c r="D105">
        <v>127</v>
      </c>
      <c r="E105">
        <v>161</v>
      </c>
      <c r="F105">
        <v>31</v>
      </c>
      <c r="H105" s="1">
        <v>42030</v>
      </c>
      <c r="I105">
        <f t="shared" si="18"/>
        <v>295</v>
      </c>
      <c r="J105">
        <f t="shared" si="23"/>
        <v>95</v>
      </c>
      <c r="K105" t="b">
        <f t="shared" si="12"/>
        <v>1</v>
      </c>
      <c r="L105">
        <f t="shared" si="19"/>
        <v>182</v>
      </c>
      <c r="M105">
        <f t="shared" si="20"/>
        <v>182</v>
      </c>
      <c r="N105" t="b">
        <f t="shared" si="13"/>
        <v>0</v>
      </c>
      <c r="O105">
        <f t="shared" si="21"/>
        <v>198</v>
      </c>
      <c r="P105">
        <f t="shared" si="22"/>
        <v>198</v>
      </c>
      <c r="Q105" t="b">
        <f t="shared" si="14"/>
        <v>0</v>
      </c>
      <c r="S105">
        <f t="shared" si="15"/>
        <v>200</v>
      </c>
      <c r="T105">
        <f t="shared" si="16"/>
        <v>0</v>
      </c>
      <c r="U105">
        <f t="shared" si="17"/>
        <v>0</v>
      </c>
    </row>
    <row r="106" spans="4:21" x14ac:dyDescent="0.3">
      <c r="D106">
        <v>131</v>
      </c>
      <c r="E106">
        <v>1</v>
      </c>
      <c r="F106">
        <v>98</v>
      </c>
      <c r="H106" s="1">
        <v>42031</v>
      </c>
      <c r="I106">
        <f t="shared" si="18"/>
        <v>226</v>
      </c>
      <c r="J106">
        <f t="shared" si="23"/>
        <v>26</v>
      </c>
      <c r="K106" t="b">
        <f t="shared" si="12"/>
        <v>1</v>
      </c>
      <c r="L106">
        <f t="shared" si="19"/>
        <v>183</v>
      </c>
      <c r="M106">
        <f t="shared" si="20"/>
        <v>183</v>
      </c>
      <c r="N106" t="b">
        <f t="shared" si="13"/>
        <v>0</v>
      </c>
      <c r="O106">
        <f t="shared" si="21"/>
        <v>296</v>
      </c>
      <c r="P106">
        <f t="shared" si="22"/>
        <v>296</v>
      </c>
      <c r="Q106" t="b">
        <f t="shared" si="14"/>
        <v>0</v>
      </c>
      <c r="S106">
        <f t="shared" si="15"/>
        <v>200</v>
      </c>
      <c r="T106">
        <f t="shared" si="16"/>
        <v>0</v>
      </c>
      <c r="U106">
        <f t="shared" si="17"/>
        <v>0</v>
      </c>
    </row>
    <row r="107" spans="4:21" x14ac:dyDescent="0.3">
      <c r="D107">
        <v>142</v>
      </c>
      <c r="E107">
        <v>131</v>
      </c>
      <c r="F107">
        <v>62</v>
      </c>
      <c r="H107" s="1">
        <v>42032</v>
      </c>
      <c r="I107">
        <f t="shared" si="18"/>
        <v>168</v>
      </c>
      <c r="J107">
        <f t="shared" si="23"/>
        <v>168</v>
      </c>
      <c r="K107" t="b">
        <f t="shared" si="12"/>
        <v>0</v>
      </c>
      <c r="L107">
        <f t="shared" si="19"/>
        <v>314</v>
      </c>
      <c r="M107">
        <f t="shared" si="20"/>
        <v>54</v>
      </c>
      <c r="N107" t="b">
        <f t="shared" si="13"/>
        <v>1</v>
      </c>
      <c r="O107">
        <f t="shared" si="21"/>
        <v>358</v>
      </c>
      <c r="P107">
        <f t="shared" si="22"/>
        <v>358</v>
      </c>
      <c r="Q107" t="b">
        <f t="shared" si="14"/>
        <v>0</v>
      </c>
      <c r="S107">
        <f t="shared" si="15"/>
        <v>0</v>
      </c>
      <c r="T107">
        <f t="shared" si="16"/>
        <v>260</v>
      </c>
      <c r="U107">
        <f t="shared" si="17"/>
        <v>0</v>
      </c>
    </row>
    <row r="108" spans="4:21" x14ac:dyDescent="0.3">
      <c r="D108">
        <v>121</v>
      </c>
      <c r="E108">
        <v>150</v>
      </c>
      <c r="F108">
        <v>25</v>
      </c>
      <c r="H108" s="1">
        <v>42033</v>
      </c>
      <c r="I108">
        <f t="shared" si="18"/>
        <v>289</v>
      </c>
      <c r="J108">
        <f t="shared" si="23"/>
        <v>89</v>
      </c>
      <c r="K108" t="b">
        <f t="shared" si="12"/>
        <v>1</v>
      </c>
      <c r="L108">
        <f t="shared" si="19"/>
        <v>204</v>
      </c>
      <c r="M108">
        <f t="shared" si="20"/>
        <v>204</v>
      </c>
      <c r="N108" t="b">
        <f t="shared" si="13"/>
        <v>0</v>
      </c>
      <c r="O108">
        <f t="shared" si="21"/>
        <v>383</v>
      </c>
      <c r="P108">
        <f t="shared" si="22"/>
        <v>63</v>
      </c>
      <c r="Q108" t="b">
        <f t="shared" si="14"/>
        <v>1</v>
      </c>
      <c r="S108">
        <f t="shared" si="15"/>
        <v>200</v>
      </c>
      <c r="T108">
        <f t="shared" si="16"/>
        <v>0</v>
      </c>
      <c r="U108">
        <f t="shared" si="17"/>
        <v>320</v>
      </c>
    </row>
    <row r="109" spans="4:21" x14ac:dyDescent="0.3">
      <c r="D109">
        <v>33</v>
      </c>
      <c r="E109">
        <v>113</v>
      </c>
      <c r="F109">
        <v>62</v>
      </c>
      <c r="H109" s="1">
        <v>42034</v>
      </c>
      <c r="I109">
        <f t="shared" si="18"/>
        <v>122</v>
      </c>
      <c r="J109">
        <f t="shared" si="23"/>
        <v>122</v>
      </c>
      <c r="K109" t="b">
        <f t="shared" si="12"/>
        <v>0</v>
      </c>
      <c r="L109">
        <f t="shared" si="19"/>
        <v>317</v>
      </c>
      <c r="M109">
        <f t="shared" si="20"/>
        <v>57</v>
      </c>
      <c r="N109" t="b">
        <f t="shared" si="13"/>
        <v>1</v>
      </c>
      <c r="O109">
        <f t="shared" si="21"/>
        <v>125</v>
      </c>
      <c r="P109">
        <f t="shared" si="22"/>
        <v>125</v>
      </c>
      <c r="Q109" t="b">
        <f t="shared" si="14"/>
        <v>0</v>
      </c>
      <c r="S109">
        <f t="shared" si="15"/>
        <v>0</v>
      </c>
      <c r="T109">
        <f t="shared" si="16"/>
        <v>260</v>
      </c>
      <c r="U109">
        <f t="shared" si="17"/>
        <v>0</v>
      </c>
    </row>
    <row r="110" spans="4:21" x14ac:dyDescent="0.3">
      <c r="D110">
        <v>142</v>
      </c>
      <c r="E110">
        <v>44</v>
      </c>
      <c r="F110">
        <v>92</v>
      </c>
      <c r="H110" s="1">
        <v>42035</v>
      </c>
      <c r="I110">
        <f t="shared" si="18"/>
        <v>264</v>
      </c>
      <c r="J110">
        <f t="shared" si="23"/>
        <v>64</v>
      </c>
      <c r="K110" t="b">
        <f t="shared" si="12"/>
        <v>1</v>
      </c>
      <c r="L110">
        <f t="shared" si="19"/>
        <v>101</v>
      </c>
      <c r="M110">
        <f t="shared" si="20"/>
        <v>101</v>
      </c>
      <c r="N110" t="b">
        <f t="shared" si="13"/>
        <v>0</v>
      </c>
      <c r="O110">
        <f t="shared" si="21"/>
        <v>217</v>
      </c>
      <c r="P110">
        <f t="shared" si="22"/>
        <v>217</v>
      </c>
      <c r="Q110" t="b">
        <f t="shared" si="14"/>
        <v>0</v>
      </c>
      <c r="S110">
        <f t="shared" si="15"/>
        <v>200</v>
      </c>
      <c r="T110">
        <f t="shared" si="16"/>
        <v>0</v>
      </c>
      <c r="U110">
        <f t="shared" si="17"/>
        <v>0</v>
      </c>
    </row>
    <row r="111" spans="4:21" x14ac:dyDescent="0.3">
      <c r="D111">
        <v>119</v>
      </c>
      <c r="E111">
        <v>167</v>
      </c>
      <c r="F111">
        <v>64</v>
      </c>
      <c r="H111" s="1">
        <v>42036</v>
      </c>
      <c r="I111">
        <f t="shared" si="18"/>
        <v>183</v>
      </c>
      <c r="J111">
        <f t="shared" si="23"/>
        <v>183</v>
      </c>
      <c r="K111" t="b">
        <f t="shared" si="12"/>
        <v>0</v>
      </c>
      <c r="L111">
        <f t="shared" si="19"/>
        <v>268</v>
      </c>
      <c r="M111">
        <f t="shared" si="20"/>
        <v>8</v>
      </c>
      <c r="N111" t="b">
        <f t="shared" si="13"/>
        <v>1</v>
      </c>
      <c r="O111">
        <f t="shared" si="21"/>
        <v>281</v>
      </c>
      <c r="P111">
        <f t="shared" si="22"/>
        <v>281</v>
      </c>
      <c r="Q111" t="b">
        <f t="shared" si="14"/>
        <v>0</v>
      </c>
      <c r="S111">
        <f t="shared" si="15"/>
        <v>0</v>
      </c>
      <c r="T111">
        <f t="shared" si="16"/>
        <v>260</v>
      </c>
      <c r="U111">
        <f t="shared" si="17"/>
        <v>0</v>
      </c>
    </row>
    <row r="112" spans="4:21" x14ac:dyDescent="0.3">
      <c r="D112">
        <v>54</v>
      </c>
      <c r="E112">
        <v>109</v>
      </c>
      <c r="F112">
        <v>65</v>
      </c>
      <c r="H112" s="1">
        <v>42037</v>
      </c>
      <c r="I112">
        <f t="shared" si="18"/>
        <v>237</v>
      </c>
      <c r="J112">
        <f t="shared" si="23"/>
        <v>37</v>
      </c>
      <c r="K112" t="b">
        <f t="shared" si="12"/>
        <v>1</v>
      </c>
      <c r="L112">
        <f t="shared" si="19"/>
        <v>117</v>
      </c>
      <c r="M112">
        <f t="shared" si="20"/>
        <v>117</v>
      </c>
      <c r="N112" t="b">
        <f t="shared" si="13"/>
        <v>0</v>
      </c>
      <c r="O112">
        <f t="shared" si="21"/>
        <v>346</v>
      </c>
      <c r="P112">
        <f t="shared" si="22"/>
        <v>26</v>
      </c>
      <c r="Q112" t="b">
        <f t="shared" si="14"/>
        <v>1</v>
      </c>
      <c r="S112">
        <f t="shared" si="15"/>
        <v>200</v>
      </c>
      <c r="T112">
        <f t="shared" si="16"/>
        <v>0</v>
      </c>
      <c r="U112">
        <f t="shared" si="17"/>
        <v>320</v>
      </c>
    </row>
    <row r="113" spans="4:21" x14ac:dyDescent="0.3">
      <c r="D113">
        <v>53</v>
      </c>
      <c r="E113">
        <v>94</v>
      </c>
      <c r="F113">
        <v>43</v>
      </c>
      <c r="H113" s="1">
        <v>42038</v>
      </c>
      <c r="I113">
        <f t="shared" si="18"/>
        <v>90</v>
      </c>
      <c r="J113">
        <f t="shared" si="23"/>
        <v>90</v>
      </c>
      <c r="K113" t="b">
        <f t="shared" si="12"/>
        <v>0</v>
      </c>
      <c r="L113">
        <f t="shared" si="19"/>
        <v>211</v>
      </c>
      <c r="M113">
        <f t="shared" si="20"/>
        <v>211</v>
      </c>
      <c r="N113" t="b">
        <f t="shared" si="13"/>
        <v>0</v>
      </c>
      <c r="O113">
        <f t="shared" si="21"/>
        <v>69</v>
      </c>
      <c r="P113">
        <f t="shared" si="22"/>
        <v>69</v>
      </c>
      <c r="Q113" t="b">
        <f t="shared" si="14"/>
        <v>0</v>
      </c>
      <c r="S113">
        <f t="shared" si="15"/>
        <v>0</v>
      </c>
      <c r="T113">
        <f t="shared" si="16"/>
        <v>0</v>
      </c>
      <c r="U113">
        <f t="shared" si="17"/>
        <v>0</v>
      </c>
    </row>
    <row r="114" spans="4:21" x14ac:dyDescent="0.3">
      <c r="D114">
        <v>165</v>
      </c>
      <c r="E114">
        <v>101</v>
      </c>
      <c r="F114">
        <v>8</v>
      </c>
      <c r="H114" s="1">
        <v>42039</v>
      </c>
      <c r="I114">
        <f t="shared" si="18"/>
        <v>255</v>
      </c>
      <c r="J114">
        <f t="shared" si="23"/>
        <v>55</v>
      </c>
      <c r="K114" t="b">
        <f t="shared" si="12"/>
        <v>1</v>
      </c>
      <c r="L114">
        <f t="shared" si="19"/>
        <v>312</v>
      </c>
      <c r="M114">
        <f t="shared" si="20"/>
        <v>312</v>
      </c>
      <c r="N114" t="b">
        <f t="shared" si="13"/>
        <v>0</v>
      </c>
      <c r="O114">
        <f t="shared" si="21"/>
        <v>77</v>
      </c>
      <c r="P114">
        <f t="shared" si="22"/>
        <v>77</v>
      </c>
      <c r="Q114" t="b">
        <f t="shared" si="14"/>
        <v>0</v>
      </c>
      <c r="S114">
        <f t="shared" si="15"/>
        <v>200</v>
      </c>
      <c r="T114">
        <f t="shared" si="16"/>
        <v>0</v>
      </c>
      <c r="U114">
        <f t="shared" si="17"/>
        <v>0</v>
      </c>
    </row>
    <row r="115" spans="4:21" x14ac:dyDescent="0.3">
      <c r="D115">
        <v>159</v>
      </c>
      <c r="E115">
        <v>68</v>
      </c>
      <c r="F115">
        <v>96</v>
      </c>
      <c r="H115" s="1">
        <v>42040</v>
      </c>
      <c r="I115">
        <f t="shared" si="18"/>
        <v>214</v>
      </c>
      <c r="J115">
        <f t="shared" si="23"/>
        <v>14</v>
      </c>
      <c r="K115" t="b">
        <f t="shared" si="12"/>
        <v>1</v>
      </c>
      <c r="L115">
        <f t="shared" si="19"/>
        <v>380</v>
      </c>
      <c r="M115">
        <f t="shared" si="20"/>
        <v>380</v>
      </c>
      <c r="N115" t="b">
        <f t="shared" si="13"/>
        <v>0</v>
      </c>
      <c r="O115">
        <f t="shared" si="21"/>
        <v>173</v>
      </c>
      <c r="P115">
        <f t="shared" si="22"/>
        <v>173</v>
      </c>
      <c r="Q115" t="b">
        <f t="shared" si="14"/>
        <v>0</v>
      </c>
      <c r="S115">
        <f t="shared" si="15"/>
        <v>200</v>
      </c>
      <c r="T115">
        <f t="shared" si="16"/>
        <v>0</v>
      </c>
      <c r="U115">
        <f t="shared" si="17"/>
        <v>0</v>
      </c>
    </row>
    <row r="116" spans="4:21" x14ac:dyDescent="0.3">
      <c r="D116">
        <v>79</v>
      </c>
      <c r="E116">
        <v>119</v>
      </c>
      <c r="F116">
        <v>35</v>
      </c>
      <c r="H116" s="1">
        <v>42041</v>
      </c>
      <c r="I116">
        <f t="shared" si="18"/>
        <v>93</v>
      </c>
      <c r="J116">
        <f t="shared" si="23"/>
        <v>93</v>
      </c>
      <c r="K116" t="b">
        <f t="shared" si="12"/>
        <v>0</v>
      </c>
      <c r="L116">
        <f t="shared" si="19"/>
        <v>499</v>
      </c>
      <c r="M116">
        <f t="shared" si="20"/>
        <v>239</v>
      </c>
      <c r="N116" t="b">
        <f t="shared" si="13"/>
        <v>1</v>
      </c>
      <c r="O116">
        <f t="shared" si="21"/>
        <v>208</v>
      </c>
      <c r="P116">
        <f t="shared" si="22"/>
        <v>208</v>
      </c>
      <c r="Q116" t="b">
        <f t="shared" si="14"/>
        <v>0</v>
      </c>
      <c r="S116">
        <f t="shared" si="15"/>
        <v>0</v>
      </c>
      <c r="T116">
        <f t="shared" si="16"/>
        <v>260</v>
      </c>
      <c r="U116">
        <f t="shared" si="17"/>
        <v>0</v>
      </c>
    </row>
    <row r="117" spans="4:21" x14ac:dyDescent="0.3">
      <c r="D117">
        <v>128</v>
      </c>
      <c r="E117">
        <v>148</v>
      </c>
      <c r="F117">
        <v>77</v>
      </c>
      <c r="H117" s="1">
        <v>42042</v>
      </c>
      <c r="I117">
        <f t="shared" si="18"/>
        <v>221</v>
      </c>
      <c r="J117">
        <f t="shared" si="23"/>
        <v>21</v>
      </c>
      <c r="K117" t="b">
        <f t="shared" si="12"/>
        <v>1</v>
      </c>
      <c r="L117">
        <f t="shared" si="19"/>
        <v>387</v>
      </c>
      <c r="M117">
        <f t="shared" si="20"/>
        <v>387</v>
      </c>
      <c r="N117" t="b">
        <f t="shared" si="13"/>
        <v>0</v>
      </c>
      <c r="O117">
        <f t="shared" si="21"/>
        <v>285</v>
      </c>
      <c r="P117">
        <f t="shared" si="22"/>
        <v>285</v>
      </c>
      <c r="Q117" t="b">
        <f t="shared" si="14"/>
        <v>0</v>
      </c>
      <c r="S117">
        <f t="shared" si="15"/>
        <v>200</v>
      </c>
      <c r="T117">
        <f t="shared" si="16"/>
        <v>0</v>
      </c>
      <c r="U117">
        <f t="shared" si="17"/>
        <v>0</v>
      </c>
    </row>
    <row r="118" spans="4:21" x14ac:dyDescent="0.3">
      <c r="D118">
        <v>195</v>
      </c>
      <c r="E118">
        <v>39</v>
      </c>
      <c r="F118">
        <v>77</v>
      </c>
      <c r="H118" s="1">
        <v>42043</v>
      </c>
      <c r="I118">
        <f t="shared" si="18"/>
        <v>216</v>
      </c>
      <c r="J118">
        <f t="shared" si="23"/>
        <v>16</v>
      </c>
      <c r="K118" t="b">
        <f t="shared" si="12"/>
        <v>1</v>
      </c>
      <c r="L118">
        <f t="shared" si="19"/>
        <v>426</v>
      </c>
      <c r="M118">
        <f t="shared" si="20"/>
        <v>426</v>
      </c>
      <c r="N118" t="b">
        <f t="shared" si="13"/>
        <v>0</v>
      </c>
      <c r="O118">
        <f t="shared" si="21"/>
        <v>362</v>
      </c>
      <c r="P118">
        <f t="shared" si="22"/>
        <v>42</v>
      </c>
      <c r="Q118" t="b">
        <f t="shared" si="14"/>
        <v>1</v>
      </c>
      <c r="S118">
        <f t="shared" si="15"/>
        <v>200</v>
      </c>
      <c r="T118">
        <f t="shared" si="16"/>
        <v>0</v>
      </c>
      <c r="U118">
        <f t="shared" si="17"/>
        <v>320</v>
      </c>
    </row>
    <row r="119" spans="4:21" x14ac:dyDescent="0.3">
      <c r="D119">
        <v>87</v>
      </c>
      <c r="E119">
        <v>8</v>
      </c>
      <c r="F119">
        <v>17</v>
      </c>
      <c r="H119" s="1">
        <v>42044</v>
      </c>
      <c r="I119">
        <f t="shared" si="18"/>
        <v>103</v>
      </c>
      <c r="J119">
        <f t="shared" si="23"/>
        <v>103</v>
      </c>
      <c r="K119" t="b">
        <f t="shared" si="12"/>
        <v>0</v>
      </c>
      <c r="L119">
        <f t="shared" si="19"/>
        <v>434</v>
      </c>
      <c r="M119">
        <f t="shared" si="20"/>
        <v>174</v>
      </c>
      <c r="N119" t="b">
        <f t="shared" si="13"/>
        <v>1</v>
      </c>
      <c r="O119">
        <f t="shared" si="21"/>
        <v>59</v>
      </c>
      <c r="P119">
        <f t="shared" si="22"/>
        <v>59</v>
      </c>
      <c r="Q119" t="b">
        <f t="shared" si="14"/>
        <v>0</v>
      </c>
      <c r="S119">
        <f t="shared" si="15"/>
        <v>0</v>
      </c>
      <c r="T119">
        <f t="shared" si="16"/>
        <v>260</v>
      </c>
      <c r="U119">
        <f t="shared" si="17"/>
        <v>0</v>
      </c>
    </row>
    <row r="120" spans="4:21" x14ac:dyDescent="0.3">
      <c r="D120">
        <v>114</v>
      </c>
      <c r="E120">
        <v>124</v>
      </c>
      <c r="F120">
        <v>94</v>
      </c>
      <c r="H120" s="1">
        <v>42045</v>
      </c>
      <c r="I120">
        <f t="shared" si="18"/>
        <v>217</v>
      </c>
      <c r="J120">
        <f t="shared" si="23"/>
        <v>17</v>
      </c>
      <c r="K120" t="b">
        <f t="shared" si="12"/>
        <v>1</v>
      </c>
      <c r="L120">
        <f t="shared" si="19"/>
        <v>298</v>
      </c>
      <c r="M120">
        <f t="shared" si="20"/>
        <v>298</v>
      </c>
      <c r="N120" t="b">
        <f t="shared" si="13"/>
        <v>0</v>
      </c>
      <c r="O120">
        <f t="shared" si="21"/>
        <v>153</v>
      </c>
      <c r="P120">
        <f t="shared" si="22"/>
        <v>153</v>
      </c>
      <c r="Q120" t="b">
        <f t="shared" si="14"/>
        <v>0</v>
      </c>
      <c r="S120">
        <f t="shared" si="15"/>
        <v>200</v>
      </c>
      <c r="T120">
        <f t="shared" si="16"/>
        <v>0</v>
      </c>
      <c r="U120">
        <f t="shared" si="17"/>
        <v>0</v>
      </c>
    </row>
    <row r="121" spans="4:21" x14ac:dyDescent="0.3">
      <c r="D121">
        <v>126</v>
      </c>
      <c r="E121">
        <v>122</v>
      </c>
      <c r="F121">
        <v>39</v>
      </c>
      <c r="H121" s="1">
        <v>42046</v>
      </c>
      <c r="I121">
        <f t="shared" si="18"/>
        <v>143</v>
      </c>
      <c r="J121">
        <f t="shared" si="23"/>
        <v>143</v>
      </c>
      <c r="K121" t="b">
        <f t="shared" si="12"/>
        <v>0</v>
      </c>
      <c r="L121">
        <f t="shared" si="19"/>
        <v>420</v>
      </c>
      <c r="M121">
        <f t="shared" si="20"/>
        <v>160</v>
      </c>
      <c r="N121" t="b">
        <f t="shared" si="13"/>
        <v>1</v>
      </c>
      <c r="O121">
        <f t="shared" si="21"/>
        <v>192</v>
      </c>
      <c r="P121">
        <f t="shared" si="22"/>
        <v>192</v>
      </c>
      <c r="Q121" t="b">
        <f t="shared" si="14"/>
        <v>0</v>
      </c>
      <c r="S121">
        <f t="shared" si="15"/>
        <v>0</v>
      </c>
      <c r="T121">
        <f t="shared" si="16"/>
        <v>260</v>
      </c>
      <c r="U121">
        <f t="shared" si="17"/>
        <v>0</v>
      </c>
    </row>
    <row r="122" spans="4:21" x14ac:dyDescent="0.3">
      <c r="D122">
        <v>96</v>
      </c>
      <c r="E122">
        <v>113</v>
      </c>
      <c r="F122">
        <v>28</v>
      </c>
      <c r="H122" s="1">
        <v>42047</v>
      </c>
      <c r="I122">
        <f t="shared" si="18"/>
        <v>239</v>
      </c>
      <c r="J122">
        <f t="shared" si="23"/>
        <v>39</v>
      </c>
      <c r="K122" t="b">
        <f t="shared" si="12"/>
        <v>1</v>
      </c>
      <c r="L122">
        <f t="shared" si="19"/>
        <v>273</v>
      </c>
      <c r="M122">
        <f t="shared" si="20"/>
        <v>273</v>
      </c>
      <c r="N122" t="b">
        <f t="shared" si="13"/>
        <v>0</v>
      </c>
      <c r="O122">
        <f t="shared" si="21"/>
        <v>220</v>
      </c>
      <c r="P122">
        <f t="shared" si="22"/>
        <v>220</v>
      </c>
      <c r="Q122" t="b">
        <f t="shared" si="14"/>
        <v>0</v>
      </c>
      <c r="S122">
        <f t="shared" si="15"/>
        <v>200</v>
      </c>
      <c r="T122">
        <f t="shared" si="16"/>
        <v>0</v>
      </c>
      <c r="U122">
        <f t="shared" si="17"/>
        <v>0</v>
      </c>
    </row>
    <row r="123" spans="4:21" x14ac:dyDescent="0.3">
      <c r="D123">
        <v>165</v>
      </c>
      <c r="E123">
        <v>4</v>
      </c>
      <c r="F123">
        <v>83</v>
      </c>
      <c r="H123" s="1">
        <v>42048</v>
      </c>
      <c r="I123">
        <f t="shared" si="18"/>
        <v>204</v>
      </c>
      <c r="J123">
        <f t="shared" si="23"/>
        <v>4</v>
      </c>
      <c r="K123" t="b">
        <f t="shared" si="12"/>
        <v>1</v>
      </c>
      <c r="L123">
        <f t="shared" si="19"/>
        <v>277</v>
      </c>
      <c r="M123">
        <f t="shared" si="20"/>
        <v>277</v>
      </c>
      <c r="N123" t="b">
        <f t="shared" si="13"/>
        <v>0</v>
      </c>
      <c r="O123">
        <f t="shared" si="21"/>
        <v>303</v>
      </c>
      <c r="P123">
        <f t="shared" si="22"/>
        <v>303</v>
      </c>
      <c r="Q123" t="b">
        <f t="shared" si="14"/>
        <v>0</v>
      </c>
      <c r="S123">
        <f t="shared" si="15"/>
        <v>200</v>
      </c>
      <c r="T123">
        <f t="shared" si="16"/>
        <v>0</v>
      </c>
      <c r="U123">
        <f t="shared" si="17"/>
        <v>0</v>
      </c>
    </row>
    <row r="124" spans="4:21" x14ac:dyDescent="0.3">
      <c r="D124">
        <v>1</v>
      </c>
      <c r="E124">
        <v>117</v>
      </c>
      <c r="F124">
        <v>76</v>
      </c>
      <c r="H124" s="1">
        <v>42049</v>
      </c>
      <c r="I124">
        <f t="shared" si="18"/>
        <v>5</v>
      </c>
      <c r="J124">
        <f t="shared" si="23"/>
        <v>5</v>
      </c>
      <c r="K124" t="b">
        <f t="shared" si="12"/>
        <v>0</v>
      </c>
      <c r="L124">
        <f t="shared" si="19"/>
        <v>394</v>
      </c>
      <c r="M124">
        <f t="shared" si="20"/>
        <v>134</v>
      </c>
      <c r="N124" t="b">
        <f t="shared" si="13"/>
        <v>1</v>
      </c>
      <c r="O124">
        <f t="shared" si="21"/>
        <v>379</v>
      </c>
      <c r="P124">
        <f t="shared" si="22"/>
        <v>379</v>
      </c>
      <c r="Q124" t="b">
        <f t="shared" si="14"/>
        <v>0</v>
      </c>
      <c r="S124">
        <f t="shared" si="15"/>
        <v>0</v>
      </c>
      <c r="T124">
        <f t="shared" si="16"/>
        <v>260</v>
      </c>
      <c r="U124">
        <f t="shared" si="17"/>
        <v>0</v>
      </c>
    </row>
    <row r="125" spans="4:21" x14ac:dyDescent="0.3">
      <c r="D125">
        <v>107</v>
      </c>
      <c r="E125">
        <v>70</v>
      </c>
      <c r="F125">
        <v>28</v>
      </c>
      <c r="H125" s="1">
        <v>42050</v>
      </c>
      <c r="I125">
        <f t="shared" si="18"/>
        <v>112</v>
      </c>
      <c r="J125">
        <f t="shared" si="23"/>
        <v>112</v>
      </c>
      <c r="K125" t="b">
        <f t="shared" si="12"/>
        <v>0</v>
      </c>
      <c r="L125">
        <f t="shared" si="19"/>
        <v>204</v>
      </c>
      <c r="M125">
        <f t="shared" si="20"/>
        <v>204</v>
      </c>
      <c r="N125" t="b">
        <f t="shared" si="13"/>
        <v>0</v>
      </c>
      <c r="O125">
        <f t="shared" si="21"/>
        <v>407</v>
      </c>
      <c r="P125">
        <f t="shared" si="22"/>
        <v>87</v>
      </c>
      <c r="Q125" t="b">
        <f t="shared" si="14"/>
        <v>1</v>
      </c>
      <c r="S125">
        <f t="shared" si="15"/>
        <v>0</v>
      </c>
      <c r="T125">
        <f t="shared" si="16"/>
        <v>0</v>
      </c>
      <c r="U125">
        <f t="shared" si="17"/>
        <v>320</v>
      </c>
    </row>
    <row r="126" spans="4:21" x14ac:dyDescent="0.3">
      <c r="D126">
        <v>83</v>
      </c>
      <c r="E126">
        <v>81</v>
      </c>
      <c r="F126">
        <v>1</v>
      </c>
      <c r="H126" s="1">
        <v>42051</v>
      </c>
      <c r="I126">
        <f t="shared" si="18"/>
        <v>195</v>
      </c>
      <c r="J126">
        <f t="shared" si="23"/>
        <v>195</v>
      </c>
      <c r="K126" t="b">
        <f t="shared" si="12"/>
        <v>0</v>
      </c>
      <c r="L126">
        <f t="shared" si="19"/>
        <v>285</v>
      </c>
      <c r="M126">
        <f t="shared" si="20"/>
        <v>25</v>
      </c>
      <c r="N126" t="b">
        <f t="shared" si="13"/>
        <v>1</v>
      </c>
      <c r="O126">
        <f t="shared" si="21"/>
        <v>88</v>
      </c>
      <c r="P126">
        <f t="shared" si="22"/>
        <v>88</v>
      </c>
      <c r="Q126" t="b">
        <f t="shared" si="14"/>
        <v>0</v>
      </c>
      <c r="S126">
        <f t="shared" si="15"/>
        <v>0</v>
      </c>
      <c r="T126">
        <f t="shared" si="16"/>
        <v>260</v>
      </c>
      <c r="U126">
        <f t="shared" si="17"/>
        <v>0</v>
      </c>
    </row>
    <row r="127" spans="4:21" x14ac:dyDescent="0.3">
      <c r="D127">
        <v>43</v>
      </c>
      <c r="E127">
        <v>109</v>
      </c>
      <c r="F127">
        <v>50</v>
      </c>
      <c r="H127" s="1">
        <v>42052</v>
      </c>
      <c r="I127">
        <f t="shared" si="18"/>
        <v>238</v>
      </c>
      <c r="J127">
        <f t="shared" si="23"/>
        <v>38</v>
      </c>
      <c r="K127" t="b">
        <f t="shared" si="12"/>
        <v>1</v>
      </c>
      <c r="L127">
        <f t="shared" si="19"/>
        <v>134</v>
      </c>
      <c r="M127">
        <f t="shared" si="20"/>
        <v>134</v>
      </c>
      <c r="N127" t="b">
        <f t="shared" si="13"/>
        <v>0</v>
      </c>
      <c r="O127">
        <f t="shared" si="21"/>
        <v>138</v>
      </c>
      <c r="P127">
        <f t="shared" si="22"/>
        <v>138</v>
      </c>
      <c r="Q127" t="b">
        <f t="shared" si="14"/>
        <v>0</v>
      </c>
      <c r="S127">
        <f t="shared" si="15"/>
        <v>200</v>
      </c>
      <c r="T127">
        <f t="shared" si="16"/>
        <v>0</v>
      </c>
      <c r="U127">
        <f t="shared" si="17"/>
        <v>0</v>
      </c>
    </row>
    <row r="128" spans="4:21" x14ac:dyDescent="0.3">
      <c r="D128">
        <v>52</v>
      </c>
      <c r="E128">
        <v>110</v>
      </c>
      <c r="F128">
        <v>19</v>
      </c>
      <c r="H128" s="1">
        <v>42053</v>
      </c>
      <c r="I128">
        <f t="shared" si="18"/>
        <v>90</v>
      </c>
      <c r="J128">
        <f t="shared" si="23"/>
        <v>90</v>
      </c>
      <c r="K128" t="b">
        <f t="shared" si="12"/>
        <v>0</v>
      </c>
      <c r="L128">
        <f t="shared" si="19"/>
        <v>244</v>
      </c>
      <c r="M128">
        <f t="shared" si="20"/>
        <v>244</v>
      </c>
      <c r="N128" t="b">
        <f t="shared" si="13"/>
        <v>0</v>
      </c>
      <c r="O128">
        <f t="shared" si="21"/>
        <v>157</v>
      </c>
      <c r="P128">
        <f t="shared" si="22"/>
        <v>157</v>
      </c>
      <c r="Q128" t="b">
        <f t="shared" si="14"/>
        <v>0</v>
      </c>
      <c r="S128">
        <f t="shared" si="15"/>
        <v>0</v>
      </c>
      <c r="T128">
        <f t="shared" si="16"/>
        <v>0</v>
      </c>
      <c r="U128">
        <f t="shared" si="17"/>
        <v>0</v>
      </c>
    </row>
    <row r="129" spans="4:21" x14ac:dyDescent="0.3">
      <c r="D129">
        <v>104</v>
      </c>
      <c r="E129">
        <v>132</v>
      </c>
      <c r="F129">
        <v>57</v>
      </c>
      <c r="H129" s="1">
        <v>42054</v>
      </c>
      <c r="I129">
        <f t="shared" si="18"/>
        <v>194</v>
      </c>
      <c r="J129">
        <f t="shared" si="23"/>
        <v>194</v>
      </c>
      <c r="K129" t="b">
        <f t="shared" si="12"/>
        <v>0</v>
      </c>
      <c r="L129">
        <f t="shared" si="19"/>
        <v>376</v>
      </c>
      <c r="M129">
        <f t="shared" si="20"/>
        <v>116</v>
      </c>
      <c r="N129" t="b">
        <f t="shared" si="13"/>
        <v>1</v>
      </c>
      <c r="O129">
        <f t="shared" si="21"/>
        <v>214</v>
      </c>
      <c r="P129">
        <f t="shared" si="22"/>
        <v>214</v>
      </c>
      <c r="Q129" t="b">
        <f t="shared" si="14"/>
        <v>0</v>
      </c>
      <c r="S129">
        <f t="shared" si="15"/>
        <v>0</v>
      </c>
      <c r="T129">
        <f t="shared" si="16"/>
        <v>260</v>
      </c>
      <c r="U129">
        <f t="shared" si="17"/>
        <v>0</v>
      </c>
    </row>
    <row r="130" spans="4:21" x14ac:dyDescent="0.3">
      <c r="D130">
        <v>57</v>
      </c>
      <c r="E130">
        <v>150</v>
      </c>
      <c r="F130">
        <v>36</v>
      </c>
      <c r="H130" s="1">
        <v>42055</v>
      </c>
      <c r="I130">
        <f t="shared" si="18"/>
        <v>251</v>
      </c>
      <c r="J130">
        <f t="shared" si="23"/>
        <v>51</v>
      </c>
      <c r="K130" t="b">
        <f t="shared" si="12"/>
        <v>1</v>
      </c>
      <c r="L130">
        <f t="shared" si="19"/>
        <v>266</v>
      </c>
      <c r="M130">
        <f t="shared" si="20"/>
        <v>266</v>
      </c>
      <c r="N130" t="b">
        <f t="shared" si="13"/>
        <v>0</v>
      </c>
      <c r="O130">
        <f t="shared" si="21"/>
        <v>250</v>
      </c>
      <c r="P130">
        <f t="shared" si="22"/>
        <v>250</v>
      </c>
      <c r="Q130" t="b">
        <f t="shared" si="14"/>
        <v>0</v>
      </c>
      <c r="S130">
        <f t="shared" si="15"/>
        <v>200</v>
      </c>
      <c r="T130">
        <f t="shared" si="16"/>
        <v>0</v>
      </c>
      <c r="U130">
        <f t="shared" si="17"/>
        <v>0</v>
      </c>
    </row>
    <row r="131" spans="4:21" x14ac:dyDescent="0.3">
      <c r="D131">
        <v>86</v>
      </c>
      <c r="E131">
        <v>183</v>
      </c>
      <c r="F131">
        <v>0</v>
      </c>
      <c r="H131" s="1">
        <v>42056</v>
      </c>
      <c r="I131">
        <f t="shared" si="18"/>
        <v>137</v>
      </c>
      <c r="J131">
        <f t="shared" si="23"/>
        <v>137</v>
      </c>
      <c r="K131" t="b">
        <f t="shared" ref="K131:K184" si="24" xml:space="preserve"> I131 &gt;= (200 * $W$2)</f>
        <v>0</v>
      </c>
      <c r="L131">
        <f t="shared" si="19"/>
        <v>449</v>
      </c>
      <c r="M131">
        <f t="shared" si="20"/>
        <v>189</v>
      </c>
      <c r="N131" t="b">
        <f t="shared" ref="N131:N184" si="25" xml:space="preserve"> IF(K131 = FALSE, L131 &gt;= (260), FALSE)</f>
        <v>1</v>
      </c>
      <c r="O131">
        <f t="shared" si="21"/>
        <v>250</v>
      </c>
      <c r="P131">
        <f t="shared" si="22"/>
        <v>250</v>
      </c>
      <c r="Q131" t="b">
        <f t="shared" ref="Q131:Q184" si="26" xml:space="preserve"> IF(N131 = FALSE, O131 &gt;= 320, FALSE)</f>
        <v>0</v>
      </c>
      <c r="S131">
        <f t="shared" ref="S131:S184" si="27" xml:space="preserve"> IF(K131, 200, 0)</f>
        <v>0</v>
      </c>
      <c r="T131">
        <f t="shared" ref="T131:T184" si="28" xml:space="preserve"> IF(N131, 260, 0)</f>
        <v>260</v>
      </c>
      <c r="U131">
        <f t="shared" ref="U131:U184" si="29" xml:space="preserve"> IF(Q131, 320, 0)</f>
        <v>0</v>
      </c>
    </row>
    <row r="132" spans="4:21" x14ac:dyDescent="0.3">
      <c r="D132">
        <v>108</v>
      </c>
      <c r="E132">
        <v>20</v>
      </c>
      <c r="F132">
        <v>87</v>
      </c>
      <c r="H132" s="1">
        <v>42057</v>
      </c>
      <c r="I132">
        <f t="shared" ref="I132:I184" si="30" xml:space="preserve"> J131 + D132</f>
        <v>245</v>
      </c>
      <c r="J132">
        <f t="shared" si="23"/>
        <v>45</v>
      </c>
      <c r="K132" t="b">
        <f t="shared" si="24"/>
        <v>1</v>
      </c>
      <c r="L132">
        <f t="shared" ref="L132:L184" si="31" xml:space="preserve"> M131 + E132</f>
        <v>209</v>
      </c>
      <c r="M132">
        <f t="shared" ref="M132:M184" si="32">L132-IF(N132,260,0)</f>
        <v>209</v>
      </c>
      <c r="N132" t="b">
        <f t="shared" si="25"/>
        <v>0</v>
      </c>
      <c r="O132">
        <f t="shared" ref="O132:O184" si="33" xml:space="preserve"> P131 + F132</f>
        <v>337</v>
      </c>
      <c r="P132">
        <f t="shared" ref="P132:P184" si="34" xml:space="preserve"> IF(Q132 = TRUE, O132 - 320, O132)</f>
        <v>17</v>
      </c>
      <c r="Q132" t="b">
        <f t="shared" si="26"/>
        <v>1</v>
      </c>
      <c r="S132">
        <f t="shared" si="27"/>
        <v>200</v>
      </c>
      <c r="T132">
        <f t="shared" si="28"/>
        <v>0</v>
      </c>
      <c r="U132">
        <f t="shared" si="29"/>
        <v>320</v>
      </c>
    </row>
    <row r="133" spans="4:21" x14ac:dyDescent="0.3">
      <c r="D133">
        <v>102</v>
      </c>
      <c r="E133">
        <v>142</v>
      </c>
      <c r="F133">
        <v>20</v>
      </c>
      <c r="H133" s="1">
        <v>42058</v>
      </c>
      <c r="I133">
        <f t="shared" si="30"/>
        <v>147</v>
      </c>
      <c r="J133">
        <f t="shared" si="23"/>
        <v>147</v>
      </c>
      <c r="K133" t="b">
        <f t="shared" si="24"/>
        <v>0</v>
      </c>
      <c r="L133">
        <f t="shared" si="31"/>
        <v>351</v>
      </c>
      <c r="M133">
        <f t="shared" si="32"/>
        <v>91</v>
      </c>
      <c r="N133" t="b">
        <f t="shared" si="25"/>
        <v>1</v>
      </c>
      <c r="O133">
        <f t="shared" si="33"/>
        <v>37</v>
      </c>
      <c r="P133">
        <f t="shared" si="34"/>
        <v>37</v>
      </c>
      <c r="Q133" t="b">
        <f t="shared" si="26"/>
        <v>0</v>
      </c>
      <c r="S133">
        <f t="shared" si="27"/>
        <v>0</v>
      </c>
      <c r="T133">
        <f t="shared" si="28"/>
        <v>260</v>
      </c>
      <c r="U133">
        <f t="shared" si="29"/>
        <v>0</v>
      </c>
    </row>
    <row r="134" spans="4:21" x14ac:dyDescent="0.3">
      <c r="D134">
        <v>81</v>
      </c>
      <c r="E134">
        <v>133</v>
      </c>
      <c r="F134">
        <v>25</v>
      </c>
      <c r="H134" s="1">
        <v>42059</v>
      </c>
      <c r="I134">
        <f t="shared" si="30"/>
        <v>228</v>
      </c>
      <c r="J134">
        <f t="shared" ref="J134:J184" si="35">I134-IF(K134=TRUE,(200*$W$2),0)</f>
        <v>28</v>
      </c>
      <c r="K134" t="b">
        <f t="shared" si="24"/>
        <v>1</v>
      </c>
      <c r="L134">
        <f t="shared" si="31"/>
        <v>224</v>
      </c>
      <c r="M134">
        <f t="shared" si="32"/>
        <v>224</v>
      </c>
      <c r="N134" t="b">
        <f t="shared" si="25"/>
        <v>0</v>
      </c>
      <c r="O134">
        <f t="shared" si="33"/>
        <v>62</v>
      </c>
      <c r="P134">
        <f t="shared" si="34"/>
        <v>62</v>
      </c>
      <c r="Q134" t="b">
        <f t="shared" si="26"/>
        <v>0</v>
      </c>
      <c r="S134">
        <f t="shared" si="27"/>
        <v>200</v>
      </c>
      <c r="T134">
        <f t="shared" si="28"/>
        <v>0</v>
      </c>
      <c r="U134">
        <f t="shared" si="29"/>
        <v>0</v>
      </c>
    </row>
    <row r="135" spans="4:21" x14ac:dyDescent="0.3">
      <c r="D135">
        <v>59</v>
      </c>
      <c r="E135">
        <v>87</v>
      </c>
      <c r="F135">
        <v>10</v>
      </c>
      <c r="H135" s="1">
        <v>42060</v>
      </c>
      <c r="I135">
        <f t="shared" si="30"/>
        <v>87</v>
      </c>
      <c r="J135">
        <f t="shared" si="35"/>
        <v>87</v>
      </c>
      <c r="K135" t="b">
        <f t="shared" si="24"/>
        <v>0</v>
      </c>
      <c r="L135">
        <f t="shared" si="31"/>
        <v>311</v>
      </c>
      <c r="M135">
        <f t="shared" si="32"/>
        <v>51</v>
      </c>
      <c r="N135" t="b">
        <f t="shared" si="25"/>
        <v>1</v>
      </c>
      <c r="O135">
        <f t="shared" si="33"/>
        <v>72</v>
      </c>
      <c r="P135">
        <f t="shared" si="34"/>
        <v>72</v>
      </c>
      <c r="Q135" t="b">
        <f t="shared" si="26"/>
        <v>0</v>
      </c>
      <c r="S135">
        <f t="shared" si="27"/>
        <v>0</v>
      </c>
      <c r="T135">
        <f t="shared" si="28"/>
        <v>260</v>
      </c>
      <c r="U135">
        <f t="shared" si="29"/>
        <v>0</v>
      </c>
    </row>
    <row r="136" spans="4:21" x14ac:dyDescent="0.3">
      <c r="D136">
        <v>21</v>
      </c>
      <c r="E136">
        <v>75</v>
      </c>
      <c r="F136">
        <v>65</v>
      </c>
      <c r="H136" s="1">
        <v>42061</v>
      </c>
      <c r="I136">
        <f t="shared" si="30"/>
        <v>108</v>
      </c>
      <c r="J136">
        <f t="shared" si="35"/>
        <v>108</v>
      </c>
      <c r="K136" t="b">
        <f t="shared" si="24"/>
        <v>0</v>
      </c>
      <c r="L136">
        <f t="shared" si="31"/>
        <v>126</v>
      </c>
      <c r="M136">
        <f t="shared" si="32"/>
        <v>126</v>
      </c>
      <c r="N136" t="b">
        <f t="shared" si="25"/>
        <v>0</v>
      </c>
      <c r="O136">
        <f t="shared" si="33"/>
        <v>137</v>
      </c>
      <c r="P136">
        <f t="shared" si="34"/>
        <v>137</v>
      </c>
      <c r="Q136" t="b">
        <f t="shared" si="26"/>
        <v>0</v>
      </c>
      <c r="S136">
        <f t="shared" si="27"/>
        <v>0</v>
      </c>
      <c r="T136">
        <f t="shared" si="28"/>
        <v>0</v>
      </c>
      <c r="U136">
        <f t="shared" si="29"/>
        <v>0</v>
      </c>
    </row>
    <row r="137" spans="4:21" x14ac:dyDescent="0.3">
      <c r="D137">
        <v>79</v>
      </c>
      <c r="E137">
        <v>14</v>
      </c>
      <c r="F137">
        <v>27</v>
      </c>
      <c r="H137" s="1">
        <v>42062</v>
      </c>
      <c r="I137">
        <f t="shared" si="30"/>
        <v>187</v>
      </c>
      <c r="J137">
        <f t="shared" si="35"/>
        <v>187</v>
      </c>
      <c r="K137" t="b">
        <f t="shared" si="24"/>
        <v>0</v>
      </c>
      <c r="L137">
        <f t="shared" si="31"/>
        <v>140</v>
      </c>
      <c r="M137">
        <f t="shared" si="32"/>
        <v>140</v>
      </c>
      <c r="N137" t="b">
        <f t="shared" si="25"/>
        <v>0</v>
      </c>
      <c r="O137">
        <f t="shared" si="33"/>
        <v>164</v>
      </c>
      <c r="P137">
        <f t="shared" si="34"/>
        <v>164</v>
      </c>
      <c r="Q137" t="b">
        <f t="shared" si="26"/>
        <v>0</v>
      </c>
      <c r="S137">
        <f t="shared" si="27"/>
        <v>0</v>
      </c>
      <c r="T137">
        <f t="shared" si="28"/>
        <v>0</v>
      </c>
      <c r="U137">
        <f t="shared" si="29"/>
        <v>0</v>
      </c>
    </row>
    <row r="138" spans="4:21" x14ac:dyDescent="0.3">
      <c r="D138">
        <v>56</v>
      </c>
      <c r="E138">
        <v>12</v>
      </c>
      <c r="F138">
        <v>25</v>
      </c>
      <c r="H138" s="1">
        <v>42063</v>
      </c>
      <c r="I138">
        <f t="shared" si="30"/>
        <v>243</v>
      </c>
      <c r="J138">
        <f t="shared" si="35"/>
        <v>43</v>
      </c>
      <c r="K138" t="b">
        <f t="shared" si="24"/>
        <v>1</v>
      </c>
      <c r="L138">
        <f t="shared" si="31"/>
        <v>152</v>
      </c>
      <c r="M138">
        <f t="shared" si="32"/>
        <v>152</v>
      </c>
      <c r="N138" t="b">
        <f t="shared" si="25"/>
        <v>0</v>
      </c>
      <c r="O138">
        <f t="shared" si="33"/>
        <v>189</v>
      </c>
      <c r="P138">
        <f t="shared" si="34"/>
        <v>189</v>
      </c>
      <c r="Q138" t="b">
        <f t="shared" si="26"/>
        <v>0</v>
      </c>
      <c r="S138">
        <f t="shared" si="27"/>
        <v>200</v>
      </c>
      <c r="T138">
        <f t="shared" si="28"/>
        <v>0</v>
      </c>
      <c r="U138">
        <f t="shared" si="29"/>
        <v>0</v>
      </c>
    </row>
    <row r="139" spans="4:21" x14ac:dyDescent="0.3">
      <c r="D139">
        <v>195</v>
      </c>
      <c r="E139">
        <v>90</v>
      </c>
      <c r="F139">
        <v>56</v>
      </c>
      <c r="H139" s="1">
        <v>42064</v>
      </c>
      <c r="I139">
        <f t="shared" si="30"/>
        <v>238</v>
      </c>
      <c r="J139">
        <f t="shared" si="35"/>
        <v>38</v>
      </c>
      <c r="K139" t="b">
        <f t="shared" si="24"/>
        <v>1</v>
      </c>
      <c r="L139">
        <f t="shared" si="31"/>
        <v>242</v>
      </c>
      <c r="M139">
        <f t="shared" si="32"/>
        <v>242</v>
      </c>
      <c r="N139" t="b">
        <f t="shared" si="25"/>
        <v>0</v>
      </c>
      <c r="O139">
        <f t="shared" si="33"/>
        <v>245</v>
      </c>
      <c r="P139">
        <f t="shared" si="34"/>
        <v>245</v>
      </c>
      <c r="Q139" t="b">
        <f t="shared" si="26"/>
        <v>0</v>
      </c>
      <c r="S139">
        <f t="shared" si="27"/>
        <v>200</v>
      </c>
      <c r="T139">
        <f t="shared" si="28"/>
        <v>0</v>
      </c>
      <c r="U139">
        <f t="shared" si="29"/>
        <v>0</v>
      </c>
    </row>
    <row r="140" spans="4:21" x14ac:dyDescent="0.3">
      <c r="D140">
        <v>113</v>
      </c>
      <c r="E140">
        <v>90</v>
      </c>
      <c r="F140">
        <v>24</v>
      </c>
      <c r="H140" s="1">
        <v>42065</v>
      </c>
      <c r="I140">
        <f t="shared" si="30"/>
        <v>151</v>
      </c>
      <c r="J140">
        <f t="shared" si="35"/>
        <v>151</v>
      </c>
      <c r="K140" t="b">
        <f t="shared" si="24"/>
        <v>0</v>
      </c>
      <c r="L140">
        <f t="shared" si="31"/>
        <v>332</v>
      </c>
      <c r="M140">
        <f t="shared" si="32"/>
        <v>72</v>
      </c>
      <c r="N140" t="b">
        <f t="shared" si="25"/>
        <v>1</v>
      </c>
      <c r="O140">
        <f t="shared" si="33"/>
        <v>269</v>
      </c>
      <c r="P140">
        <f t="shared" si="34"/>
        <v>269</v>
      </c>
      <c r="Q140" t="b">
        <f t="shared" si="26"/>
        <v>0</v>
      </c>
      <c r="S140">
        <f t="shared" si="27"/>
        <v>0</v>
      </c>
      <c r="T140">
        <f t="shared" si="28"/>
        <v>260</v>
      </c>
      <c r="U140">
        <f t="shared" si="29"/>
        <v>0</v>
      </c>
    </row>
    <row r="141" spans="4:21" x14ac:dyDescent="0.3">
      <c r="D141">
        <v>93</v>
      </c>
      <c r="E141">
        <v>139</v>
      </c>
      <c r="F141">
        <v>47</v>
      </c>
      <c r="H141" s="1">
        <v>42066</v>
      </c>
      <c r="I141">
        <f t="shared" si="30"/>
        <v>244</v>
      </c>
      <c r="J141">
        <f t="shared" si="35"/>
        <v>44</v>
      </c>
      <c r="K141" t="b">
        <f t="shared" si="24"/>
        <v>1</v>
      </c>
      <c r="L141">
        <f t="shared" si="31"/>
        <v>211</v>
      </c>
      <c r="M141">
        <f t="shared" si="32"/>
        <v>211</v>
      </c>
      <c r="N141" t="b">
        <f t="shared" si="25"/>
        <v>0</v>
      </c>
      <c r="O141">
        <f t="shared" si="33"/>
        <v>316</v>
      </c>
      <c r="P141">
        <f t="shared" si="34"/>
        <v>316</v>
      </c>
      <c r="Q141" t="b">
        <f t="shared" si="26"/>
        <v>0</v>
      </c>
      <c r="S141">
        <f t="shared" si="27"/>
        <v>200</v>
      </c>
      <c r="T141">
        <f t="shared" si="28"/>
        <v>0</v>
      </c>
      <c r="U141">
        <f t="shared" si="29"/>
        <v>0</v>
      </c>
    </row>
    <row r="142" spans="4:21" x14ac:dyDescent="0.3">
      <c r="D142">
        <v>93</v>
      </c>
      <c r="E142">
        <v>147</v>
      </c>
      <c r="F142">
        <v>26</v>
      </c>
      <c r="H142" s="1">
        <v>42067</v>
      </c>
      <c r="I142">
        <f t="shared" si="30"/>
        <v>137</v>
      </c>
      <c r="J142">
        <f t="shared" si="35"/>
        <v>137</v>
      </c>
      <c r="K142" t="b">
        <f t="shared" si="24"/>
        <v>0</v>
      </c>
      <c r="L142">
        <f t="shared" si="31"/>
        <v>358</v>
      </c>
      <c r="M142">
        <f t="shared" si="32"/>
        <v>98</v>
      </c>
      <c r="N142" t="b">
        <f t="shared" si="25"/>
        <v>1</v>
      </c>
      <c r="O142">
        <f t="shared" si="33"/>
        <v>342</v>
      </c>
      <c r="P142">
        <f t="shared" si="34"/>
        <v>342</v>
      </c>
      <c r="Q142" t="b">
        <f t="shared" si="26"/>
        <v>0</v>
      </c>
      <c r="S142">
        <f t="shared" si="27"/>
        <v>0</v>
      </c>
      <c r="T142">
        <f t="shared" si="28"/>
        <v>260</v>
      </c>
      <c r="U142">
        <f t="shared" si="29"/>
        <v>0</v>
      </c>
    </row>
    <row r="143" spans="4:21" x14ac:dyDescent="0.3">
      <c r="D143">
        <v>79</v>
      </c>
      <c r="E143">
        <v>145</v>
      </c>
      <c r="F143">
        <v>36</v>
      </c>
      <c r="H143" s="1">
        <v>42068</v>
      </c>
      <c r="I143">
        <f t="shared" si="30"/>
        <v>216</v>
      </c>
      <c r="J143">
        <f t="shared" si="35"/>
        <v>16</v>
      </c>
      <c r="K143" t="b">
        <f t="shared" si="24"/>
        <v>1</v>
      </c>
      <c r="L143">
        <f t="shared" si="31"/>
        <v>243</v>
      </c>
      <c r="M143">
        <f t="shared" si="32"/>
        <v>243</v>
      </c>
      <c r="N143" t="b">
        <f t="shared" si="25"/>
        <v>0</v>
      </c>
      <c r="O143">
        <f t="shared" si="33"/>
        <v>378</v>
      </c>
      <c r="P143">
        <f t="shared" si="34"/>
        <v>58</v>
      </c>
      <c r="Q143" t="b">
        <f t="shared" si="26"/>
        <v>1</v>
      </c>
      <c r="S143">
        <f t="shared" si="27"/>
        <v>200</v>
      </c>
      <c r="T143">
        <f t="shared" si="28"/>
        <v>0</v>
      </c>
      <c r="U143">
        <f t="shared" si="29"/>
        <v>320</v>
      </c>
    </row>
    <row r="144" spans="4:21" x14ac:dyDescent="0.3">
      <c r="D144">
        <v>148</v>
      </c>
      <c r="E144">
        <v>127</v>
      </c>
      <c r="F144">
        <v>27</v>
      </c>
      <c r="H144" s="1">
        <v>42069</v>
      </c>
      <c r="I144">
        <f t="shared" si="30"/>
        <v>164</v>
      </c>
      <c r="J144">
        <f t="shared" si="35"/>
        <v>164</v>
      </c>
      <c r="K144" t="b">
        <f t="shared" si="24"/>
        <v>0</v>
      </c>
      <c r="L144">
        <f t="shared" si="31"/>
        <v>370</v>
      </c>
      <c r="M144">
        <f t="shared" si="32"/>
        <v>110</v>
      </c>
      <c r="N144" t="b">
        <f t="shared" si="25"/>
        <v>1</v>
      </c>
      <c r="O144">
        <f t="shared" si="33"/>
        <v>85</v>
      </c>
      <c r="P144">
        <f t="shared" si="34"/>
        <v>85</v>
      </c>
      <c r="Q144" t="b">
        <f t="shared" si="26"/>
        <v>0</v>
      </c>
      <c r="S144">
        <f t="shared" si="27"/>
        <v>0</v>
      </c>
      <c r="T144">
        <f t="shared" si="28"/>
        <v>260</v>
      </c>
      <c r="U144">
        <f t="shared" si="29"/>
        <v>0</v>
      </c>
    </row>
    <row r="145" spans="4:21" x14ac:dyDescent="0.3">
      <c r="D145">
        <v>132</v>
      </c>
      <c r="E145">
        <v>128</v>
      </c>
      <c r="F145">
        <v>37</v>
      </c>
      <c r="H145" s="1">
        <v>42070</v>
      </c>
      <c r="I145">
        <f t="shared" si="30"/>
        <v>296</v>
      </c>
      <c r="J145">
        <f t="shared" si="35"/>
        <v>96</v>
      </c>
      <c r="K145" t="b">
        <f t="shared" si="24"/>
        <v>1</v>
      </c>
      <c r="L145">
        <f t="shared" si="31"/>
        <v>238</v>
      </c>
      <c r="M145">
        <f t="shared" si="32"/>
        <v>238</v>
      </c>
      <c r="N145" t="b">
        <f t="shared" si="25"/>
        <v>0</v>
      </c>
      <c r="O145">
        <f t="shared" si="33"/>
        <v>122</v>
      </c>
      <c r="P145">
        <f t="shared" si="34"/>
        <v>122</v>
      </c>
      <c r="Q145" t="b">
        <f t="shared" si="26"/>
        <v>0</v>
      </c>
      <c r="S145">
        <f t="shared" si="27"/>
        <v>200</v>
      </c>
      <c r="T145">
        <f t="shared" si="28"/>
        <v>0</v>
      </c>
      <c r="U145">
        <f t="shared" si="29"/>
        <v>0</v>
      </c>
    </row>
    <row r="146" spans="4:21" x14ac:dyDescent="0.3">
      <c r="D146">
        <v>22</v>
      </c>
      <c r="E146">
        <v>115</v>
      </c>
      <c r="F146">
        <v>28</v>
      </c>
      <c r="H146" s="1">
        <v>42071</v>
      </c>
      <c r="I146">
        <f t="shared" si="30"/>
        <v>118</v>
      </c>
      <c r="J146">
        <f t="shared" si="35"/>
        <v>118</v>
      </c>
      <c r="K146" t="b">
        <f t="shared" si="24"/>
        <v>0</v>
      </c>
      <c r="L146">
        <f t="shared" si="31"/>
        <v>353</v>
      </c>
      <c r="M146">
        <f t="shared" si="32"/>
        <v>93</v>
      </c>
      <c r="N146" t="b">
        <f t="shared" si="25"/>
        <v>1</v>
      </c>
      <c r="O146">
        <f t="shared" si="33"/>
        <v>150</v>
      </c>
      <c r="P146">
        <f t="shared" si="34"/>
        <v>150</v>
      </c>
      <c r="Q146" t="b">
        <f t="shared" si="26"/>
        <v>0</v>
      </c>
      <c r="S146">
        <f t="shared" si="27"/>
        <v>0</v>
      </c>
      <c r="T146">
        <f t="shared" si="28"/>
        <v>260</v>
      </c>
      <c r="U146">
        <f t="shared" si="29"/>
        <v>0</v>
      </c>
    </row>
    <row r="147" spans="4:21" x14ac:dyDescent="0.3">
      <c r="D147">
        <v>50</v>
      </c>
      <c r="E147">
        <v>99</v>
      </c>
      <c r="F147">
        <v>78</v>
      </c>
      <c r="H147" s="1">
        <v>42072</v>
      </c>
      <c r="I147">
        <f t="shared" si="30"/>
        <v>168</v>
      </c>
      <c r="J147">
        <f t="shared" si="35"/>
        <v>168</v>
      </c>
      <c r="K147" t="b">
        <f t="shared" si="24"/>
        <v>0</v>
      </c>
      <c r="L147">
        <f t="shared" si="31"/>
        <v>192</v>
      </c>
      <c r="M147">
        <f t="shared" si="32"/>
        <v>192</v>
      </c>
      <c r="N147" t="b">
        <f t="shared" si="25"/>
        <v>0</v>
      </c>
      <c r="O147">
        <f t="shared" si="33"/>
        <v>228</v>
      </c>
      <c r="P147">
        <f t="shared" si="34"/>
        <v>228</v>
      </c>
      <c r="Q147" t="b">
        <f t="shared" si="26"/>
        <v>0</v>
      </c>
      <c r="S147">
        <f t="shared" si="27"/>
        <v>0</v>
      </c>
      <c r="T147">
        <f t="shared" si="28"/>
        <v>0</v>
      </c>
      <c r="U147">
        <f t="shared" si="29"/>
        <v>0</v>
      </c>
    </row>
    <row r="148" spans="4:21" x14ac:dyDescent="0.3">
      <c r="D148">
        <v>178</v>
      </c>
      <c r="E148">
        <v>146</v>
      </c>
      <c r="F148">
        <v>75</v>
      </c>
      <c r="H148" s="1">
        <v>42073</v>
      </c>
      <c r="I148">
        <f t="shared" si="30"/>
        <v>346</v>
      </c>
      <c r="J148">
        <f t="shared" si="35"/>
        <v>146</v>
      </c>
      <c r="K148" t="b">
        <f t="shared" si="24"/>
        <v>1</v>
      </c>
      <c r="L148">
        <f t="shared" si="31"/>
        <v>338</v>
      </c>
      <c r="M148">
        <f t="shared" si="32"/>
        <v>338</v>
      </c>
      <c r="N148" t="b">
        <f t="shared" si="25"/>
        <v>0</v>
      </c>
      <c r="O148">
        <f t="shared" si="33"/>
        <v>303</v>
      </c>
      <c r="P148">
        <f t="shared" si="34"/>
        <v>303</v>
      </c>
      <c r="Q148" t="b">
        <f t="shared" si="26"/>
        <v>0</v>
      </c>
      <c r="S148">
        <f t="shared" si="27"/>
        <v>200</v>
      </c>
      <c r="T148">
        <f t="shared" si="28"/>
        <v>0</v>
      </c>
      <c r="U148">
        <f t="shared" si="29"/>
        <v>0</v>
      </c>
    </row>
    <row r="149" spans="4:21" x14ac:dyDescent="0.3">
      <c r="D149">
        <v>97</v>
      </c>
      <c r="E149">
        <v>135</v>
      </c>
      <c r="F149">
        <v>66</v>
      </c>
      <c r="H149" s="1">
        <v>42074</v>
      </c>
      <c r="I149">
        <f t="shared" si="30"/>
        <v>243</v>
      </c>
      <c r="J149">
        <f t="shared" si="35"/>
        <v>43</v>
      </c>
      <c r="K149" t="b">
        <f t="shared" si="24"/>
        <v>1</v>
      </c>
      <c r="L149">
        <f t="shared" si="31"/>
        <v>473</v>
      </c>
      <c r="M149">
        <f t="shared" si="32"/>
        <v>473</v>
      </c>
      <c r="N149" t="b">
        <f t="shared" si="25"/>
        <v>0</v>
      </c>
      <c r="O149">
        <f t="shared" si="33"/>
        <v>369</v>
      </c>
      <c r="P149">
        <f t="shared" si="34"/>
        <v>49</v>
      </c>
      <c r="Q149" t="b">
        <f t="shared" si="26"/>
        <v>1</v>
      </c>
      <c r="S149">
        <f t="shared" si="27"/>
        <v>200</v>
      </c>
      <c r="T149">
        <f t="shared" si="28"/>
        <v>0</v>
      </c>
      <c r="U149">
        <f t="shared" si="29"/>
        <v>320</v>
      </c>
    </row>
    <row r="150" spans="4:21" x14ac:dyDescent="0.3">
      <c r="D150">
        <v>138</v>
      </c>
      <c r="E150">
        <v>160</v>
      </c>
      <c r="F150">
        <v>6</v>
      </c>
      <c r="H150" s="1">
        <v>42075</v>
      </c>
      <c r="I150">
        <f t="shared" si="30"/>
        <v>181</v>
      </c>
      <c r="J150">
        <f t="shared" si="35"/>
        <v>181</v>
      </c>
      <c r="K150" t="b">
        <f t="shared" si="24"/>
        <v>0</v>
      </c>
      <c r="L150">
        <f t="shared" si="31"/>
        <v>633</v>
      </c>
      <c r="M150">
        <f t="shared" si="32"/>
        <v>373</v>
      </c>
      <c r="N150" t="b">
        <f t="shared" si="25"/>
        <v>1</v>
      </c>
      <c r="O150">
        <f t="shared" si="33"/>
        <v>55</v>
      </c>
      <c r="P150">
        <f t="shared" si="34"/>
        <v>55</v>
      </c>
      <c r="Q150" t="b">
        <f t="shared" si="26"/>
        <v>0</v>
      </c>
      <c r="S150">
        <f t="shared" si="27"/>
        <v>0</v>
      </c>
      <c r="T150">
        <f t="shared" si="28"/>
        <v>260</v>
      </c>
      <c r="U150">
        <f t="shared" si="29"/>
        <v>0</v>
      </c>
    </row>
    <row r="151" spans="4:21" x14ac:dyDescent="0.3">
      <c r="D151">
        <v>194</v>
      </c>
      <c r="E151">
        <v>87</v>
      </c>
      <c r="F151">
        <v>60</v>
      </c>
      <c r="H151" s="1">
        <v>42076</v>
      </c>
      <c r="I151">
        <f t="shared" si="30"/>
        <v>375</v>
      </c>
      <c r="J151">
        <f t="shared" si="35"/>
        <v>175</v>
      </c>
      <c r="K151" t="b">
        <f t="shared" si="24"/>
        <v>1</v>
      </c>
      <c r="L151">
        <f t="shared" si="31"/>
        <v>460</v>
      </c>
      <c r="M151">
        <f t="shared" si="32"/>
        <v>460</v>
      </c>
      <c r="N151" t="b">
        <f t="shared" si="25"/>
        <v>0</v>
      </c>
      <c r="O151">
        <f t="shared" si="33"/>
        <v>115</v>
      </c>
      <c r="P151">
        <f t="shared" si="34"/>
        <v>115</v>
      </c>
      <c r="Q151" t="b">
        <f t="shared" si="26"/>
        <v>0</v>
      </c>
      <c r="S151">
        <f t="shared" si="27"/>
        <v>200</v>
      </c>
      <c r="T151">
        <f t="shared" si="28"/>
        <v>0</v>
      </c>
      <c r="U151">
        <f t="shared" si="29"/>
        <v>0</v>
      </c>
    </row>
    <row r="152" spans="4:21" x14ac:dyDescent="0.3">
      <c r="D152">
        <v>86</v>
      </c>
      <c r="E152">
        <v>21</v>
      </c>
      <c r="F152">
        <v>45</v>
      </c>
      <c r="H152" s="1">
        <v>42077</v>
      </c>
      <c r="I152">
        <f t="shared" si="30"/>
        <v>261</v>
      </c>
      <c r="J152">
        <f t="shared" si="35"/>
        <v>61</v>
      </c>
      <c r="K152" t="b">
        <f t="shared" si="24"/>
        <v>1</v>
      </c>
      <c r="L152">
        <f t="shared" si="31"/>
        <v>481</v>
      </c>
      <c r="M152">
        <f t="shared" si="32"/>
        <v>481</v>
      </c>
      <c r="N152" t="b">
        <f t="shared" si="25"/>
        <v>0</v>
      </c>
      <c r="O152">
        <f t="shared" si="33"/>
        <v>160</v>
      </c>
      <c r="P152">
        <f t="shared" si="34"/>
        <v>160</v>
      </c>
      <c r="Q152" t="b">
        <f t="shared" si="26"/>
        <v>0</v>
      </c>
      <c r="S152">
        <f t="shared" si="27"/>
        <v>200</v>
      </c>
      <c r="T152">
        <f t="shared" si="28"/>
        <v>0</v>
      </c>
      <c r="U152">
        <f t="shared" si="29"/>
        <v>0</v>
      </c>
    </row>
    <row r="153" spans="4:21" x14ac:dyDescent="0.3">
      <c r="D153">
        <v>26</v>
      </c>
      <c r="E153">
        <v>60</v>
      </c>
      <c r="F153">
        <v>44</v>
      </c>
      <c r="H153" s="1">
        <v>42078</v>
      </c>
      <c r="I153">
        <f t="shared" si="30"/>
        <v>87</v>
      </c>
      <c r="J153">
        <f t="shared" si="35"/>
        <v>87</v>
      </c>
      <c r="K153" t="b">
        <f t="shared" si="24"/>
        <v>0</v>
      </c>
      <c r="L153">
        <f t="shared" si="31"/>
        <v>541</v>
      </c>
      <c r="M153">
        <f t="shared" si="32"/>
        <v>281</v>
      </c>
      <c r="N153" t="b">
        <f t="shared" si="25"/>
        <v>1</v>
      </c>
      <c r="O153">
        <f t="shared" si="33"/>
        <v>204</v>
      </c>
      <c r="P153">
        <f t="shared" si="34"/>
        <v>204</v>
      </c>
      <c r="Q153" t="b">
        <f t="shared" si="26"/>
        <v>0</v>
      </c>
      <c r="S153">
        <f t="shared" si="27"/>
        <v>0</v>
      </c>
      <c r="T153">
        <f t="shared" si="28"/>
        <v>260</v>
      </c>
      <c r="U153">
        <f t="shared" si="29"/>
        <v>0</v>
      </c>
    </row>
    <row r="154" spans="4:21" x14ac:dyDescent="0.3">
      <c r="D154">
        <v>28</v>
      </c>
      <c r="E154">
        <v>35</v>
      </c>
      <c r="F154">
        <v>96</v>
      </c>
      <c r="H154" s="1">
        <v>42079</v>
      </c>
      <c r="I154">
        <f t="shared" si="30"/>
        <v>115</v>
      </c>
      <c r="J154">
        <f t="shared" si="35"/>
        <v>115</v>
      </c>
      <c r="K154" t="b">
        <f t="shared" si="24"/>
        <v>0</v>
      </c>
      <c r="L154">
        <f t="shared" si="31"/>
        <v>316</v>
      </c>
      <c r="M154">
        <f t="shared" si="32"/>
        <v>56</v>
      </c>
      <c r="N154" t="b">
        <f t="shared" si="25"/>
        <v>1</v>
      </c>
      <c r="O154">
        <f t="shared" si="33"/>
        <v>300</v>
      </c>
      <c r="P154">
        <f t="shared" si="34"/>
        <v>300</v>
      </c>
      <c r="Q154" t="b">
        <f t="shared" si="26"/>
        <v>0</v>
      </c>
      <c r="S154">
        <f t="shared" si="27"/>
        <v>0</v>
      </c>
      <c r="T154">
        <f t="shared" si="28"/>
        <v>260</v>
      </c>
      <c r="U154">
        <f t="shared" si="29"/>
        <v>0</v>
      </c>
    </row>
    <row r="155" spans="4:21" x14ac:dyDescent="0.3">
      <c r="D155">
        <v>53</v>
      </c>
      <c r="E155">
        <v>100</v>
      </c>
      <c r="F155">
        <v>64</v>
      </c>
      <c r="H155" s="1">
        <v>42080</v>
      </c>
      <c r="I155">
        <f t="shared" si="30"/>
        <v>168</v>
      </c>
      <c r="J155">
        <f t="shared" si="35"/>
        <v>168</v>
      </c>
      <c r="K155" t="b">
        <f t="shared" si="24"/>
        <v>0</v>
      </c>
      <c r="L155">
        <f t="shared" si="31"/>
        <v>156</v>
      </c>
      <c r="M155">
        <f t="shared" si="32"/>
        <v>156</v>
      </c>
      <c r="N155" t="b">
        <f t="shared" si="25"/>
        <v>0</v>
      </c>
      <c r="O155">
        <f t="shared" si="33"/>
        <v>364</v>
      </c>
      <c r="P155">
        <f t="shared" si="34"/>
        <v>44</v>
      </c>
      <c r="Q155" t="b">
        <f t="shared" si="26"/>
        <v>1</v>
      </c>
      <c r="S155">
        <f t="shared" si="27"/>
        <v>0</v>
      </c>
      <c r="T155">
        <f t="shared" si="28"/>
        <v>0</v>
      </c>
      <c r="U155">
        <f t="shared" si="29"/>
        <v>320</v>
      </c>
    </row>
    <row r="156" spans="4:21" x14ac:dyDescent="0.3">
      <c r="D156">
        <v>168</v>
      </c>
      <c r="E156">
        <v>64</v>
      </c>
      <c r="F156">
        <v>46</v>
      </c>
      <c r="H156" s="1">
        <v>42081</v>
      </c>
      <c r="I156">
        <f t="shared" si="30"/>
        <v>336</v>
      </c>
      <c r="J156">
        <f t="shared" si="35"/>
        <v>136</v>
      </c>
      <c r="K156" t="b">
        <f t="shared" si="24"/>
        <v>1</v>
      </c>
      <c r="L156">
        <f t="shared" si="31"/>
        <v>220</v>
      </c>
      <c r="M156">
        <f t="shared" si="32"/>
        <v>220</v>
      </c>
      <c r="N156" t="b">
        <f t="shared" si="25"/>
        <v>0</v>
      </c>
      <c r="O156">
        <f t="shared" si="33"/>
        <v>90</v>
      </c>
      <c r="P156">
        <f t="shared" si="34"/>
        <v>90</v>
      </c>
      <c r="Q156" t="b">
        <f t="shared" si="26"/>
        <v>0</v>
      </c>
      <c r="S156">
        <f t="shared" si="27"/>
        <v>200</v>
      </c>
      <c r="T156">
        <f t="shared" si="28"/>
        <v>0</v>
      </c>
      <c r="U156">
        <f t="shared" si="29"/>
        <v>0</v>
      </c>
    </row>
    <row r="157" spans="4:21" x14ac:dyDescent="0.3">
      <c r="D157">
        <v>77</v>
      </c>
      <c r="E157">
        <v>60</v>
      </c>
      <c r="F157">
        <v>35</v>
      </c>
      <c r="H157" s="1">
        <v>42082</v>
      </c>
      <c r="I157">
        <f t="shared" si="30"/>
        <v>213</v>
      </c>
      <c r="J157">
        <f t="shared" si="35"/>
        <v>13</v>
      </c>
      <c r="K157" t="b">
        <f t="shared" si="24"/>
        <v>1</v>
      </c>
      <c r="L157">
        <f t="shared" si="31"/>
        <v>280</v>
      </c>
      <c r="M157">
        <f t="shared" si="32"/>
        <v>280</v>
      </c>
      <c r="N157" t="b">
        <f t="shared" si="25"/>
        <v>0</v>
      </c>
      <c r="O157">
        <f t="shared" si="33"/>
        <v>125</v>
      </c>
      <c r="P157">
        <f t="shared" si="34"/>
        <v>125</v>
      </c>
      <c r="Q157" t="b">
        <f t="shared" si="26"/>
        <v>0</v>
      </c>
      <c r="S157">
        <f t="shared" si="27"/>
        <v>200</v>
      </c>
      <c r="T157">
        <f t="shared" si="28"/>
        <v>0</v>
      </c>
      <c r="U157">
        <f t="shared" si="29"/>
        <v>0</v>
      </c>
    </row>
    <row r="158" spans="4:21" x14ac:dyDescent="0.3">
      <c r="D158">
        <v>17</v>
      </c>
      <c r="E158">
        <v>80</v>
      </c>
      <c r="F158">
        <v>30</v>
      </c>
      <c r="H158" s="1">
        <v>42083</v>
      </c>
      <c r="I158">
        <f t="shared" si="30"/>
        <v>30</v>
      </c>
      <c r="J158">
        <f t="shared" si="35"/>
        <v>30</v>
      </c>
      <c r="K158" t="b">
        <f t="shared" si="24"/>
        <v>0</v>
      </c>
      <c r="L158">
        <f t="shared" si="31"/>
        <v>360</v>
      </c>
      <c r="M158">
        <f t="shared" si="32"/>
        <v>100</v>
      </c>
      <c r="N158" t="b">
        <f t="shared" si="25"/>
        <v>1</v>
      </c>
      <c r="O158">
        <f t="shared" si="33"/>
        <v>155</v>
      </c>
      <c r="P158">
        <f t="shared" si="34"/>
        <v>155</v>
      </c>
      <c r="Q158" t="b">
        <f t="shared" si="26"/>
        <v>0</v>
      </c>
      <c r="S158">
        <f t="shared" si="27"/>
        <v>0</v>
      </c>
      <c r="T158">
        <f t="shared" si="28"/>
        <v>260</v>
      </c>
      <c r="U158">
        <f t="shared" si="29"/>
        <v>0</v>
      </c>
    </row>
    <row r="159" spans="4:21" x14ac:dyDescent="0.3">
      <c r="D159">
        <v>175</v>
      </c>
      <c r="E159">
        <v>47</v>
      </c>
      <c r="F159">
        <v>25</v>
      </c>
      <c r="H159" s="1">
        <v>42084</v>
      </c>
      <c r="I159">
        <f t="shared" si="30"/>
        <v>205</v>
      </c>
      <c r="J159">
        <f t="shared" si="35"/>
        <v>5</v>
      </c>
      <c r="K159" t="b">
        <f t="shared" si="24"/>
        <v>1</v>
      </c>
      <c r="L159">
        <f t="shared" si="31"/>
        <v>147</v>
      </c>
      <c r="M159">
        <f t="shared" si="32"/>
        <v>147</v>
      </c>
      <c r="N159" t="b">
        <f t="shared" si="25"/>
        <v>0</v>
      </c>
      <c r="O159">
        <f t="shared" si="33"/>
        <v>180</v>
      </c>
      <c r="P159">
        <f t="shared" si="34"/>
        <v>180</v>
      </c>
      <c r="Q159" t="b">
        <f t="shared" si="26"/>
        <v>0</v>
      </c>
      <c r="S159">
        <f t="shared" si="27"/>
        <v>200</v>
      </c>
      <c r="T159">
        <f t="shared" si="28"/>
        <v>0</v>
      </c>
      <c r="U159">
        <f t="shared" si="29"/>
        <v>0</v>
      </c>
    </row>
    <row r="160" spans="4:21" x14ac:dyDescent="0.3">
      <c r="D160">
        <v>164</v>
      </c>
      <c r="E160">
        <v>60</v>
      </c>
      <c r="F160">
        <v>22</v>
      </c>
      <c r="H160" s="1">
        <v>42085</v>
      </c>
      <c r="I160">
        <f t="shared" si="30"/>
        <v>169</v>
      </c>
      <c r="J160">
        <f t="shared" si="35"/>
        <v>169</v>
      </c>
      <c r="K160" t="b">
        <f t="shared" si="24"/>
        <v>0</v>
      </c>
      <c r="L160">
        <f t="shared" si="31"/>
        <v>207</v>
      </c>
      <c r="M160">
        <f t="shared" si="32"/>
        <v>207</v>
      </c>
      <c r="N160" t="b">
        <f t="shared" si="25"/>
        <v>0</v>
      </c>
      <c r="O160">
        <f t="shared" si="33"/>
        <v>202</v>
      </c>
      <c r="P160">
        <f t="shared" si="34"/>
        <v>202</v>
      </c>
      <c r="Q160" t="b">
        <f t="shared" si="26"/>
        <v>0</v>
      </c>
      <c r="S160">
        <f t="shared" si="27"/>
        <v>0</v>
      </c>
      <c r="T160">
        <f t="shared" si="28"/>
        <v>0</v>
      </c>
      <c r="U160">
        <f t="shared" si="29"/>
        <v>0</v>
      </c>
    </row>
    <row r="161" spans="4:21" x14ac:dyDescent="0.3">
      <c r="D161">
        <v>199</v>
      </c>
      <c r="E161">
        <v>80</v>
      </c>
      <c r="F161">
        <v>45</v>
      </c>
      <c r="H161" s="1">
        <v>42086</v>
      </c>
      <c r="I161">
        <f t="shared" si="30"/>
        <v>368</v>
      </c>
      <c r="J161">
        <f t="shared" si="35"/>
        <v>168</v>
      </c>
      <c r="K161" t="b">
        <f t="shared" si="24"/>
        <v>1</v>
      </c>
      <c r="L161">
        <f t="shared" si="31"/>
        <v>287</v>
      </c>
      <c r="M161">
        <f t="shared" si="32"/>
        <v>287</v>
      </c>
      <c r="N161" t="b">
        <f t="shared" si="25"/>
        <v>0</v>
      </c>
      <c r="O161">
        <f t="shared" si="33"/>
        <v>247</v>
      </c>
      <c r="P161">
        <f t="shared" si="34"/>
        <v>247</v>
      </c>
      <c r="Q161" t="b">
        <f t="shared" si="26"/>
        <v>0</v>
      </c>
      <c r="S161">
        <f t="shared" si="27"/>
        <v>200</v>
      </c>
      <c r="T161">
        <f t="shared" si="28"/>
        <v>0</v>
      </c>
      <c r="U161">
        <f t="shared" si="29"/>
        <v>0</v>
      </c>
    </row>
    <row r="162" spans="4:21" x14ac:dyDescent="0.3">
      <c r="D162">
        <v>111</v>
      </c>
      <c r="E162">
        <v>92</v>
      </c>
      <c r="F162">
        <v>45</v>
      </c>
      <c r="H162" s="1">
        <v>42087</v>
      </c>
      <c r="I162">
        <f t="shared" si="30"/>
        <v>279</v>
      </c>
      <c r="J162">
        <f t="shared" si="35"/>
        <v>79</v>
      </c>
      <c r="K162" t="b">
        <f t="shared" si="24"/>
        <v>1</v>
      </c>
      <c r="L162">
        <f t="shared" si="31"/>
        <v>379</v>
      </c>
      <c r="M162">
        <f t="shared" si="32"/>
        <v>379</v>
      </c>
      <c r="N162" t="b">
        <f t="shared" si="25"/>
        <v>0</v>
      </c>
      <c r="O162">
        <f t="shared" si="33"/>
        <v>292</v>
      </c>
      <c r="P162">
        <f t="shared" si="34"/>
        <v>292</v>
      </c>
      <c r="Q162" t="b">
        <f t="shared" si="26"/>
        <v>0</v>
      </c>
      <c r="S162">
        <f t="shared" si="27"/>
        <v>200</v>
      </c>
      <c r="T162">
        <f t="shared" si="28"/>
        <v>0</v>
      </c>
      <c r="U162">
        <f t="shared" si="29"/>
        <v>0</v>
      </c>
    </row>
    <row r="163" spans="4:21" x14ac:dyDescent="0.3">
      <c r="D163">
        <v>58</v>
      </c>
      <c r="E163">
        <v>90</v>
      </c>
      <c r="F163">
        <v>40</v>
      </c>
      <c r="H163" s="1">
        <v>42088</v>
      </c>
      <c r="I163">
        <f t="shared" si="30"/>
        <v>137</v>
      </c>
      <c r="J163">
        <f t="shared" si="35"/>
        <v>137</v>
      </c>
      <c r="K163" t="b">
        <f t="shared" si="24"/>
        <v>0</v>
      </c>
      <c r="L163">
        <f t="shared" si="31"/>
        <v>469</v>
      </c>
      <c r="M163">
        <f t="shared" si="32"/>
        <v>209</v>
      </c>
      <c r="N163" t="b">
        <f t="shared" si="25"/>
        <v>1</v>
      </c>
      <c r="O163">
        <f t="shared" si="33"/>
        <v>332</v>
      </c>
      <c r="P163">
        <f t="shared" si="34"/>
        <v>332</v>
      </c>
      <c r="Q163" t="b">
        <f t="shared" si="26"/>
        <v>0</v>
      </c>
      <c r="S163">
        <f t="shared" si="27"/>
        <v>0</v>
      </c>
      <c r="T163">
        <f t="shared" si="28"/>
        <v>260</v>
      </c>
      <c r="U163">
        <f t="shared" si="29"/>
        <v>0</v>
      </c>
    </row>
    <row r="164" spans="4:21" x14ac:dyDescent="0.3">
      <c r="D164">
        <v>59</v>
      </c>
      <c r="E164">
        <v>164</v>
      </c>
      <c r="F164">
        <v>47</v>
      </c>
      <c r="H164" s="1">
        <v>42089</v>
      </c>
      <c r="I164">
        <f t="shared" si="30"/>
        <v>196</v>
      </c>
      <c r="J164">
        <f t="shared" si="35"/>
        <v>196</v>
      </c>
      <c r="K164" t="b">
        <f t="shared" si="24"/>
        <v>0</v>
      </c>
      <c r="L164">
        <f t="shared" si="31"/>
        <v>373</v>
      </c>
      <c r="M164">
        <f t="shared" si="32"/>
        <v>113</v>
      </c>
      <c r="N164" t="b">
        <f t="shared" si="25"/>
        <v>1</v>
      </c>
      <c r="O164">
        <f t="shared" si="33"/>
        <v>379</v>
      </c>
      <c r="P164">
        <f t="shared" si="34"/>
        <v>379</v>
      </c>
      <c r="Q164" t="b">
        <f t="shared" si="26"/>
        <v>0</v>
      </c>
      <c r="S164">
        <f t="shared" si="27"/>
        <v>0</v>
      </c>
      <c r="T164">
        <f t="shared" si="28"/>
        <v>260</v>
      </c>
      <c r="U164">
        <f t="shared" si="29"/>
        <v>0</v>
      </c>
    </row>
    <row r="165" spans="4:21" x14ac:dyDescent="0.3">
      <c r="D165">
        <v>158</v>
      </c>
      <c r="E165">
        <v>120</v>
      </c>
      <c r="F165">
        <v>30</v>
      </c>
      <c r="H165" s="1">
        <v>42090</v>
      </c>
      <c r="I165">
        <f t="shared" si="30"/>
        <v>354</v>
      </c>
      <c r="J165">
        <f t="shared" si="35"/>
        <v>154</v>
      </c>
      <c r="K165" t="b">
        <f t="shared" si="24"/>
        <v>1</v>
      </c>
      <c r="L165">
        <f t="shared" si="31"/>
        <v>233</v>
      </c>
      <c r="M165">
        <f t="shared" si="32"/>
        <v>233</v>
      </c>
      <c r="N165" t="b">
        <f t="shared" si="25"/>
        <v>0</v>
      </c>
      <c r="O165">
        <f t="shared" si="33"/>
        <v>409</v>
      </c>
      <c r="P165">
        <f t="shared" si="34"/>
        <v>89</v>
      </c>
      <c r="Q165" t="b">
        <f t="shared" si="26"/>
        <v>1</v>
      </c>
      <c r="S165">
        <f t="shared" si="27"/>
        <v>200</v>
      </c>
      <c r="T165">
        <f t="shared" si="28"/>
        <v>0</v>
      </c>
      <c r="U165">
        <f t="shared" si="29"/>
        <v>320</v>
      </c>
    </row>
    <row r="166" spans="4:21" x14ac:dyDescent="0.3">
      <c r="D166">
        <v>84</v>
      </c>
      <c r="E166">
        <v>90</v>
      </c>
      <c r="F166">
        <v>30</v>
      </c>
      <c r="H166" s="1">
        <v>42091</v>
      </c>
      <c r="I166">
        <f t="shared" si="30"/>
        <v>238</v>
      </c>
      <c r="J166">
        <f t="shared" si="35"/>
        <v>38</v>
      </c>
      <c r="K166" t="b">
        <f t="shared" si="24"/>
        <v>1</v>
      </c>
      <c r="L166">
        <f t="shared" si="31"/>
        <v>323</v>
      </c>
      <c r="M166">
        <f t="shared" si="32"/>
        <v>323</v>
      </c>
      <c r="N166" t="b">
        <f t="shared" si="25"/>
        <v>0</v>
      </c>
      <c r="O166">
        <f t="shared" si="33"/>
        <v>119</v>
      </c>
      <c r="P166">
        <f t="shared" si="34"/>
        <v>119</v>
      </c>
      <c r="Q166" t="b">
        <f t="shared" si="26"/>
        <v>0</v>
      </c>
      <c r="S166">
        <f t="shared" si="27"/>
        <v>200</v>
      </c>
      <c r="T166">
        <f t="shared" si="28"/>
        <v>0</v>
      </c>
      <c r="U166">
        <f t="shared" si="29"/>
        <v>0</v>
      </c>
    </row>
    <row r="167" spans="4:21" x14ac:dyDescent="0.3">
      <c r="D167">
        <v>64</v>
      </c>
      <c r="E167">
        <v>61</v>
      </c>
      <c r="F167">
        <v>60</v>
      </c>
      <c r="H167" s="1">
        <v>42092</v>
      </c>
      <c r="I167">
        <f t="shared" si="30"/>
        <v>102</v>
      </c>
      <c r="J167">
        <f t="shared" si="35"/>
        <v>102</v>
      </c>
      <c r="K167" t="b">
        <f t="shared" si="24"/>
        <v>0</v>
      </c>
      <c r="L167">
        <f t="shared" si="31"/>
        <v>384</v>
      </c>
      <c r="M167">
        <f t="shared" si="32"/>
        <v>124</v>
      </c>
      <c r="N167" t="b">
        <f t="shared" si="25"/>
        <v>1</v>
      </c>
      <c r="O167">
        <f t="shared" si="33"/>
        <v>179</v>
      </c>
      <c r="P167">
        <f t="shared" si="34"/>
        <v>179</v>
      </c>
      <c r="Q167" t="b">
        <f t="shared" si="26"/>
        <v>0</v>
      </c>
      <c r="S167">
        <f t="shared" si="27"/>
        <v>0</v>
      </c>
      <c r="T167">
        <f t="shared" si="28"/>
        <v>260</v>
      </c>
      <c r="U167">
        <f t="shared" si="29"/>
        <v>0</v>
      </c>
    </row>
    <row r="168" spans="4:21" x14ac:dyDescent="0.3">
      <c r="D168">
        <v>125</v>
      </c>
      <c r="E168">
        <v>84</v>
      </c>
      <c r="F168">
        <v>40</v>
      </c>
      <c r="H168" s="1">
        <v>42093</v>
      </c>
      <c r="I168">
        <f t="shared" si="30"/>
        <v>227</v>
      </c>
      <c r="J168">
        <f t="shared" si="35"/>
        <v>27</v>
      </c>
      <c r="K168" t="b">
        <f t="shared" si="24"/>
        <v>1</v>
      </c>
      <c r="L168">
        <f t="shared" si="31"/>
        <v>208</v>
      </c>
      <c r="M168">
        <f t="shared" si="32"/>
        <v>208</v>
      </c>
      <c r="N168" t="b">
        <f t="shared" si="25"/>
        <v>0</v>
      </c>
      <c r="O168">
        <f t="shared" si="33"/>
        <v>219</v>
      </c>
      <c r="P168">
        <f t="shared" si="34"/>
        <v>219</v>
      </c>
      <c r="Q168" t="b">
        <f t="shared" si="26"/>
        <v>0</v>
      </c>
      <c r="S168">
        <f t="shared" si="27"/>
        <v>200</v>
      </c>
      <c r="T168">
        <f t="shared" si="28"/>
        <v>0</v>
      </c>
      <c r="U168">
        <f t="shared" si="29"/>
        <v>0</v>
      </c>
    </row>
    <row r="169" spans="4:21" x14ac:dyDescent="0.3">
      <c r="D169">
        <v>148</v>
      </c>
      <c r="E169">
        <v>110</v>
      </c>
      <c r="F169">
        <v>50</v>
      </c>
      <c r="H169" s="1">
        <v>42094</v>
      </c>
      <c r="I169">
        <f t="shared" si="30"/>
        <v>175</v>
      </c>
      <c r="J169">
        <f t="shared" si="35"/>
        <v>175</v>
      </c>
      <c r="K169" t="b">
        <f t="shared" si="24"/>
        <v>0</v>
      </c>
      <c r="L169">
        <f t="shared" si="31"/>
        <v>318</v>
      </c>
      <c r="M169">
        <f t="shared" si="32"/>
        <v>58</v>
      </c>
      <c r="N169" t="b">
        <f t="shared" si="25"/>
        <v>1</v>
      </c>
      <c r="O169">
        <f t="shared" si="33"/>
        <v>269</v>
      </c>
      <c r="P169">
        <f t="shared" si="34"/>
        <v>269</v>
      </c>
      <c r="Q169" t="b">
        <f t="shared" si="26"/>
        <v>0</v>
      </c>
      <c r="S169">
        <f t="shared" si="27"/>
        <v>0</v>
      </c>
      <c r="T169">
        <f t="shared" si="28"/>
        <v>260</v>
      </c>
      <c r="U169">
        <f t="shared" si="29"/>
        <v>0</v>
      </c>
    </row>
    <row r="170" spans="4:21" x14ac:dyDescent="0.3">
      <c r="D170">
        <v>172</v>
      </c>
      <c r="E170">
        <v>100</v>
      </c>
      <c r="F170">
        <v>30</v>
      </c>
      <c r="H170" s="1">
        <v>42095</v>
      </c>
      <c r="I170">
        <f t="shared" si="30"/>
        <v>347</v>
      </c>
      <c r="J170">
        <f t="shared" si="35"/>
        <v>147</v>
      </c>
      <c r="K170" t="b">
        <f t="shared" si="24"/>
        <v>1</v>
      </c>
      <c r="L170">
        <f t="shared" si="31"/>
        <v>158</v>
      </c>
      <c r="M170">
        <f t="shared" si="32"/>
        <v>158</v>
      </c>
      <c r="N170" t="b">
        <f t="shared" si="25"/>
        <v>0</v>
      </c>
      <c r="O170">
        <f t="shared" si="33"/>
        <v>299</v>
      </c>
      <c r="P170">
        <f t="shared" si="34"/>
        <v>299</v>
      </c>
      <c r="Q170" t="b">
        <f t="shared" si="26"/>
        <v>0</v>
      </c>
      <c r="S170">
        <f t="shared" si="27"/>
        <v>200</v>
      </c>
      <c r="T170">
        <f t="shared" si="28"/>
        <v>0</v>
      </c>
      <c r="U170">
        <f t="shared" si="29"/>
        <v>0</v>
      </c>
    </row>
    <row r="171" spans="4:21" x14ac:dyDescent="0.3">
      <c r="D171">
        <v>103</v>
      </c>
      <c r="E171">
        <v>60</v>
      </c>
      <c r="F171">
        <v>40</v>
      </c>
      <c r="H171" s="1">
        <v>42096</v>
      </c>
      <c r="I171">
        <f t="shared" si="30"/>
        <v>250</v>
      </c>
      <c r="J171">
        <f t="shared" si="35"/>
        <v>50</v>
      </c>
      <c r="K171" t="b">
        <f t="shared" si="24"/>
        <v>1</v>
      </c>
      <c r="L171">
        <f t="shared" si="31"/>
        <v>218</v>
      </c>
      <c r="M171">
        <f t="shared" si="32"/>
        <v>218</v>
      </c>
      <c r="N171" t="b">
        <f t="shared" si="25"/>
        <v>0</v>
      </c>
      <c r="O171">
        <f t="shared" si="33"/>
        <v>339</v>
      </c>
      <c r="P171">
        <f t="shared" si="34"/>
        <v>19</v>
      </c>
      <c r="Q171" t="b">
        <f t="shared" si="26"/>
        <v>1</v>
      </c>
      <c r="S171">
        <f t="shared" si="27"/>
        <v>200</v>
      </c>
      <c r="T171">
        <f t="shared" si="28"/>
        <v>0</v>
      </c>
      <c r="U171">
        <f t="shared" si="29"/>
        <v>320</v>
      </c>
    </row>
    <row r="172" spans="4:21" x14ac:dyDescent="0.3">
      <c r="D172">
        <v>191</v>
      </c>
      <c r="E172">
        <v>41</v>
      </c>
      <c r="F172">
        <v>52</v>
      </c>
      <c r="H172" s="1">
        <v>42097</v>
      </c>
      <c r="I172">
        <f t="shared" si="30"/>
        <v>241</v>
      </c>
      <c r="J172">
        <f t="shared" si="35"/>
        <v>41</v>
      </c>
      <c r="K172" t="b">
        <f t="shared" si="24"/>
        <v>1</v>
      </c>
      <c r="L172">
        <f t="shared" si="31"/>
        <v>259</v>
      </c>
      <c r="M172">
        <f t="shared" si="32"/>
        <v>259</v>
      </c>
      <c r="N172" t="b">
        <f t="shared" si="25"/>
        <v>0</v>
      </c>
      <c r="O172">
        <f t="shared" si="33"/>
        <v>71</v>
      </c>
      <c r="P172">
        <f t="shared" si="34"/>
        <v>71</v>
      </c>
      <c r="Q172" t="b">
        <f t="shared" si="26"/>
        <v>0</v>
      </c>
      <c r="S172">
        <f t="shared" si="27"/>
        <v>200</v>
      </c>
      <c r="T172">
        <f t="shared" si="28"/>
        <v>0</v>
      </c>
      <c r="U172">
        <f t="shared" si="29"/>
        <v>0</v>
      </c>
    </row>
    <row r="173" spans="4:21" x14ac:dyDescent="0.3">
      <c r="D173">
        <v>128</v>
      </c>
      <c r="E173">
        <v>98</v>
      </c>
      <c r="F173">
        <v>40</v>
      </c>
      <c r="H173" s="1">
        <v>42098</v>
      </c>
      <c r="I173">
        <f t="shared" si="30"/>
        <v>169</v>
      </c>
      <c r="J173">
        <f t="shared" si="35"/>
        <v>169</v>
      </c>
      <c r="K173" t="b">
        <f t="shared" si="24"/>
        <v>0</v>
      </c>
      <c r="L173">
        <f t="shared" si="31"/>
        <v>357</v>
      </c>
      <c r="M173">
        <f t="shared" si="32"/>
        <v>97</v>
      </c>
      <c r="N173" t="b">
        <f t="shared" si="25"/>
        <v>1</v>
      </c>
      <c r="O173">
        <f t="shared" si="33"/>
        <v>111</v>
      </c>
      <c r="P173">
        <f t="shared" si="34"/>
        <v>111</v>
      </c>
      <c r="Q173" t="b">
        <f t="shared" si="26"/>
        <v>0</v>
      </c>
      <c r="S173">
        <f t="shared" si="27"/>
        <v>0</v>
      </c>
      <c r="T173">
        <f t="shared" si="28"/>
        <v>260</v>
      </c>
      <c r="U173">
        <f t="shared" si="29"/>
        <v>0</v>
      </c>
    </row>
    <row r="174" spans="4:21" x14ac:dyDescent="0.3">
      <c r="D174">
        <v>75</v>
      </c>
      <c r="E174">
        <v>87</v>
      </c>
      <c r="F174">
        <v>47</v>
      </c>
      <c r="H174" s="1">
        <v>42099</v>
      </c>
      <c r="I174">
        <f t="shared" si="30"/>
        <v>244</v>
      </c>
      <c r="J174">
        <f t="shared" si="35"/>
        <v>44</v>
      </c>
      <c r="K174" t="b">
        <f t="shared" si="24"/>
        <v>1</v>
      </c>
      <c r="L174">
        <f t="shared" si="31"/>
        <v>184</v>
      </c>
      <c r="M174">
        <f t="shared" si="32"/>
        <v>184</v>
      </c>
      <c r="N174" t="b">
        <f t="shared" si="25"/>
        <v>0</v>
      </c>
      <c r="O174">
        <f t="shared" si="33"/>
        <v>158</v>
      </c>
      <c r="P174">
        <f t="shared" si="34"/>
        <v>158</v>
      </c>
      <c r="Q174" t="b">
        <f t="shared" si="26"/>
        <v>0</v>
      </c>
      <c r="S174">
        <f t="shared" si="27"/>
        <v>200</v>
      </c>
      <c r="T174">
        <f t="shared" si="28"/>
        <v>0</v>
      </c>
      <c r="U174">
        <f t="shared" si="29"/>
        <v>0</v>
      </c>
    </row>
    <row r="175" spans="4:21" x14ac:dyDescent="0.3">
      <c r="D175">
        <v>38</v>
      </c>
      <c r="E175">
        <v>100</v>
      </c>
      <c r="F175">
        <v>50</v>
      </c>
      <c r="H175" s="1">
        <v>42100</v>
      </c>
      <c r="I175">
        <f t="shared" si="30"/>
        <v>82</v>
      </c>
      <c r="J175">
        <f t="shared" si="35"/>
        <v>82</v>
      </c>
      <c r="K175" t="b">
        <f t="shared" si="24"/>
        <v>0</v>
      </c>
      <c r="L175">
        <f t="shared" si="31"/>
        <v>284</v>
      </c>
      <c r="M175">
        <f t="shared" si="32"/>
        <v>24</v>
      </c>
      <c r="N175" t="b">
        <f t="shared" si="25"/>
        <v>1</v>
      </c>
      <c r="O175">
        <f t="shared" si="33"/>
        <v>208</v>
      </c>
      <c r="P175">
        <f t="shared" si="34"/>
        <v>208</v>
      </c>
      <c r="Q175" t="b">
        <f t="shared" si="26"/>
        <v>0</v>
      </c>
      <c r="S175">
        <f t="shared" si="27"/>
        <v>0</v>
      </c>
      <c r="T175">
        <f t="shared" si="28"/>
        <v>260</v>
      </c>
      <c r="U175">
        <f t="shared" si="29"/>
        <v>0</v>
      </c>
    </row>
    <row r="176" spans="4:21" x14ac:dyDescent="0.3">
      <c r="D176">
        <v>80</v>
      </c>
      <c r="E176">
        <v>40</v>
      </c>
      <c r="F176">
        <v>30</v>
      </c>
      <c r="H176" s="1">
        <v>42101</v>
      </c>
      <c r="I176">
        <f t="shared" si="30"/>
        <v>162</v>
      </c>
      <c r="J176">
        <f t="shared" si="35"/>
        <v>162</v>
      </c>
      <c r="K176" t="b">
        <f t="shared" si="24"/>
        <v>0</v>
      </c>
      <c r="L176">
        <f t="shared" si="31"/>
        <v>64</v>
      </c>
      <c r="M176">
        <f t="shared" si="32"/>
        <v>64</v>
      </c>
      <c r="N176" t="b">
        <f t="shared" si="25"/>
        <v>0</v>
      </c>
      <c r="O176">
        <f t="shared" si="33"/>
        <v>238</v>
      </c>
      <c r="P176">
        <f t="shared" si="34"/>
        <v>238</v>
      </c>
      <c r="Q176" t="b">
        <f t="shared" si="26"/>
        <v>0</v>
      </c>
      <c r="S176">
        <f t="shared" si="27"/>
        <v>0</v>
      </c>
      <c r="T176">
        <f t="shared" si="28"/>
        <v>0</v>
      </c>
      <c r="U176">
        <f t="shared" si="29"/>
        <v>0</v>
      </c>
    </row>
    <row r="177" spans="4:21" x14ac:dyDescent="0.3">
      <c r="D177">
        <v>55</v>
      </c>
      <c r="E177">
        <v>60</v>
      </c>
      <c r="F177">
        <v>50</v>
      </c>
      <c r="H177" s="1">
        <v>42102</v>
      </c>
      <c r="I177">
        <f t="shared" si="30"/>
        <v>217</v>
      </c>
      <c r="J177">
        <f t="shared" si="35"/>
        <v>17</v>
      </c>
      <c r="K177" t="b">
        <f t="shared" si="24"/>
        <v>1</v>
      </c>
      <c r="L177">
        <f t="shared" si="31"/>
        <v>124</v>
      </c>
      <c r="M177">
        <f t="shared" si="32"/>
        <v>124</v>
      </c>
      <c r="N177" t="b">
        <f t="shared" si="25"/>
        <v>0</v>
      </c>
      <c r="O177">
        <f t="shared" si="33"/>
        <v>288</v>
      </c>
      <c r="P177">
        <f t="shared" si="34"/>
        <v>288</v>
      </c>
      <c r="Q177" t="b">
        <f t="shared" si="26"/>
        <v>0</v>
      </c>
      <c r="S177">
        <f t="shared" si="27"/>
        <v>200</v>
      </c>
      <c r="T177">
        <f t="shared" si="28"/>
        <v>0</v>
      </c>
      <c r="U177">
        <f t="shared" si="29"/>
        <v>0</v>
      </c>
    </row>
    <row r="178" spans="4:21" x14ac:dyDescent="0.3">
      <c r="D178">
        <v>10</v>
      </c>
      <c r="E178">
        <v>80</v>
      </c>
      <c r="F178">
        <v>48</v>
      </c>
      <c r="H178" s="1">
        <v>42103</v>
      </c>
      <c r="I178">
        <f t="shared" si="30"/>
        <v>27</v>
      </c>
      <c r="J178">
        <f t="shared" si="35"/>
        <v>27</v>
      </c>
      <c r="K178" t="b">
        <f t="shared" si="24"/>
        <v>0</v>
      </c>
      <c r="L178">
        <f t="shared" si="31"/>
        <v>204</v>
      </c>
      <c r="M178">
        <f t="shared" si="32"/>
        <v>204</v>
      </c>
      <c r="N178" t="b">
        <f t="shared" si="25"/>
        <v>0</v>
      </c>
      <c r="O178">
        <f t="shared" si="33"/>
        <v>336</v>
      </c>
      <c r="P178">
        <f t="shared" si="34"/>
        <v>16</v>
      </c>
      <c r="Q178" t="b">
        <f t="shared" si="26"/>
        <v>1</v>
      </c>
      <c r="S178">
        <f t="shared" si="27"/>
        <v>0</v>
      </c>
      <c r="T178">
        <f t="shared" si="28"/>
        <v>0</v>
      </c>
      <c r="U178">
        <f t="shared" si="29"/>
        <v>320</v>
      </c>
    </row>
    <row r="179" spans="4:21" x14ac:dyDescent="0.3">
      <c r="D179">
        <v>95</v>
      </c>
      <c r="E179">
        <v>60</v>
      </c>
      <c r="F179">
        <v>51</v>
      </c>
      <c r="H179" s="1">
        <v>42104</v>
      </c>
      <c r="I179">
        <f t="shared" si="30"/>
        <v>122</v>
      </c>
      <c r="J179">
        <f t="shared" si="35"/>
        <v>122</v>
      </c>
      <c r="K179" t="b">
        <f t="shared" si="24"/>
        <v>0</v>
      </c>
      <c r="L179">
        <f t="shared" si="31"/>
        <v>264</v>
      </c>
      <c r="M179">
        <f t="shared" si="32"/>
        <v>4</v>
      </c>
      <c r="N179" t="b">
        <f t="shared" si="25"/>
        <v>1</v>
      </c>
      <c r="O179">
        <f t="shared" si="33"/>
        <v>67</v>
      </c>
      <c r="P179">
        <f t="shared" si="34"/>
        <v>67</v>
      </c>
      <c r="Q179" t="b">
        <f t="shared" si="26"/>
        <v>0</v>
      </c>
      <c r="S179">
        <f t="shared" si="27"/>
        <v>0</v>
      </c>
      <c r="T179">
        <f t="shared" si="28"/>
        <v>260</v>
      </c>
      <c r="U179">
        <f t="shared" si="29"/>
        <v>0</v>
      </c>
    </row>
    <row r="180" spans="4:21" x14ac:dyDescent="0.3">
      <c r="D180">
        <v>90</v>
      </c>
      <c r="E180">
        <v>100</v>
      </c>
      <c r="F180">
        <v>50</v>
      </c>
      <c r="H180" s="1">
        <v>42105</v>
      </c>
      <c r="I180">
        <f t="shared" si="30"/>
        <v>212</v>
      </c>
      <c r="J180">
        <f t="shared" si="35"/>
        <v>12</v>
      </c>
      <c r="K180" t="b">
        <f t="shared" si="24"/>
        <v>1</v>
      </c>
      <c r="L180">
        <f t="shared" si="31"/>
        <v>104</v>
      </c>
      <c r="M180">
        <f t="shared" si="32"/>
        <v>104</v>
      </c>
      <c r="N180" t="b">
        <f t="shared" si="25"/>
        <v>0</v>
      </c>
      <c r="O180">
        <f t="shared" si="33"/>
        <v>117</v>
      </c>
      <c r="P180">
        <f t="shared" si="34"/>
        <v>117</v>
      </c>
      <c r="Q180" t="b">
        <f t="shared" si="26"/>
        <v>0</v>
      </c>
      <c r="S180">
        <f t="shared" si="27"/>
        <v>200</v>
      </c>
      <c r="T180">
        <f t="shared" si="28"/>
        <v>0</v>
      </c>
      <c r="U180">
        <f t="shared" si="29"/>
        <v>0</v>
      </c>
    </row>
    <row r="181" spans="4:21" x14ac:dyDescent="0.3">
      <c r="D181">
        <v>186</v>
      </c>
      <c r="E181">
        <v>60</v>
      </c>
      <c r="F181">
        <v>92</v>
      </c>
      <c r="H181" s="1">
        <v>42106</v>
      </c>
      <c r="I181">
        <f t="shared" si="30"/>
        <v>198</v>
      </c>
      <c r="J181">
        <f t="shared" si="35"/>
        <v>198</v>
      </c>
      <c r="K181" t="b">
        <f t="shared" si="24"/>
        <v>0</v>
      </c>
      <c r="L181">
        <f t="shared" si="31"/>
        <v>164</v>
      </c>
      <c r="M181">
        <f t="shared" si="32"/>
        <v>164</v>
      </c>
      <c r="N181" t="b">
        <f t="shared" si="25"/>
        <v>0</v>
      </c>
      <c r="O181">
        <f t="shared" si="33"/>
        <v>209</v>
      </c>
      <c r="P181">
        <f t="shared" si="34"/>
        <v>209</v>
      </c>
      <c r="Q181" t="b">
        <f t="shared" si="26"/>
        <v>0</v>
      </c>
      <c r="S181">
        <f t="shared" si="27"/>
        <v>0</v>
      </c>
      <c r="T181">
        <f t="shared" si="28"/>
        <v>0</v>
      </c>
      <c r="U181">
        <f t="shared" si="29"/>
        <v>0</v>
      </c>
    </row>
    <row r="182" spans="4:21" x14ac:dyDescent="0.3">
      <c r="D182">
        <v>2</v>
      </c>
      <c r="E182">
        <v>40</v>
      </c>
      <c r="F182">
        <v>50</v>
      </c>
      <c r="H182" s="1">
        <v>42107</v>
      </c>
      <c r="I182">
        <f t="shared" si="30"/>
        <v>200</v>
      </c>
      <c r="J182">
        <f t="shared" si="35"/>
        <v>0</v>
      </c>
      <c r="K182" t="b">
        <f t="shared" si="24"/>
        <v>1</v>
      </c>
      <c r="L182">
        <f t="shared" si="31"/>
        <v>204</v>
      </c>
      <c r="M182">
        <f t="shared" si="32"/>
        <v>204</v>
      </c>
      <c r="N182" t="b">
        <f t="shared" si="25"/>
        <v>0</v>
      </c>
      <c r="O182">
        <f t="shared" si="33"/>
        <v>259</v>
      </c>
      <c r="P182">
        <f t="shared" si="34"/>
        <v>259</v>
      </c>
      <c r="Q182" t="b">
        <f t="shared" si="26"/>
        <v>0</v>
      </c>
      <c r="S182">
        <f t="shared" si="27"/>
        <v>200</v>
      </c>
      <c r="T182">
        <f t="shared" si="28"/>
        <v>0</v>
      </c>
      <c r="U182">
        <f t="shared" si="29"/>
        <v>0</v>
      </c>
    </row>
    <row r="183" spans="4:21" x14ac:dyDescent="0.3">
      <c r="D183">
        <v>136</v>
      </c>
      <c r="E183">
        <v>20</v>
      </c>
      <c r="F183">
        <v>66</v>
      </c>
      <c r="H183" s="1">
        <v>42108</v>
      </c>
      <c r="I183">
        <f t="shared" si="30"/>
        <v>136</v>
      </c>
      <c r="J183">
        <f t="shared" si="35"/>
        <v>136</v>
      </c>
      <c r="K183" t="b">
        <f t="shared" si="24"/>
        <v>0</v>
      </c>
      <c r="L183">
        <f t="shared" si="31"/>
        <v>224</v>
      </c>
      <c r="M183">
        <f t="shared" si="32"/>
        <v>224</v>
      </c>
      <c r="N183" t="b">
        <f t="shared" si="25"/>
        <v>0</v>
      </c>
      <c r="O183">
        <f t="shared" si="33"/>
        <v>325</v>
      </c>
      <c r="P183">
        <f t="shared" si="34"/>
        <v>5</v>
      </c>
      <c r="Q183" t="b">
        <f t="shared" si="26"/>
        <v>1</v>
      </c>
      <c r="S183">
        <f t="shared" si="27"/>
        <v>0</v>
      </c>
      <c r="T183">
        <f t="shared" si="28"/>
        <v>0</v>
      </c>
      <c r="U183">
        <f t="shared" si="29"/>
        <v>320</v>
      </c>
    </row>
    <row r="184" spans="4:21" x14ac:dyDescent="0.3">
      <c r="D184">
        <v>4</v>
      </c>
      <c r="E184">
        <v>20</v>
      </c>
      <c r="F184">
        <v>10</v>
      </c>
      <c r="H184" s="1">
        <v>42109</v>
      </c>
      <c r="I184">
        <f t="shared" si="30"/>
        <v>140</v>
      </c>
      <c r="J184">
        <f t="shared" si="35"/>
        <v>140</v>
      </c>
      <c r="K184" t="b">
        <f t="shared" si="24"/>
        <v>0</v>
      </c>
      <c r="L184">
        <f t="shared" si="31"/>
        <v>244</v>
      </c>
      <c r="M184">
        <f t="shared" si="32"/>
        <v>244</v>
      </c>
      <c r="N184" t="b">
        <f t="shared" si="25"/>
        <v>0</v>
      </c>
      <c r="O184">
        <f t="shared" si="33"/>
        <v>15</v>
      </c>
      <c r="P184">
        <f t="shared" si="34"/>
        <v>15</v>
      </c>
      <c r="Q184" t="b">
        <f t="shared" si="26"/>
        <v>0</v>
      </c>
      <c r="S184">
        <f t="shared" si="27"/>
        <v>0</v>
      </c>
      <c r="T184">
        <f t="shared" si="28"/>
        <v>0</v>
      </c>
      <c r="U184">
        <f t="shared" si="29"/>
        <v>0</v>
      </c>
    </row>
    <row r="185" spans="4:21" x14ac:dyDescent="0.3">
      <c r="U185">
        <f xml:space="preserve"> SUM(U2:U184)</f>
        <v>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Arkusz1!piastek_1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2024-11-10T20:56:35Z</dcterms:modified>
</cp:coreProperties>
</file>