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que/Desktop/"/>
    </mc:Choice>
  </mc:AlternateContent>
  <xr:revisionPtr revIDLastSave="0" documentId="13_ncr:1_{071CC338-98C5-D142-A1DD-F12EBD781F68}" xr6:coauthVersionLast="43" xr6:coauthVersionMax="43" xr10:uidLastSave="{00000000-0000-0000-0000-000000000000}"/>
  <bookViews>
    <workbookView xWindow="0" yWindow="460" windowWidth="28800" windowHeight="16200" firstSheet="1" activeTab="2" xr2:uid="{5FE1EB90-F3D7-5441-AF12-1E3C7EC6FDBD}"/>
  </bookViews>
  <sheets>
    <sheet name="BRUV Video Analysis " sheetId="1" r:id="rId1"/>
    <sheet name="Environmental Data" sheetId="2" r:id="rId2"/>
    <sheet name="Compiled Data" sheetId="4" r:id="rId3"/>
    <sheet name="n" sheetId="5" state="hidden" r:id="rId4"/>
    <sheet name="Collapsed Data" sheetId="3" r:id="rId5"/>
    <sheet name="Family Data" sheetId="8" r:id="rId6"/>
    <sheet name="Elasmobranchs" sheetId="6" state="hidden" r:id="rId7"/>
    <sheet name="Teleosts" sheetId="7" state="hidden" r:id="rId8"/>
  </sheets>
  <externalReferences>
    <externalReference r:id="rId9"/>
    <externalReference r:id="rId10"/>
  </externalReferences>
  <definedNames>
    <definedName name="_xlnm._FilterDatabase" localSheetId="4" hidden="1">'Collapsed Data'!$H$1:$H$23</definedName>
    <definedName name="_xlnm._FilterDatabase" localSheetId="2" hidden="1">'Compiled Data'!$J$1:$J$96</definedName>
    <definedName name="_xlnm._FilterDatabase" localSheetId="5" hidden="1">'Family Data'!$A$1:$D$34</definedName>
  </definedName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30" i="1"/>
  <c r="I9" i="1"/>
  <c r="Q35" i="1"/>
  <c r="J35" i="1"/>
  <c r="I35" i="1"/>
  <c r="J34" i="1"/>
  <c r="I34" i="1"/>
  <c r="J33" i="1"/>
  <c r="I33" i="1"/>
  <c r="J32" i="1"/>
  <c r="I32" i="1"/>
  <c r="J31" i="1"/>
  <c r="I31" i="1"/>
  <c r="I30" i="1"/>
  <c r="J29" i="1"/>
  <c r="I29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J8" i="1"/>
  <c r="I8" i="1"/>
  <c r="J7" i="1"/>
  <c r="I7" i="1"/>
  <c r="J5" i="1"/>
  <c r="I5" i="1"/>
  <c r="J4" i="1"/>
  <c r="I4" i="1"/>
  <c r="J3" i="1"/>
  <c r="I3" i="1"/>
  <c r="Q2" i="1"/>
</calcChain>
</file>

<file path=xl/sharedStrings.xml><?xml version="1.0" encoding="utf-8"?>
<sst xmlns="http://schemas.openxmlformats.org/spreadsheetml/2006/main" count="2151" uniqueCount="268">
  <si>
    <t>Latitude (dd.dddd°)</t>
  </si>
  <si>
    <t>Long (dd.dddd°)</t>
  </si>
  <si>
    <t>Family name</t>
  </si>
  <si>
    <t>Feed (Y/N)</t>
  </si>
  <si>
    <t>Max N</t>
  </si>
  <si>
    <t>Site</t>
  </si>
  <si>
    <t>Habitat</t>
  </si>
  <si>
    <t xml:space="preserve">Date </t>
  </si>
  <si>
    <t>Video start</t>
  </si>
  <si>
    <t xml:space="preserve">Video end </t>
  </si>
  <si>
    <t>FOV%</t>
  </si>
  <si>
    <t xml:space="preserve">Species name </t>
  </si>
  <si>
    <t>Common name</t>
  </si>
  <si>
    <t>ToFS</t>
  </si>
  <si>
    <t>Time at Max N</t>
  </si>
  <si>
    <t>Notes/comments</t>
  </si>
  <si>
    <t xml:space="preserve">Vertebrate or invertebrate </t>
  </si>
  <si>
    <t>19JUN2019</t>
  </si>
  <si>
    <t>New Harbour</t>
  </si>
  <si>
    <t>A03</t>
  </si>
  <si>
    <t>Vertebrate</t>
  </si>
  <si>
    <t>White seacatfish</t>
  </si>
  <si>
    <t>N</t>
  </si>
  <si>
    <t>00:03:56 (Video 2)</t>
  </si>
  <si>
    <t xml:space="preserve">Nothing visible </t>
  </si>
  <si>
    <t>Invertebrate</t>
  </si>
  <si>
    <t>West coast rock lobster</t>
  </si>
  <si>
    <t>Y</t>
  </si>
  <si>
    <t>A05</t>
  </si>
  <si>
    <t>Reef</t>
  </si>
  <si>
    <t xml:space="preserve"> </t>
  </si>
  <si>
    <t>Hottentot</t>
  </si>
  <si>
    <t>Cape stumpnose</t>
  </si>
  <si>
    <t>00:19:38 (Video 2)</t>
  </si>
  <si>
    <t>Cymothoidae</t>
  </si>
  <si>
    <t xml:space="preserve">Anilocra capensis </t>
  </si>
  <si>
    <t>Fish louse</t>
  </si>
  <si>
    <t>On Cape stumpnose/Hottentot</t>
  </si>
  <si>
    <t>Cape rock crab</t>
  </si>
  <si>
    <t>Super klipfish</t>
  </si>
  <si>
    <t>Cape fur seal</t>
  </si>
  <si>
    <t xml:space="preserve">00:53:00 (Video 2) </t>
  </si>
  <si>
    <t>Fish diappear from footage  00:00:50 and return at 00:01:03 possibly In response to  seal - return to normal behavior at 00:02:00</t>
  </si>
  <si>
    <t>Blacktail seabream</t>
  </si>
  <si>
    <t xml:space="preserve">00:19:55 (Video 2) </t>
  </si>
  <si>
    <t xml:space="preserve">Sand </t>
  </si>
  <si>
    <t xml:space="preserve">May have appeared earlier </t>
  </si>
  <si>
    <t>A13</t>
  </si>
  <si>
    <t>Panga</t>
  </si>
  <si>
    <t>Redfingers</t>
  </si>
  <si>
    <t>Pyjama catshark</t>
  </si>
  <si>
    <t>00:16:31 (Video 2)</t>
  </si>
  <si>
    <t>Bronze bream</t>
  </si>
  <si>
    <t>Leopard catshark</t>
  </si>
  <si>
    <t>00:13:21 (Video 2)</t>
  </si>
  <si>
    <t>Puffadder shyshark</t>
  </si>
  <si>
    <t>Soupfin shark</t>
  </si>
  <si>
    <t>00:08:31 (Video 2)</t>
  </si>
  <si>
    <t xml:space="preserve">00:05:12 (Video 2) </t>
  </si>
  <si>
    <t>A14</t>
  </si>
  <si>
    <t>00:06:58 (Video 2)</t>
  </si>
  <si>
    <t xml:space="preserve">00:00:10 (Video 2) </t>
  </si>
  <si>
    <t>00:04:28 (Video 2)</t>
  </si>
  <si>
    <t>One fish had two, other had one</t>
  </si>
  <si>
    <t>00:21:14 (Video 2)</t>
  </si>
  <si>
    <t>28:08 PJ bites tail of other PJ</t>
  </si>
  <si>
    <t>Zebra</t>
  </si>
  <si>
    <t>A15</t>
  </si>
  <si>
    <t xml:space="preserve">Vertebrate </t>
  </si>
  <si>
    <t xml:space="preserve">Invertebrate </t>
  </si>
  <si>
    <t>Palinuridae</t>
  </si>
  <si>
    <t>Jasus Lalandii</t>
  </si>
  <si>
    <t>Octopodidae</t>
  </si>
  <si>
    <t>Octopus vulgaris</t>
  </si>
  <si>
    <t>Common octopus</t>
  </si>
  <si>
    <t>Ariidae</t>
  </si>
  <si>
    <t xml:space="preserve">Galeichthys feliceps  </t>
  </si>
  <si>
    <t>Sparidae</t>
  </si>
  <si>
    <t>Pachymetopon blochii</t>
  </si>
  <si>
    <t>Scyliorhinidae</t>
  </si>
  <si>
    <t>Poroderma africanum</t>
  </si>
  <si>
    <t>Haploblepharus pictus</t>
  </si>
  <si>
    <t>Dark shyshark</t>
  </si>
  <si>
    <t>Triakidae</t>
  </si>
  <si>
    <t>Galeorhinus galeus</t>
  </si>
  <si>
    <t>A19</t>
  </si>
  <si>
    <t>Loliginidae</t>
  </si>
  <si>
    <t>Loligo reynaudii</t>
  </si>
  <si>
    <t>Chokka squid</t>
  </si>
  <si>
    <t>Rhabdosargus holubi</t>
  </si>
  <si>
    <t>Blenniidae</t>
  </si>
  <si>
    <t>Scartella emarginata</t>
  </si>
  <si>
    <t>Maned blenny</t>
  </si>
  <si>
    <t xml:space="preserve">Diplodus cervinus hottentotus </t>
  </si>
  <si>
    <t>Dasyatidae</t>
  </si>
  <si>
    <t>Bathytoshia brevicaudata</t>
  </si>
  <si>
    <t>Short-tail stingray</t>
  </si>
  <si>
    <t>A20</t>
  </si>
  <si>
    <t>Clinidae</t>
  </si>
  <si>
    <t>Myxinidae</t>
  </si>
  <si>
    <t>Eptatretus hexatrema</t>
  </si>
  <si>
    <t>Sixgill hagfish</t>
  </si>
  <si>
    <t>Plagusia chabrus</t>
  </si>
  <si>
    <t>Nothing spotted in video 3</t>
  </si>
  <si>
    <t>Kelp 12</t>
  </si>
  <si>
    <t>27JUN2019</t>
  </si>
  <si>
    <t>Sarpa salpa</t>
  </si>
  <si>
    <t>Strepie</t>
  </si>
  <si>
    <t xml:space="preserve">New Harbour </t>
  </si>
  <si>
    <t>Chrysoblephus laticeps</t>
  </si>
  <si>
    <t>Red roman</t>
  </si>
  <si>
    <t xml:space="preserve">No visibility/no organisms </t>
  </si>
  <si>
    <t xml:space="preserve">White Stumpose </t>
  </si>
  <si>
    <t>00:29:21 (Video 2)</t>
  </si>
  <si>
    <t>00:20:44 (Video 2)</t>
  </si>
  <si>
    <t>00:16:52 (Video 2)</t>
  </si>
  <si>
    <t>00:27:02 (Video 3)</t>
  </si>
  <si>
    <t>00:04:40 (Video 3)</t>
  </si>
  <si>
    <t>00:03:00 (Video 3)</t>
  </si>
  <si>
    <t>00:03:26 (Video 2)</t>
  </si>
  <si>
    <t>00:01:37 (Video 2)</t>
  </si>
  <si>
    <t>00:12:39 (Video 2)</t>
  </si>
  <si>
    <t>00:18:07 (Video 2)</t>
  </si>
  <si>
    <t>00:07:03 (Video 2)</t>
  </si>
  <si>
    <t>00:16:15 (Video 2)</t>
  </si>
  <si>
    <t>00:03:47 (Video 2)</t>
  </si>
  <si>
    <t>Date of deployment</t>
  </si>
  <si>
    <t xml:space="preserve">Time of BRUV deployment </t>
  </si>
  <si>
    <t>Wind direction</t>
  </si>
  <si>
    <t>Wind speed (km/h)</t>
  </si>
  <si>
    <t>Water temperature (°C)</t>
  </si>
  <si>
    <t>Air temperature (°C)</t>
  </si>
  <si>
    <t>Air pressure (hPa)</t>
  </si>
  <si>
    <t>Sea state/swell (m)</t>
  </si>
  <si>
    <t>Cloud cover (1-8 Oktas)</t>
  </si>
  <si>
    <t>Tide state</t>
  </si>
  <si>
    <t xml:space="preserve">% Moon illuminated </t>
  </si>
  <si>
    <t xml:space="preserve">Moon phase </t>
  </si>
  <si>
    <t>Vis (m)</t>
  </si>
  <si>
    <t>Depth (m)</t>
  </si>
  <si>
    <t>Habitat type</t>
  </si>
  <si>
    <t>Profile (1-5)</t>
  </si>
  <si>
    <t xml:space="preserve">Habitat comments </t>
  </si>
  <si>
    <t xml:space="preserve">Environmental data comments </t>
  </si>
  <si>
    <t xml:space="preserve">A19 </t>
  </si>
  <si>
    <t>8:47AM</t>
  </si>
  <si>
    <t>8:55AM</t>
  </si>
  <si>
    <t>12:03PM</t>
  </si>
  <si>
    <t>12:10PM</t>
  </si>
  <si>
    <t>12:17PM</t>
  </si>
  <si>
    <t>10:30AM</t>
  </si>
  <si>
    <t>10:19AM</t>
  </si>
  <si>
    <t>High +4:30</t>
  </si>
  <si>
    <t xml:space="preserve">Waning gibbeous </t>
  </si>
  <si>
    <t>High +4:38</t>
  </si>
  <si>
    <t>Low +1:38</t>
  </si>
  <si>
    <t>Low +1:45</t>
  </si>
  <si>
    <t>0</t>
  </si>
  <si>
    <t>Turbulent, algae heavy</t>
  </si>
  <si>
    <t>Poor visibility in Video 3</t>
  </si>
  <si>
    <t>Sandy</t>
  </si>
  <si>
    <t>Kelp</t>
  </si>
  <si>
    <t>Video_start</t>
  </si>
  <si>
    <t>Video_end</t>
  </si>
  <si>
    <t>Set_lat</t>
  </si>
  <si>
    <t>Set_long</t>
  </si>
  <si>
    <t>Vert_invert</t>
  </si>
  <si>
    <t>Family_name</t>
  </si>
  <si>
    <t>Species_name</t>
  </si>
  <si>
    <t xml:space="preserve">Common_name </t>
  </si>
  <si>
    <t>Feed</t>
  </si>
  <si>
    <t>MaxN</t>
  </si>
  <si>
    <t xml:space="preserve">Habitat </t>
  </si>
  <si>
    <t>Time_deployment</t>
  </si>
  <si>
    <t>Water_temp</t>
  </si>
  <si>
    <t>Wind_direction</t>
  </si>
  <si>
    <t>Wind_speed</t>
  </si>
  <si>
    <t>Air_temp</t>
  </si>
  <si>
    <t>Air_pressure</t>
  </si>
  <si>
    <t>Sea_state</t>
  </si>
  <si>
    <t>Cloud_cover</t>
  </si>
  <si>
    <t>Tide_state</t>
  </si>
  <si>
    <t>Moon_ill</t>
  </si>
  <si>
    <t>Moon_phase</t>
  </si>
  <si>
    <t>Vis</t>
  </si>
  <si>
    <t>Depth</t>
  </si>
  <si>
    <t xml:space="preserve">Profile </t>
  </si>
  <si>
    <t>Bait</t>
  </si>
  <si>
    <t>10:38AM</t>
  </si>
  <si>
    <t>8:57AM</t>
  </si>
  <si>
    <t>9:12AM</t>
  </si>
  <si>
    <t>12:05PM</t>
  </si>
  <si>
    <t>12:15PM</t>
  </si>
  <si>
    <t>12:32PM</t>
  </si>
  <si>
    <t>11:48AM</t>
  </si>
  <si>
    <t>10:57AM</t>
  </si>
  <si>
    <t>11:42AM</t>
  </si>
  <si>
    <t>Plagusiidae</t>
  </si>
  <si>
    <t>Jasus lalandii</t>
  </si>
  <si>
    <t>Clinus superciliosus</t>
  </si>
  <si>
    <t>Highfin clinid</t>
  </si>
  <si>
    <t>Diogenidae</t>
  </si>
  <si>
    <t>Mugilidae</t>
  </si>
  <si>
    <t>Haploblepharus edwardsii</t>
  </si>
  <si>
    <t xml:space="preserve">Mugil cephalus </t>
  </si>
  <si>
    <t xml:space="preserve">Klipfish </t>
  </si>
  <si>
    <t>Flathead Mullet</t>
  </si>
  <si>
    <t>NE</t>
  </si>
  <si>
    <t>Galeichthys feliceps</t>
  </si>
  <si>
    <t xml:space="preserve">Waning crescent </t>
  </si>
  <si>
    <t>Low +3:52</t>
  </si>
  <si>
    <t>Low +4:08</t>
  </si>
  <si>
    <t>High +0:52</t>
  </si>
  <si>
    <t>High +1:02</t>
  </si>
  <si>
    <t>High +1:19</t>
  </si>
  <si>
    <t>High +0:35</t>
  </si>
  <si>
    <t>High +0:29</t>
  </si>
  <si>
    <t>Low +5:53</t>
  </si>
  <si>
    <t>Low +1:52</t>
  </si>
  <si>
    <t>Low +0:05</t>
  </si>
  <si>
    <t>High +6:08</t>
  </si>
  <si>
    <t>Low +0:03</t>
  </si>
  <si>
    <t>Sardines</t>
  </si>
  <si>
    <t>Palinurdae</t>
  </si>
  <si>
    <t>Otariidae</t>
  </si>
  <si>
    <t xml:space="preserve">Plagusia chabrus </t>
  </si>
  <si>
    <t xml:space="preserve">Arctocephalus pusillus pusillus </t>
  </si>
  <si>
    <t xml:space="preserve">Diplobus capensis </t>
  </si>
  <si>
    <t>Pterogymnus laniarius</t>
  </si>
  <si>
    <t xml:space="preserve">Cheilodactylus fasciatus </t>
  </si>
  <si>
    <t xml:space="preserve">Cheilodactylidae </t>
  </si>
  <si>
    <t xml:space="preserve">Poroderma africanum </t>
  </si>
  <si>
    <t xml:space="preserve">Scyliorhinidae </t>
  </si>
  <si>
    <t>Pachymetopon grande</t>
  </si>
  <si>
    <t>Poroderma pantherinum</t>
  </si>
  <si>
    <t>Hablobepharus edwarsii</t>
  </si>
  <si>
    <t xml:space="preserve">Galeorhinus galeus </t>
  </si>
  <si>
    <t>K12</t>
  </si>
  <si>
    <t>Squid_pike</t>
  </si>
  <si>
    <t>00:07:32</t>
  </si>
  <si>
    <t>00:45:00</t>
  </si>
  <si>
    <t>None</t>
  </si>
  <si>
    <t>MaxN_teleosts</t>
  </si>
  <si>
    <t>MaxN_elasmo</t>
  </si>
  <si>
    <t>MaxN_invert</t>
  </si>
  <si>
    <t>MaxN_mam</t>
  </si>
  <si>
    <t>MaxN_agna</t>
  </si>
  <si>
    <t>Div_teleosts</t>
  </si>
  <si>
    <t>Div_elasmo</t>
  </si>
  <si>
    <t>Div_invert</t>
  </si>
  <si>
    <t>Div_mam</t>
  </si>
  <si>
    <t>Div_agna</t>
  </si>
  <si>
    <t>MaxN_total</t>
  </si>
  <si>
    <t>Div_total</t>
  </si>
  <si>
    <t>Family</t>
  </si>
  <si>
    <t xml:space="preserve">Bait </t>
  </si>
  <si>
    <t xml:space="preserve">Div_total </t>
  </si>
  <si>
    <t xml:space="preserve">Ariidae </t>
  </si>
  <si>
    <t xml:space="preserve">Blennidae </t>
  </si>
  <si>
    <t>Cheilodactylidae</t>
  </si>
  <si>
    <t xml:space="preserve">Clinidae </t>
  </si>
  <si>
    <t xml:space="preserve">Dasyatidae </t>
  </si>
  <si>
    <t xml:space="preserve">Agna include myxinidae </t>
  </si>
  <si>
    <t xml:space="preserve">Mam include otariidae </t>
  </si>
  <si>
    <t xml:space="preserve">Inverts include cymothoidae, diogenidae, loliginidae, octopodidae, palinuridae, plagusiidae </t>
  </si>
  <si>
    <t xml:space="preserve">Teleosts include ariidae, blennidae, cheilodactylidae, clinidae, mugilidae, sparidae </t>
  </si>
  <si>
    <t>Elasmo include dasyatidae, syliorhinidae, triakidae</t>
  </si>
  <si>
    <t>Rhabdosargus globiceps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</si>
</sst>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;@"/>
  </numFmts>
  <fonts count="7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49" fontId="1" fillId="0" borderId="0" xfId="1" applyNumberFormat="1" applyAlignment="1">
      <alignment horizontal="left"/>
    </xf>
    <xf numFmtId="1" fontId="1" fillId="0" borderId="0" xfId="1" applyNumberFormat="1" applyAlignment="1">
      <alignment horizontal="left"/>
    </xf>
    <xf numFmtId="164" fontId="1" fillId="0" borderId="0" xfId="1" applyNumberFormat="1" applyAlignment="1">
      <alignment horizontal="left"/>
    </xf>
    <xf numFmtId="165" fontId="1" fillId="0" borderId="0" xfId="1" applyNumberFormat="1" applyAlignment="1">
      <alignment horizontal="left"/>
    </xf>
    <xf numFmtId="9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165" fontId="1" fillId="0" borderId="0" xfId="1" applyNumberFormat="1" applyFill="1" applyAlignment="1">
      <alignment horizontal="left"/>
    </xf>
    <xf numFmtId="0" fontId="2" fillId="2" borderId="0" xfId="0" applyFont="1" applyFill="1"/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49" fontId="1" fillId="3" borderId="0" xfId="1" applyNumberFormat="1" applyFill="1" applyAlignment="1">
      <alignment horizontal="left"/>
    </xf>
    <xf numFmtId="1" fontId="1" fillId="3" borderId="0" xfId="1" applyNumberFormat="1" applyFill="1" applyAlignment="1">
      <alignment horizontal="left"/>
    </xf>
    <xf numFmtId="164" fontId="1" fillId="3" borderId="0" xfId="1" applyNumberFormat="1" applyFill="1" applyAlignment="1">
      <alignment horizontal="left"/>
    </xf>
    <xf numFmtId="165" fontId="1" fillId="3" borderId="0" xfId="1" applyNumberFormat="1" applyFill="1" applyAlignment="1">
      <alignment horizontal="left"/>
    </xf>
    <xf numFmtId="9" fontId="1" fillId="3" borderId="0" xfId="1" applyNumberFormat="1" applyFill="1" applyAlignment="1">
      <alignment horizontal="left"/>
    </xf>
    <xf numFmtId="0" fontId="0" fillId="3" borderId="0" xfId="0" applyFill="1"/>
    <xf numFmtId="0" fontId="1" fillId="3" borderId="0" xfId="1" applyFill="1" applyAlignment="1">
      <alignment horizontal="left"/>
    </xf>
    <xf numFmtId="49" fontId="1" fillId="4" borderId="0" xfId="1" applyNumberFormat="1" applyFill="1" applyAlignment="1">
      <alignment horizontal="left"/>
    </xf>
    <xf numFmtId="1" fontId="1" fillId="4" borderId="0" xfId="1" applyNumberFormat="1" applyFill="1" applyAlignment="1">
      <alignment horizontal="left"/>
    </xf>
    <xf numFmtId="164" fontId="1" fillId="4" borderId="0" xfId="1" applyNumberFormat="1" applyFill="1" applyAlignment="1">
      <alignment horizontal="left"/>
    </xf>
    <xf numFmtId="165" fontId="1" fillId="4" borderId="0" xfId="1" applyNumberFormat="1" applyFill="1" applyAlignment="1">
      <alignment horizontal="left"/>
    </xf>
    <xf numFmtId="9" fontId="1" fillId="4" borderId="0" xfId="1" applyNumberFormat="1" applyFill="1" applyAlignment="1">
      <alignment horizontal="left"/>
    </xf>
    <xf numFmtId="0" fontId="1" fillId="4" borderId="0" xfId="1" applyFill="1" applyAlignment="1">
      <alignment horizontal="left"/>
    </xf>
    <xf numFmtId="0" fontId="0" fillId="4" borderId="0" xfId="0" applyFill="1"/>
    <xf numFmtId="49" fontId="1" fillId="5" borderId="0" xfId="1" applyNumberFormat="1" applyFill="1" applyAlignment="1">
      <alignment horizontal="left"/>
    </xf>
    <xf numFmtId="1" fontId="1" fillId="5" borderId="0" xfId="1" applyNumberFormat="1" applyFill="1" applyAlignment="1">
      <alignment horizontal="left"/>
    </xf>
    <xf numFmtId="164" fontId="1" fillId="5" borderId="0" xfId="1" applyNumberFormat="1" applyFill="1" applyAlignment="1">
      <alignment horizontal="left"/>
    </xf>
    <xf numFmtId="165" fontId="1" fillId="5" borderId="0" xfId="1" applyNumberFormat="1" applyFill="1" applyAlignment="1">
      <alignment horizontal="left"/>
    </xf>
    <xf numFmtId="9" fontId="1" fillId="5" borderId="0" xfId="1" applyNumberFormat="1" applyFill="1" applyAlignment="1">
      <alignment horizontal="left"/>
    </xf>
    <xf numFmtId="0" fontId="1" fillId="5" borderId="0" xfId="1" applyFill="1" applyAlignment="1">
      <alignment horizontal="left"/>
    </xf>
    <xf numFmtId="0" fontId="0" fillId="5" borderId="0" xfId="0" applyFill="1"/>
    <xf numFmtId="49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9" fontId="0" fillId="4" borderId="0" xfId="0" applyNumberFormat="1" applyFill="1" applyAlignment="1">
      <alignment horizontal="left" vertical="top"/>
    </xf>
    <xf numFmtId="0" fontId="1" fillId="0" borderId="0" xfId="1" applyAlignment="1">
      <alignment horizontal="left" vertical="top" wrapText="1"/>
    </xf>
    <xf numFmtId="49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18" fontId="0" fillId="0" borderId="0" xfId="0" applyNumberFormat="1" applyAlignment="1">
      <alignment horizontal="right" vertical="top"/>
    </xf>
    <xf numFmtId="2" fontId="0" fillId="0" borderId="0" xfId="0" applyNumberFormat="1"/>
    <xf numFmtId="2" fontId="1" fillId="0" borderId="0" xfId="1" applyNumberFormat="1" applyAlignment="1">
      <alignment horizontal="left"/>
    </xf>
    <xf numFmtId="1" fontId="1" fillId="0" borderId="0" xfId="1" applyNumberFormat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20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1" fillId="0" borderId="0" xfId="1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1" fillId="0" borderId="0" xfId="1" applyFill="1" applyAlignment="1">
      <alignment horizontal="left"/>
    </xf>
    <xf numFmtId="21" fontId="0" fillId="5" borderId="0" xfId="0" applyNumberFormat="1" applyFill="1"/>
    <xf numFmtId="9" fontId="0" fillId="5" borderId="0" xfId="0" applyNumberFormat="1" applyFill="1"/>
    <xf numFmtId="21" fontId="0" fillId="5" borderId="0" xfId="0" applyNumberFormat="1" applyFill="1" applyAlignment="1">
      <alignment horizontal="left"/>
    </xf>
    <xf numFmtId="2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2" fontId="1" fillId="0" borderId="0" xfId="1" applyNumberFormat="1" applyAlignment="1">
      <alignment horizontal="right"/>
    </xf>
    <xf numFmtId="1" fontId="1" fillId="0" borderId="0" xfId="1" applyNumberForma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0" fontId="2" fillId="5" borderId="0" xfId="0" applyFont="1" applyFill="1"/>
    <xf numFmtId="49" fontId="1" fillId="0" borderId="0" xfId="1" applyNumberFormat="1" applyFill="1" applyAlignment="1">
      <alignment horizontal="left"/>
    </xf>
    <xf numFmtId="164" fontId="1" fillId="0" borderId="0" xfId="1" applyNumberFormat="1" applyFill="1" applyAlignment="1">
      <alignment horizontal="left"/>
    </xf>
    <xf numFmtId="9" fontId="1" fillId="0" borderId="0" xfId="1" applyNumberForma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0" fontId="6" fillId="0" borderId="0" xfId="0" applyFont="1"/>
    <xf numFmtId="0" fontId="3" fillId="0" borderId="0" xfId="0" applyFont="1" applyFill="1" applyAlignment="1">
      <alignment horizontal="left"/>
    </xf>
    <xf numFmtId="0" fontId="6" fillId="0" borderId="0" xfId="0" applyFont="1" applyFill="1"/>
    <xf numFmtId="9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49" fontId="0" fillId="0" borderId="0" xfId="0" applyNumberFormat="1" applyFill="1" applyAlignment="1">
      <alignment horizontal="left"/>
    </xf>
    <xf numFmtId="21" fontId="0" fillId="4" borderId="0" xfId="0" applyNumberFormat="1" applyFill="1"/>
    <xf numFmtId="0" fontId="0" fillId="4" borderId="0" xfId="0" applyFill="1" applyAlignment="1">
      <alignment horizontal="left"/>
    </xf>
    <xf numFmtId="21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 vertical="top"/>
    </xf>
    <xf numFmtId="1" fontId="1" fillId="0" borderId="0" xfId="1" applyNumberFormat="1" applyFill="1" applyAlignment="1">
      <alignment horizontal="left" vertical="top"/>
    </xf>
    <xf numFmtId="1" fontId="1" fillId="0" borderId="0" xfId="1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 vertical="top"/>
    </xf>
  </cellXfs>
  <cellStyles count="2">
    <cellStyle name="Excel Built-in Normal" xfId="1" xr:uid="{C740D7BC-DA8D-EC41-B798-5377FE8EB5D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nadavis/Downloads/BRUV%20Data%20Entry%2026JUN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nadavis/Downloads/BRUV_data%20entry%20template_AUG201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 protocols"/>
      <sheetName val="BRUV Species"/>
      <sheetName val="BRUV sites"/>
      <sheetName val="BRUV Video analysis "/>
      <sheetName val="Environmental data"/>
    </sheetNames>
    <sheetDataSet>
      <sheetData sheetId="0"/>
      <sheetData sheetId="1">
        <row r="1">
          <cell r="A1" t="str">
            <v>common_name</v>
          </cell>
          <cell r="B1" t="str">
            <v>family</v>
          </cell>
          <cell r="C1" t="str">
            <v>species</v>
          </cell>
        </row>
        <row r="2">
          <cell r="A2" t="str">
            <v>African penguin</v>
          </cell>
          <cell r="B2" t="str">
            <v>Spheniscidae</v>
          </cell>
          <cell r="C2" t="str">
            <v>Spheniscus demersus</v>
          </cell>
        </row>
        <row r="3">
          <cell r="A3" t="str">
            <v>Bank steenbras</v>
          </cell>
          <cell r="B3" t="str">
            <v>Sparidae</v>
          </cell>
          <cell r="C3" t="str">
            <v>Chirodactylus grandis</v>
          </cell>
        </row>
        <row r="4">
          <cell r="A4" t="str">
            <v>Bareheaded goby</v>
          </cell>
          <cell r="B4" t="str">
            <v>Gobiidae</v>
          </cell>
          <cell r="C4" t="str">
            <v>Caffrogobius nudiceps</v>
          </cell>
        </row>
        <row r="5">
          <cell r="A5" t="str">
            <v>Barred fingerfin</v>
          </cell>
          <cell r="B5" t="str">
            <v>Cheilodactylidae</v>
          </cell>
          <cell r="C5" t="str">
            <v>Cheilodactylus pixi</v>
          </cell>
        </row>
        <row r="6">
          <cell r="A6" t="str">
            <v>Beaked sandfish</v>
          </cell>
          <cell r="B6" t="str">
            <v>Gonorychidae</v>
          </cell>
          <cell r="C6" t="str">
            <v>Gonorynchus gonorynchus</v>
          </cell>
        </row>
        <row r="7">
          <cell r="A7" t="str">
            <v>Biscuit skate</v>
          </cell>
          <cell r="B7" t="str">
            <v>Rajidae</v>
          </cell>
          <cell r="C7" t="str">
            <v>Raja straeleni</v>
          </cell>
        </row>
        <row r="8">
          <cell r="A8" t="str">
            <v>Black seacatfish</v>
          </cell>
          <cell r="B8" t="str">
            <v>Ariidae</v>
          </cell>
          <cell r="C8" t="str">
            <v>Galeichthys ater</v>
          </cell>
        </row>
        <row r="9">
          <cell r="A9" t="str">
            <v>Blacktail seabream</v>
          </cell>
          <cell r="B9" t="str">
            <v>Sparidae</v>
          </cell>
          <cell r="C9" t="str">
            <v>Diplodus capensis</v>
          </cell>
        </row>
        <row r="10">
          <cell r="A10" t="str">
            <v>Blue hottentot</v>
          </cell>
          <cell r="B10" t="str">
            <v>Sparidae</v>
          </cell>
          <cell r="C10" t="str">
            <v>Pachymetopon aeneum</v>
          </cell>
        </row>
        <row r="11">
          <cell r="A11" t="str">
            <v>Bluefin gurnard</v>
          </cell>
          <cell r="B11" t="str">
            <v>Triglidae</v>
          </cell>
          <cell r="C11" t="str">
            <v>Chelidonichthys kumu</v>
          </cell>
        </row>
        <row r="12">
          <cell r="A12" t="str">
            <v>Bronze bream</v>
          </cell>
          <cell r="B12" t="str">
            <v>Sparidae</v>
          </cell>
          <cell r="C12" t="str">
            <v>Pachymetopon grande</v>
          </cell>
        </row>
        <row r="13">
          <cell r="A13" t="str">
            <v>Bronze whaler</v>
          </cell>
          <cell r="B13" t="str">
            <v>Charcharhinidae</v>
          </cell>
          <cell r="C13" t="str">
            <v>Charcharhinus brachyurus</v>
          </cell>
        </row>
        <row r="14">
          <cell r="A14" t="str">
            <v>Bull ray</v>
          </cell>
          <cell r="B14" t="str">
            <v>Myliobatidae</v>
          </cell>
          <cell r="C14" t="str">
            <v>Myliobatis aquila</v>
          </cell>
        </row>
        <row r="15">
          <cell r="A15" t="str">
            <v>Butterfly ray</v>
          </cell>
          <cell r="B15" t="str">
            <v>Gymnuridae</v>
          </cell>
          <cell r="C15" t="str">
            <v>Gymnura natalensis</v>
          </cell>
        </row>
        <row r="16">
          <cell r="A16" t="str">
            <v>Cape cormorant</v>
          </cell>
          <cell r="B16" t="str">
            <v>Phalacrocoracidae</v>
          </cell>
          <cell r="C16" t="str">
            <v>Phalacrocorax capensis</v>
          </cell>
        </row>
        <row r="17">
          <cell r="A17" t="str">
            <v>Cape fur seal</v>
          </cell>
          <cell r="B17" t="str">
            <v>Otariidae</v>
          </cell>
          <cell r="C17" t="str">
            <v>Arctocephalus pusillus pusillus</v>
          </cell>
        </row>
        <row r="18">
          <cell r="A18" t="str">
            <v>Cape gurnard</v>
          </cell>
          <cell r="B18" t="str">
            <v>Triglidae</v>
          </cell>
          <cell r="C18" t="str">
            <v>Chelidonichthys capensis</v>
          </cell>
        </row>
        <row r="19">
          <cell r="A19" t="str">
            <v>Cape horse mackerel</v>
          </cell>
          <cell r="B19" t="str">
            <v>Carangidae</v>
          </cell>
          <cell r="C19" t="str">
            <v>Trachurus capensis</v>
          </cell>
        </row>
        <row r="20">
          <cell r="A20" t="str">
            <v>Cape Knifejaw</v>
          </cell>
          <cell r="B20" t="str">
            <v>Oplegnathidae</v>
          </cell>
          <cell r="C20" t="str">
            <v>Oplegnathus conwayi</v>
          </cell>
        </row>
        <row r="21">
          <cell r="A21" t="str">
            <v>Cape rock crab</v>
          </cell>
          <cell r="B21" t="str">
            <v>Plagusiidae</v>
          </cell>
          <cell r="C21" t="str">
            <v>Plagusia chabrus</v>
          </cell>
        </row>
        <row r="22">
          <cell r="A22" t="str">
            <v>Cape stumpnose</v>
          </cell>
          <cell r="B22" t="str">
            <v>Sparidae</v>
          </cell>
          <cell r="C22" t="str">
            <v>Rhabdosargus holubi</v>
          </cell>
        </row>
        <row r="23">
          <cell r="A23" t="str">
            <v>Carpenter</v>
          </cell>
          <cell r="B23" t="str">
            <v>Sparidae</v>
          </cell>
          <cell r="C23" t="str">
            <v>Argyrozona argyrozona</v>
          </cell>
        </row>
        <row r="24">
          <cell r="A24" t="str">
            <v>Chokka squid</v>
          </cell>
          <cell r="B24" t="str">
            <v>Loliginidae</v>
          </cell>
          <cell r="C24" t="str">
            <v>Loligo vulgaris reynaudii</v>
          </cell>
        </row>
        <row r="25">
          <cell r="A25" t="str">
            <v>Common octopus</v>
          </cell>
          <cell r="B25" t="str">
            <v>Octopodidae</v>
          </cell>
          <cell r="C25" t="str">
            <v>Octopus vulgaris</v>
          </cell>
        </row>
        <row r="26">
          <cell r="A26" t="str">
            <v>Common sand hermit</v>
          </cell>
          <cell r="B26" t="str">
            <v>Coenobitidae</v>
          </cell>
          <cell r="C26" t="str">
            <v>Diogenes brevirostris</v>
          </cell>
        </row>
        <row r="27">
          <cell r="A27" t="str">
            <v>Dark shyshark</v>
          </cell>
          <cell r="B27" t="str">
            <v>Scyliorhinidae</v>
          </cell>
          <cell r="C27" t="str">
            <v>Haploblepharus pictus</v>
          </cell>
        </row>
        <row r="28">
          <cell r="A28" t="str">
            <v>Fat plough shell</v>
          </cell>
          <cell r="B28" t="str">
            <v>Nassariidae</v>
          </cell>
          <cell r="C28" t="str">
            <v>Bullia laevissima</v>
          </cell>
        </row>
        <row r="29">
          <cell r="A29" t="str">
            <v>Fransmadam</v>
          </cell>
          <cell r="B29" t="str">
            <v>Sparidae</v>
          </cell>
          <cell r="C29" t="str">
            <v>Boopsoidea inornata</v>
          </cell>
        </row>
        <row r="30">
          <cell r="A30" t="str">
            <v>Galjoen</v>
          </cell>
          <cell r="B30" t="str">
            <v>Coracinidae</v>
          </cell>
          <cell r="C30" t="str">
            <v>Coracinus capensis</v>
          </cell>
        </row>
        <row r="31">
          <cell r="A31" t="str">
            <v>Geelbek</v>
          </cell>
          <cell r="B31" t="str">
            <v>Sciaenidae</v>
          </cell>
          <cell r="C31" t="str">
            <v>Atractoscion aequidens</v>
          </cell>
        </row>
        <row r="32">
          <cell r="A32" t="str">
            <v>Helmet shell</v>
          </cell>
          <cell r="B32" t="str">
            <v>Cassidae</v>
          </cell>
          <cell r="C32" t="str">
            <v>Semicassis labiata zeylanica</v>
          </cell>
        </row>
        <row r="33">
          <cell r="A33" t="str">
            <v>Hottentot</v>
          </cell>
          <cell r="B33" t="str">
            <v>Sparidae</v>
          </cell>
          <cell r="C33" t="str">
            <v>Pachymetopon blochii</v>
          </cell>
        </row>
        <row r="34">
          <cell r="A34" t="str">
            <v>Janbruin</v>
          </cell>
          <cell r="B34" t="str">
            <v>Sparidae</v>
          </cell>
          <cell r="C34" t="str">
            <v>Gymnocrotaphus curvidens</v>
          </cell>
        </row>
        <row r="35">
          <cell r="A35" t="str">
            <v>Jutjaw</v>
          </cell>
          <cell r="B35" t="str">
            <v>Parascorpididae</v>
          </cell>
          <cell r="C35" t="str">
            <v>Parascorpis typus</v>
          </cell>
        </row>
        <row r="36">
          <cell r="A36" t="str">
            <v>Krill</v>
          </cell>
          <cell r="B36" t="str">
            <v>Euphausiidae</v>
          </cell>
          <cell r="C36" t="str">
            <v>Euphausiids spp.</v>
          </cell>
        </row>
        <row r="37">
          <cell r="A37" t="str">
            <v>Leopard catshark</v>
          </cell>
          <cell r="B37" t="str">
            <v>Scyliorhinidae</v>
          </cell>
          <cell r="C37" t="str">
            <v>Poroderma pantherinum</v>
          </cell>
        </row>
        <row r="38">
          <cell r="A38" t="str">
            <v>Lesser guitarfish</v>
          </cell>
          <cell r="B38" t="str">
            <v>Rhinobatidae</v>
          </cell>
          <cell r="C38" t="str">
            <v>Rhinobatos annulatus</v>
          </cell>
        </row>
        <row r="39">
          <cell r="A39" t="str">
            <v>Maned blenny</v>
          </cell>
          <cell r="B39" t="str">
            <v>Blenniidae</v>
          </cell>
          <cell r="C39" t="str">
            <v>Scartella emarginata</v>
          </cell>
        </row>
        <row r="40">
          <cell r="A40" t="str">
            <v>Other</v>
          </cell>
          <cell r="B40" t="str">
            <v>Unknown</v>
          </cell>
          <cell r="C40" t="str">
            <v>Unknown</v>
          </cell>
        </row>
        <row r="41">
          <cell r="A41" t="str">
            <v>Panga</v>
          </cell>
          <cell r="B41" t="str">
            <v>Sparidae</v>
          </cell>
          <cell r="C41" t="str">
            <v>Pterogymnus laniarius</v>
          </cell>
        </row>
        <row r="42">
          <cell r="A42" t="str">
            <v>Puffadder shyshark</v>
          </cell>
          <cell r="B42" t="str">
            <v>Scyliorhinidae</v>
          </cell>
          <cell r="C42" t="str">
            <v>Haploblepharus edwardsii</v>
          </cell>
        </row>
        <row r="43">
          <cell r="A43" t="str">
            <v>Pyjama catshark</v>
          </cell>
          <cell r="B43" t="str">
            <v>Scyliorhinidae</v>
          </cell>
          <cell r="C43" t="str">
            <v>Poroderma africanum</v>
          </cell>
        </row>
        <row r="44">
          <cell r="A44" t="str">
            <v>Red roman</v>
          </cell>
          <cell r="B44" t="str">
            <v>Sparidae</v>
          </cell>
          <cell r="C44" t="str">
            <v>Chrysoblephus laticeps</v>
          </cell>
        </row>
        <row r="45">
          <cell r="A45" t="str">
            <v>Red steenbras</v>
          </cell>
          <cell r="B45" t="str">
            <v>Sparidae</v>
          </cell>
          <cell r="C45" t="str">
            <v>Petrus rupestris</v>
          </cell>
        </row>
        <row r="46">
          <cell r="A46" t="str">
            <v>Red stumpnose</v>
          </cell>
          <cell r="B46" t="str">
            <v>Sparidae</v>
          </cell>
          <cell r="C46" t="str">
            <v>Chrysoblephus gibbiceps</v>
          </cell>
        </row>
        <row r="47">
          <cell r="A47" t="str">
            <v>Redfingers</v>
          </cell>
          <cell r="B47" t="str">
            <v>Cheilodactylidae</v>
          </cell>
          <cell r="C47" t="str">
            <v>Cheilodactylus fasciatus</v>
          </cell>
        </row>
        <row r="48">
          <cell r="A48" t="str">
            <v>Sand steenbras</v>
          </cell>
          <cell r="B48" t="str">
            <v>Sparidae</v>
          </cell>
          <cell r="C48" t="str">
            <v>Lithognathus mormyrus</v>
          </cell>
        </row>
        <row r="49">
          <cell r="A49" t="str">
            <v>Sardine</v>
          </cell>
          <cell r="B49" t="str">
            <v>Clupeidae</v>
          </cell>
          <cell r="C49" t="str">
            <v>Sardinops sagax</v>
          </cell>
        </row>
        <row r="50">
          <cell r="A50" t="str">
            <v>Sevengill cowshark</v>
          </cell>
          <cell r="B50" t="str">
            <v>Hexanchidae</v>
          </cell>
          <cell r="C50" t="str">
            <v>Notorynchus cepedianus</v>
          </cell>
        </row>
        <row r="51">
          <cell r="A51" t="str">
            <v>Shad</v>
          </cell>
          <cell r="B51" t="str">
            <v>Pomatomidae</v>
          </cell>
          <cell r="C51" t="str">
            <v>Pomatomus saltatrix</v>
          </cell>
        </row>
        <row r="52">
          <cell r="A52" t="str">
            <v>Short-tail stingray</v>
          </cell>
          <cell r="B52" t="str">
            <v>Dasyatidae</v>
          </cell>
          <cell r="C52" t="str">
            <v>Dasyatis brevicaudata</v>
          </cell>
        </row>
        <row r="53">
          <cell r="A53" t="str">
            <v>Silver kob</v>
          </cell>
          <cell r="B53" t="str">
            <v>Sciaenidae</v>
          </cell>
          <cell r="C53" t="str">
            <v>Argyrosomus inodorus</v>
          </cell>
        </row>
        <row r="54">
          <cell r="A54" t="str">
            <v>Sixgill hagfish</v>
          </cell>
          <cell r="B54" t="str">
            <v>Myxinidae</v>
          </cell>
          <cell r="C54" t="str">
            <v>Eptatretus hexatrema</v>
          </cell>
        </row>
        <row r="55">
          <cell r="A55" t="str">
            <v>Smooth-hound shark</v>
          </cell>
          <cell r="B55" t="str">
            <v>Triakidae</v>
          </cell>
          <cell r="C55" t="str">
            <v>Mustelus mustelus</v>
          </cell>
        </row>
        <row r="56">
          <cell r="A56" t="str">
            <v>Soupfin shark</v>
          </cell>
          <cell r="B56" t="str">
            <v>Triakidae</v>
          </cell>
          <cell r="C56" t="str">
            <v>Galeorhinus galeus</v>
          </cell>
        </row>
        <row r="57">
          <cell r="A57" t="str">
            <v>Spearnose skate</v>
          </cell>
          <cell r="B57" t="str">
            <v>Rajidae</v>
          </cell>
          <cell r="C57" t="str">
            <v>Rostroraja alba</v>
          </cell>
        </row>
        <row r="58">
          <cell r="A58" t="str">
            <v>Speckled Klipfish</v>
          </cell>
          <cell r="B58" t="str">
            <v>Clinidae</v>
          </cell>
          <cell r="C58" t="str">
            <v>Clinus venustris</v>
          </cell>
        </row>
        <row r="59">
          <cell r="A59" t="str">
            <v>Spinynose horsefish</v>
          </cell>
          <cell r="B59" t="str">
            <v>Congiopodidae</v>
          </cell>
          <cell r="C59" t="str">
            <v>Congiopodus spinifer</v>
          </cell>
        </row>
        <row r="60">
          <cell r="A60" t="str">
            <v>Spotted gully shark</v>
          </cell>
          <cell r="B60" t="str">
            <v>Triakidae</v>
          </cell>
          <cell r="C60" t="str">
            <v>Triakis megalopterus</v>
          </cell>
        </row>
        <row r="61">
          <cell r="A61" t="str">
            <v>St. Joseph shark</v>
          </cell>
          <cell r="B61" t="str">
            <v>Callorhinchidae</v>
          </cell>
          <cell r="C61" t="str">
            <v>Callorhinchus capensis</v>
          </cell>
        </row>
        <row r="62">
          <cell r="A62" t="str">
            <v>Steenjie</v>
          </cell>
          <cell r="B62" t="str">
            <v>Sparidae</v>
          </cell>
          <cell r="C62" t="str">
            <v>Spondyliosoma emarginatum</v>
          </cell>
        </row>
        <row r="63">
          <cell r="A63" t="str">
            <v>Strepie</v>
          </cell>
          <cell r="B63" t="str">
            <v>Sparidae</v>
          </cell>
          <cell r="C63" t="str">
            <v>Sarpa salpa</v>
          </cell>
        </row>
        <row r="64">
          <cell r="A64" t="str">
            <v>Super klipfish</v>
          </cell>
          <cell r="B64" t="str">
            <v>Clinidae</v>
          </cell>
          <cell r="C64" t="str">
            <v>Clinus superciliosus</v>
          </cell>
        </row>
        <row r="65">
          <cell r="A65" t="str">
            <v>Thornback skate</v>
          </cell>
          <cell r="B65" t="str">
            <v>Rajidae</v>
          </cell>
          <cell r="C65" t="str">
            <v>Raja clavata</v>
          </cell>
        </row>
        <row r="66">
          <cell r="A66" t="str">
            <v>Three-spot swimming crab</v>
          </cell>
          <cell r="B66" t="str">
            <v>Portunidae</v>
          </cell>
          <cell r="C66" t="str">
            <v>Portunus sanguinolentus</v>
          </cell>
        </row>
        <row r="67">
          <cell r="A67" t="str">
            <v>Thresher shark</v>
          </cell>
          <cell r="B67" t="str">
            <v>Alopiidae</v>
          </cell>
          <cell r="C67" t="str">
            <v>Alopias vulpinus</v>
          </cell>
        </row>
        <row r="68">
          <cell r="A68" t="str">
            <v>Tiger catshark</v>
          </cell>
          <cell r="B68" t="str">
            <v>Scyliorhinidae</v>
          </cell>
          <cell r="C68" t="str">
            <v>Halaelurus natalensis</v>
          </cell>
        </row>
        <row r="69">
          <cell r="A69" t="str">
            <v>Topshell</v>
          </cell>
          <cell r="B69" t="str">
            <v>Trochidae</v>
          </cell>
          <cell r="C69" t="str">
            <v>Unknown species</v>
          </cell>
        </row>
        <row r="70">
          <cell r="A70" t="str">
            <v>Twotone fingerfin</v>
          </cell>
          <cell r="B70" t="str">
            <v>Cheilodactylidae</v>
          </cell>
          <cell r="C70" t="str">
            <v>Chirodactylus brachydactylus</v>
          </cell>
        </row>
        <row r="71">
          <cell r="A71" t="str">
            <v>West coast rock lobster</v>
          </cell>
          <cell r="B71" t="str">
            <v>Palinuridae</v>
          </cell>
          <cell r="C71" t="str">
            <v>Jasus lalandii</v>
          </cell>
        </row>
        <row r="72">
          <cell r="A72" t="str">
            <v>White seacatfish</v>
          </cell>
          <cell r="B72" t="str">
            <v>Ariidae</v>
          </cell>
          <cell r="C72" t="str">
            <v>Galeichthys feliceps</v>
          </cell>
        </row>
        <row r="73">
          <cell r="A73" t="str">
            <v>White steenbras</v>
          </cell>
          <cell r="B73" t="str">
            <v>Sparidae</v>
          </cell>
          <cell r="C73" t="str">
            <v>Lithognathus lithognathus</v>
          </cell>
        </row>
        <row r="74">
          <cell r="A74" t="str">
            <v>White stumpnose</v>
          </cell>
          <cell r="B74" t="str">
            <v>Sparidae</v>
          </cell>
          <cell r="C74" t="str">
            <v>Rhabdosargus globiceps</v>
          </cell>
        </row>
        <row r="75">
          <cell r="A75" t="str">
            <v>Yellowback fusilier</v>
          </cell>
          <cell r="B75" t="str">
            <v>Caesionidae</v>
          </cell>
          <cell r="C75" t="str">
            <v>Caesio xanthonota</v>
          </cell>
        </row>
        <row r="76">
          <cell r="A76" t="str">
            <v>Yellowbelly rock cod</v>
          </cell>
          <cell r="B76" t="str">
            <v>Serranidae</v>
          </cell>
          <cell r="C76" t="str">
            <v>Epinephelus marginatus</v>
          </cell>
        </row>
        <row r="77">
          <cell r="A77" t="str">
            <v>Yellowtail</v>
          </cell>
          <cell r="B77" t="str">
            <v>Carangidae</v>
          </cell>
          <cell r="C77" t="str">
            <v>Seriola Lalandi</v>
          </cell>
        </row>
        <row r="78">
          <cell r="A78" t="str">
            <v>Zebra</v>
          </cell>
          <cell r="B78" t="str">
            <v>Sparidae</v>
          </cell>
          <cell r="C78" t="str">
            <v>Diplodus hottentotus</v>
          </cell>
        </row>
        <row r="79">
          <cell r="A79" t="str">
            <v>Larval fish</v>
          </cell>
          <cell r="B79" t="str">
            <v>Larval fish</v>
          </cell>
          <cell r="C79" t="str">
            <v>Unknown species</v>
          </cell>
        </row>
      </sheetData>
      <sheetData sheetId="2">
        <row r="1">
          <cell r="A1" t="str">
            <v>Site</v>
          </cell>
          <cell r="B1" t="str">
            <v>Habitat</v>
          </cell>
        </row>
        <row r="2">
          <cell r="A2" t="str">
            <v>A01</v>
          </cell>
          <cell r="B2" t="str">
            <v>Sand</v>
          </cell>
        </row>
        <row r="3">
          <cell r="A3" t="str">
            <v>A02</v>
          </cell>
          <cell r="B3" t="str">
            <v>Sand</v>
          </cell>
        </row>
        <row r="4">
          <cell r="A4" t="str">
            <v>A03</v>
          </cell>
          <cell r="B4" t="str">
            <v>Sand</v>
          </cell>
        </row>
        <row r="5">
          <cell r="A5" t="str">
            <v>A04</v>
          </cell>
          <cell r="B5" t="str">
            <v>Sand</v>
          </cell>
        </row>
        <row r="6">
          <cell r="A6" t="str">
            <v>A05</v>
          </cell>
          <cell r="B6" t="str">
            <v>Kelp</v>
          </cell>
        </row>
        <row r="7">
          <cell r="A7" t="str">
            <v>A06</v>
          </cell>
          <cell r="B7" t="str">
            <v>Rocky reef</v>
          </cell>
        </row>
        <row r="8">
          <cell r="A8" t="str">
            <v>A08</v>
          </cell>
          <cell r="B8" t="str">
            <v>Rocky reef</v>
          </cell>
        </row>
        <row r="9">
          <cell r="A9" t="str">
            <v>A12</v>
          </cell>
          <cell r="B9" t="str">
            <v>Rocky reef</v>
          </cell>
        </row>
        <row r="10">
          <cell r="A10" t="str">
            <v>A13</v>
          </cell>
          <cell r="B10" t="str">
            <v>Rocky reef</v>
          </cell>
        </row>
        <row r="11">
          <cell r="A11" t="str">
            <v>A14</v>
          </cell>
          <cell r="B11" t="str">
            <v>Sand/shale</v>
          </cell>
        </row>
        <row r="12">
          <cell r="A12" t="str">
            <v>A15</v>
          </cell>
          <cell r="B12" t="str">
            <v>Rocky reef</v>
          </cell>
        </row>
        <row r="13">
          <cell r="A13" t="str">
            <v>A16</v>
          </cell>
          <cell r="B13" t="str">
            <v>Rocky kelp</v>
          </cell>
        </row>
        <row r="14">
          <cell r="A14" t="str">
            <v>A17</v>
          </cell>
          <cell r="B14" t="str">
            <v>Kelp</v>
          </cell>
        </row>
        <row r="15">
          <cell r="A15" t="str">
            <v>A19</v>
          </cell>
          <cell r="B15" t="str">
            <v>Kelp</v>
          </cell>
        </row>
        <row r="16">
          <cell r="A16" t="str">
            <v>A20</v>
          </cell>
          <cell r="B16" t="str">
            <v>Kelp</v>
          </cell>
        </row>
        <row r="17">
          <cell r="A17" t="str">
            <v>B01</v>
          </cell>
          <cell r="B17" t="str">
            <v>Rocky reef</v>
          </cell>
        </row>
        <row r="18">
          <cell r="A18" t="str">
            <v>B02</v>
          </cell>
          <cell r="B18" t="str">
            <v>Rocky reef</v>
          </cell>
        </row>
        <row r="19">
          <cell r="A19" t="str">
            <v>B04</v>
          </cell>
          <cell r="B19" t="str">
            <v>Rocky reef</v>
          </cell>
        </row>
        <row r="20">
          <cell r="A20" t="str">
            <v>B08</v>
          </cell>
          <cell r="B20" t="str">
            <v>Rocky near kelp</v>
          </cell>
        </row>
        <row r="21">
          <cell r="A21" t="str">
            <v>B13</v>
          </cell>
          <cell r="B21" t="str">
            <v>Sand and Rocky reef</v>
          </cell>
        </row>
        <row r="22">
          <cell r="A22" t="str">
            <v>B16</v>
          </cell>
          <cell r="B22" t="str">
            <v>Sand</v>
          </cell>
        </row>
        <row r="23">
          <cell r="A23" t="str">
            <v>B17</v>
          </cell>
          <cell r="B23" t="str">
            <v>Sand</v>
          </cell>
        </row>
        <row r="24">
          <cell r="A24" t="str">
            <v>B18</v>
          </cell>
          <cell r="B24" t="str">
            <v>Sand</v>
          </cell>
        </row>
        <row r="25">
          <cell r="A25" t="str">
            <v>B19</v>
          </cell>
          <cell r="B25" t="str">
            <v>Sand/shale</v>
          </cell>
        </row>
        <row r="26">
          <cell r="A26" t="str">
            <v>C01</v>
          </cell>
          <cell r="B26" t="str">
            <v>Sand/mud</v>
          </cell>
        </row>
        <row r="27">
          <cell r="A27" t="str">
            <v>C04</v>
          </cell>
          <cell r="B27" t="str">
            <v>Sand</v>
          </cell>
        </row>
        <row r="28">
          <cell r="A28" t="str">
            <v>C11</v>
          </cell>
          <cell r="B28" t="str">
            <v>Sand</v>
          </cell>
        </row>
        <row r="29">
          <cell r="A29" t="str">
            <v>C12</v>
          </cell>
          <cell r="B29" t="str">
            <v>Sand</v>
          </cell>
        </row>
        <row r="30">
          <cell r="A30" t="str">
            <v>C13</v>
          </cell>
          <cell r="B30" t="str">
            <v>Rocky reef</v>
          </cell>
        </row>
        <row r="31">
          <cell r="A31" t="str">
            <v>D10</v>
          </cell>
          <cell r="B31" t="str">
            <v>Sand</v>
          </cell>
        </row>
        <row r="32">
          <cell r="A32" t="str">
            <v>D11</v>
          </cell>
          <cell r="B32" t="str">
            <v>Sand</v>
          </cell>
        </row>
        <row r="33">
          <cell r="A33" t="str">
            <v>D12</v>
          </cell>
          <cell r="B33" t="str">
            <v>Sand</v>
          </cell>
        </row>
        <row r="34">
          <cell r="A34" t="str">
            <v>D13</v>
          </cell>
          <cell r="B34" t="str">
            <v>Rocky reef</v>
          </cell>
        </row>
        <row r="35">
          <cell r="A35" t="str">
            <v>D14</v>
          </cell>
          <cell r="B35" t="str">
            <v>Rocky reef</v>
          </cell>
        </row>
        <row r="36">
          <cell r="A36" t="str">
            <v>D15</v>
          </cell>
          <cell r="B36" t="str">
            <v>Rocky reef and Sand</v>
          </cell>
        </row>
        <row r="37">
          <cell r="A37" t="str">
            <v>D16</v>
          </cell>
          <cell r="B37" t="str">
            <v>Sand</v>
          </cell>
        </row>
        <row r="38">
          <cell r="A38" t="str">
            <v>D17</v>
          </cell>
          <cell r="B38" t="str">
            <v>Rocky reef and Sand</v>
          </cell>
        </row>
        <row r="39">
          <cell r="A39" t="str">
            <v>D18</v>
          </cell>
          <cell r="B39" t="str">
            <v>Sand</v>
          </cell>
        </row>
        <row r="40">
          <cell r="A40" t="str">
            <v>D19</v>
          </cell>
          <cell r="B40" t="str">
            <v>Rocky reef</v>
          </cell>
        </row>
        <row r="41">
          <cell r="A41" t="str">
            <v>D20</v>
          </cell>
          <cell r="B41" t="str">
            <v>Sand</v>
          </cell>
        </row>
        <row r="42">
          <cell r="A42" t="str">
            <v>E01</v>
          </cell>
          <cell r="B42" t="str">
            <v>Sand</v>
          </cell>
        </row>
        <row r="43">
          <cell r="A43" t="str">
            <v>E02</v>
          </cell>
          <cell r="B43" t="str">
            <v>Sand</v>
          </cell>
        </row>
        <row r="44">
          <cell r="A44" t="str">
            <v>E03</v>
          </cell>
          <cell r="B44" t="str">
            <v>Sand/shale</v>
          </cell>
        </row>
        <row r="45">
          <cell r="A45" t="str">
            <v>E04</v>
          </cell>
          <cell r="B45" t="str">
            <v>Sand/shale</v>
          </cell>
        </row>
        <row r="46">
          <cell r="A46" t="str">
            <v>E05</v>
          </cell>
          <cell r="B46" t="str">
            <v>Sand/shale</v>
          </cell>
        </row>
        <row r="47">
          <cell r="A47" t="str">
            <v>E06</v>
          </cell>
          <cell r="B47" t="str">
            <v>Sand/mud</v>
          </cell>
        </row>
        <row r="48">
          <cell r="A48" t="str">
            <v>E07</v>
          </cell>
          <cell r="B48" t="str">
            <v>Sand/mud</v>
          </cell>
        </row>
        <row r="49">
          <cell r="A49" t="str">
            <v>E08</v>
          </cell>
          <cell r="B49" t="str">
            <v>Sand/mud</v>
          </cell>
        </row>
        <row r="50">
          <cell r="A50" t="str">
            <v>E09</v>
          </cell>
          <cell r="B50" t="str">
            <v>Sand</v>
          </cell>
        </row>
        <row r="51">
          <cell r="A51" t="str">
            <v>E10</v>
          </cell>
          <cell r="B51" t="str">
            <v>Sand/mud</v>
          </cell>
        </row>
        <row r="52">
          <cell r="A52" t="str">
            <v>E11</v>
          </cell>
          <cell r="B52" t="str">
            <v>Sand</v>
          </cell>
        </row>
        <row r="53">
          <cell r="A53" t="str">
            <v>E12</v>
          </cell>
          <cell r="B53" t="str">
            <v>Rocky reef</v>
          </cell>
        </row>
        <row r="54">
          <cell r="A54" t="str">
            <v>E13</v>
          </cell>
          <cell r="B54" t="str">
            <v>Sand</v>
          </cell>
        </row>
        <row r="55">
          <cell r="A55" t="str">
            <v>E14</v>
          </cell>
          <cell r="B55" t="str">
            <v>Sand</v>
          </cell>
        </row>
        <row r="56">
          <cell r="A56" t="str">
            <v>E15</v>
          </cell>
          <cell r="B56" t="str">
            <v>Sand</v>
          </cell>
        </row>
        <row r="57">
          <cell r="A57" t="str">
            <v>E16</v>
          </cell>
          <cell r="B57" t="str">
            <v>Sand</v>
          </cell>
        </row>
        <row r="58">
          <cell r="A58" t="str">
            <v>E17</v>
          </cell>
          <cell r="B58" t="str">
            <v>Sand/mud</v>
          </cell>
        </row>
        <row r="59">
          <cell r="A59" t="str">
            <v>E18</v>
          </cell>
          <cell r="B59" t="str">
            <v>Rocky reef</v>
          </cell>
        </row>
        <row r="60">
          <cell r="A60" t="str">
            <v>E19</v>
          </cell>
          <cell r="B60" t="str">
            <v>Sand</v>
          </cell>
        </row>
        <row r="61">
          <cell r="A61" t="str">
            <v>E20</v>
          </cell>
          <cell r="B61" t="str">
            <v>Sand</v>
          </cell>
        </row>
        <row r="62">
          <cell r="A62" t="str">
            <v>F01</v>
          </cell>
          <cell r="B62" t="str">
            <v>Sand</v>
          </cell>
        </row>
        <row r="63">
          <cell r="A63" t="str">
            <v>F02</v>
          </cell>
          <cell r="B63" t="str">
            <v>Sand/shale</v>
          </cell>
        </row>
        <row r="64">
          <cell r="A64" t="str">
            <v>F03</v>
          </cell>
          <cell r="B64" t="str">
            <v>Sand</v>
          </cell>
        </row>
        <row r="65">
          <cell r="A65" t="str">
            <v>F04</v>
          </cell>
          <cell r="B65" t="str">
            <v>Sand</v>
          </cell>
        </row>
        <row r="66">
          <cell r="A66" t="str">
            <v>F05</v>
          </cell>
          <cell r="B66" t="str">
            <v>Sand</v>
          </cell>
        </row>
        <row r="67">
          <cell r="A67" t="str">
            <v>F06</v>
          </cell>
          <cell r="B67" t="str">
            <v>Sand</v>
          </cell>
        </row>
        <row r="68">
          <cell r="A68" t="str">
            <v>F07</v>
          </cell>
          <cell r="B68" t="str">
            <v>Rocky reef</v>
          </cell>
        </row>
        <row r="69">
          <cell r="A69" t="str">
            <v>F08</v>
          </cell>
          <cell r="B69" t="str">
            <v>Rocky reef</v>
          </cell>
        </row>
        <row r="70">
          <cell r="A70" t="str">
            <v>F09</v>
          </cell>
          <cell r="B70" t="str">
            <v>Sand/shale</v>
          </cell>
        </row>
        <row r="71">
          <cell r="A71" t="str">
            <v>F10</v>
          </cell>
          <cell r="B71" t="str">
            <v>Rocky reef</v>
          </cell>
        </row>
        <row r="72">
          <cell r="A72" t="str">
            <v>F11</v>
          </cell>
          <cell r="B72" t="str">
            <v>Sand</v>
          </cell>
        </row>
        <row r="73">
          <cell r="A73" t="str">
            <v>F12</v>
          </cell>
          <cell r="B73" t="str">
            <v>Sand</v>
          </cell>
        </row>
        <row r="74">
          <cell r="A74" t="str">
            <v>F13</v>
          </cell>
          <cell r="B74" t="str">
            <v>Sand</v>
          </cell>
        </row>
        <row r="75">
          <cell r="A75" t="str">
            <v>F14</v>
          </cell>
          <cell r="B75" t="str">
            <v>Sand</v>
          </cell>
        </row>
        <row r="76">
          <cell r="A76" t="str">
            <v>F15</v>
          </cell>
          <cell r="B76" t="str">
            <v>Sand/mud</v>
          </cell>
        </row>
        <row r="77">
          <cell r="A77" t="str">
            <v>F16</v>
          </cell>
          <cell r="B77" t="str">
            <v>Sand</v>
          </cell>
        </row>
        <row r="78">
          <cell r="A78" t="str">
            <v>F17</v>
          </cell>
          <cell r="B78" t="str">
            <v>Sand near reef</v>
          </cell>
        </row>
        <row r="79">
          <cell r="A79" t="str">
            <v>F18</v>
          </cell>
          <cell r="B79" t="str">
            <v>Sand</v>
          </cell>
        </row>
        <row r="80">
          <cell r="A80" t="str">
            <v>F19</v>
          </cell>
          <cell r="B80" t="str">
            <v>Sand</v>
          </cell>
        </row>
        <row r="81">
          <cell r="A81" t="str">
            <v>F20</v>
          </cell>
          <cell r="B81" t="str">
            <v>Sand/shale</v>
          </cell>
        </row>
        <row r="82">
          <cell r="A82" t="str">
            <v>Kelp1</v>
          </cell>
          <cell r="B82" t="str">
            <v>Kelp</v>
          </cell>
        </row>
        <row r="83">
          <cell r="A83" t="str">
            <v>Kelp2</v>
          </cell>
          <cell r="B83" t="str">
            <v>Kelp</v>
          </cell>
        </row>
        <row r="84">
          <cell r="A84" t="str">
            <v>Kelp3</v>
          </cell>
          <cell r="B84" t="str">
            <v>Kelp</v>
          </cell>
        </row>
        <row r="85">
          <cell r="A85" t="str">
            <v>Kelp4</v>
          </cell>
          <cell r="B85" t="str">
            <v>Kelp</v>
          </cell>
        </row>
        <row r="86">
          <cell r="A86" t="str">
            <v>Kelp5</v>
          </cell>
          <cell r="B86" t="str">
            <v>Kelp</v>
          </cell>
        </row>
        <row r="87">
          <cell r="A87" t="str">
            <v>Kelp6</v>
          </cell>
          <cell r="B87" t="str">
            <v>Kelp</v>
          </cell>
        </row>
        <row r="88">
          <cell r="A88" t="str">
            <v>Kelp7</v>
          </cell>
          <cell r="B88" t="str">
            <v>Kelp</v>
          </cell>
        </row>
        <row r="89">
          <cell r="A89" t="str">
            <v>Kelp8</v>
          </cell>
          <cell r="B89" t="str">
            <v>Kelp</v>
          </cell>
        </row>
        <row r="90">
          <cell r="A90" t="str">
            <v>Kelp9</v>
          </cell>
          <cell r="B90" t="str">
            <v>Kelp</v>
          </cell>
        </row>
        <row r="91">
          <cell r="A91" t="str">
            <v>Kelp10</v>
          </cell>
          <cell r="B91" t="str">
            <v>Kelp</v>
          </cell>
        </row>
        <row r="92">
          <cell r="A92" t="str">
            <v>Kelp11</v>
          </cell>
          <cell r="B92" t="str">
            <v>Kelp</v>
          </cell>
        </row>
        <row r="93">
          <cell r="A93" t="str">
            <v>Kelp12</v>
          </cell>
          <cell r="B93" t="str">
            <v>Kelp</v>
          </cell>
        </row>
        <row r="94">
          <cell r="A94" t="str">
            <v>BB03</v>
          </cell>
          <cell r="B94" t="str">
            <v>Rocky reef/sand</v>
          </cell>
        </row>
        <row r="95">
          <cell r="A95" t="str">
            <v>BB05</v>
          </cell>
          <cell r="B95" t="str">
            <v>Kelp</v>
          </cell>
        </row>
        <row r="96">
          <cell r="A96" t="str">
            <v>BB06</v>
          </cell>
          <cell r="B96" t="str">
            <v>Kelp</v>
          </cell>
        </row>
        <row r="97">
          <cell r="A97" t="str">
            <v>BB08</v>
          </cell>
          <cell r="B97" t="str">
            <v>Kelp</v>
          </cell>
        </row>
        <row r="98">
          <cell r="A98" t="str">
            <v>BB09</v>
          </cell>
          <cell r="B98" t="str">
            <v>Kelp</v>
          </cell>
        </row>
        <row r="99">
          <cell r="A99" t="str">
            <v>BB10</v>
          </cell>
          <cell r="B99" t="str">
            <v>Kelp</v>
          </cell>
        </row>
        <row r="100">
          <cell r="A100" t="str">
            <v>BB12</v>
          </cell>
          <cell r="B100" t="str">
            <v>Kelp</v>
          </cell>
        </row>
        <row r="101">
          <cell r="A101" t="str">
            <v>BB16</v>
          </cell>
          <cell r="B101" t="str">
            <v>Rocky reef</v>
          </cell>
        </row>
        <row r="102">
          <cell r="A102" t="str">
            <v>BB17</v>
          </cell>
          <cell r="B102" t="str">
            <v>Rocky reef</v>
          </cell>
        </row>
        <row r="103">
          <cell r="A103" t="str">
            <v>BB18</v>
          </cell>
          <cell r="B103" t="str">
            <v>Rocky reef</v>
          </cell>
        </row>
        <row r="104">
          <cell r="A104" t="str">
            <v>BB24</v>
          </cell>
          <cell r="B104" t="str">
            <v>Sand</v>
          </cell>
        </row>
        <row r="105">
          <cell r="A105" t="str">
            <v>BB28</v>
          </cell>
          <cell r="B105" t="str">
            <v>Rocky reef and Sand</v>
          </cell>
        </row>
        <row r="106">
          <cell r="A106" t="str">
            <v>BB29</v>
          </cell>
          <cell r="B106" t="str">
            <v>Rocky reef</v>
          </cell>
        </row>
        <row r="107">
          <cell r="A107" t="str">
            <v>BB36</v>
          </cell>
          <cell r="B107" t="str">
            <v>Sand</v>
          </cell>
        </row>
        <row r="108">
          <cell r="A108" t="str">
            <v>BB38</v>
          </cell>
          <cell r="B108" t="str">
            <v>Rocky reef</v>
          </cell>
        </row>
        <row r="109">
          <cell r="A109" t="str">
            <v>BB40</v>
          </cell>
          <cell r="B109" t="str">
            <v>Rocky reef</v>
          </cell>
        </row>
        <row r="110">
          <cell r="A110" t="str">
            <v>BB43</v>
          </cell>
          <cell r="B110" t="str">
            <v>Rocky reef</v>
          </cell>
        </row>
        <row r="111">
          <cell r="A111" t="str">
            <v>BB46</v>
          </cell>
          <cell r="B111" t="str">
            <v>Rocky reef</v>
          </cell>
        </row>
        <row r="112">
          <cell r="A112" t="str">
            <v>BB48</v>
          </cell>
          <cell r="B112" t="str">
            <v>Rocky reef</v>
          </cell>
        </row>
        <row r="113">
          <cell r="A113" t="str">
            <v>BB49</v>
          </cell>
          <cell r="B113" t="str">
            <v>Rocky reef</v>
          </cell>
        </row>
        <row r="114">
          <cell r="A114" t="str">
            <v>BB50</v>
          </cell>
          <cell r="B114" t="str">
            <v>Rocky reef</v>
          </cell>
        </row>
        <row r="115">
          <cell r="A115" t="str">
            <v>BB51</v>
          </cell>
          <cell r="B115" t="str">
            <v>Rocky reef</v>
          </cell>
        </row>
        <row r="116">
          <cell r="A116" t="str">
            <v>BB52</v>
          </cell>
          <cell r="B116" t="str">
            <v>Sand</v>
          </cell>
        </row>
        <row r="117">
          <cell r="A117" t="str">
            <v>BB55</v>
          </cell>
          <cell r="B117" t="str">
            <v>Sand</v>
          </cell>
        </row>
        <row r="118">
          <cell r="A118" t="str">
            <v>BB56</v>
          </cell>
          <cell r="B118" t="str">
            <v>Kelp</v>
          </cell>
        </row>
        <row r="119">
          <cell r="A119" t="str">
            <v>BB57</v>
          </cell>
          <cell r="B119" t="str">
            <v>Kelp</v>
          </cell>
        </row>
        <row r="120">
          <cell r="A120" t="str">
            <v>BB58</v>
          </cell>
          <cell r="B120" t="str">
            <v>Kelp</v>
          </cell>
        </row>
        <row r="121">
          <cell r="A121" t="str">
            <v>BB59</v>
          </cell>
          <cell r="B121" t="str">
            <v>Kelp</v>
          </cell>
        </row>
        <row r="122">
          <cell r="A122" t="str">
            <v>BB60</v>
          </cell>
          <cell r="B122" t="str">
            <v>Sand</v>
          </cell>
        </row>
        <row r="123">
          <cell r="A123" t="str">
            <v>BB61</v>
          </cell>
          <cell r="B123" t="str">
            <v>Rocky reef</v>
          </cell>
        </row>
        <row r="124">
          <cell r="A124" t="str">
            <v>BB62</v>
          </cell>
          <cell r="B124" t="str">
            <v>Rocky reef</v>
          </cell>
        </row>
        <row r="125">
          <cell r="A125" t="str">
            <v>BB64</v>
          </cell>
          <cell r="B125" t="str">
            <v>Kelp</v>
          </cell>
        </row>
        <row r="126">
          <cell r="A126" t="str">
            <v>BB65</v>
          </cell>
          <cell r="B126" t="str">
            <v>Rocky reef</v>
          </cell>
        </row>
        <row r="127">
          <cell r="A127" t="str">
            <v>BB66</v>
          </cell>
          <cell r="B127" t="str">
            <v>Rocky reef</v>
          </cell>
        </row>
        <row r="128">
          <cell r="A128" t="str">
            <v>BB67</v>
          </cell>
          <cell r="B128" t="str">
            <v>Rocky reef</v>
          </cell>
        </row>
        <row r="129">
          <cell r="A129" t="str">
            <v>BB68</v>
          </cell>
          <cell r="B129" t="str">
            <v>Rocky reef</v>
          </cell>
        </row>
        <row r="130">
          <cell r="A130" t="str">
            <v>BB69</v>
          </cell>
          <cell r="B130" t="str">
            <v>Sand</v>
          </cell>
        </row>
        <row r="131">
          <cell r="A131" t="str">
            <v>BB70</v>
          </cell>
          <cell r="B131" t="str">
            <v>Rocky reef</v>
          </cell>
        </row>
        <row r="132">
          <cell r="A132" t="str">
            <v>BB71</v>
          </cell>
          <cell r="B132" t="str">
            <v>Rocky reef</v>
          </cell>
        </row>
        <row r="133">
          <cell r="A133" t="str">
            <v>BB72</v>
          </cell>
          <cell r="B133" t="str">
            <v>Rocky reef</v>
          </cell>
        </row>
        <row r="134">
          <cell r="A134" t="str">
            <v>BB73</v>
          </cell>
          <cell r="B134" t="str">
            <v>Rocky reef</v>
          </cell>
        </row>
        <row r="135">
          <cell r="A135" t="str">
            <v>BB75</v>
          </cell>
          <cell r="B135" t="str">
            <v>Rocky reef</v>
          </cell>
        </row>
        <row r="136">
          <cell r="A136" t="str">
            <v>BB76</v>
          </cell>
          <cell r="B136" t="str">
            <v>Rocky reef</v>
          </cell>
        </row>
        <row r="137">
          <cell r="A137" t="str">
            <v>BB77</v>
          </cell>
          <cell r="B137" t="str">
            <v>Rocky reef</v>
          </cell>
        </row>
        <row r="138">
          <cell r="A138" t="str">
            <v>BB78</v>
          </cell>
          <cell r="B138" t="str">
            <v>Rocky reef</v>
          </cell>
        </row>
        <row r="139">
          <cell r="A139" t="str">
            <v>BB79</v>
          </cell>
          <cell r="B139" t="str">
            <v>Sand</v>
          </cell>
        </row>
        <row r="140">
          <cell r="A140" t="str">
            <v>BB80</v>
          </cell>
          <cell r="B140" t="str">
            <v>Rocky reef</v>
          </cell>
        </row>
        <row r="141">
          <cell r="A141" t="str">
            <v>BB81</v>
          </cell>
          <cell r="B141" t="str">
            <v>Rocky reef</v>
          </cell>
        </row>
        <row r="142">
          <cell r="A142" t="str">
            <v>BB82</v>
          </cell>
          <cell r="B142" t="str">
            <v>Kelp</v>
          </cell>
        </row>
        <row r="143">
          <cell r="A143" t="str">
            <v>BB83</v>
          </cell>
          <cell r="B143" t="str">
            <v>Kelp</v>
          </cell>
        </row>
        <row r="144">
          <cell r="A144" t="str">
            <v>BB84</v>
          </cell>
          <cell r="B144" t="str">
            <v>Kelp</v>
          </cell>
        </row>
        <row r="145">
          <cell r="A145" t="str">
            <v>BB85</v>
          </cell>
          <cell r="B145" t="str">
            <v>Sand</v>
          </cell>
        </row>
        <row r="146">
          <cell r="A146" t="str">
            <v>BB86</v>
          </cell>
          <cell r="B146" t="str">
            <v>Sand</v>
          </cell>
        </row>
        <row r="147">
          <cell r="A147" t="str">
            <v>BB87</v>
          </cell>
          <cell r="B147" t="str">
            <v>Rocky reef</v>
          </cell>
        </row>
        <row r="148">
          <cell r="A148" t="str">
            <v>BB88</v>
          </cell>
          <cell r="B148" t="str">
            <v>Rocky reef</v>
          </cell>
        </row>
        <row r="149">
          <cell r="A149" t="str">
            <v>BB90</v>
          </cell>
          <cell r="B149" t="str">
            <v>Rocky reef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 protocols"/>
      <sheetName val="BRUV Species"/>
      <sheetName val="BRUV sites"/>
      <sheetName val="BRUV Video analysis "/>
      <sheetName val="Environmental data"/>
    </sheetNames>
    <sheetDataSet>
      <sheetData sheetId="0"/>
      <sheetData sheetId="1">
        <row r="1">
          <cell r="A1" t="str">
            <v>common_name</v>
          </cell>
          <cell r="B1" t="str">
            <v>family</v>
          </cell>
          <cell r="C1" t="str">
            <v>species</v>
          </cell>
        </row>
        <row r="2">
          <cell r="A2" t="str">
            <v>African penguin</v>
          </cell>
          <cell r="B2" t="str">
            <v>Spheniscidae</v>
          </cell>
          <cell r="C2" t="str">
            <v>Spheniscus demersus</v>
          </cell>
        </row>
        <row r="3">
          <cell r="A3" t="str">
            <v>Bank steenbras</v>
          </cell>
          <cell r="B3" t="str">
            <v>Sparidae</v>
          </cell>
          <cell r="C3" t="str">
            <v>Chirodactylus grandis</v>
          </cell>
        </row>
        <row r="4">
          <cell r="A4" t="str">
            <v>Bareheaded goby</v>
          </cell>
          <cell r="B4" t="str">
            <v>Gobiidae</v>
          </cell>
          <cell r="C4" t="str">
            <v>Caffrogobius nudiceps</v>
          </cell>
        </row>
        <row r="5">
          <cell r="A5" t="str">
            <v>Barred fingerfin</v>
          </cell>
          <cell r="B5" t="str">
            <v>Cheilodactylidae</v>
          </cell>
          <cell r="C5" t="str">
            <v>Cheilodactylus pixi</v>
          </cell>
        </row>
        <row r="6">
          <cell r="A6" t="str">
            <v>Beaked sandfish</v>
          </cell>
          <cell r="B6" t="str">
            <v>Gonorychidae</v>
          </cell>
          <cell r="C6" t="str">
            <v>Gonorynchus gonorynchus</v>
          </cell>
        </row>
        <row r="7">
          <cell r="A7" t="str">
            <v>Biscuit skate</v>
          </cell>
          <cell r="B7" t="str">
            <v>Rajidae</v>
          </cell>
          <cell r="C7" t="str">
            <v>Raja straeleni</v>
          </cell>
        </row>
        <row r="8">
          <cell r="A8" t="str">
            <v>Black seacatfish</v>
          </cell>
          <cell r="B8" t="str">
            <v>Ariidae</v>
          </cell>
          <cell r="C8" t="str">
            <v>Galeichthys ater</v>
          </cell>
        </row>
        <row r="9">
          <cell r="A9" t="str">
            <v>Blacktail seabream</v>
          </cell>
          <cell r="B9" t="str">
            <v>Sparidae</v>
          </cell>
          <cell r="C9" t="str">
            <v>Diplodus capensis</v>
          </cell>
        </row>
        <row r="10">
          <cell r="A10" t="str">
            <v>Blue hottentot</v>
          </cell>
          <cell r="B10" t="str">
            <v>Sparidae</v>
          </cell>
          <cell r="C10" t="str">
            <v>Pachymetopon aeneum</v>
          </cell>
        </row>
        <row r="11">
          <cell r="A11" t="str">
            <v>Bluefin gurnard</v>
          </cell>
          <cell r="B11" t="str">
            <v>Triglidae</v>
          </cell>
          <cell r="C11" t="str">
            <v>Chelidonichthys kumu</v>
          </cell>
        </row>
        <row r="12">
          <cell r="A12" t="str">
            <v>Bronze bream</v>
          </cell>
          <cell r="B12" t="str">
            <v>Sparidae</v>
          </cell>
          <cell r="C12" t="str">
            <v>Pachymetopon grande</v>
          </cell>
        </row>
        <row r="13">
          <cell r="A13" t="str">
            <v>Bronze whaler</v>
          </cell>
          <cell r="B13" t="str">
            <v>Charcharhinidae</v>
          </cell>
          <cell r="C13" t="str">
            <v>Charcharhinus brachyurus</v>
          </cell>
        </row>
        <row r="14">
          <cell r="A14" t="str">
            <v>Bull ray</v>
          </cell>
          <cell r="B14" t="str">
            <v>Myliobatidae</v>
          </cell>
          <cell r="C14" t="str">
            <v>Myliobatis aquila</v>
          </cell>
        </row>
        <row r="15">
          <cell r="A15" t="str">
            <v>Butterfly ray</v>
          </cell>
          <cell r="B15" t="str">
            <v>Gymnuridae</v>
          </cell>
          <cell r="C15" t="str">
            <v>Gymnura natalensis</v>
          </cell>
        </row>
        <row r="16">
          <cell r="A16" t="str">
            <v>Cape cormorant</v>
          </cell>
          <cell r="B16" t="str">
            <v>Phalacrocoracidae</v>
          </cell>
          <cell r="C16" t="str">
            <v>Phalacrocorax capensis</v>
          </cell>
        </row>
        <row r="17">
          <cell r="A17" t="str">
            <v>Cape fur seal</v>
          </cell>
          <cell r="B17" t="str">
            <v>Otariidae</v>
          </cell>
          <cell r="C17" t="str">
            <v>Arctocephalus pusillus pusillus</v>
          </cell>
        </row>
        <row r="18">
          <cell r="A18" t="str">
            <v>Cape gurnard</v>
          </cell>
          <cell r="B18" t="str">
            <v>Triglidae</v>
          </cell>
          <cell r="C18" t="str">
            <v>Chelidonichthys capensis</v>
          </cell>
        </row>
        <row r="19">
          <cell r="A19" t="str">
            <v>Cape horse mackerel</v>
          </cell>
          <cell r="B19" t="str">
            <v>Carangidae</v>
          </cell>
          <cell r="C19" t="str">
            <v>Trachurus capensis</v>
          </cell>
        </row>
        <row r="20">
          <cell r="A20" t="str">
            <v>Cape Knifejaw</v>
          </cell>
          <cell r="B20" t="str">
            <v>Oplegnathidae</v>
          </cell>
          <cell r="C20" t="str">
            <v>Oplegnathus conwayi</v>
          </cell>
        </row>
        <row r="21">
          <cell r="A21" t="str">
            <v>Cape rock crab</v>
          </cell>
          <cell r="B21" t="str">
            <v>Plagusiidae</v>
          </cell>
          <cell r="C21" t="str">
            <v>Plagusia chabrus</v>
          </cell>
        </row>
        <row r="22">
          <cell r="A22" t="str">
            <v>Cape stumpnose</v>
          </cell>
          <cell r="B22" t="str">
            <v>Sparidae</v>
          </cell>
          <cell r="C22" t="str">
            <v>Rhabdosargus holubi</v>
          </cell>
        </row>
        <row r="23">
          <cell r="A23" t="str">
            <v>Carpenter</v>
          </cell>
          <cell r="B23" t="str">
            <v>Sparidae</v>
          </cell>
          <cell r="C23" t="str">
            <v>Argyrozona argyrozona</v>
          </cell>
        </row>
        <row r="24">
          <cell r="A24" t="str">
            <v>Chokka squid</v>
          </cell>
          <cell r="B24" t="str">
            <v>Loliginidae</v>
          </cell>
          <cell r="C24" t="str">
            <v>Loligo vulgaris reynaudii</v>
          </cell>
        </row>
        <row r="25">
          <cell r="A25" t="str">
            <v>Common octopus</v>
          </cell>
          <cell r="B25" t="str">
            <v>Octopodidae</v>
          </cell>
          <cell r="C25" t="str">
            <v>Octopus vulgaris</v>
          </cell>
        </row>
        <row r="26">
          <cell r="A26" t="str">
            <v>Common sand hermit</v>
          </cell>
          <cell r="B26" t="str">
            <v>Coenobitidae</v>
          </cell>
          <cell r="C26" t="str">
            <v>Diogenes brevirostris</v>
          </cell>
        </row>
        <row r="27">
          <cell r="A27" t="str">
            <v>Dark shyshark</v>
          </cell>
          <cell r="B27" t="str">
            <v>Scyliorhinidae</v>
          </cell>
          <cell r="C27" t="str">
            <v>Haploblepharus pictus</v>
          </cell>
        </row>
        <row r="28">
          <cell r="A28" t="str">
            <v>Fat plough shell</v>
          </cell>
          <cell r="B28" t="str">
            <v>Nassariidae</v>
          </cell>
          <cell r="C28" t="str">
            <v>Bullia laevissima</v>
          </cell>
        </row>
        <row r="29">
          <cell r="A29" t="str">
            <v>Fransmadam</v>
          </cell>
          <cell r="B29" t="str">
            <v>Sparidae</v>
          </cell>
          <cell r="C29" t="str">
            <v>Boopsoidea inornata</v>
          </cell>
        </row>
        <row r="30">
          <cell r="A30" t="str">
            <v>Galjoen</v>
          </cell>
          <cell r="B30" t="str">
            <v>Coracinidae</v>
          </cell>
          <cell r="C30" t="str">
            <v>Coracinus capensis</v>
          </cell>
        </row>
        <row r="31">
          <cell r="A31" t="str">
            <v>Geelbek</v>
          </cell>
          <cell r="B31" t="str">
            <v>Sciaenidae</v>
          </cell>
          <cell r="C31" t="str">
            <v>Atractoscion aequidens</v>
          </cell>
        </row>
        <row r="32">
          <cell r="A32" t="str">
            <v>Helmet shell</v>
          </cell>
          <cell r="B32" t="str">
            <v>Cassidae</v>
          </cell>
          <cell r="C32" t="str">
            <v>Semicassis labiata zeylanica</v>
          </cell>
        </row>
        <row r="33">
          <cell r="A33" t="str">
            <v>Hottentot</v>
          </cell>
          <cell r="B33" t="str">
            <v>Sparidae</v>
          </cell>
          <cell r="C33" t="str">
            <v>Pachymetopon blochii</v>
          </cell>
        </row>
        <row r="34">
          <cell r="A34" t="str">
            <v>Janbruin</v>
          </cell>
          <cell r="B34" t="str">
            <v>Sparidae</v>
          </cell>
          <cell r="C34" t="str">
            <v>Gymnocrotaphus curvidens</v>
          </cell>
        </row>
        <row r="35">
          <cell r="A35" t="str">
            <v>Jutjaw</v>
          </cell>
          <cell r="B35" t="str">
            <v>Parascorpididae</v>
          </cell>
          <cell r="C35" t="str">
            <v>Parascorpis typus</v>
          </cell>
        </row>
        <row r="36">
          <cell r="A36" t="str">
            <v>Krill</v>
          </cell>
          <cell r="B36" t="str">
            <v>Euphausiidae</v>
          </cell>
          <cell r="C36" t="str">
            <v>Euphausiids spp.</v>
          </cell>
        </row>
        <row r="37">
          <cell r="A37" t="str">
            <v>Leopard catshark</v>
          </cell>
          <cell r="B37" t="str">
            <v>Scyliorhinidae</v>
          </cell>
          <cell r="C37" t="str">
            <v>Poroderma pantherinum</v>
          </cell>
        </row>
        <row r="38">
          <cell r="A38" t="str">
            <v>Lesser guitarfish</v>
          </cell>
          <cell r="B38" t="str">
            <v>Rhinobatidae</v>
          </cell>
          <cell r="C38" t="str">
            <v>Rhinobatos annulatus</v>
          </cell>
        </row>
        <row r="39">
          <cell r="A39" t="str">
            <v>Maned blenny</v>
          </cell>
          <cell r="B39" t="str">
            <v>Blenniidae</v>
          </cell>
          <cell r="C39" t="str">
            <v>Scartella emarginata</v>
          </cell>
        </row>
        <row r="40">
          <cell r="A40" t="str">
            <v>Other</v>
          </cell>
          <cell r="B40" t="str">
            <v>Unknown</v>
          </cell>
          <cell r="C40" t="str">
            <v>Unknown</v>
          </cell>
        </row>
        <row r="41">
          <cell r="A41" t="str">
            <v>Panga</v>
          </cell>
          <cell r="B41" t="str">
            <v>Sparidae</v>
          </cell>
          <cell r="C41" t="str">
            <v>Pterogymnus laniarius</v>
          </cell>
        </row>
        <row r="42">
          <cell r="A42" t="str">
            <v>Puffadder shyshark</v>
          </cell>
          <cell r="B42" t="str">
            <v>Scyliorhinidae</v>
          </cell>
          <cell r="C42" t="str">
            <v>Haploblepharus edwardsii</v>
          </cell>
        </row>
        <row r="43">
          <cell r="A43" t="str">
            <v>Pyjama catshark</v>
          </cell>
          <cell r="B43" t="str">
            <v>Scyliorhinidae</v>
          </cell>
          <cell r="C43" t="str">
            <v>Poroderma africanum</v>
          </cell>
        </row>
        <row r="44">
          <cell r="A44" t="str">
            <v>Red roman</v>
          </cell>
          <cell r="B44" t="str">
            <v>Sparidae</v>
          </cell>
          <cell r="C44" t="str">
            <v>Chrysoblephus laticeps</v>
          </cell>
        </row>
        <row r="45">
          <cell r="A45" t="str">
            <v>Red steenbras</v>
          </cell>
          <cell r="B45" t="str">
            <v>Sparidae</v>
          </cell>
          <cell r="C45" t="str">
            <v>Petrus rupestris</v>
          </cell>
        </row>
        <row r="46">
          <cell r="A46" t="str">
            <v>Red stumpnose</v>
          </cell>
          <cell r="B46" t="str">
            <v>Sparidae</v>
          </cell>
          <cell r="C46" t="str">
            <v>Chrysoblephus gibbiceps</v>
          </cell>
        </row>
        <row r="47">
          <cell r="A47" t="str">
            <v>Redfingers</v>
          </cell>
          <cell r="B47" t="str">
            <v>Cheilodactylidae</v>
          </cell>
          <cell r="C47" t="str">
            <v>Cheilodactylus fasciatus</v>
          </cell>
        </row>
        <row r="48">
          <cell r="A48" t="str">
            <v>Sand steenbras</v>
          </cell>
          <cell r="B48" t="str">
            <v>Sparidae</v>
          </cell>
          <cell r="C48" t="str">
            <v>Lithognathus mormyrus</v>
          </cell>
        </row>
        <row r="49">
          <cell r="A49" t="str">
            <v>Sardine</v>
          </cell>
          <cell r="B49" t="str">
            <v>Clupeidae</v>
          </cell>
          <cell r="C49" t="str">
            <v>Sardinops sagax</v>
          </cell>
        </row>
        <row r="50">
          <cell r="A50" t="str">
            <v>Sevengill cowshark</v>
          </cell>
          <cell r="B50" t="str">
            <v>Hexanchidae</v>
          </cell>
          <cell r="C50" t="str">
            <v>Notorynchus cepedianus</v>
          </cell>
        </row>
        <row r="51">
          <cell r="A51" t="str">
            <v>Shad</v>
          </cell>
          <cell r="B51" t="str">
            <v>Pomatomidae</v>
          </cell>
          <cell r="C51" t="str">
            <v>Pomatomus saltatrix</v>
          </cell>
        </row>
        <row r="52">
          <cell r="A52" t="str">
            <v>Short-tail stingray</v>
          </cell>
          <cell r="B52" t="str">
            <v>Dasyatidae</v>
          </cell>
          <cell r="C52" t="str">
            <v>Dasyatis brevicaudata</v>
          </cell>
        </row>
        <row r="53">
          <cell r="A53" t="str">
            <v>Silver kob</v>
          </cell>
          <cell r="B53" t="str">
            <v>Sciaenidae</v>
          </cell>
          <cell r="C53" t="str">
            <v>Argyrosomus inodorus</v>
          </cell>
        </row>
        <row r="54">
          <cell r="A54" t="str">
            <v>Sixgill hagfish</v>
          </cell>
          <cell r="B54" t="str">
            <v>Myxinidae</v>
          </cell>
          <cell r="C54" t="str">
            <v>Eptatretus hexatrema</v>
          </cell>
        </row>
        <row r="55">
          <cell r="A55" t="str">
            <v>Smooth-hound shark</v>
          </cell>
          <cell r="B55" t="str">
            <v>Triakidae</v>
          </cell>
          <cell r="C55" t="str">
            <v>Mustelus mustelus</v>
          </cell>
        </row>
        <row r="56">
          <cell r="A56" t="str">
            <v>Soupfin shark</v>
          </cell>
          <cell r="B56" t="str">
            <v>Triakidae</v>
          </cell>
          <cell r="C56" t="str">
            <v>Galeorhinus galeus</v>
          </cell>
        </row>
        <row r="57">
          <cell r="A57" t="str">
            <v>Spearnose skate</v>
          </cell>
          <cell r="B57" t="str">
            <v>Rajidae</v>
          </cell>
          <cell r="C57" t="str">
            <v>Rostroraja alba</v>
          </cell>
        </row>
        <row r="58">
          <cell r="A58" t="str">
            <v>Speckled Klipfish</v>
          </cell>
          <cell r="B58" t="str">
            <v>Clinidae</v>
          </cell>
          <cell r="C58" t="str">
            <v>Clinus venustris</v>
          </cell>
        </row>
        <row r="59">
          <cell r="A59" t="str">
            <v>Spinynose horsefish</v>
          </cell>
          <cell r="B59" t="str">
            <v>Congiopodidae</v>
          </cell>
          <cell r="C59" t="str">
            <v>Congiopodus spinifer</v>
          </cell>
        </row>
        <row r="60">
          <cell r="A60" t="str">
            <v>Spotted gully shark</v>
          </cell>
          <cell r="B60" t="str">
            <v>Triakidae</v>
          </cell>
          <cell r="C60" t="str">
            <v>Triakis megalopterus</v>
          </cell>
        </row>
        <row r="61">
          <cell r="A61" t="str">
            <v>St. Joseph shark</v>
          </cell>
          <cell r="B61" t="str">
            <v>Callorhinchidae</v>
          </cell>
          <cell r="C61" t="str">
            <v>Callorhinchus capensis</v>
          </cell>
        </row>
        <row r="62">
          <cell r="A62" t="str">
            <v>Steenjie</v>
          </cell>
          <cell r="B62" t="str">
            <v>Sparidae</v>
          </cell>
          <cell r="C62" t="str">
            <v>Spondyliosoma emarginatum</v>
          </cell>
        </row>
        <row r="63">
          <cell r="A63" t="str">
            <v>Strepie</v>
          </cell>
          <cell r="B63" t="str">
            <v>Sparidae</v>
          </cell>
          <cell r="C63" t="str">
            <v>Sarpa salpa</v>
          </cell>
        </row>
        <row r="64">
          <cell r="A64" t="str">
            <v>Super klipfish</v>
          </cell>
          <cell r="B64" t="str">
            <v>Clinidae</v>
          </cell>
          <cell r="C64" t="str">
            <v>Clinus superciliosus</v>
          </cell>
        </row>
        <row r="65">
          <cell r="A65" t="str">
            <v>Thornback skate</v>
          </cell>
          <cell r="B65" t="str">
            <v>Rajidae</v>
          </cell>
          <cell r="C65" t="str">
            <v>Raja clavata</v>
          </cell>
        </row>
        <row r="66">
          <cell r="A66" t="str">
            <v>Three-spot swimming crab</v>
          </cell>
          <cell r="B66" t="str">
            <v>Portunidae</v>
          </cell>
          <cell r="C66" t="str">
            <v>Portunus sanguinolentus</v>
          </cell>
        </row>
        <row r="67">
          <cell r="A67" t="str">
            <v>Thresher shark</v>
          </cell>
          <cell r="B67" t="str">
            <v>Alopiidae</v>
          </cell>
          <cell r="C67" t="str">
            <v>Alopias vulpinus</v>
          </cell>
        </row>
        <row r="68">
          <cell r="A68" t="str">
            <v>Tiger catshark</v>
          </cell>
          <cell r="B68" t="str">
            <v>Scyliorhinidae</v>
          </cell>
          <cell r="C68" t="str">
            <v>Halaelurus natalensis</v>
          </cell>
        </row>
        <row r="69">
          <cell r="A69" t="str">
            <v>Topshell</v>
          </cell>
          <cell r="B69" t="str">
            <v>Trochidae</v>
          </cell>
          <cell r="C69" t="str">
            <v>Unknown species</v>
          </cell>
        </row>
        <row r="70">
          <cell r="A70" t="str">
            <v>Twotone fingerfin</v>
          </cell>
          <cell r="B70" t="str">
            <v>Cheilodactylidae</v>
          </cell>
          <cell r="C70" t="str">
            <v>Chirodactylus brachydactylus</v>
          </cell>
        </row>
        <row r="71">
          <cell r="A71" t="str">
            <v>West coast rock lobster</v>
          </cell>
          <cell r="B71" t="str">
            <v>Palinuridae</v>
          </cell>
          <cell r="C71" t="str">
            <v>Jasus lalandii</v>
          </cell>
        </row>
        <row r="72">
          <cell r="A72" t="str">
            <v>White seacatfish</v>
          </cell>
          <cell r="B72" t="str">
            <v>Ariidae</v>
          </cell>
          <cell r="C72" t="str">
            <v>Galeichthys feliceps</v>
          </cell>
        </row>
        <row r="73">
          <cell r="A73" t="str">
            <v>White steenbras</v>
          </cell>
          <cell r="B73" t="str">
            <v>Sparidae</v>
          </cell>
          <cell r="C73" t="str">
            <v>Lithognathus lithognathus</v>
          </cell>
        </row>
        <row r="74">
          <cell r="A74" t="str">
            <v>White stumpnose</v>
          </cell>
          <cell r="B74" t="str">
            <v>Sparidae</v>
          </cell>
          <cell r="C74" t="str">
            <v>Rhabdosargus globiceps</v>
          </cell>
        </row>
        <row r="75">
          <cell r="A75" t="str">
            <v>Yellowback fusilier</v>
          </cell>
          <cell r="B75" t="str">
            <v>Caesionidae</v>
          </cell>
          <cell r="C75" t="str">
            <v>Caesio xanthonota</v>
          </cell>
        </row>
        <row r="76">
          <cell r="A76" t="str">
            <v>Yellowbelly rock cod</v>
          </cell>
          <cell r="B76" t="str">
            <v>Serranidae</v>
          </cell>
          <cell r="C76" t="str">
            <v>Epinephelus marginatus</v>
          </cell>
        </row>
        <row r="77">
          <cell r="A77" t="str">
            <v>Yellowtail</v>
          </cell>
          <cell r="B77" t="str">
            <v>Carangidae</v>
          </cell>
          <cell r="C77" t="str">
            <v>Seriola Lalandi</v>
          </cell>
        </row>
        <row r="78">
          <cell r="A78" t="str">
            <v>Zebra</v>
          </cell>
          <cell r="B78" t="str">
            <v>Sparidae</v>
          </cell>
          <cell r="C78" t="str">
            <v>Diplodus hottentotus</v>
          </cell>
        </row>
        <row r="79">
          <cell r="A79" t="str">
            <v>Larval fish</v>
          </cell>
          <cell r="B79" t="str">
            <v>Larval fish</v>
          </cell>
          <cell r="C79" t="str">
            <v>Unknown species</v>
          </cell>
        </row>
      </sheetData>
      <sheetData sheetId="2">
        <row r="1">
          <cell r="A1" t="str">
            <v>Site</v>
          </cell>
          <cell r="B1" t="str">
            <v>Habitat</v>
          </cell>
        </row>
        <row r="2">
          <cell r="A2" t="str">
            <v>A01</v>
          </cell>
          <cell r="B2" t="str">
            <v>Sand</v>
          </cell>
        </row>
        <row r="3">
          <cell r="A3" t="str">
            <v>A02</v>
          </cell>
          <cell r="B3" t="str">
            <v>Sand</v>
          </cell>
        </row>
        <row r="4">
          <cell r="A4" t="str">
            <v>A03</v>
          </cell>
          <cell r="B4" t="str">
            <v>Sand</v>
          </cell>
        </row>
        <row r="5">
          <cell r="A5" t="str">
            <v>A04</v>
          </cell>
          <cell r="B5" t="str">
            <v>Sand</v>
          </cell>
        </row>
        <row r="6">
          <cell r="A6" t="str">
            <v>A05</v>
          </cell>
          <cell r="B6" t="str">
            <v>Kelp</v>
          </cell>
        </row>
        <row r="7">
          <cell r="A7" t="str">
            <v>A06</v>
          </cell>
          <cell r="B7" t="str">
            <v>Rocky reef</v>
          </cell>
        </row>
        <row r="8">
          <cell r="A8" t="str">
            <v>A08</v>
          </cell>
          <cell r="B8" t="str">
            <v>Rocky reef</v>
          </cell>
        </row>
        <row r="9">
          <cell r="A9" t="str">
            <v>A12</v>
          </cell>
          <cell r="B9" t="str">
            <v>Rocky reef</v>
          </cell>
        </row>
        <row r="10">
          <cell r="A10" t="str">
            <v>A13</v>
          </cell>
          <cell r="B10" t="str">
            <v>Rocky reef</v>
          </cell>
        </row>
        <row r="11">
          <cell r="A11" t="str">
            <v>A14</v>
          </cell>
          <cell r="B11" t="str">
            <v>Sand/shale</v>
          </cell>
        </row>
        <row r="12">
          <cell r="A12" t="str">
            <v>A15</v>
          </cell>
          <cell r="B12" t="str">
            <v>Rocky reef</v>
          </cell>
        </row>
        <row r="13">
          <cell r="A13" t="str">
            <v>A16</v>
          </cell>
          <cell r="B13" t="str">
            <v>Rocky kelp</v>
          </cell>
        </row>
        <row r="14">
          <cell r="A14" t="str">
            <v>A17</v>
          </cell>
          <cell r="B14" t="str">
            <v>Kelp</v>
          </cell>
        </row>
        <row r="15">
          <cell r="A15" t="str">
            <v>A19</v>
          </cell>
          <cell r="B15" t="str">
            <v>Kelp</v>
          </cell>
        </row>
        <row r="16">
          <cell r="A16" t="str">
            <v>A20</v>
          </cell>
          <cell r="B16" t="str">
            <v>Kelp</v>
          </cell>
        </row>
        <row r="17">
          <cell r="A17" t="str">
            <v>B01</v>
          </cell>
          <cell r="B17" t="str">
            <v>Rocky reef</v>
          </cell>
        </row>
        <row r="18">
          <cell r="A18" t="str">
            <v>B02</v>
          </cell>
          <cell r="B18" t="str">
            <v>Rocky reef</v>
          </cell>
        </row>
        <row r="19">
          <cell r="A19" t="str">
            <v>B04</v>
          </cell>
          <cell r="B19" t="str">
            <v>Rocky reef</v>
          </cell>
        </row>
        <row r="20">
          <cell r="A20" t="str">
            <v>B08</v>
          </cell>
          <cell r="B20" t="str">
            <v>Rocky near kelp</v>
          </cell>
        </row>
        <row r="21">
          <cell r="A21" t="str">
            <v>B13</v>
          </cell>
          <cell r="B21" t="str">
            <v>Sand and Rocky reef</v>
          </cell>
        </row>
        <row r="22">
          <cell r="A22" t="str">
            <v>B16</v>
          </cell>
          <cell r="B22" t="str">
            <v>Sand</v>
          </cell>
        </row>
        <row r="23">
          <cell r="A23" t="str">
            <v>B17</v>
          </cell>
          <cell r="B23" t="str">
            <v>Sand</v>
          </cell>
        </row>
        <row r="24">
          <cell r="A24" t="str">
            <v>B18</v>
          </cell>
          <cell r="B24" t="str">
            <v>Sand</v>
          </cell>
        </row>
        <row r="25">
          <cell r="A25" t="str">
            <v>B19</v>
          </cell>
          <cell r="B25" t="str">
            <v>Sand/shale</v>
          </cell>
        </row>
        <row r="26">
          <cell r="A26" t="str">
            <v>C01</v>
          </cell>
          <cell r="B26" t="str">
            <v>Sand/mud</v>
          </cell>
        </row>
        <row r="27">
          <cell r="A27" t="str">
            <v>C04</v>
          </cell>
          <cell r="B27" t="str">
            <v>Sand</v>
          </cell>
        </row>
        <row r="28">
          <cell r="A28" t="str">
            <v>C11</v>
          </cell>
          <cell r="B28" t="str">
            <v>Sand</v>
          </cell>
        </row>
        <row r="29">
          <cell r="A29" t="str">
            <v>C12</v>
          </cell>
          <cell r="B29" t="str">
            <v>Sand</v>
          </cell>
        </row>
        <row r="30">
          <cell r="A30" t="str">
            <v>C13</v>
          </cell>
          <cell r="B30" t="str">
            <v>Rocky reef</v>
          </cell>
        </row>
        <row r="31">
          <cell r="A31" t="str">
            <v>D10</v>
          </cell>
          <cell r="B31" t="str">
            <v>Sand</v>
          </cell>
        </row>
        <row r="32">
          <cell r="A32" t="str">
            <v>D11</v>
          </cell>
          <cell r="B32" t="str">
            <v>Sand</v>
          </cell>
        </row>
        <row r="33">
          <cell r="A33" t="str">
            <v>D12</v>
          </cell>
          <cell r="B33" t="str">
            <v>Sand</v>
          </cell>
        </row>
        <row r="34">
          <cell r="A34" t="str">
            <v>D13</v>
          </cell>
          <cell r="B34" t="str">
            <v>Rocky reef</v>
          </cell>
        </row>
        <row r="35">
          <cell r="A35" t="str">
            <v>D14</v>
          </cell>
          <cell r="B35" t="str">
            <v>Rocky reef</v>
          </cell>
        </row>
        <row r="36">
          <cell r="A36" t="str">
            <v>D15</v>
          </cell>
          <cell r="B36" t="str">
            <v>Rocky reef and Sand</v>
          </cell>
        </row>
        <row r="37">
          <cell r="A37" t="str">
            <v>D16</v>
          </cell>
          <cell r="B37" t="str">
            <v>Sand</v>
          </cell>
        </row>
        <row r="38">
          <cell r="A38" t="str">
            <v>D17</v>
          </cell>
          <cell r="B38" t="str">
            <v>Rocky reef and Sand</v>
          </cell>
        </row>
        <row r="39">
          <cell r="A39" t="str">
            <v>D18</v>
          </cell>
          <cell r="B39" t="str">
            <v>Sand</v>
          </cell>
        </row>
        <row r="40">
          <cell r="A40" t="str">
            <v>D19</v>
          </cell>
          <cell r="B40" t="str">
            <v>Rocky reef</v>
          </cell>
        </row>
        <row r="41">
          <cell r="A41" t="str">
            <v>D20</v>
          </cell>
          <cell r="B41" t="str">
            <v>Sand</v>
          </cell>
        </row>
        <row r="42">
          <cell r="A42" t="str">
            <v>E01</v>
          </cell>
          <cell r="B42" t="str">
            <v>Sand</v>
          </cell>
        </row>
        <row r="43">
          <cell r="A43" t="str">
            <v>E02</v>
          </cell>
          <cell r="B43" t="str">
            <v>Sand</v>
          </cell>
        </row>
        <row r="44">
          <cell r="A44" t="str">
            <v>E03</v>
          </cell>
          <cell r="B44" t="str">
            <v>Sand/shale</v>
          </cell>
        </row>
        <row r="45">
          <cell r="A45" t="str">
            <v>E04</v>
          </cell>
          <cell r="B45" t="str">
            <v>Sand/shale</v>
          </cell>
        </row>
        <row r="46">
          <cell r="A46" t="str">
            <v>E05</v>
          </cell>
          <cell r="B46" t="str">
            <v>Sand/shale</v>
          </cell>
        </row>
        <row r="47">
          <cell r="A47" t="str">
            <v>E06</v>
          </cell>
          <cell r="B47" t="str">
            <v>Sand/mud</v>
          </cell>
        </row>
        <row r="48">
          <cell r="A48" t="str">
            <v>E07</v>
          </cell>
          <cell r="B48" t="str">
            <v>Sand/mud</v>
          </cell>
        </row>
        <row r="49">
          <cell r="A49" t="str">
            <v>E08</v>
          </cell>
          <cell r="B49" t="str">
            <v>Sand/mud</v>
          </cell>
        </row>
        <row r="50">
          <cell r="A50" t="str">
            <v>E09</v>
          </cell>
          <cell r="B50" t="str">
            <v>Sand</v>
          </cell>
        </row>
        <row r="51">
          <cell r="A51" t="str">
            <v>E10</v>
          </cell>
          <cell r="B51" t="str">
            <v>Sand/mud</v>
          </cell>
        </row>
        <row r="52">
          <cell r="A52" t="str">
            <v>E11</v>
          </cell>
          <cell r="B52" t="str">
            <v>Sand</v>
          </cell>
        </row>
        <row r="53">
          <cell r="A53" t="str">
            <v>E12</v>
          </cell>
          <cell r="B53" t="str">
            <v>Rocky reef</v>
          </cell>
        </row>
        <row r="54">
          <cell r="A54" t="str">
            <v>E13</v>
          </cell>
          <cell r="B54" t="str">
            <v>Sand</v>
          </cell>
        </row>
        <row r="55">
          <cell r="A55" t="str">
            <v>E14</v>
          </cell>
          <cell r="B55" t="str">
            <v>Sand</v>
          </cell>
        </row>
        <row r="56">
          <cell r="A56" t="str">
            <v>E15</v>
          </cell>
          <cell r="B56" t="str">
            <v>Sand</v>
          </cell>
        </row>
        <row r="57">
          <cell r="A57" t="str">
            <v>E16</v>
          </cell>
          <cell r="B57" t="str">
            <v>Sand</v>
          </cell>
        </row>
        <row r="58">
          <cell r="A58" t="str">
            <v>E17</v>
          </cell>
          <cell r="B58" t="str">
            <v>Sand/mud</v>
          </cell>
        </row>
        <row r="59">
          <cell r="A59" t="str">
            <v>E18</v>
          </cell>
          <cell r="B59" t="str">
            <v>Rocky reef</v>
          </cell>
        </row>
        <row r="60">
          <cell r="A60" t="str">
            <v>E19</v>
          </cell>
          <cell r="B60" t="str">
            <v>Sand</v>
          </cell>
        </row>
        <row r="61">
          <cell r="A61" t="str">
            <v>E20</v>
          </cell>
          <cell r="B61" t="str">
            <v>Sand</v>
          </cell>
        </row>
        <row r="62">
          <cell r="A62" t="str">
            <v>F01</v>
          </cell>
          <cell r="B62" t="str">
            <v>Sand</v>
          </cell>
        </row>
        <row r="63">
          <cell r="A63" t="str">
            <v>F02</v>
          </cell>
          <cell r="B63" t="str">
            <v>Sand/shale</v>
          </cell>
        </row>
        <row r="64">
          <cell r="A64" t="str">
            <v>F03</v>
          </cell>
          <cell r="B64" t="str">
            <v>Sand</v>
          </cell>
        </row>
        <row r="65">
          <cell r="A65" t="str">
            <v>F04</v>
          </cell>
          <cell r="B65" t="str">
            <v>Sand</v>
          </cell>
        </row>
        <row r="66">
          <cell r="A66" t="str">
            <v>F05</v>
          </cell>
          <cell r="B66" t="str">
            <v>Sand</v>
          </cell>
        </row>
        <row r="67">
          <cell r="A67" t="str">
            <v>F06</v>
          </cell>
          <cell r="B67" t="str">
            <v>Sand</v>
          </cell>
        </row>
        <row r="68">
          <cell r="A68" t="str">
            <v>F07</v>
          </cell>
          <cell r="B68" t="str">
            <v>Rocky reef</v>
          </cell>
        </row>
        <row r="69">
          <cell r="A69" t="str">
            <v>F08</v>
          </cell>
          <cell r="B69" t="str">
            <v>Rocky reef</v>
          </cell>
        </row>
        <row r="70">
          <cell r="A70" t="str">
            <v>F09</v>
          </cell>
          <cell r="B70" t="str">
            <v>Sand/shale</v>
          </cell>
        </row>
        <row r="71">
          <cell r="A71" t="str">
            <v>F10</v>
          </cell>
          <cell r="B71" t="str">
            <v>Rocky reef</v>
          </cell>
        </row>
        <row r="72">
          <cell r="A72" t="str">
            <v>F11</v>
          </cell>
          <cell r="B72" t="str">
            <v>Sand</v>
          </cell>
        </row>
        <row r="73">
          <cell r="A73" t="str">
            <v>F12</v>
          </cell>
          <cell r="B73" t="str">
            <v>Sand</v>
          </cell>
        </row>
        <row r="74">
          <cell r="A74" t="str">
            <v>F13</v>
          </cell>
          <cell r="B74" t="str">
            <v>Sand</v>
          </cell>
        </row>
        <row r="75">
          <cell r="A75" t="str">
            <v>F14</v>
          </cell>
          <cell r="B75" t="str">
            <v>Sand</v>
          </cell>
        </row>
        <row r="76">
          <cell r="A76" t="str">
            <v>F15</v>
          </cell>
          <cell r="B76" t="str">
            <v>Sand/mud</v>
          </cell>
        </row>
        <row r="77">
          <cell r="A77" t="str">
            <v>F16</v>
          </cell>
          <cell r="B77" t="str">
            <v>Sand</v>
          </cell>
        </row>
        <row r="78">
          <cell r="A78" t="str">
            <v>F17</v>
          </cell>
          <cell r="B78" t="str">
            <v>Sand near reef</v>
          </cell>
        </row>
        <row r="79">
          <cell r="A79" t="str">
            <v>F18</v>
          </cell>
          <cell r="B79" t="str">
            <v>Sand</v>
          </cell>
        </row>
        <row r="80">
          <cell r="A80" t="str">
            <v>F19</v>
          </cell>
          <cell r="B80" t="str">
            <v>Sand</v>
          </cell>
        </row>
        <row r="81">
          <cell r="A81" t="str">
            <v>F20</v>
          </cell>
          <cell r="B81" t="str">
            <v>Sand/shale</v>
          </cell>
        </row>
        <row r="82">
          <cell r="A82" t="str">
            <v>Kelp1</v>
          </cell>
          <cell r="B82" t="str">
            <v>Kelp</v>
          </cell>
        </row>
        <row r="83">
          <cell r="A83" t="str">
            <v>Kelp2</v>
          </cell>
          <cell r="B83" t="str">
            <v>Kelp</v>
          </cell>
        </row>
        <row r="84">
          <cell r="A84" t="str">
            <v>Kelp3</v>
          </cell>
          <cell r="B84" t="str">
            <v>Kelp</v>
          </cell>
        </row>
        <row r="85">
          <cell r="A85" t="str">
            <v>Kelp4</v>
          </cell>
          <cell r="B85" t="str">
            <v>Kelp</v>
          </cell>
        </row>
        <row r="86">
          <cell r="A86" t="str">
            <v>Kelp5</v>
          </cell>
          <cell r="B86" t="str">
            <v>Kelp</v>
          </cell>
        </row>
        <row r="87">
          <cell r="A87" t="str">
            <v>Kelp6</v>
          </cell>
          <cell r="B87" t="str">
            <v>Kelp</v>
          </cell>
        </row>
        <row r="88">
          <cell r="A88" t="str">
            <v>Kelp7</v>
          </cell>
          <cell r="B88" t="str">
            <v>Kelp</v>
          </cell>
        </row>
        <row r="89">
          <cell r="A89" t="str">
            <v>Kelp8</v>
          </cell>
          <cell r="B89" t="str">
            <v>Kelp</v>
          </cell>
        </row>
        <row r="90">
          <cell r="A90" t="str">
            <v>Kelp9</v>
          </cell>
          <cell r="B90" t="str">
            <v>Kelp</v>
          </cell>
        </row>
        <row r="91">
          <cell r="A91" t="str">
            <v>Kelp10</v>
          </cell>
          <cell r="B91" t="str">
            <v>Kelp</v>
          </cell>
        </row>
        <row r="92">
          <cell r="A92" t="str">
            <v>Kelp11</v>
          </cell>
          <cell r="B92" t="str">
            <v>Kelp</v>
          </cell>
        </row>
        <row r="93">
          <cell r="A93" t="str">
            <v>Kelp12</v>
          </cell>
          <cell r="B93" t="str">
            <v>Kelp</v>
          </cell>
        </row>
        <row r="94">
          <cell r="A94" t="str">
            <v>BB03</v>
          </cell>
          <cell r="B94" t="str">
            <v>Rocky reef/sand</v>
          </cell>
        </row>
        <row r="95">
          <cell r="A95" t="str">
            <v>BB05</v>
          </cell>
          <cell r="B95" t="str">
            <v>Kelp</v>
          </cell>
        </row>
        <row r="96">
          <cell r="A96" t="str">
            <v>BB06</v>
          </cell>
          <cell r="B96" t="str">
            <v>Kelp</v>
          </cell>
        </row>
        <row r="97">
          <cell r="A97" t="str">
            <v>BB08</v>
          </cell>
          <cell r="B97" t="str">
            <v>Kelp</v>
          </cell>
        </row>
        <row r="98">
          <cell r="A98" t="str">
            <v>BB09</v>
          </cell>
          <cell r="B98" t="str">
            <v>Kelp</v>
          </cell>
        </row>
        <row r="99">
          <cell r="A99" t="str">
            <v>BB10</v>
          </cell>
          <cell r="B99" t="str">
            <v>Kelp</v>
          </cell>
        </row>
        <row r="100">
          <cell r="A100" t="str">
            <v>BB12</v>
          </cell>
          <cell r="B100" t="str">
            <v>Kelp</v>
          </cell>
        </row>
        <row r="101">
          <cell r="A101" t="str">
            <v>BB16</v>
          </cell>
          <cell r="B101" t="str">
            <v>Rocky reef</v>
          </cell>
        </row>
        <row r="102">
          <cell r="A102" t="str">
            <v>BB17</v>
          </cell>
          <cell r="B102" t="str">
            <v>Rocky reef</v>
          </cell>
        </row>
        <row r="103">
          <cell r="A103" t="str">
            <v>BB18</v>
          </cell>
          <cell r="B103" t="str">
            <v>Rocky reef</v>
          </cell>
        </row>
        <row r="104">
          <cell r="A104" t="str">
            <v>BB24</v>
          </cell>
          <cell r="B104" t="str">
            <v>Sand</v>
          </cell>
        </row>
        <row r="105">
          <cell r="A105" t="str">
            <v>BB28</v>
          </cell>
          <cell r="B105" t="str">
            <v>Rocky reef and Sand</v>
          </cell>
        </row>
        <row r="106">
          <cell r="A106" t="str">
            <v>BB29</v>
          </cell>
          <cell r="B106" t="str">
            <v>Rocky reef</v>
          </cell>
        </row>
        <row r="107">
          <cell r="A107" t="str">
            <v>BB36</v>
          </cell>
          <cell r="B107" t="str">
            <v>Sand</v>
          </cell>
        </row>
        <row r="108">
          <cell r="A108" t="str">
            <v>BB38</v>
          </cell>
          <cell r="B108" t="str">
            <v>Rocky reef</v>
          </cell>
        </row>
        <row r="109">
          <cell r="A109" t="str">
            <v>BB40</v>
          </cell>
          <cell r="B109" t="str">
            <v>Rocky reef</v>
          </cell>
        </row>
        <row r="110">
          <cell r="A110" t="str">
            <v>BB43</v>
          </cell>
          <cell r="B110" t="str">
            <v>Rocky reef</v>
          </cell>
        </row>
        <row r="111">
          <cell r="A111" t="str">
            <v>BB46</v>
          </cell>
          <cell r="B111" t="str">
            <v>Rocky reef</v>
          </cell>
        </row>
        <row r="112">
          <cell r="A112" t="str">
            <v>BB48</v>
          </cell>
          <cell r="B112" t="str">
            <v>Rocky reef</v>
          </cell>
        </row>
        <row r="113">
          <cell r="A113" t="str">
            <v>BB49</v>
          </cell>
          <cell r="B113" t="str">
            <v>Rocky reef</v>
          </cell>
        </row>
        <row r="114">
          <cell r="A114" t="str">
            <v>BB50</v>
          </cell>
          <cell r="B114" t="str">
            <v>Rocky reef</v>
          </cell>
        </row>
        <row r="115">
          <cell r="A115" t="str">
            <v>BB51</v>
          </cell>
          <cell r="B115" t="str">
            <v>Rocky reef</v>
          </cell>
        </row>
        <row r="116">
          <cell r="A116" t="str">
            <v>BB52</v>
          </cell>
          <cell r="B116" t="str">
            <v>Sand</v>
          </cell>
        </row>
        <row r="117">
          <cell r="A117" t="str">
            <v>BB55</v>
          </cell>
          <cell r="B117" t="str">
            <v>Sand</v>
          </cell>
        </row>
        <row r="118">
          <cell r="A118" t="str">
            <v>BB56</v>
          </cell>
          <cell r="B118" t="str">
            <v>Kelp</v>
          </cell>
        </row>
        <row r="119">
          <cell r="A119" t="str">
            <v>BB57</v>
          </cell>
          <cell r="B119" t="str">
            <v>Kelp</v>
          </cell>
        </row>
        <row r="120">
          <cell r="A120" t="str">
            <v>BB58</v>
          </cell>
          <cell r="B120" t="str">
            <v>Kelp</v>
          </cell>
        </row>
        <row r="121">
          <cell r="A121" t="str">
            <v>BB59</v>
          </cell>
          <cell r="B121" t="str">
            <v>Kelp</v>
          </cell>
        </row>
        <row r="122">
          <cell r="A122" t="str">
            <v>BB60</v>
          </cell>
          <cell r="B122" t="str">
            <v>Sand</v>
          </cell>
        </row>
        <row r="123">
          <cell r="A123" t="str">
            <v>BB61</v>
          </cell>
          <cell r="B123" t="str">
            <v>Rocky reef</v>
          </cell>
        </row>
        <row r="124">
          <cell r="A124" t="str">
            <v>BB62</v>
          </cell>
          <cell r="B124" t="str">
            <v>Rocky reef</v>
          </cell>
        </row>
        <row r="125">
          <cell r="A125" t="str">
            <v>BB64</v>
          </cell>
          <cell r="B125" t="str">
            <v>Kelp</v>
          </cell>
        </row>
        <row r="126">
          <cell r="A126" t="str">
            <v>BB65</v>
          </cell>
          <cell r="B126" t="str">
            <v>Rocky reef</v>
          </cell>
        </row>
        <row r="127">
          <cell r="A127" t="str">
            <v>BB66</v>
          </cell>
          <cell r="B127" t="str">
            <v>Rocky reef</v>
          </cell>
        </row>
        <row r="128">
          <cell r="A128" t="str">
            <v>BB67</v>
          </cell>
          <cell r="B128" t="str">
            <v>Rocky reef</v>
          </cell>
        </row>
        <row r="129">
          <cell r="A129" t="str">
            <v>BB68</v>
          </cell>
          <cell r="B129" t="str">
            <v>Rocky reef</v>
          </cell>
        </row>
        <row r="130">
          <cell r="A130" t="str">
            <v>BB69</v>
          </cell>
          <cell r="B130" t="str">
            <v>Sand</v>
          </cell>
        </row>
        <row r="131">
          <cell r="A131" t="str">
            <v>BB70</v>
          </cell>
          <cell r="B131" t="str">
            <v>Rocky reef</v>
          </cell>
        </row>
        <row r="132">
          <cell r="A132" t="str">
            <v>BB71</v>
          </cell>
          <cell r="B132" t="str">
            <v>Rocky reef</v>
          </cell>
        </row>
        <row r="133">
          <cell r="A133" t="str">
            <v>BB72</v>
          </cell>
          <cell r="B133" t="str">
            <v>Rocky reef</v>
          </cell>
        </row>
        <row r="134">
          <cell r="A134" t="str">
            <v>BB73</v>
          </cell>
          <cell r="B134" t="str">
            <v>Rocky reef</v>
          </cell>
        </row>
        <row r="135">
          <cell r="A135" t="str">
            <v>BB75</v>
          </cell>
          <cell r="B135" t="str">
            <v>Rocky reef</v>
          </cell>
        </row>
        <row r="136">
          <cell r="A136" t="str">
            <v>BB76</v>
          </cell>
          <cell r="B136" t="str">
            <v>Rocky reef</v>
          </cell>
        </row>
        <row r="137">
          <cell r="A137" t="str">
            <v>BB77</v>
          </cell>
          <cell r="B137" t="str">
            <v>Rocky reef</v>
          </cell>
        </row>
        <row r="138">
          <cell r="A138" t="str">
            <v>BB78</v>
          </cell>
          <cell r="B138" t="str">
            <v>Rocky reef</v>
          </cell>
        </row>
        <row r="139">
          <cell r="A139" t="str">
            <v>BB79</v>
          </cell>
          <cell r="B139" t="str">
            <v>Sand</v>
          </cell>
        </row>
        <row r="140">
          <cell r="A140" t="str">
            <v>BB80</v>
          </cell>
          <cell r="B140" t="str">
            <v>Rocky reef</v>
          </cell>
        </row>
        <row r="141">
          <cell r="A141" t="str">
            <v>BB81</v>
          </cell>
          <cell r="B141" t="str">
            <v>Rocky reef</v>
          </cell>
        </row>
        <row r="142">
          <cell r="A142" t="str">
            <v>BB82</v>
          </cell>
          <cell r="B142" t="str">
            <v>Kelp</v>
          </cell>
        </row>
        <row r="143">
          <cell r="A143" t="str">
            <v>BB83</v>
          </cell>
          <cell r="B143" t="str">
            <v>Kelp</v>
          </cell>
        </row>
        <row r="144">
          <cell r="A144" t="str">
            <v>BB84</v>
          </cell>
          <cell r="B144" t="str">
            <v>Kelp</v>
          </cell>
        </row>
        <row r="145">
          <cell r="A145" t="str">
            <v>BB85</v>
          </cell>
          <cell r="B145" t="str">
            <v>Sand</v>
          </cell>
        </row>
        <row r="146">
          <cell r="A146" t="str">
            <v>BB86</v>
          </cell>
          <cell r="B146" t="str">
            <v>Sand</v>
          </cell>
        </row>
        <row r="147">
          <cell r="A147" t="str">
            <v>BB87</v>
          </cell>
          <cell r="B147" t="str">
            <v>Rocky reef</v>
          </cell>
        </row>
        <row r="148">
          <cell r="A148" t="str">
            <v>BB88</v>
          </cell>
          <cell r="B148" t="str">
            <v>Rocky reef</v>
          </cell>
        </row>
        <row r="149">
          <cell r="A149" t="str">
            <v>BB90</v>
          </cell>
          <cell r="B149" t="str">
            <v>Rocky reef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6896-6444-B545-8141-FA7EB19ED0ED}">
  <dimension ref="A1:R105"/>
  <sheetViews>
    <sheetView topLeftCell="A76" workbookViewId="0">
      <selection activeCell="J108" sqref="J108"/>
    </sheetView>
  </sheetViews>
  <sheetFormatPr baseColWidth="10" defaultRowHeight="16"/>
  <cols>
    <col min="1" max="1" width="10.1640625" bestFit="1" customWidth="1"/>
    <col min="2" max="2" width="11.1640625" bestFit="1" customWidth="1"/>
    <col min="3" max="3" width="16.33203125" bestFit="1" customWidth="1"/>
    <col min="4" max="4" width="13.33203125" bestFit="1" customWidth="1"/>
    <col min="5" max="5" width="10.1640625" bestFit="1" customWidth="1"/>
    <col min="6" max="6" width="9.83203125" bestFit="1" customWidth="1"/>
    <col min="7" max="7" width="6.1640625" bestFit="1" customWidth="1"/>
    <col min="8" max="8" width="23.5" bestFit="1" customWidth="1"/>
    <col min="9" max="9" width="14.5" bestFit="1" customWidth="1"/>
    <col min="10" max="10" width="24.6640625" bestFit="1" customWidth="1"/>
    <col min="11" max="11" width="21.1640625" bestFit="1" customWidth="1"/>
    <col min="12" max="12" width="8.1640625" bestFit="1" customWidth="1"/>
    <col min="13" max="13" width="10.1640625" bestFit="1" customWidth="1"/>
    <col min="14" max="14" width="6.5" bestFit="1" customWidth="1"/>
    <col min="15" max="15" width="15.1640625" bestFit="1" customWidth="1"/>
    <col min="16" max="16" width="7.1640625" bestFit="1" customWidth="1"/>
    <col min="17" max="17" width="8.83203125" bestFit="1" customWidth="1"/>
    <col min="18" max="18" width="32.33203125" bestFit="1" customWidth="1"/>
    <col min="19" max="19" width="22.6640625" bestFit="1" customWidth="1"/>
    <col min="20" max="20" width="25.83203125" bestFit="1" customWidth="1"/>
    <col min="21" max="21" width="22.5" bestFit="1" customWidth="1"/>
    <col min="22" max="22" width="26" bestFit="1" customWidth="1"/>
  </cols>
  <sheetData>
    <row r="1" spans="1:18">
      <c r="A1" s="8" t="s">
        <v>7</v>
      </c>
      <c r="B1" s="8" t="s">
        <v>5</v>
      </c>
      <c r="C1" s="8" t="s">
        <v>0</v>
      </c>
      <c r="D1" s="8" t="s">
        <v>1</v>
      </c>
      <c r="E1" s="8" t="s">
        <v>8</v>
      </c>
      <c r="F1" s="8" t="s">
        <v>9</v>
      </c>
      <c r="G1" s="8" t="s">
        <v>10</v>
      </c>
      <c r="H1" s="8" t="s">
        <v>16</v>
      </c>
      <c r="I1" s="8" t="s">
        <v>2</v>
      </c>
      <c r="J1" s="8" t="s">
        <v>11</v>
      </c>
      <c r="K1" s="8" t="s">
        <v>12</v>
      </c>
      <c r="L1" s="8" t="s">
        <v>13</v>
      </c>
      <c r="M1" s="8" t="s">
        <v>3</v>
      </c>
      <c r="N1" s="8" t="s">
        <v>4</v>
      </c>
      <c r="O1" s="8" t="s">
        <v>14</v>
      </c>
      <c r="P1" s="8" t="s">
        <v>5</v>
      </c>
      <c r="Q1" s="8" t="s">
        <v>6</v>
      </c>
      <c r="R1" s="8" t="s">
        <v>15</v>
      </c>
    </row>
    <row r="2" spans="1:18">
      <c r="A2" s="16" t="s">
        <v>17</v>
      </c>
      <c r="B2" s="17" t="s">
        <v>18</v>
      </c>
      <c r="C2" s="18">
        <v>-34.401699999999998</v>
      </c>
      <c r="D2" s="18">
        <v>19.110099999999999</v>
      </c>
      <c r="E2" s="19">
        <v>0.27916666666666667</v>
      </c>
      <c r="F2" s="19">
        <v>2.0833333333333332E-2</v>
      </c>
      <c r="G2" s="20">
        <v>0.1</v>
      </c>
      <c r="H2" s="20" t="s">
        <v>20</v>
      </c>
      <c r="I2" s="21" t="s">
        <v>75</v>
      </c>
      <c r="J2" s="22" t="s">
        <v>208</v>
      </c>
      <c r="K2" s="16" t="s">
        <v>21</v>
      </c>
      <c r="L2" s="19">
        <v>2.7314814814814819E-3</v>
      </c>
      <c r="M2" s="16" t="s">
        <v>22</v>
      </c>
      <c r="N2" s="17">
        <v>1</v>
      </c>
      <c r="O2" s="19" t="s">
        <v>23</v>
      </c>
      <c r="P2" s="19" t="s">
        <v>19</v>
      </c>
      <c r="Q2" s="19" t="str">
        <f>VLOOKUP(P2,'[1]BRUV sites'!A:B,2,FALSE)</f>
        <v>Sand</v>
      </c>
      <c r="R2" s="21" t="s">
        <v>24</v>
      </c>
    </row>
    <row r="3" spans="1:18">
      <c r="A3" s="16"/>
      <c r="B3" s="17"/>
      <c r="C3" s="18">
        <v>-34.408299999999997</v>
      </c>
      <c r="D3" s="18">
        <v>19.109200000000001</v>
      </c>
      <c r="E3" s="19">
        <v>0.27013888888888887</v>
      </c>
      <c r="F3" s="19">
        <v>2.0833333333333332E-2</v>
      </c>
      <c r="G3" s="20">
        <v>0.5</v>
      </c>
      <c r="H3" s="22" t="s">
        <v>25</v>
      </c>
      <c r="I3" s="21" t="str">
        <f>VLOOKUP(K3,'[1]BRUV Species'!A:C,2,FALSE)</f>
        <v>Palinuridae</v>
      </c>
      <c r="J3" s="22" t="str">
        <f>VLOOKUP(K3,'[1]BRUV Species'!A:C,3,FALSE)</f>
        <v>Jasus lalandii</v>
      </c>
      <c r="K3" s="16" t="s">
        <v>26</v>
      </c>
      <c r="L3" s="19">
        <v>4.5023148148148149E-3</v>
      </c>
      <c r="M3" s="16" t="s">
        <v>27</v>
      </c>
      <c r="N3" s="17">
        <v>3</v>
      </c>
      <c r="O3" s="19">
        <v>6.3657407407407404E-3</v>
      </c>
      <c r="P3" s="19" t="s">
        <v>28</v>
      </c>
      <c r="Q3" s="19" t="s">
        <v>29</v>
      </c>
      <c r="R3" s="22" t="s">
        <v>30</v>
      </c>
    </row>
    <row r="4" spans="1:18">
      <c r="A4" s="1"/>
      <c r="B4" s="2"/>
      <c r="C4" s="3"/>
      <c r="D4" s="3"/>
      <c r="E4" s="4"/>
      <c r="F4" s="4"/>
      <c r="G4" s="5"/>
      <c r="H4" s="6" t="s">
        <v>20</v>
      </c>
      <c r="I4" t="str">
        <f>VLOOKUP(K4,'[1]BRUV Species'!A:C,2,FALSE)</f>
        <v>Sparidae</v>
      </c>
      <c r="J4" s="6" t="str">
        <f>VLOOKUP(K4,'[1]BRUV Species'!A:C,3,FALSE)</f>
        <v>Pachymetopon blochii</v>
      </c>
      <c r="K4" s="1" t="s">
        <v>31</v>
      </c>
      <c r="L4" s="4">
        <v>4.6296296296296302E-3</v>
      </c>
      <c r="M4" s="1" t="s">
        <v>27</v>
      </c>
      <c r="N4" s="2">
        <v>30</v>
      </c>
      <c r="O4" s="4">
        <v>1.5162037037037036E-2</v>
      </c>
      <c r="P4" s="4"/>
      <c r="Q4" s="4"/>
      <c r="R4" s="6"/>
    </row>
    <row r="5" spans="1:18">
      <c r="A5" s="1"/>
      <c r="B5" s="2"/>
      <c r="C5" s="3"/>
      <c r="D5" s="3"/>
      <c r="E5" s="4"/>
      <c r="F5" s="4"/>
      <c r="G5" s="5"/>
      <c r="H5" s="6" t="s">
        <v>20</v>
      </c>
      <c r="I5" t="str">
        <f>VLOOKUP(K5,'[1]BRUV Species'!A:C,2,FALSE)</f>
        <v>Sparidae</v>
      </c>
      <c r="J5" s="6" t="str">
        <f>VLOOKUP(K5,'[1]BRUV Species'!A:C,3,FALSE)</f>
        <v>Rhabdosargus holubi</v>
      </c>
      <c r="K5" s="1" t="s">
        <v>32</v>
      </c>
      <c r="L5" s="4">
        <v>4.5023148148148149E-3</v>
      </c>
      <c r="M5" s="1" t="s">
        <v>27</v>
      </c>
      <c r="N5" s="2">
        <v>4</v>
      </c>
      <c r="O5" s="4" t="s">
        <v>33</v>
      </c>
      <c r="P5" s="4"/>
      <c r="Q5" s="4"/>
      <c r="R5" s="6"/>
    </row>
    <row r="6" spans="1:18">
      <c r="A6" s="1"/>
      <c r="B6" s="2"/>
      <c r="C6" s="3"/>
      <c r="D6" s="3"/>
      <c r="E6" s="4"/>
      <c r="F6" s="4"/>
      <c r="G6" s="5"/>
      <c r="H6" s="6" t="s">
        <v>25</v>
      </c>
      <c r="I6" t="s">
        <v>34</v>
      </c>
      <c r="J6" s="6" t="s">
        <v>35</v>
      </c>
      <c r="K6" s="1" t="s">
        <v>36</v>
      </c>
      <c r="L6" s="4">
        <v>4.5370370370370365E-3</v>
      </c>
      <c r="M6" s="1" t="s">
        <v>22</v>
      </c>
      <c r="N6" s="2">
        <v>5</v>
      </c>
      <c r="O6" s="4">
        <v>6.9328703703703696E-3</v>
      </c>
      <c r="P6" s="4"/>
      <c r="Q6" s="4"/>
      <c r="R6" s="6" t="s">
        <v>37</v>
      </c>
    </row>
    <row r="7" spans="1:18">
      <c r="A7" s="1"/>
      <c r="B7" s="2"/>
      <c r="C7" s="3"/>
      <c r="D7" s="3"/>
      <c r="E7" s="4"/>
      <c r="F7" s="4"/>
      <c r="G7" s="5"/>
      <c r="H7" s="6" t="s">
        <v>25</v>
      </c>
      <c r="I7" t="str">
        <f>VLOOKUP(K7,'[1]BRUV Species'!A:C,2,FALSE)</f>
        <v>Plagusiidae</v>
      </c>
      <c r="J7" s="6" t="str">
        <f>VLOOKUP(K7,'[1]BRUV Species'!A:C,3,FALSE)</f>
        <v>Plagusia chabrus</v>
      </c>
      <c r="K7" s="1" t="s">
        <v>38</v>
      </c>
      <c r="L7" s="4">
        <v>4.9189814814814816E-3</v>
      </c>
      <c r="M7" s="1" t="s">
        <v>22</v>
      </c>
      <c r="N7" s="2">
        <v>2</v>
      </c>
      <c r="O7" s="4">
        <v>8.9699074074074073E-3</v>
      </c>
      <c r="P7" s="4"/>
      <c r="Q7" s="4"/>
      <c r="R7" s="6"/>
    </row>
    <row r="8" spans="1:18">
      <c r="A8" s="1"/>
      <c r="B8" s="2"/>
      <c r="C8" s="3"/>
      <c r="D8" s="3"/>
      <c r="E8" s="4"/>
      <c r="F8" s="4"/>
      <c r="G8" s="5"/>
      <c r="H8" s="6" t="s">
        <v>20</v>
      </c>
      <c r="I8" t="str">
        <f>VLOOKUP(K8,'[1]BRUV Species'!A:C,2,FALSE)</f>
        <v>Clinidae</v>
      </c>
      <c r="J8" s="6" t="str">
        <f>VLOOKUP(K8,'[1]BRUV Species'!A:C,3,FALSE)</f>
        <v>Clinus superciliosus</v>
      </c>
      <c r="K8" s="1" t="s">
        <v>39</v>
      </c>
      <c r="L8" s="4">
        <v>5.4513888888888884E-3</v>
      </c>
      <c r="M8" s="1" t="s">
        <v>22</v>
      </c>
      <c r="N8" s="2">
        <v>1</v>
      </c>
      <c r="O8" s="4">
        <v>5.4513888888888884E-3</v>
      </c>
      <c r="P8" s="4"/>
      <c r="Q8" s="4"/>
      <c r="R8" s="6"/>
    </row>
    <row r="9" spans="1:18">
      <c r="A9" s="1"/>
      <c r="B9" s="2"/>
      <c r="C9" s="3"/>
      <c r="D9" s="3"/>
      <c r="E9" s="4"/>
      <c r="F9" s="4"/>
      <c r="G9" s="5"/>
      <c r="H9" s="6" t="s">
        <v>20</v>
      </c>
      <c r="I9" t="str">
        <f>VLOOKUP(K9,'[1]BRUV Species'!A:C,2,FALSE)</f>
        <v>Ariidae</v>
      </c>
      <c r="J9" s="6" t="str">
        <f>VLOOKUP(K9,'[1]BRUV Species'!A:C,3,FALSE)</f>
        <v>Galeichthys feliceps</v>
      </c>
      <c r="K9" s="1" t="s">
        <v>21</v>
      </c>
      <c r="L9" s="4">
        <v>1.5995370370370372E-2</v>
      </c>
      <c r="M9" s="1" t="s">
        <v>22</v>
      </c>
      <c r="N9" s="2">
        <v>1</v>
      </c>
      <c r="O9" s="4">
        <v>1.5995370370370372E-2</v>
      </c>
      <c r="P9" s="4"/>
      <c r="Q9" s="4"/>
      <c r="R9" s="6"/>
    </row>
    <row r="10" spans="1:18" ht="64">
      <c r="A10" s="1"/>
      <c r="B10" s="2"/>
      <c r="C10" s="3"/>
      <c r="D10" s="3"/>
      <c r="E10" s="4">
        <v>0</v>
      </c>
      <c r="F10" s="4">
        <v>2.0833333333333332E-2</v>
      </c>
      <c r="G10" s="5"/>
      <c r="H10" s="6" t="s">
        <v>20</v>
      </c>
      <c r="I10" t="str">
        <f>VLOOKUP(K10,'[1]BRUV Species'!A:C,2,FALSE)</f>
        <v>Otariidae</v>
      </c>
      <c r="J10" s="6" t="str">
        <f>VLOOKUP(K10,'[1]BRUV Species'!A:C,3,FALSE)</f>
        <v>Arctocephalus pusillus pusillus</v>
      </c>
      <c r="K10" s="1" t="s">
        <v>40</v>
      </c>
      <c r="L10" s="4">
        <v>3.6805555555555557E-2</v>
      </c>
      <c r="M10" s="1" t="s">
        <v>22</v>
      </c>
      <c r="N10" s="2">
        <v>1</v>
      </c>
      <c r="O10" s="4" t="s">
        <v>41</v>
      </c>
      <c r="P10" s="4"/>
      <c r="Q10" s="4"/>
      <c r="R10" s="44" t="s">
        <v>42</v>
      </c>
    </row>
    <row r="11" spans="1:18">
      <c r="A11" s="1"/>
      <c r="B11" s="2"/>
      <c r="C11" s="3"/>
      <c r="D11" s="3"/>
      <c r="E11" s="4">
        <v>0</v>
      </c>
      <c r="F11" s="4">
        <v>2.0833333333333332E-2</v>
      </c>
      <c r="G11" s="5"/>
      <c r="H11" s="6" t="s">
        <v>20</v>
      </c>
      <c r="I11" t="str">
        <f>VLOOKUP(K11,'[1]BRUV Species'!A:C,2,FALSE)</f>
        <v>Sparidae</v>
      </c>
      <c r="J11" s="6" t="str">
        <f>VLOOKUP(K11,'[1]BRUV Species'!A:C,3,FALSE)</f>
        <v>Diplodus capensis</v>
      </c>
      <c r="K11" s="1" t="s">
        <v>43</v>
      </c>
      <c r="L11" s="4">
        <v>1.383101851851852E-2</v>
      </c>
      <c r="M11" s="1" t="s">
        <v>22</v>
      </c>
      <c r="N11" s="2">
        <v>1</v>
      </c>
      <c r="O11" s="4" t="s">
        <v>44</v>
      </c>
      <c r="P11" s="4"/>
      <c r="Q11" s="4"/>
      <c r="R11" s="6"/>
    </row>
    <row r="12" spans="1:18">
      <c r="A12" s="23"/>
      <c r="B12" s="24"/>
      <c r="C12" s="25">
        <v>-34.432899999999997</v>
      </c>
      <c r="D12" s="25">
        <v>19.145700000000001</v>
      </c>
      <c r="E12" s="26">
        <v>5.4745370370370373E-3</v>
      </c>
      <c r="F12" s="26">
        <v>3.4247685185185187E-2</v>
      </c>
      <c r="G12" s="27">
        <v>1</v>
      </c>
      <c r="H12" s="28" t="s">
        <v>25</v>
      </c>
      <c r="I12" s="29" t="str">
        <f>VLOOKUP(K12,'[1]BRUV Species'!A:C,2,FALSE)</f>
        <v>Palinuridae</v>
      </c>
      <c r="J12" s="28" t="str">
        <f>VLOOKUP(K12,'[1]BRUV Species'!A:C,3,FALSE)</f>
        <v>Jasus lalandii</v>
      </c>
      <c r="K12" s="23" t="s">
        <v>26</v>
      </c>
      <c r="L12" s="26">
        <v>5.4745370370370373E-3</v>
      </c>
      <c r="M12" s="23" t="s">
        <v>27</v>
      </c>
      <c r="N12" s="24">
        <v>22</v>
      </c>
      <c r="O12" s="26">
        <v>2.7858796296296298E-2</v>
      </c>
      <c r="P12" s="26" t="s">
        <v>47</v>
      </c>
      <c r="Q12" s="26" t="s">
        <v>29</v>
      </c>
      <c r="R12" s="28"/>
    </row>
    <row r="13" spans="1:18">
      <c r="A13" s="1"/>
      <c r="B13" s="2"/>
      <c r="C13" s="3"/>
      <c r="D13" s="3"/>
      <c r="E13" s="4"/>
      <c r="F13" s="4"/>
      <c r="G13" s="5"/>
      <c r="H13" s="6" t="s">
        <v>20</v>
      </c>
      <c r="I13" t="str">
        <f>VLOOKUP(K13,'[1]BRUV Species'!A:C,2,FALSE)</f>
        <v>Sparidae</v>
      </c>
      <c r="J13" s="6" t="str">
        <f>VLOOKUP(K13,'[1]BRUV Species'!A:C,3,FALSE)</f>
        <v>Pterogymnus laniarius</v>
      </c>
      <c r="K13" s="1" t="s">
        <v>48</v>
      </c>
      <c r="L13" s="4">
        <v>5.4745370370370373E-3</v>
      </c>
      <c r="M13" s="1" t="s">
        <v>27</v>
      </c>
      <c r="N13" s="2">
        <v>8</v>
      </c>
      <c r="O13" s="4">
        <v>1.4456018518518519E-2</v>
      </c>
      <c r="P13" s="4"/>
      <c r="Q13" s="4"/>
      <c r="R13" s="6"/>
    </row>
    <row r="14" spans="1:18">
      <c r="A14" s="1"/>
      <c r="B14" s="2"/>
      <c r="C14" s="3"/>
      <c r="D14" s="3"/>
      <c r="E14" s="4"/>
      <c r="F14" s="4"/>
      <c r="G14" s="5"/>
      <c r="H14" s="6" t="s">
        <v>20</v>
      </c>
      <c r="I14" t="str">
        <f>VLOOKUP(K14,'[1]BRUV Species'!A:C,2,FALSE)</f>
        <v>Sparidae</v>
      </c>
      <c r="J14" s="6" t="str">
        <f>VLOOKUP(K14,'[1]BRUV Species'!A:C,3,FALSE)</f>
        <v>Rhabdosargus holubi</v>
      </c>
      <c r="K14" s="1" t="s">
        <v>32</v>
      </c>
      <c r="L14" s="4">
        <v>5.4745370370370373E-3</v>
      </c>
      <c r="M14" s="1" t="s">
        <v>27</v>
      </c>
      <c r="N14" s="2">
        <v>12</v>
      </c>
      <c r="O14" s="4">
        <v>2.3935185185185184E-2</v>
      </c>
      <c r="P14" s="4"/>
      <c r="Q14" s="4"/>
      <c r="R14" s="6"/>
    </row>
    <row r="15" spans="1:18">
      <c r="A15" s="1"/>
      <c r="B15" s="2"/>
      <c r="C15" s="3"/>
      <c r="D15" s="3"/>
      <c r="E15" s="4"/>
      <c r="F15" s="4"/>
      <c r="G15" s="5"/>
      <c r="H15" s="6" t="s">
        <v>20</v>
      </c>
      <c r="I15" t="str">
        <f>VLOOKUP(K15,'[1]BRUV Species'!A:C,2,FALSE)</f>
        <v>Sparidae</v>
      </c>
      <c r="J15" s="6" t="str">
        <f>VLOOKUP(K15,'[1]BRUV Species'!A:C,3,FALSE)</f>
        <v>Pachymetopon blochii</v>
      </c>
      <c r="K15" s="1" t="s">
        <v>31</v>
      </c>
      <c r="L15" s="4">
        <v>5.5092592592592589E-3</v>
      </c>
      <c r="M15" s="1" t="s">
        <v>27</v>
      </c>
      <c r="N15" s="2">
        <v>10</v>
      </c>
      <c r="O15" s="4">
        <v>2.9583333333333336E-2</v>
      </c>
      <c r="P15" s="4"/>
      <c r="Q15" s="4"/>
      <c r="R15" s="6"/>
    </row>
    <row r="16" spans="1:18">
      <c r="A16" s="1"/>
      <c r="B16" s="2"/>
      <c r="C16" s="3"/>
      <c r="D16" s="3"/>
      <c r="E16" s="4"/>
      <c r="F16" s="4"/>
      <c r="G16" s="5"/>
      <c r="H16" s="6" t="s">
        <v>25</v>
      </c>
      <c r="I16" t="s">
        <v>34</v>
      </c>
      <c r="J16" s="6" t="s">
        <v>35</v>
      </c>
      <c r="K16" s="1" t="s">
        <v>36</v>
      </c>
      <c r="L16" s="4">
        <v>5.4745370370370373E-3</v>
      </c>
      <c r="M16" s="1" t="s">
        <v>22</v>
      </c>
      <c r="N16" s="2">
        <v>1</v>
      </c>
      <c r="O16" s="4">
        <v>5.5092592592592589E-3</v>
      </c>
      <c r="P16" s="4"/>
      <c r="Q16" s="4"/>
      <c r="R16" s="6"/>
    </row>
    <row r="17" spans="1:18">
      <c r="A17" s="1"/>
      <c r="B17" s="2"/>
      <c r="C17" s="3"/>
      <c r="D17" s="3"/>
      <c r="E17" s="4"/>
      <c r="F17" s="4"/>
      <c r="G17" s="5"/>
      <c r="H17" s="6" t="s">
        <v>20</v>
      </c>
      <c r="I17" t="str">
        <f>VLOOKUP(K17,'[1]BRUV Species'!A:C,2,FALSE)</f>
        <v>Cheilodactylidae</v>
      </c>
      <c r="J17" s="6" t="str">
        <f>VLOOKUP(K17,'[1]BRUV Species'!A:C,3,FALSE)</f>
        <v>Cheilodactylus fasciatus</v>
      </c>
      <c r="K17" s="1" t="s">
        <v>49</v>
      </c>
      <c r="L17" s="4">
        <v>5.8912037037037032E-3</v>
      </c>
      <c r="M17" s="1" t="s">
        <v>22</v>
      </c>
      <c r="N17" s="2">
        <v>1</v>
      </c>
      <c r="O17" s="4">
        <v>5.8912037037037032E-3</v>
      </c>
      <c r="P17" s="4"/>
      <c r="Q17" s="4"/>
      <c r="R17" s="6"/>
    </row>
    <row r="18" spans="1:18">
      <c r="A18" s="1"/>
      <c r="B18" s="2"/>
      <c r="C18" s="3"/>
      <c r="D18" s="3"/>
      <c r="E18" s="4"/>
      <c r="F18" s="4"/>
      <c r="G18" s="5"/>
      <c r="H18" s="6" t="s">
        <v>20</v>
      </c>
      <c r="I18" t="str">
        <f>VLOOKUP(K18,'[1]BRUV Species'!A:C,2,FALSE)</f>
        <v>Scyliorhinidae</v>
      </c>
      <c r="J18" s="6" t="str">
        <f>VLOOKUP(K18,'[1]BRUV Species'!A:C,3,FALSE)</f>
        <v>Poroderma africanum</v>
      </c>
      <c r="K18" s="1" t="s">
        <v>50</v>
      </c>
      <c r="L18" s="4">
        <v>7.2569444444444443E-3</v>
      </c>
      <c r="M18" s="1" t="s">
        <v>27</v>
      </c>
      <c r="N18" s="2">
        <v>3</v>
      </c>
      <c r="O18" s="4" t="s">
        <v>51</v>
      </c>
      <c r="P18" s="4"/>
      <c r="Q18" s="4"/>
      <c r="R18" s="6"/>
    </row>
    <row r="19" spans="1:18">
      <c r="A19" s="1"/>
      <c r="B19" s="2"/>
      <c r="C19" s="3"/>
      <c r="D19" s="3"/>
      <c r="E19" s="4"/>
      <c r="F19" s="4"/>
      <c r="G19" s="5"/>
      <c r="H19" s="6" t="s">
        <v>20</v>
      </c>
      <c r="I19" t="str">
        <f>VLOOKUP(K19,'[1]BRUV Species'!A:C,2,FALSE)</f>
        <v>Sparidae</v>
      </c>
      <c r="J19" s="6" t="str">
        <f>VLOOKUP(K19,'[1]BRUV Species'!A:C,3,FALSE)</f>
        <v>Pachymetopon grande</v>
      </c>
      <c r="K19" s="1" t="s">
        <v>52</v>
      </c>
      <c r="L19" s="4">
        <v>8.9236111111111113E-3</v>
      </c>
      <c r="M19" s="1" t="s">
        <v>27</v>
      </c>
      <c r="N19" s="2">
        <v>2</v>
      </c>
      <c r="O19" s="4">
        <v>8.9236111111111113E-3</v>
      </c>
      <c r="P19" s="4"/>
      <c r="Q19" s="4"/>
      <c r="R19" s="6"/>
    </row>
    <row r="20" spans="1:18">
      <c r="A20" s="1"/>
      <c r="B20" s="2"/>
      <c r="C20" s="3"/>
      <c r="D20" s="3"/>
      <c r="E20" s="4"/>
      <c r="F20" s="4"/>
      <c r="G20" s="5"/>
      <c r="H20" s="6" t="s">
        <v>20</v>
      </c>
      <c r="I20" t="str">
        <f>VLOOKUP(K20,'[1]BRUV Species'!A:C,2,FALSE)</f>
        <v>Scyliorhinidae</v>
      </c>
      <c r="J20" s="6" t="str">
        <f>VLOOKUP(K20,'[1]BRUV Species'!A:C,3,FALSE)</f>
        <v>Poroderma pantherinum</v>
      </c>
      <c r="K20" s="1" t="s">
        <v>53</v>
      </c>
      <c r="L20" s="4">
        <v>1.0231481481481482E-2</v>
      </c>
      <c r="M20" s="1" t="s">
        <v>27</v>
      </c>
      <c r="N20" s="2">
        <v>3</v>
      </c>
      <c r="O20" s="4" t="s">
        <v>54</v>
      </c>
      <c r="P20" s="4"/>
      <c r="Q20" s="4"/>
      <c r="R20" s="6"/>
    </row>
    <row r="21" spans="1:18">
      <c r="A21" s="1"/>
      <c r="B21" s="2"/>
      <c r="C21" s="3"/>
      <c r="D21" s="3"/>
      <c r="E21" s="4"/>
      <c r="F21" s="4"/>
      <c r="G21" s="5"/>
      <c r="H21" s="6" t="s">
        <v>20</v>
      </c>
      <c r="I21" t="str">
        <f>VLOOKUP(K21,'[1]BRUV Species'!A:C,2,FALSE)</f>
        <v>Ariidae</v>
      </c>
      <c r="J21" s="6" t="str">
        <f>VLOOKUP(K21,'[1]BRUV Species'!A:C,3,FALSE)</f>
        <v>Galeichthys feliceps</v>
      </c>
      <c r="K21" s="1" t="s">
        <v>21</v>
      </c>
      <c r="L21" s="4">
        <v>1.5150462962962963E-2</v>
      </c>
      <c r="M21" s="1" t="s">
        <v>22</v>
      </c>
      <c r="N21" s="2">
        <v>1</v>
      </c>
      <c r="O21" s="4">
        <v>1.5150462962962963E-2</v>
      </c>
      <c r="P21" s="4"/>
      <c r="Q21" s="4"/>
      <c r="R21" s="6"/>
    </row>
    <row r="22" spans="1:18">
      <c r="A22" s="1"/>
      <c r="B22" s="2"/>
      <c r="C22" s="3"/>
      <c r="D22" s="3"/>
      <c r="E22" s="4"/>
      <c r="F22" s="4"/>
      <c r="G22" s="5"/>
      <c r="H22" s="6" t="s">
        <v>20</v>
      </c>
      <c r="I22" t="str">
        <f>VLOOKUP(K22,'[1]BRUV Species'!A:C,2,FALSE)</f>
        <v>Scyliorhinidae</v>
      </c>
      <c r="J22" s="6" t="str">
        <f>VLOOKUP(K22,'[1]BRUV Species'!A:C,3,FALSE)</f>
        <v>Haploblepharus edwardsii</v>
      </c>
      <c r="K22" s="1" t="s">
        <v>55</v>
      </c>
      <c r="L22" s="4">
        <v>2.9027777777777777E-2</v>
      </c>
      <c r="M22" s="1" t="s">
        <v>22</v>
      </c>
      <c r="N22" s="2">
        <v>1</v>
      </c>
      <c r="O22" s="4">
        <v>2.9027777777777777E-2</v>
      </c>
      <c r="P22" s="4"/>
      <c r="Q22" s="4"/>
      <c r="R22" s="6"/>
    </row>
    <row r="23" spans="1:18">
      <c r="A23" s="1"/>
      <c r="B23" s="2"/>
      <c r="C23" s="3"/>
      <c r="D23" s="3"/>
      <c r="E23" s="4">
        <v>0</v>
      </c>
      <c r="F23" s="4">
        <v>1.2465277777777777E-2</v>
      </c>
      <c r="G23" s="5"/>
      <c r="H23" s="6" t="s">
        <v>20</v>
      </c>
      <c r="I23" t="str">
        <f>VLOOKUP(K23,'[1]BRUV Species'!A:C,2,FALSE)</f>
        <v>Triakidae</v>
      </c>
      <c r="J23" s="6" t="str">
        <f>VLOOKUP(K23,'[1]BRUV Species'!A:C,3,FALSE)</f>
        <v>Galeorhinus galeus</v>
      </c>
      <c r="K23" s="1" t="s">
        <v>56</v>
      </c>
      <c r="L23" s="4">
        <v>5.9143518518518521E-3</v>
      </c>
      <c r="M23" s="1" t="s">
        <v>22</v>
      </c>
      <c r="N23" s="2">
        <v>1</v>
      </c>
      <c r="O23" s="4" t="s">
        <v>57</v>
      </c>
      <c r="P23" s="4"/>
      <c r="Q23" s="4"/>
      <c r="R23" s="6" t="s">
        <v>46</v>
      </c>
    </row>
    <row r="24" spans="1:18">
      <c r="A24" s="23"/>
      <c r="B24" s="24"/>
      <c r="C24" s="25">
        <v>-34.4298</v>
      </c>
      <c r="D24" s="25">
        <v>19.150539999999999</v>
      </c>
      <c r="E24" s="26">
        <v>5.8101851851851856E-3</v>
      </c>
      <c r="F24" s="26">
        <v>2.0833333333333332E-2</v>
      </c>
      <c r="G24" s="27">
        <v>1</v>
      </c>
      <c r="H24" s="28" t="s">
        <v>20</v>
      </c>
      <c r="I24" s="29" t="str">
        <f>VLOOKUP(K24,'[1]BRUV Species'!A:C,2,FALSE)</f>
        <v>Palinuridae</v>
      </c>
      <c r="J24" s="28" t="str">
        <f>VLOOKUP(K24,'[1]BRUV Species'!A:C,3,FALSE)</f>
        <v>Jasus lalandii</v>
      </c>
      <c r="K24" s="23" t="s">
        <v>26</v>
      </c>
      <c r="L24" s="26">
        <v>5.8101851851851856E-3</v>
      </c>
      <c r="M24" s="23" t="s">
        <v>27</v>
      </c>
      <c r="N24" s="24">
        <v>13</v>
      </c>
      <c r="O24" s="26" t="s">
        <v>58</v>
      </c>
      <c r="P24" s="26" t="s">
        <v>59</v>
      </c>
      <c r="Q24" s="26" t="s">
        <v>29</v>
      </c>
      <c r="R24" s="28"/>
    </row>
    <row r="25" spans="1:18">
      <c r="A25" s="1"/>
      <c r="B25" s="2"/>
      <c r="C25" s="3"/>
      <c r="D25" s="3"/>
      <c r="E25" s="4"/>
      <c r="F25" s="4"/>
      <c r="G25" s="5"/>
      <c r="H25" s="6" t="s">
        <v>20</v>
      </c>
      <c r="I25" t="str">
        <f>VLOOKUP(K25,'[1]BRUV Species'!A:C,2,FALSE)</f>
        <v>Sparidae</v>
      </c>
      <c r="J25" s="6" t="str">
        <f>VLOOKUP(K25,'[1]BRUV Species'!A:C,3,FALSE)</f>
        <v>Rhabdosargus holubi</v>
      </c>
      <c r="K25" s="1" t="s">
        <v>32</v>
      </c>
      <c r="L25" s="4">
        <v>5.8101851851851856E-3</v>
      </c>
      <c r="M25" s="1" t="s">
        <v>22</v>
      </c>
      <c r="N25" s="2">
        <v>19</v>
      </c>
      <c r="O25" s="4" t="s">
        <v>60</v>
      </c>
      <c r="P25" s="4"/>
      <c r="Q25" s="4"/>
      <c r="R25" s="6"/>
    </row>
    <row r="26" spans="1:18">
      <c r="A26" s="1"/>
      <c r="B26" s="2"/>
      <c r="C26" s="3"/>
      <c r="D26" s="3"/>
      <c r="E26" s="4"/>
      <c r="F26" s="4"/>
      <c r="G26" s="5"/>
      <c r="H26" s="6" t="s">
        <v>20</v>
      </c>
      <c r="I26" t="str">
        <f>VLOOKUP(K26,'[1]BRUV Species'!A:C,2,FALSE)</f>
        <v>Sparidae</v>
      </c>
      <c r="J26" s="6" t="str">
        <f>VLOOKUP(K26,'[1]BRUV Species'!A:C,3,FALSE)</f>
        <v>Pachymetopon blochii</v>
      </c>
      <c r="K26" s="1" t="s">
        <v>31</v>
      </c>
      <c r="L26" s="4">
        <v>5.8101851851851856E-3</v>
      </c>
      <c r="M26" s="1" t="s">
        <v>27</v>
      </c>
      <c r="N26" s="2">
        <v>11</v>
      </c>
      <c r="O26" s="4" t="s">
        <v>61</v>
      </c>
      <c r="P26" s="4"/>
      <c r="Q26" s="4"/>
      <c r="R26" s="6"/>
    </row>
    <row r="27" spans="1:18">
      <c r="A27" s="1"/>
      <c r="B27" s="2"/>
      <c r="C27" s="3"/>
      <c r="D27" s="3"/>
      <c r="E27" s="4"/>
      <c r="F27" s="4"/>
      <c r="G27" s="5"/>
      <c r="H27" s="6" t="s">
        <v>20</v>
      </c>
      <c r="I27" t="str">
        <f>VLOOKUP(K27,'[1]BRUV Species'!A:C,2,FALSE)</f>
        <v>Sparidae</v>
      </c>
      <c r="J27" s="6" t="str">
        <f>VLOOKUP(K27,'[1]BRUV Species'!A:C,3,FALSE)</f>
        <v>Pterogymnus laniarius</v>
      </c>
      <c r="K27" s="1" t="s">
        <v>48</v>
      </c>
      <c r="L27" s="4">
        <v>5.8101851851851856E-3</v>
      </c>
      <c r="M27" s="1" t="s">
        <v>22</v>
      </c>
      <c r="N27" s="2">
        <v>7</v>
      </c>
      <c r="O27" s="4" t="s">
        <v>62</v>
      </c>
      <c r="P27" s="4"/>
      <c r="Q27" s="4"/>
      <c r="R27" s="6"/>
    </row>
    <row r="28" spans="1:18">
      <c r="A28" s="1"/>
      <c r="B28" s="2"/>
      <c r="C28" s="3"/>
      <c r="D28" s="3"/>
      <c r="E28" s="4"/>
      <c r="F28" s="4"/>
      <c r="G28" s="5"/>
      <c r="H28" s="6" t="s">
        <v>25</v>
      </c>
      <c r="I28" t="s">
        <v>34</v>
      </c>
      <c r="J28" s="6" t="s">
        <v>35</v>
      </c>
      <c r="K28" s="1" t="s">
        <v>36</v>
      </c>
      <c r="L28" s="4">
        <v>5.8796296296296296E-3</v>
      </c>
      <c r="M28" s="1" t="s">
        <v>22</v>
      </c>
      <c r="N28" s="2">
        <v>3</v>
      </c>
      <c r="O28" s="4">
        <v>9.1550925925925931E-3</v>
      </c>
      <c r="P28" s="4"/>
      <c r="Q28" s="4"/>
      <c r="R28" s="6" t="s">
        <v>63</v>
      </c>
    </row>
    <row r="29" spans="1:18">
      <c r="A29" s="1"/>
      <c r="B29" s="2"/>
      <c r="C29" s="3"/>
      <c r="D29" s="3"/>
      <c r="E29" s="4"/>
      <c r="F29" s="4"/>
      <c r="G29" s="5"/>
      <c r="H29" s="6" t="s">
        <v>20</v>
      </c>
      <c r="I29" t="str">
        <f>VLOOKUP(K29,'[1]BRUV Species'!A:C,2,FALSE)</f>
        <v>Scyliorhinidae</v>
      </c>
      <c r="J29" s="6" t="str">
        <f>VLOOKUP(K29,'[1]BRUV Species'!A:C,3,FALSE)</f>
        <v>Poroderma africanum</v>
      </c>
      <c r="K29" s="1" t="s">
        <v>50</v>
      </c>
      <c r="L29" s="4">
        <v>6.3541666666666668E-3</v>
      </c>
      <c r="M29" s="1" t="s">
        <v>27</v>
      </c>
      <c r="N29" s="2">
        <v>3</v>
      </c>
      <c r="O29" s="4" t="s">
        <v>64</v>
      </c>
      <c r="P29" s="4"/>
      <c r="Q29" s="4"/>
      <c r="R29" s="6" t="s">
        <v>65</v>
      </c>
    </row>
    <row r="30" spans="1:18">
      <c r="A30" s="1"/>
      <c r="B30" s="2"/>
      <c r="C30" s="3"/>
      <c r="D30" s="3"/>
      <c r="E30" s="4"/>
      <c r="F30" s="4"/>
      <c r="G30" s="5"/>
      <c r="H30" s="6" t="s">
        <v>20</v>
      </c>
      <c r="I30" t="str">
        <f>VLOOKUP(K30,'[1]BRUV Species'!A:C,2,FALSE)</f>
        <v>Sparidae</v>
      </c>
      <c r="J30" s="6" t="str">
        <f>VLOOKUP(K30,'[1]BRUV Species'!A:C,3,FALSE)</f>
        <v>Diplodus hottentotus</v>
      </c>
      <c r="K30" s="1" t="s">
        <v>66</v>
      </c>
      <c r="L30" s="4">
        <v>7.1643518518518514E-3</v>
      </c>
      <c r="M30" s="1" t="s">
        <v>22</v>
      </c>
      <c r="N30" s="2">
        <v>1</v>
      </c>
      <c r="O30" s="4"/>
      <c r="P30" s="4"/>
      <c r="Q30" s="4"/>
      <c r="R30" s="6"/>
    </row>
    <row r="31" spans="1:18">
      <c r="A31" s="1"/>
      <c r="B31" s="2"/>
      <c r="C31" s="3"/>
      <c r="D31" s="3"/>
      <c r="E31" s="4"/>
      <c r="F31" s="4"/>
      <c r="G31" s="5"/>
      <c r="H31" s="6" t="s">
        <v>20</v>
      </c>
      <c r="I31" t="str">
        <f>VLOOKUP(K31,'[1]BRUV Species'!A:C,2,FALSE)</f>
        <v>Ariidae</v>
      </c>
      <c r="J31" s="6" t="str">
        <f>VLOOKUP(K31,'[1]BRUV Species'!A:C,3,FALSE)</f>
        <v>Galeichthys feliceps</v>
      </c>
      <c r="K31" s="1" t="s">
        <v>21</v>
      </c>
      <c r="L31" s="4">
        <v>1.0462962962962964E-2</v>
      </c>
      <c r="M31" s="1" t="s">
        <v>22</v>
      </c>
      <c r="N31" s="2">
        <v>1</v>
      </c>
      <c r="O31" s="4"/>
      <c r="P31" s="4"/>
      <c r="Q31" s="4"/>
      <c r="R31" s="6"/>
    </row>
    <row r="32" spans="1:18">
      <c r="A32" s="1"/>
      <c r="B32" s="2"/>
      <c r="C32" s="3"/>
      <c r="D32" s="3"/>
      <c r="E32" s="4"/>
      <c r="F32" s="4"/>
      <c r="G32" s="5"/>
      <c r="H32" s="6" t="s">
        <v>20</v>
      </c>
      <c r="I32" t="str">
        <f>VLOOKUP(K32,'[1]BRUV Species'!A:C,2,FALSE)</f>
        <v>Triakidae</v>
      </c>
      <c r="J32" s="6" t="str">
        <f>VLOOKUP(K32,'[1]BRUV Species'!A:C,3,FALSE)</f>
        <v>Galeorhinus galeus</v>
      </c>
      <c r="K32" s="1" t="s">
        <v>56</v>
      </c>
      <c r="L32" s="4">
        <v>1.1087962962962964E-2</v>
      </c>
      <c r="M32" s="1" t="s">
        <v>27</v>
      </c>
      <c r="N32" s="2">
        <v>2</v>
      </c>
      <c r="O32" s="4">
        <v>1.6134259259259261E-2</v>
      </c>
      <c r="P32" s="4"/>
      <c r="Q32" s="4"/>
      <c r="R32" s="6"/>
    </row>
    <row r="33" spans="1:18">
      <c r="A33" s="1"/>
      <c r="B33" s="2"/>
      <c r="C33" s="3"/>
      <c r="D33" s="3"/>
      <c r="E33" s="4"/>
      <c r="F33" s="4"/>
      <c r="G33" s="5"/>
      <c r="H33" s="6" t="s">
        <v>20</v>
      </c>
      <c r="I33" t="str">
        <f>VLOOKUP(K33,'[1]BRUV Species'!A:C,2,FALSE)</f>
        <v>Cheilodactylidae</v>
      </c>
      <c r="J33" s="6" t="str">
        <f>VLOOKUP(K33,'[1]BRUV Species'!A:C,3,FALSE)</f>
        <v>Cheilodactylus fasciatus</v>
      </c>
      <c r="K33" s="1" t="s">
        <v>49</v>
      </c>
      <c r="L33" s="4">
        <v>1.1111111111111112E-2</v>
      </c>
      <c r="M33" s="1" t="s">
        <v>22</v>
      </c>
      <c r="N33" s="2">
        <v>1</v>
      </c>
      <c r="O33" s="4"/>
      <c r="P33" s="4"/>
      <c r="Q33" s="4"/>
      <c r="R33" s="6"/>
    </row>
    <row r="34" spans="1:18">
      <c r="A34" s="1"/>
      <c r="B34" s="2"/>
      <c r="C34" s="3"/>
      <c r="D34" s="3"/>
      <c r="E34" s="4"/>
      <c r="F34" s="4"/>
      <c r="G34" s="5"/>
      <c r="H34" s="6" t="s">
        <v>20</v>
      </c>
      <c r="I34" t="str">
        <f>VLOOKUP(K34,'[1]BRUV Species'!A:C,2,FALSE)</f>
        <v>Scyliorhinidae</v>
      </c>
      <c r="J34" s="6" t="str">
        <f>VLOOKUP(K34,'[1]BRUV Species'!A:C,3,FALSE)</f>
        <v>Haploblepharus edwardsii</v>
      </c>
      <c r="K34" s="1" t="s">
        <v>55</v>
      </c>
      <c r="L34" s="4">
        <v>1.4340277777777776E-2</v>
      </c>
      <c r="M34" s="1" t="s">
        <v>27</v>
      </c>
      <c r="N34" s="2">
        <v>1</v>
      </c>
      <c r="O34" s="4"/>
      <c r="P34" s="4"/>
      <c r="Q34" s="4"/>
      <c r="R34" s="6"/>
    </row>
    <row r="35" spans="1:18">
      <c r="A35" s="23"/>
      <c r="B35" s="24"/>
      <c r="C35" s="25">
        <v>-34.432389999999998</v>
      </c>
      <c r="D35" s="25">
        <v>19.15821</v>
      </c>
      <c r="E35" s="26">
        <v>6.851851851851852E-3</v>
      </c>
      <c r="F35" s="26">
        <v>2.0833333333333332E-2</v>
      </c>
      <c r="G35" s="27">
        <v>1</v>
      </c>
      <c r="H35" s="27" t="s">
        <v>68</v>
      </c>
      <c r="I35" s="29" t="str">
        <f>VLOOKUP(K35,'[2]BRUV Species'!A:C,2,FALSE)</f>
        <v>Sparidae</v>
      </c>
      <c r="J35" s="28" t="str">
        <f>VLOOKUP(K35,'[2]BRUV Species'!A:C,3,FALSE)</f>
        <v>Rhabdosargus holubi</v>
      </c>
      <c r="K35" s="23" t="s">
        <v>32</v>
      </c>
      <c r="L35" s="26">
        <v>6.8981481481481489E-3</v>
      </c>
      <c r="M35" s="23" t="s">
        <v>22</v>
      </c>
      <c r="N35" s="24">
        <v>29</v>
      </c>
      <c r="O35" s="26" t="s">
        <v>113</v>
      </c>
      <c r="P35" s="26" t="s">
        <v>67</v>
      </c>
      <c r="Q35" s="26" t="str">
        <f>VLOOKUP(P35,'[2]BRUV sites'!A:B,2,FALSE)</f>
        <v>Rocky reef</v>
      </c>
      <c r="R35" s="29"/>
    </row>
    <row r="36" spans="1:18">
      <c r="A36" s="1"/>
      <c r="B36" s="2"/>
      <c r="C36" s="3"/>
      <c r="D36" s="3"/>
      <c r="E36" s="4"/>
      <c r="F36" s="4"/>
      <c r="G36" s="6"/>
      <c r="H36" s="6" t="s">
        <v>69</v>
      </c>
      <c r="I36" t="s">
        <v>70</v>
      </c>
      <c r="J36" s="6" t="s">
        <v>198</v>
      </c>
      <c r="K36" s="1" t="s">
        <v>26</v>
      </c>
      <c r="L36" s="4">
        <v>6.8981481481481489E-3</v>
      </c>
      <c r="M36" s="1" t="s">
        <v>22</v>
      </c>
      <c r="N36" s="2">
        <v>7</v>
      </c>
      <c r="O36" s="4">
        <v>1.7326388888888888E-2</v>
      </c>
      <c r="P36" s="4"/>
      <c r="Q36" s="4"/>
    </row>
    <row r="37" spans="1:18">
      <c r="A37" s="1"/>
      <c r="B37" s="2"/>
      <c r="C37" s="3"/>
      <c r="D37" s="3"/>
      <c r="E37" s="4"/>
      <c r="F37" s="4"/>
      <c r="G37" s="6"/>
      <c r="H37" s="6" t="s">
        <v>69</v>
      </c>
      <c r="I37" t="s">
        <v>72</v>
      </c>
      <c r="J37" s="6" t="s">
        <v>73</v>
      </c>
      <c r="K37" s="1" t="s">
        <v>74</v>
      </c>
      <c r="L37" s="4">
        <v>7.8703703703703713E-3</v>
      </c>
      <c r="M37" s="1" t="s">
        <v>22</v>
      </c>
      <c r="N37" s="2">
        <v>1</v>
      </c>
      <c r="O37" s="4">
        <v>7.8703703703703713E-3</v>
      </c>
      <c r="P37" s="4"/>
      <c r="Q37" s="4"/>
    </row>
    <row r="38" spans="1:18">
      <c r="A38" s="1"/>
      <c r="B38" s="2"/>
      <c r="C38" s="3"/>
      <c r="D38" s="3"/>
      <c r="E38" s="4"/>
      <c r="F38" s="4"/>
      <c r="G38" s="6"/>
      <c r="H38" s="6" t="s">
        <v>68</v>
      </c>
      <c r="I38" t="s">
        <v>75</v>
      </c>
      <c r="J38" s="6" t="s">
        <v>76</v>
      </c>
      <c r="K38" s="1" t="s">
        <v>21</v>
      </c>
      <c r="L38" s="4">
        <v>8.8657407407407417E-3</v>
      </c>
      <c r="M38" s="1" t="s">
        <v>27</v>
      </c>
      <c r="N38" s="2">
        <v>2</v>
      </c>
      <c r="O38" s="4">
        <v>1.5636574074074074E-2</v>
      </c>
      <c r="P38" s="4"/>
      <c r="Q38" s="4"/>
    </row>
    <row r="39" spans="1:18">
      <c r="A39" s="1"/>
      <c r="B39" s="2"/>
      <c r="C39" s="3"/>
      <c r="D39" s="3"/>
      <c r="E39" s="4"/>
      <c r="F39" s="4"/>
      <c r="G39" s="6"/>
      <c r="H39" s="6" t="s">
        <v>68</v>
      </c>
      <c r="I39" t="s">
        <v>77</v>
      </c>
      <c r="J39" s="6" t="s">
        <v>78</v>
      </c>
      <c r="K39" s="1" t="s">
        <v>31</v>
      </c>
      <c r="L39" s="4">
        <v>1.3530092592592594E-2</v>
      </c>
      <c r="M39" s="1" t="s">
        <v>27</v>
      </c>
      <c r="N39" s="2">
        <v>2</v>
      </c>
      <c r="O39" s="4" t="s">
        <v>114</v>
      </c>
      <c r="P39" s="4"/>
      <c r="Q39" s="4"/>
    </row>
    <row r="40" spans="1:18">
      <c r="A40" s="1"/>
      <c r="B40" s="2"/>
      <c r="C40" s="3"/>
      <c r="D40" s="3"/>
      <c r="E40" s="4">
        <v>0</v>
      </c>
      <c r="F40" s="4">
        <v>2.0833333333333332E-2</v>
      </c>
      <c r="G40" s="5"/>
      <c r="H40" s="6" t="s">
        <v>68</v>
      </c>
      <c r="I40" t="s">
        <v>79</v>
      </c>
      <c r="J40" s="6" t="s">
        <v>80</v>
      </c>
      <c r="K40" s="1" t="s">
        <v>50</v>
      </c>
      <c r="L40" s="4">
        <v>4.8379629629629632E-3</v>
      </c>
      <c r="M40" s="1" t="s">
        <v>27</v>
      </c>
      <c r="N40" s="2">
        <v>2</v>
      </c>
      <c r="O40" s="4" t="s">
        <v>115</v>
      </c>
      <c r="P40" s="4"/>
      <c r="Q40" s="4"/>
    </row>
    <row r="41" spans="1:18">
      <c r="A41" s="1"/>
      <c r="B41" s="2"/>
      <c r="C41" s="3"/>
      <c r="D41" s="3"/>
      <c r="E41" s="4"/>
      <c r="F41" s="4"/>
      <c r="G41" s="6"/>
      <c r="H41" s="6" t="s">
        <v>68</v>
      </c>
      <c r="I41" t="s">
        <v>79</v>
      </c>
      <c r="J41" s="6" t="s">
        <v>81</v>
      </c>
      <c r="K41" s="1" t="s">
        <v>82</v>
      </c>
      <c r="L41" s="4">
        <v>1.877314814814815E-2</v>
      </c>
      <c r="M41" s="1" t="s">
        <v>27</v>
      </c>
      <c r="N41" s="2">
        <v>1</v>
      </c>
      <c r="O41" s="4" t="s">
        <v>116</v>
      </c>
      <c r="P41" s="4"/>
      <c r="Q41" s="4"/>
    </row>
    <row r="42" spans="1:18">
      <c r="A42" s="1"/>
      <c r="B42" s="2"/>
      <c r="C42" s="3"/>
      <c r="D42" s="3"/>
      <c r="E42" s="4">
        <v>0</v>
      </c>
      <c r="F42" s="4">
        <v>4.2476851851851851E-3</v>
      </c>
      <c r="G42" s="5"/>
      <c r="H42" s="6" t="s">
        <v>68</v>
      </c>
      <c r="I42" t="s">
        <v>83</v>
      </c>
      <c r="J42" s="6" t="s">
        <v>84</v>
      </c>
      <c r="K42" s="1" t="s">
        <v>56</v>
      </c>
      <c r="L42" s="4">
        <v>3.2407407407407406E-3</v>
      </c>
      <c r="M42" s="1" t="s">
        <v>22</v>
      </c>
      <c r="N42" s="2">
        <v>1</v>
      </c>
      <c r="O42" s="4" t="s">
        <v>117</v>
      </c>
      <c r="P42" s="4"/>
      <c r="Q42" s="4"/>
    </row>
    <row r="43" spans="1:18">
      <c r="A43" s="30"/>
      <c r="B43" s="31"/>
      <c r="C43" s="32">
        <v>-34.423439999999999</v>
      </c>
      <c r="D43" s="32">
        <v>18.12781</v>
      </c>
      <c r="E43" s="33">
        <v>5.5671296296296302E-3</v>
      </c>
      <c r="F43" s="33">
        <v>2.0833333333333332E-2</v>
      </c>
      <c r="G43" s="34">
        <v>0.9</v>
      </c>
      <c r="H43" s="35" t="s">
        <v>69</v>
      </c>
      <c r="I43" s="36" t="s">
        <v>86</v>
      </c>
      <c r="J43" s="35" t="s">
        <v>87</v>
      </c>
      <c r="K43" s="30" t="s">
        <v>88</v>
      </c>
      <c r="L43" s="33">
        <v>5.6018518518518518E-3</v>
      </c>
      <c r="M43" s="30" t="s">
        <v>22</v>
      </c>
      <c r="N43" s="31">
        <v>1</v>
      </c>
      <c r="O43" s="33">
        <v>5.6018518518518518E-3</v>
      </c>
      <c r="P43" s="36" t="s">
        <v>85</v>
      </c>
      <c r="Q43" s="36"/>
      <c r="R43" s="36"/>
    </row>
    <row r="44" spans="1:18">
      <c r="A44" s="1"/>
      <c r="B44" s="2"/>
      <c r="C44" s="3"/>
      <c r="D44" s="3"/>
      <c r="E44" s="4"/>
      <c r="F44" s="4"/>
      <c r="G44" s="6"/>
      <c r="H44" s="6" t="s">
        <v>68</v>
      </c>
      <c r="I44" t="s">
        <v>77</v>
      </c>
      <c r="J44" s="6" t="s">
        <v>89</v>
      </c>
      <c r="K44" s="1" t="s">
        <v>32</v>
      </c>
      <c r="L44" s="4">
        <v>5.6365740740740742E-3</v>
      </c>
      <c r="M44" s="1" t="s">
        <v>27</v>
      </c>
      <c r="N44" s="2">
        <v>28</v>
      </c>
      <c r="O44" s="4" t="s">
        <v>118</v>
      </c>
    </row>
    <row r="45" spans="1:18">
      <c r="A45" s="1"/>
      <c r="B45" s="2"/>
      <c r="C45" s="3"/>
      <c r="D45" s="3"/>
      <c r="E45" s="4"/>
      <c r="F45" s="4"/>
      <c r="G45" s="6"/>
      <c r="H45" s="6" t="s">
        <v>69</v>
      </c>
      <c r="I45" t="s">
        <v>72</v>
      </c>
      <c r="J45" s="6" t="s">
        <v>73</v>
      </c>
      <c r="K45" s="1" t="s">
        <v>74</v>
      </c>
      <c r="L45" s="4">
        <v>5.7060185185185191E-3</v>
      </c>
      <c r="M45" s="1" t="s">
        <v>27</v>
      </c>
      <c r="N45" s="2">
        <v>1</v>
      </c>
      <c r="O45" s="4">
        <v>5.7060185185185191E-3</v>
      </c>
    </row>
    <row r="46" spans="1:18">
      <c r="A46" s="1"/>
      <c r="B46" s="2"/>
      <c r="C46" s="3"/>
      <c r="D46" s="3"/>
      <c r="E46" s="4"/>
      <c r="F46" s="4"/>
      <c r="G46" s="6"/>
      <c r="H46" s="6" t="s">
        <v>68</v>
      </c>
      <c r="I46" t="s">
        <v>90</v>
      </c>
      <c r="J46" s="6" t="s">
        <v>91</v>
      </c>
      <c r="K46" s="1" t="s">
        <v>92</v>
      </c>
      <c r="L46" s="4">
        <v>6.6782407407407415E-3</v>
      </c>
      <c r="M46" s="1" t="s">
        <v>22</v>
      </c>
      <c r="N46" s="2">
        <v>1</v>
      </c>
      <c r="O46" s="4">
        <v>6.6782407407407415E-3</v>
      </c>
    </row>
    <row r="47" spans="1:18">
      <c r="A47" s="1"/>
      <c r="B47" s="2"/>
      <c r="C47" s="3"/>
      <c r="D47" s="3"/>
      <c r="E47" s="4"/>
      <c r="F47" s="4"/>
      <c r="G47" s="6"/>
      <c r="H47" s="6" t="s">
        <v>69</v>
      </c>
      <c r="I47" t="s">
        <v>70</v>
      </c>
      <c r="J47" s="6" t="s">
        <v>198</v>
      </c>
      <c r="K47" s="1" t="s">
        <v>26</v>
      </c>
      <c r="L47" s="4">
        <v>6.8171296296296287E-3</v>
      </c>
      <c r="M47" s="1" t="s">
        <v>27</v>
      </c>
      <c r="N47" s="2">
        <v>4</v>
      </c>
      <c r="O47" s="4">
        <v>1.1423611111111112E-2</v>
      </c>
    </row>
    <row r="48" spans="1:18">
      <c r="A48" s="1"/>
      <c r="B48" s="2"/>
      <c r="C48" s="3"/>
      <c r="D48" s="3"/>
      <c r="E48" s="4"/>
      <c r="F48" s="4"/>
      <c r="G48" s="6"/>
      <c r="H48" s="6" t="s">
        <v>68</v>
      </c>
      <c r="I48" t="s">
        <v>77</v>
      </c>
      <c r="J48" s="6" t="s">
        <v>93</v>
      </c>
      <c r="K48" s="1" t="s">
        <v>66</v>
      </c>
      <c r="L48" s="4">
        <v>1.2777777777777777E-2</v>
      </c>
      <c r="M48" s="1" t="s">
        <v>27</v>
      </c>
      <c r="N48" s="2">
        <v>1</v>
      </c>
      <c r="O48" s="4">
        <v>1.2777777777777777E-2</v>
      </c>
    </row>
    <row r="49" spans="1:18">
      <c r="A49" s="1"/>
      <c r="B49" s="2"/>
      <c r="C49" s="3"/>
      <c r="D49" s="3"/>
      <c r="E49" s="4">
        <v>0</v>
      </c>
      <c r="F49" s="4">
        <v>2.0833333333333332E-2</v>
      </c>
      <c r="G49" s="5"/>
      <c r="H49" s="6" t="s">
        <v>68</v>
      </c>
      <c r="I49" t="s">
        <v>94</v>
      </c>
      <c r="J49" s="6" t="s">
        <v>95</v>
      </c>
      <c r="K49" s="1" t="s">
        <v>96</v>
      </c>
      <c r="L49" s="4">
        <v>5.6712962962962956E-4</v>
      </c>
      <c r="M49" s="1" t="s">
        <v>22</v>
      </c>
      <c r="N49" s="2">
        <v>1</v>
      </c>
      <c r="O49" s="4">
        <v>5.6712962962962956E-4</v>
      </c>
    </row>
    <row r="50" spans="1:18">
      <c r="A50" s="1"/>
      <c r="B50" s="2"/>
      <c r="C50" s="3"/>
      <c r="D50" s="3"/>
      <c r="E50" s="4"/>
      <c r="F50" s="4"/>
      <c r="G50" s="6"/>
      <c r="H50" s="6" t="s">
        <v>68</v>
      </c>
      <c r="I50" t="s">
        <v>79</v>
      </c>
      <c r="J50" s="6" t="s">
        <v>81</v>
      </c>
      <c r="K50" s="1" t="s">
        <v>82</v>
      </c>
      <c r="L50" s="4">
        <v>5.8217592592592592E-3</v>
      </c>
      <c r="M50" s="1" t="s">
        <v>22</v>
      </c>
      <c r="N50" s="2">
        <v>1</v>
      </c>
      <c r="O50" s="4">
        <v>5.8217592592592592E-3</v>
      </c>
    </row>
    <row r="51" spans="1:18">
      <c r="A51" s="1"/>
      <c r="B51" s="2"/>
      <c r="C51" s="3"/>
      <c r="D51" s="3"/>
      <c r="E51" s="4"/>
      <c r="F51" s="4"/>
      <c r="G51" s="6"/>
      <c r="H51" s="6" t="s">
        <v>68</v>
      </c>
      <c r="I51" t="s">
        <v>75</v>
      </c>
      <c r="J51" s="6" t="s">
        <v>76</v>
      </c>
      <c r="K51" s="1" t="s">
        <v>21</v>
      </c>
      <c r="L51" s="4">
        <v>8.7962962962962968E-3</v>
      </c>
      <c r="M51" s="1" t="s">
        <v>27</v>
      </c>
      <c r="N51" s="2">
        <v>1</v>
      </c>
      <c r="O51" s="4">
        <v>8.7962962962962968E-3</v>
      </c>
      <c r="R51" t="s">
        <v>103</v>
      </c>
    </row>
    <row r="52" spans="1:18">
      <c r="A52" s="30"/>
      <c r="B52" s="31"/>
      <c r="C52" s="32">
        <v>-34.418120000000002</v>
      </c>
      <c r="D52" s="32">
        <v>19.12012</v>
      </c>
      <c r="E52" s="33">
        <v>5.115740740740741E-3</v>
      </c>
      <c r="F52" s="33">
        <v>2.0833333333333332E-2</v>
      </c>
      <c r="G52" s="34">
        <v>0.5</v>
      </c>
      <c r="H52" s="35" t="s">
        <v>68</v>
      </c>
      <c r="I52" s="36" t="s">
        <v>79</v>
      </c>
      <c r="J52" s="35" t="s">
        <v>81</v>
      </c>
      <c r="K52" s="30" t="s">
        <v>82</v>
      </c>
      <c r="L52" s="33">
        <v>5.208333333333333E-3</v>
      </c>
      <c r="M52" s="30" t="s">
        <v>22</v>
      </c>
      <c r="N52" s="31">
        <v>3</v>
      </c>
      <c r="O52" s="33">
        <v>1.577546296296296E-2</v>
      </c>
      <c r="P52" s="33" t="s">
        <v>97</v>
      </c>
      <c r="Q52" s="33"/>
      <c r="R52" s="35"/>
    </row>
    <row r="53" spans="1:18">
      <c r="A53" s="1"/>
      <c r="B53" s="2"/>
      <c r="C53" s="3"/>
      <c r="D53" s="3"/>
      <c r="E53" s="4"/>
      <c r="F53" s="4"/>
      <c r="G53" s="6"/>
      <c r="H53" s="6" t="s">
        <v>69</v>
      </c>
      <c r="I53" t="s">
        <v>70</v>
      </c>
      <c r="J53" s="6" t="s">
        <v>198</v>
      </c>
      <c r="K53" s="1" t="s">
        <v>26</v>
      </c>
      <c r="L53" s="4">
        <v>5.1273148148148146E-3</v>
      </c>
      <c r="M53" s="1" t="s">
        <v>27</v>
      </c>
      <c r="N53" s="2">
        <v>6</v>
      </c>
      <c r="O53" s="4">
        <v>6.4004629629629628E-3</v>
      </c>
      <c r="P53" s="4"/>
      <c r="Q53" s="4"/>
      <c r="R53" s="6"/>
    </row>
    <row r="54" spans="1:18">
      <c r="A54" s="1"/>
      <c r="B54" s="2"/>
      <c r="C54" s="3"/>
      <c r="D54" s="3"/>
      <c r="E54" s="4"/>
      <c r="F54" s="4"/>
      <c r="G54" s="6"/>
      <c r="H54" s="6" t="s">
        <v>68</v>
      </c>
      <c r="I54" t="s">
        <v>77</v>
      </c>
      <c r="J54" s="6" t="s">
        <v>78</v>
      </c>
      <c r="K54" s="1" t="s">
        <v>31</v>
      </c>
      <c r="L54" s="4">
        <v>8.5879629629629622E-3</v>
      </c>
      <c r="M54" s="1" t="s">
        <v>22</v>
      </c>
      <c r="N54" s="2">
        <v>1</v>
      </c>
      <c r="O54" s="4">
        <v>8.5879629629629622E-3</v>
      </c>
      <c r="P54" s="4"/>
      <c r="Q54" s="4"/>
      <c r="R54" s="6"/>
    </row>
    <row r="55" spans="1:18">
      <c r="A55" s="1"/>
      <c r="B55" s="2"/>
      <c r="C55" s="3"/>
      <c r="D55" s="3"/>
      <c r="E55" s="4"/>
      <c r="F55" s="4"/>
      <c r="G55" s="6"/>
      <c r="H55" s="6" t="s">
        <v>68</v>
      </c>
      <c r="I55" t="s">
        <v>98</v>
      </c>
      <c r="J55" s="6" t="s">
        <v>199</v>
      </c>
      <c r="K55" s="1" t="s">
        <v>200</v>
      </c>
      <c r="L55" s="4">
        <v>1.5381944444444443E-2</v>
      </c>
      <c r="M55" s="1" t="s">
        <v>22</v>
      </c>
      <c r="N55" s="2">
        <v>1</v>
      </c>
      <c r="O55" s="4">
        <v>1.5381944444444443E-2</v>
      </c>
      <c r="P55" s="4"/>
      <c r="Q55" s="4"/>
      <c r="R55" s="6"/>
    </row>
    <row r="56" spans="1:18">
      <c r="A56" s="1"/>
      <c r="B56" s="2"/>
      <c r="C56" s="3"/>
      <c r="D56" s="3"/>
      <c r="E56" s="4"/>
      <c r="F56" s="4"/>
      <c r="G56" s="6"/>
      <c r="H56" s="6" t="s">
        <v>20</v>
      </c>
      <c r="I56" t="s">
        <v>99</v>
      </c>
      <c r="J56" s="6" t="s">
        <v>100</v>
      </c>
      <c r="K56" s="1" t="s">
        <v>101</v>
      </c>
      <c r="L56" s="4">
        <v>1.6064814814814813E-2</v>
      </c>
      <c r="M56" s="1" t="s">
        <v>22</v>
      </c>
      <c r="N56" s="2">
        <v>1</v>
      </c>
      <c r="O56" s="4">
        <v>1.6064814814814813E-2</v>
      </c>
      <c r="P56" s="4"/>
      <c r="Q56" s="4"/>
      <c r="R56" s="6"/>
    </row>
    <row r="57" spans="1:18">
      <c r="A57" s="1"/>
      <c r="B57" s="2"/>
      <c r="C57" s="3"/>
      <c r="D57" s="3"/>
      <c r="E57" s="4"/>
      <c r="F57" s="4"/>
      <c r="G57" s="6"/>
      <c r="H57" s="6" t="s">
        <v>25</v>
      </c>
      <c r="I57" s="60" t="s">
        <v>197</v>
      </c>
      <c r="J57" s="6" t="s">
        <v>102</v>
      </c>
      <c r="K57" s="1" t="s">
        <v>38</v>
      </c>
      <c r="L57" s="4">
        <v>1.8425925925925925E-2</v>
      </c>
      <c r="M57" s="1" t="s">
        <v>22</v>
      </c>
      <c r="N57" s="2">
        <v>2</v>
      </c>
      <c r="O57" s="4">
        <v>1.8749999999999999E-2</v>
      </c>
      <c r="P57" s="4"/>
      <c r="Q57" s="4"/>
      <c r="R57" s="6"/>
    </row>
    <row r="58" spans="1:18">
      <c r="A58" s="36"/>
      <c r="B58" s="36"/>
      <c r="C58" s="65">
        <v>-34.423499999999997</v>
      </c>
      <c r="D58" s="65">
        <v>19.147600000000001</v>
      </c>
      <c r="E58" s="61">
        <v>5.2314814814814819E-3</v>
      </c>
      <c r="F58" s="61">
        <v>3.125E-2</v>
      </c>
      <c r="G58" s="62">
        <v>0.25</v>
      </c>
      <c r="H58" s="36" t="s">
        <v>68</v>
      </c>
      <c r="I58" s="36" t="s">
        <v>79</v>
      </c>
      <c r="J58" s="36" t="s">
        <v>203</v>
      </c>
      <c r="K58" s="36" t="s">
        <v>55</v>
      </c>
      <c r="L58" s="63">
        <v>5.2314814814814819E-3</v>
      </c>
      <c r="M58" s="36" t="s">
        <v>27</v>
      </c>
      <c r="N58" s="65">
        <v>1</v>
      </c>
      <c r="O58" s="63">
        <v>5.2314814814814819E-3</v>
      </c>
      <c r="P58" s="70" t="s">
        <v>104</v>
      </c>
      <c r="Q58" s="36"/>
      <c r="R58" s="36"/>
    </row>
    <row r="59" spans="1:18">
      <c r="A59" s="55"/>
      <c r="B59" s="55"/>
      <c r="C59" s="55"/>
      <c r="D59" s="55"/>
      <c r="E59" s="55"/>
      <c r="F59" s="55"/>
      <c r="G59" s="55"/>
      <c r="H59" s="55" t="s">
        <v>68</v>
      </c>
      <c r="I59" s="55" t="s">
        <v>79</v>
      </c>
      <c r="J59" s="55" t="s">
        <v>81</v>
      </c>
      <c r="K59" s="55" t="s">
        <v>82</v>
      </c>
      <c r="L59" s="64">
        <v>5.6481481481481478E-3</v>
      </c>
      <c r="M59" s="55" t="s">
        <v>27</v>
      </c>
      <c r="N59" s="66">
        <v>1</v>
      </c>
      <c r="O59" s="64">
        <v>5.6481481481481478E-3</v>
      </c>
      <c r="P59" s="55"/>
      <c r="Q59" s="55"/>
      <c r="R59" s="55"/>
    </row>
    <row r="60" spans="1:18">
      <c r="A60" s="55"/>
      <c r="B60" s="55"/>
      <c r="C60" s="55"/>
      <c r="D60" s="55"/>
      <c r="E60" s="55"/>
      <c r="F60" s="55"/>
      <c r="G60" s="55"/>
      <c r="H60" s="55" t="s">
        <v>69</v>
      </c>
      <c r="I60" t="s">
        <v>70</v>
      </c>
      <c r="J60" s="55" t="s">
        <v>198</v>
      </c>
      <c r="K60" s="55" t="s">
        <v>26</v>
      </c>
      <c r="L60" s="64">
        <v>5.2314814814814819E-3</v>
      </c>
      <c r="M60" s="55" t="s">
        <v>27</v>
      </c>
      <c r="N60" s="66">
        <v>3</v>
      </c>
      <c r="O60" s="64">
        <v>9.0972222222222218E-3</v>
      </c>
      <c r="P60" s="55"/>
      <c r="Q60" s="55"/>
      <c r="R60" s="55"/>
    </row>
    <row r="61" spans="1:18">
      <c r="A61" s="55"/>
      <c r="B61" s="55"/>
      <c r="C61" s="55"/>
      <c r="D61" s="55"/>
      <c r="E61" s="55"/>
      <c r="F61" s="55"/>
      <c r="G61" s="55"/>
      <c r="H61" s="55" t="s">
        <v>68</v>
      </c>
      <c r="I61" s="55" t="s">
        <v>98</v>
      </c>
      <c r="J61" s="55" t="s">
        <v>199</v>
      </c>
      <c r="K61" s="55" t="s">
        <v>205</v>
      </c>
      <c r="L61" s="64">
        <v>5.9490740740740745E-3</v>
      </c>
      <c r="M61" s="55" t="s">
        <v>22</v>
      </c>
      <c r="N61" s="66">
        <v>2</v>
      </c>
      <c r="O61" s="64">
        <v>1.2314814814814815E-2</v>
      </c>
      <c r="P61" s="55"/>
      <c r="Q61" s="55"/>
      <c r="R61" s="55"/>
    </row>
    <row r="62" spans="1:18">
      <c r="A62" s="55"/>
      <c r="B62" s="55"/>
      <c r="C62" s="55"/>
      <c r="D62" s="55"/>
      <c r="E62" s="55"/>
      <c r="F62" s="55"/>
      <c r="G62" s="55"/>
      <c r="H62" s="55" t="s">
        <v>69</v>
      </c>
      <c r="I62" s="55" t="s">
        <v>201</v>
      </c>
      <c r="J62" s="55" t="s">
        <v>102</v>
      </c>
      <c r="K62" s="55" t="s">
        <v>38</v>
      </c>
      <c r="L62" s="64">
        <v>6.6666666666666671E-3</v>
      </c>
      <c r="M62" s="55" t="s">
        <v>22</v>
      </c>
      <c r="N62" s="66">
        <v>4</v>
      </c>
      <c r="O62" s="64">
        <v>2.2685185185185183E-2</v>
      </c>
      <c r="P62" s="55"/>
      <c r="Q62" s="55"/>
      <c r="R62" s="55"/>
    </row>
    <row r="63" spans="1:18">
      <c r="A63" s="55"/>
      <c r="B63" s="55"/>
      <c r="C63" s="55"/>
      <c r="D63" s="55"/>
      <c r="E63" s="55"/>
      <c r="F63" s="55"/>
      <c r="G63" s="55"/>
      <c r="H63" s="55" t="s">
        <v>68</v>
      </c>
      <c r="I63" s="55" t="s">
        <v>77</v>
      </c>
      <c r="J63" s="55" t="s">
        <v>89</v>
      </c>
      <c r="K63" s="55" t="s">
        <v>32</v>
      </c>
      <c r="L63" s="64">
        <v>9.9884259259259266E-3</v>
      </c>
      <c r="M63" s="55" t="s">
        <v>22</v>
      </c>
      <c r="N63" s="66">
        <v>1</v>
      </c>
      <c r="O63" s="64">
        <v>9.9884259259259266E-3</v>
      </c>
      <c r="P63" s="55"/>
      <c r="Q63" s="55"/>
      <c r="R63" s="55"/>
    </row>
    <row r="64" spans="1:18">
      <c r="A64" s="55"/>
      <c r="B64" s="55"/>
      <c r="C64" s="55"/>
      <c r="D64" s="55"/>
      <c r="E64" s="55"/>
      <c r="F64" s="55"/>
      <c r="G64" s="55"/>
      <c r="H64" s="55" t="s">
        <v>69</v>
      </c>
      <c r="I64" s="55" t="s">
        <v>99</v>
      </c>
      <c r="J64" s="55" t="s">
        <v>100</v>
      </c>
      <c r="K64" s="55" t="s">
        <v>101</v>
      </c>
      <c r="L64" s="64">
        <v>1.6238425925925924E-2</v>
      </c>
      <c r="M64" s="55" t="s">
        <v>22</v>
      </c>
      <c r="N64" s="66">
        <v>2</v>
      </c>
      <c r="O64" s="64">
        <v>2.5995370370370367E-2</v>
      </c>
      <c r="P64" s="55"/>
      <c r="Q64" s="55"/>
      <c r="R64" s="55"/>
    </row>
    <row r="65" spans="1:18">
      <c r="A65" s="55"/>
      <c r="B65" s="55"/>
      <c r="C65" s="55"/>
      <c r="D65" s="55"/>
      <c r="E65" s="55"/>
      <c r="F65" s="55"/>
      <c r="G65" s="55"/>
      <c r="H65" s="55" t="s">
        <v>69</v>
      </c>
      <c r="I65" s="55" t="s">
        <v>72</v>
      </c>
      <c r="J65" s="55" t="s">
        <v>73</v>
      </c>
      <c r="K65" s="55" t="s">
        <v>74</v>
      </c>
      <c r="L65" s="64">
        <v>1.6076388888888887E-2</v>
      </c>
      <c r="M65" s="55" t="s">
        <v>27</v>
      </c>
      <c r="N65" s="66">
        <v>1</v>
      </c>
      <c r="O65" s="64">
        <v>1.6076388888888887E-2</v>
      </c>
      <c r="P65" s="55"/>
      <c r="Q65" s="55"/>
      <c r="R65" s="55"/>
    </row>
    <row r="66" spans="1:18">
      <c r="A66" s="55"/>
      <c r="B66" s="55"/>
      <c r="C66" s="55"/>
      <c r="D66" s="55"/>
      <c r="E66" s="55"/>
      <c r="F66" s="55"/>
      <c r="G66" s="55"/>
      <c r="H66" s="55" t="s">
        <v>68</v>
      </c>
      <c r="I66" s="55" t="s">
        <v>202</v>
      </c>
      <c r="J66" s="55" t="s">
        <v>204</v>
      </c>
      <c r="K66" s="55" t="s">
        <v>206</v>
      </c>
      <c r="L66" s="64">
        <v>3.2673611111111105E-2</v>
      </c>
      <c r="M66" s="55" t="s">
        <v>27</v>
      </c>
      <c r="N66" s="66">
        <v>1</v>
      </c>
      <c r="O66" s="64">
        <v>3.2673611111111105E-2</v>
      </c>
      <c r="P66" s="55"/>
      <c r="Q66" s="55"/>
      <c r="R66" s="55"/>
    </row>
    <row r="67" spans="1:18">
      <c r="A67" s="55"/>
      <c r="B67" s="55"/>
      <c r="C67" s="55"/>
      <c r="D67" s="55"/>
      <c r="E67" s="55"/>
      <c r="F67" s="55"/>
      <c r="G67" s="55"/>
      <c r="H67" s="55" t="s">
        <v>68</v>
      </c>
      <c r="I67" s="55" t="s">
        <v>90</v>
      </c>
      <c r="J67" s="55" t="s">
        <v>91</v>
      </c>
      <c r="K67" s="55" t="s">
        <v>92</v>
      </c>
      <c r="L67" s="64">
        <v>3.4166666666666672E-2</v>
      </c>
      <c r="M67" s="55" t="s">
        <v>22</v>
      </c>
      <c r="N67" s="66">
        <v>1</v>
      </c>
      <c r="O67" s="64">
        <v>3.4166666666666672E-2</v>
      </c>
      <c r="P67" s="55"/>
      <c r="Q67" s="55"/>
      <c r="R67" s="55"/>
    </row>
    <row r="68" spans="1:18">
      <c r="A68" s="16" t="s">
        <v>105</v>
      </c>
      <c r="B68" s="17" t="s">
        <v>108</v>
      </c>
      <c r="C68" s="18">
        <v>-34.401699999999998</v>
      </c>
      <c r="D68" s="18">
        <v>18.110189999999999</v>
      </c>
      <c r="E68" s="19">
        <v>5.0810185185185186E-3</v>
      </c>
      <c r="F68" s="19">
        <v>3.4212962962962966E-2</v>
      </c>
      <c r="G68" s="20">
        <v>1</v>
      </c>
      <c r="H68" s="22" t="s">
        <v>68</v>
      </c>
      <c r="I68" s="21" t="s">
        <v>77</v>
      </c>
      <c r="J68" s="22" t="s">
        <v>106</v>
      </c>
      <c r="K68" s="16" t="s">
        <v>107</v>
      </c>
      <c r="L68" s="19">
        <v>1.2187500000000002E-2</v>
      </c>
      <c r="M68" s="16" t="s">
        <v>22</v>
      </c>
      <c r="N68" s="17">
        <v>10</v>
      </c>
      <c r="O68" s="19">
        <v>1.5162037037037036E-2</v>
      </c>
      <c r="P68" s="21" t="s">
        <v>19</v>
      </c>
      <c r="Q68" s="21"/>
      <c r="R68" s="21"/>
    </row>
    <row r="69" spans="1:18">
      <c r="A69" s="1"/>
      <c r="B69" s="2"/>
      <c r="C69" s="3"/>
      <c r="D69" s="3"/>
      <c r="E69" s="4"/>
      <c r="F69" s="4"/>
      <c r="G69" s="6"/>
      <c r="H69" s="6" t="s">
        <v>68</v>
      </c>
      <c r="I69" s="6" t="s">
        <v>75</v>
      </c>
      <c r="J69" s="6" t="s">
        <v>76</v>
      </c>
      <c r="K69" s="1" t="s">
        <v>21</v>
      </c>
      <c r="L69" s="4">
        <v>1.8333333333333333E-2</v>
      </c>
      <c r="M69" s="1" t="s">
        <v>22</v>
      </c>
      <c r="N69" s="2">
        <v>1</v>
      </c>
      <c r="O69" s="4">
        <v>1.8333333333333333E-2</v>
      </c>
    </row>
    <row r="70" spans="1:18">
      <c r="A70" s="37"/>
      <c r="B70" s="38"/>
      <c r="C70" s="18">
        <v>-34.408299999999997</v>
      </c>
      <c r="D70" s="18">
        <v>19.109200000000001</v>
      </c>
      <c r="E70" s="39">
        <v>5.115740740740741E-3</v>
      </c>
      <c r="F70" s="39">
        <v>2.0833333333333332E-2</v>
      </c>
      <c r="G70" s="40">
        <v>0.75</v>
      </c>
      <c r="H70" s="41" t="s">
        <v>68</v>
      </c>
      <c r="I70" s="42" t="s">
        <v>77</v>
      </c>
      <c r="J70" s="41" t="s">
        <v>78</v>
      </c>
      <c r="K70" s="37" t="s">
        <v>31</v>
      </c>
      <c r="L70" s="39">
        <v>5.6712962962962958E-3</v>
      </c>
      <c r="M70" s="37" t="s">
        <v>22</v>
      </c>
      <c r="N70" s="38">
        <v>30</v>
      </c>
      <c r="O70" s="39">
        <v>1.6041666666666666E-2</v>
      </c>
      <c r="P70" s="21" t="s">
        <v>28</v>
      </c>
      <c r="Q70" s="21"/>
      <c r="R70" s="21"/>
    </row>
    <row r="71" spans="1:18">
      <c r="A71" s="69"/>
      <c r="B71" s="10"/>
      <c r="C71" s="12"/>
      <c r="D71" s="12"/>
      <c r="E71" s="13"/>
      <c r="F71" s="13"/>
      <c r="G71" s="14"/>
      <c r="H71" s="14" t="s">
        <v>68</v>
      </c>
      <c r="I71" s="14" t="s">
        <v>75</v>
      </c>
      <c r="J71" s="14" t="s">
        <v>76</v>
      </c>
      <c r="K71" s="9" t="s">
        <v>21</v>
      </c>
      <c r="L71" s="13">
        <v>1.8391203703703705E-2</v>
      </c>
      <c r="M71" s="9" t="s">
        <v>27</v>
      </c>
      <c r="N71" s="10">
        <v>1</v>
      </c>
      <c r="O71" s="13">
        <v>1.8391203703703705E-2</v>
      </c>
    </row>
    <row r="72" spans="1:18">
      <c r="A72" s="23"/>
      <c r="B72" s="24"/>
      <c r="C72" s="25">
        <v>-34.432899999999997</v>
      </c>
      <c r="D72" s="25">
        <v>19.145700000000001</v>
      </c>
      <c r="E72" s="26">
        <v>5.2199074074074066E-3</v>
      </c>
      <c r="F72" s="26">
        <v>3.4027777777777775E-2</v>
      </c>
      <c r="G72" s="27">
        <v>1</v>
      </c>
      <c r="H72" s="28" t="s">
        <v>68</v>
      </c>
      <c r="I72" s="28" t="s">
        <v>77</v>
      </c>
      <c r="J72" s="28" t="s">
        <v>78</v>
      </c>
      <c r="K72" s="23" t="s">
        <v>31</v>
      </c>
      <c r="L72" s="26">
        <v>5.7870370370370376E-3</v>
      </c>
      <c r="M72" s="23" t="s">
        <v>22</v>
      </c>
      <c r="N72" s="24">
        <v>5</v>
      </c>
      <c r="O72" s="26" t="s">
        <v>119</v>
      </c>
      <c r="P72" s="29" t="s">
        <v>47</v>
      </c>
      <c r="Q72" s="29"/>
      <c r="R72" s="29"/>
    </row>
    <row r="73" spans="1:18">
      <c r="A73" s="1"/>
      <c r="B73" s="2"/>
      <c r="C73" s="3"/>
      <c r="D73" s="3"/>
      <c r="E73" s="4"/>
      <c r="F73" s="4"/>
      <c r="G73" s="6"/>
      <c r="H73" s="6" t="s">
        <v>69</v>
      </c>
      <c r="I73" s="6" t="s">
        <v>70</v>
      </c>
      <c r="J73" s="6" t="s">
        <v>198</v>
      </c>
      <c r="K73" s="1" t="s">
        <v>26</v>
      </c>
      <c r="L73" s="4">
        <v>1.136574074074074E-2</v>
      </c>
      <c r="M73" s="1" t="s">
        <v>27</v>
      </c>
      <c r="N73" s="2">
        <v>2</v>
      </c>
      <c r="O73" s="4">
        <v>1.1886574074074075E-2</v>
      </c>
    </row>
    <row r="74" spans="1:18">
      <c r="A74" s="1"/>
      <c r="B74" s="2"/>
      <c r="C74" s="3"/>
      <c r="D74" s="3"/>
      <c r="E74" s="4"/>
      <c r="F74" s="4"/>
      <c r="G74" s="6"/>
      <c r="H74" s="6" t="s">
        <v>68</v>
      </c>
      <c r="I74" s="6" t="s">
        <v>77</v>
      </c>
      <c r="J74" s="15" t="s">
        <v>109</v>
      </c>
      <c r="K74" s="1" t="s">
        <v>110</v>
      </c>
      <c r="L74" s="4">
        <v>1.7291666666666667E-2</v>
      </c>
      <c r="M74" s="1" t="s">
        <v>22</v>
      </c>
      <c r="N74" s="2">
        <v>2</v>
      </c>
      <c r="O74" s="4">
        <v>1.8587962962962962E-2</v>
      </c>
    </row>
    <row r="75" spans="1:18">
      <c r="A75" s="1"/>
      <c r="B75" s="2"/>
      <c r="C75" s="3"/>
      <c r="D75" s="3"/>
      <c r="E75" s="4"/>
      <c r="F75" s="4"/>
      <c r="G75" s="6"/>
      <c r="H75" s="6" t="s">
        <v>68</v>
      </c>
      <c r="I75" s="6" t="s">
        <v>75</v>
      </c>
      <c r="J75" s="6" t="s">
        <v>76</v>
      </c>
      <c r="K75" s="1" t="s">
        <v>21</v>
      </c>
      <c r="L75" s="4">
        <v>1.7453703703703704E-2</v>
      </c>
      <c r="M75" s="1" t="s">
        <v>22</v>
      </c>
      <c r="N75" s="2">
        <v>1</v>
      </c>
      <c r="O75" s="4">
        <v>1.7453703703703704E-2</v>
      </c>
    </row>
    <row r="76" spans="1:18">
      <c r="A76" s="1"/>
      <c r="B76" s="2"/>
      <c r="C76" s="3"/>
      <c r="D76" s="3"/>
      <c r="E76" s="4"/>
      <c r="F76" s="4"/>
      <c r="G76" s="6"/>
      <c r="H76" s="6" t="s">
        <v>68</v>
      </c>
      <c r="I76" s="6" t="s">
        <v>79</v>
      </c>
      <c r="J76" s="6" t="s">
        <v>80</v>
      </c>
      <c r="K76" s="1" t="s">
        <v>50</v>
      </c>
      <c r="L76" s="4">
        <v>2.5428240740740741E-2</v>
      </c>
      <c r="M76" s="1" t="s">
        <v>22</v>
      </c>
      <c r="N76" s="2">
        <v>1</v>
      </c>
      <c r="O76" s="4">
        <v>2.5428240740740741E-2</v>
      </c>
    </row>
    <row r="77" spans="1:18">
      <c r="A77" s="1"/>
      <c r="B77" s="2"/>
      <c r="C77" s="3"/>
      <c r="D77" s="3"/>
      <c r="E77" s="4">
        <v>0</v>
      </c>
      <c r="F77" s="4">
        <v>1.1111111111111112E-2</v>
      </c>
      <c r="G77" s="6"/>
      <c r="H77" s="6" t="s">
        <v>68</v>
      </c>
      <c r="I77" s="6" t="s">
        <v>77</v>
      </c>
      <c r="J77" s="6" t="s">
        <v>89</v>
      </c>
      <c r="K77" s="1" t="s">
        <v>32</v>
      </c>
      <c r="L77" s="4">
        <v>9.8495370370370369E-3</v>
      </c>
      <c r="M77" s="1" t="s">
        <v>22</v>
      </c>
      <c r="N77" s="2">
        <v>1</v>
      </c>
      <c r="O77" s="4">
        <v>9.8495370370370369E-3</v>
      </c>
    </row>
    <row r="78" spans="1:18">
      <c r="A78" s="23"/>
      <c r="B78" s="24"/>
      <c r="C78" s="25">
        <v>-34.4298</v>
      </c>
      <c r="D78" s="25">
        <v>19.150539999999999</v>
      </c>
      <c r="E78" s="26">
        <v>7.3032407407407412E-3</v>
      </c>
      <c r="F78" s="26">
        <v>2.0833333333333332E-2</v>
      </c>
      <c r="G78" s="27">
        <v>1</v>
      </c>
      <c r="H78" s="28" t="s">
        <v>68</v>
      </c>
      <c r="I78" s="28" t="s">
        <v>70</v>
      </c>
      <c r="J78" s="28" t="s">
        <v>71</v>
      </c>
      <c r="K78" s="23" t="s">
        <v>26</v>
      </c>
      <c r="L78" s="26">
        <v>7.2800925925925915E-3</v>
      </c>
      <c r="M78" s="23" t="s">
        <v>27</v>
      </c>
      <c r="N78" s="24">
        <v>5</v>
      </c>
      <c r="O78" s="26" t="s">
        <v>120</v>
      </c>
      <c r="P78" s="29" t="s">
        <v>59</v>
      </c>
      <c r="Q78" s="29"/>
      <c r="R78" s="29"/>
    </row>
    <row r="79" spans="1:18">
      <c r="A79" s="1"/>
      <c r="B79" s="2"/>
      <c r="C79" s="3"/>
      <c r="D79" s="3"/>
      <c r="E79" s="4"/>
      <c r="F79" s="4"/>
      <c r="G79" s="6"/>
      <c r="H79" s="6" t="s">
        <v>68</v>
      </c>
      <c r="I79" s="6" t="s">
        <v>77</v>
      </c>
      <c r="J79" s="6" t="s">
        <v>89</v>
      </c>
      <c r="K79" s="1" t="s">
        <v>32</v>
      </c>
      <c r="L79" s="4">
        <v>7.4421296296296293E-3</v>
      </c>
      <c r="M79" s="1" t="s">
        <v>22</v>
      </c>
      <c r="N79" s="2">
        <v>10</v>
      </c>
      <c r="O79" s="4" t="s">
        <v>121</v>
      </c>
    </row>
    <row r="80" spans="1:18">
      <c r="A80" s="1"/>
      <c r="B80" s="2"/>
      <c r="C80" s="3"/>
      <c r="D80" s="3"/>
      <c r="E80" s="4"/>
      <c r="F80" s="4"/>
      <c r="G80" s="6"/>
      <c r="H80" s="6" t="s">
        <v>68</v>
      </c>
      <c r="I80" s="6" t="s">
        <v>79</v>
      </c>
      <c r="J80" s="6" t="s">
        <v>81</v>
      </c>
      <c r="K80" s="1" t="s">
        <v>82</v>
      </c>
      <c r="L80" s="4">
        <v>1.4374999999999999E-2</v>
      </c>
      <c r="M80" s="1" t="s">
        <v>27</v>
      </c>
      <c r="N80" s="2">
        <v>1</v>
      </c>
      <c r="O80" s="4">
        <v>1.4374999999999999E-2</v>
      </c>
    </row>
    <row r="81" spans="1:18">
      <c r="A81" s="1"/>
      <c r="B81" s="2"/>
      <c r="C81" s="3"/>
      <c r="D81" s="3"/>
      <c r="E81" s="4"/>
      <c r="F81" s="4"/>
      <c r="G81" s="6"/>
      <c r="H81" s="6" t="s">
        <v>68</v>
      </c>
      <c r="I81" s="6" t="s">
        <v>75</v>
      </c>
      <c r="J81" s="6" t="s">
        <v>76</v>
      </c>
      <c r="K81" s="1" t="s">
        <v>21</v>
      </c>
      <c r="L81" s="4">
        <v>1.8333333333333333E-2</v>
      </c>
      <c r="M81" s="1" t="s">
        <v>27</v>
      </c>
      <c r="N81" s="2">
        <v>3</v>
      </c>
      <c r="O81" s="4">
        <v>2.0509259259259258E-2</v>
      </c>
    </row>
    <row r="82" spans="1:18">
      <c r="A82" s="1"/>
      <c r="B82" s="2"/>
      <c r="C82" s="3"/>
      <c r="D82" s="3"/>
      <c r="E82" s="4"/>
      <c r="F82" s="4"/>
      <c r="G82" s="6"/>
      <c r="H82" s="6" t="s">
        <v>68</v>
      </c>
      <c r="I82" s="6" t="s">
        <v>79</v>
      </c>
      <c r="J82" s="6" t="s">
        <v>80</v>
      </c>
      <c r="K82" s="1" t="s">
        <v>50</v>
      </c>
      <c r="L82" s="4">
        <v>2.0671296296296295E-2</v>
      </c>
      <c r="M82" s="1" t="s">
        <v>27</v>
      </c>
      <c r="N82" s="2">
        <v>2</v>
      </c>
      <c r="O82" s="4" t="s">
        <v>122</v>
      </c>
    </row>
    <row r="83" spans="1:18">
      <c r="A83" s="1"/>
      <c r="B83" s="2"/>
      <c r="C83" s="3"/>
      <c r="D83" s="3"/>
      <c r="E83" s="4">
        <v>0</v>
      </c>
      <c r="F83" s="4">
        <v>2.0833333333333332E-2</v>
      </c>
      <c r="G83" s="6"/>
      <c r="H83" s="6" t="s">
        <v>68</v>
      </c>
      <c r="I83" s="6" t="s">
        <v>83</v>
      </c>
      <c r="J83" s="6" t="s">
        <v>84</v>
      </c>
      <c r="K83" s="1" t="s">
        <v>56</v>
      </c>
      <c r="L83" s="4">
        <v>1.4236111111111111E-2</v>
      </c>
      <c r="M83" s="1" t="s">
        <v>22</v>
      </c>
      <c r="N83" s="2">
        <v>1</v>
      </c>
      <c r="O83" s="4">
        <v>1.4236111111111111E-2</v>
      </c>
    </row>
    <row r="84" spans="1:18">
      <c r="A84" s="29"/>
      <c r="B84" s="29"/>
      <c r="C84" s="25">
        <v>-34.432389999999998</v>
      </c>
      <c r="D84" s="25">
        <v>19.15821</v>
      </c>
      <c r="E84" s="26">
        <v>4.9537037037037041E-3</v>
      </c>
      <c r="F84" s="26">
        <v>2.0833333333333332E-2</v>
      </c>
      <c r="G84" s="43">
        <v>1</v>
      </c>
      <c r="H84" s="29" t="s">
        <v>241</v>
      </c>
      <c r="I84" s="29" t="s">
        <v>241</v>
      </c>
      <c r="J84" s="29" t="s">
        <v>241</v>
      </c>
      <c r="K84" s="29" t="s">
        <v>241</v>
      </c>
      <c r="L84" s="84">
        <v>0</v>
      </c>
      <c r="M84" s="29" t="s">
        <v>22</v>
      </c>
      <c r="N84" s="85">
        <v>0</v>
      </c>
      <c r="O84" s="86">
        <v>0</v>
      </c>
      <c r="P84" s="29" t="s">
        <v>67</v>
      </c>
      <c r="Q84" s="29"/>
      <c r="R84" s="29" t="s">
        <v>111</v>
      </c>
    </row>
    <row r="85" spans="1:18">
      <c r="A85" s="30"/>
      <c r="B85" s="31"/>
      <c r="C85" s="32">
        <v>-34.423439999999999</v>
      </c>
      <c r="D85" s="32">
        <v>18.12781</v>
      </c>
      <c r="E85" s="33">
        <v>4.6643518518518518E-3</v>
      </c>
      <c r="F85" s="33">
        <v>2.0833333333333332E-2</v>
      </c>
      <c r="G85" s="34">
        <v>1</v>
      </c>
      <c r="H85" s="35" t="s">
        <v>68</v>
      </c>
      <c r="I85" s="35" t="s">
        <v>77</v>
      </c>
      <c r="J85" s="35" t="s">
        <v>78</v>
      </c>
      <c r="K85" s="30" t="s">
        <v>31</v>
      </c>
      <c r="L85" s="33">
        <v>4.6643518518518518E-3</v>
      </c>
      <c r="M85" s="30" t="s">
        <v>27</v>
      </c>
      <c r="N85" s="31">
        <v>22</v>
      </c>
      <c r="O85" s="33" t="s">
        <v>123</v>
      </c>
      <c r="P85" s="33" t="s">
        <v>85</v>
      </c>
      <c r="Q85" s="33"/>
      <c r="R85" s="35"/>
    </row>
    <row r="86" spans="1:18">
      <c r="A86" s="1"/>
      <c r="B86" s="2"/>
      <c r="C86" s="3"/>
      <c r="D86" s="3"/>
      <c r="E86" s="4"/>
      <c r="F86" s="4"/>
      <c r="G86" s="6"/>
      <c r="H86" s="6" t="s">
        <v>69</v>
      </c>
      <c r="I86" s="6" t="s">
        <v>70</v>
      </c>
      <c r="J86" s="6" t="s">
        <v>198</v>
      </c>
      <c r="K86" s="1" t="s">
        <v>26</v>
      </c>
      <c r="L86" s="4">
        <v>7.7777777777777767E-3</v>
      </c>
      <c r="M86" s="1" t="s">
        <v>22</v>
      </c>
      <c r="N86" s="2">
        <v>3</v>
      </c>
      <c r="O86" s="4">
        <v>9.3981481481481485E-3</v>
      </c>
      <c r="P86" s="4"/>
      <c r="Q86" s="4"/>
      <c r="R86" s="6"/>
    </row>
    <row r="87" spans="1:18">
      <c r="A87" s="1"/>
      <c r="B87" s="2"/>
      <c r="C87" s="3"/>
      <c r="D87" s="3"/>
      <c r="E87" s="4"/>
      <c r="F87" s="4"/>
      <c r="G87" s="6"/>
      <c r="H87" s="6" t="s">
        <v>68</v>
      </c>
      <c r="I87" s="6" t="s">
        <v>77</v>
      </c>
      <c r="J87" s="6" t="s">
        <v>89</v>
      </c>
      <c r="K87" s="1" t="s">
        <v>112</v>
      </c>
      <c r="L87" s="4">
        <v>9.1087962962962971E-3</v>
      </c>
      <c r="M87" s="1" t="s">
        <v>27</v>
      </c>
      <c r="N87" s="2">
        <v>1</v>
      </c>
      <c r="O87" s="4">
        <v>9.1087962962962971E-3</v>
      </c>
      <c r="P87" s="4"/>
      <c r="Q87" s="4"/>
      <c r="R87" s="6"/>
    </row>
    <row r="88" spans="1:18">
      <c r="A88" s="1"/>
      <c r="B88" s="2"/>
      <c r="C88" s="3"/>
      <c r="D88" s="3"/>
      <c r="E88" s="4"/>
      <c r="F88" s="4"/>
      <c r="G88" s="6"/>
      <c r="H88" s="6" t="s">
        <v>68</v>
      </c>
      <c r="I88" s="6" t="s">
        <v>94</v>
      </c>
      <c r="J88" s="6" t="s">
        <v>95</v>
      </c>
      <c r="K88" s="1" t="s">
        <v>96</v>
      </c>
      <c r="L88" s="4">
        <v>1.2442129629629629E-2</v>
      </c>
      <c r="M88" s="1" t="s">
        <v>22</v>
      </c>
      <c r="N88" s="2">
        <v>1</v>
      </c>
      <c r="O88" s="4">
        <v>1.2442129629629629E-2</v>
      </c>
      <c r="P88" s="4"/>
      <c r="Q88" s="4"/>
      <c r="R88" s="6"/>
    </row>
    <row r="89" spans="1:18">
      <c r="A89" s="1"/>
      <c r="B89" s="2"/>
      <c r="C89" s="3"/>
      <c r="D89" s="3"/>
      <c r="E89" s="4">
        <v>0</v>
      </c>
      <c r="F89" s="4">
        <v>2.0833333333333332E-2</v>
      </c>
      <c r="G89" s="6"/>
      <c r="H89" s="6" t="s">
        <v>68</v>
      </c>
      <c r="I89" s="6" t="s">
        <v>90</v>
      </c>
      <c r="J89" s="6" t="s">
        <v>91</v>
      </c>
      <c r="K89" s="1" t="s">
        <v>92</v>
      </c>
      <c r="L89" s="4">
        <v>1.4895833333333332E-2</v>
      </c>
      <c r="M89" s="1" t="s">
        <v>27</v>
      </c>
      <c r="N89" s="2">
        <v>1</v>
      </c>
      <c r="O89" s="4">
        <v>1.4895833333333332E-2</v>
      </c>
      <c r="P89" s="4"/>
      <c r="Q89" s="4"/>
      <c r="R89" s="6"/>
    </row>
    <row r="90" spans="1:18">
      <c r="A90" s="1"/>
      <c r="B90" s="2"/>
      <c r="C90" s="3"/>
      <c r="D90" s="3"/>
      <c r="E90" s="4">
        <v>0</v>
      </c>
      <c r="F90" s="4">
        <v>5.3819444444444453E-3</v>
      </c>
      <c r="G90" s="6"/>
      <c r="H90" s="6" t="s">
        <v>68</v>
      </c>
      <c r="I90" s="6" t="s">
        <v>79</v>
      </c>
      <c r="J90" s="6" t="s">
        <v>80</v>
      </c>
      <c r="K90" s="1" t="s">
        <v>50</v>
      </c>
      <c r="L90" s="4">
        <v>1.1111111111111111E-3</v>
      </c>
      <c r="M90" s="1" t="s">
        <v>22</v>
      </c>
      <c r="N90" s="2">
        <v>1</v>
      </c>
      <c r="O90" s="4">
        <v>1.1111111111111111E-3</v>
      </c>
      <c r="P90" s="4"/>
      <c r="Q90" s="4"/>
      <c r="R90" s="6"/>
    </row>
    <row r="91" spans="1:18">
      <c r="A91" s="1"/>
      <c r="B91" s="2"/>
      <c r="C91" s="3"/>
      <c r="D91" s="3"/>
      <c r="E91" s="4"/>
      <c r="F91" s="4"/>
      <c r="G91" s="6"/>
      <c r="H91" s="6" t="s">
        <v>68</v>
      </c>
      <c r="I91" s="6" t="s">
        <v>77</v>
      </c>
      <c r="J91" s="6" t="s">
        <v>89</v>
      </c>
      <c r="K91" s="1" t="s">
        <v>32</v>
      </c>
      <c r="L91" s="4">
        <v>4.1666666666666666E-3</v>
      </c>
      <c r="M91" s="1" t="s">
        <v>27</v>
      </c>
      <c r="N91" s="2">
        <v>1</v>
      </c>
      <c r="O91" s="4">
        <v>4.1666666666666666E-3</v>
      </c>
      <c r="P91" s="4"/>
      <c r="Q91" s="4"/>
      <c r="R91" s="6"/>
    </row>
    <row r="92" spans="1:18">
      <c r="A92" s="1"/>
      <c r="B92" s="2"/>
      <c r="C92" s="3"/>
      <c r="D92" s="3"/>
      <c r="E92" s="4"/>
      <c r="F92" s="4"/>
      <c r="G92" s="6"/>
      <c r="H92" s="6" t="s">
        <v>69</v>
      </c>
      <c r="I92" s="6" t="s">
        <v>70</v>
      </c>
      <c r="J92" s="6" t="s">
        <v>198</v>
      </c>
      <c r="K92" s="1" t="s">
        <v>26</v>
      </c>
      <c r="L92" s="4">
        <v>5.3125000000000004E-3</v>
      </c>
      <c r="M92" s="1" t="s">
        <v>27</v>
      </c>
      <c r="N92" s="2">
        <v>3</v>
      </c>
      <c r="O92" s="4">
        <v>5.3125000000000004E-3</v>
      </c>
      <c r="P92" s="4"/>
      <c r="Q92" s="4"/>
      <c r="R92" s="6"/>
    </row>
    <row r="93" spans="1:18">
      <c r="A93" s="30"/>
      <c r="B93" s="31"/>
      <c r="C93" s="32">
        <v>-34.418120000000002</v>
      </c>
      <c r="D93" s="32">
        <v>19.12012</v>
      </c>
      <c r="E93" s="33">
        <v>4.5949074074074078E-3</v>
      </c>
      <c r="F93" s="33">
        <v>3.4178240740740738E-2</v>
      </c>
      <c r="G93" s="34">
        <v>0.5</v>
      </c>
      <c r="H93" s="35" t="s">
        <v>68</v>
      </c>
      <c r="I93" s="35" t="s">
        <v>79</v>
      </c>
      <c r="J93" s="35" t="s">
        <v>81</v>
      </c>
      <c r="K93" s="30" t="s">
        <v>82</v>
      </c>
      <c r="L93" s="33">
        <v>4.5949074074074078E-3</v>
      </c>
      <c r="M93" s="30" t="s">
        <v>27</v>
      </c>
      <c r="N93" s="31">
        <v>3</v>
      </c>
      <c r="O93" s="33">
        <v>4.5949074074074078E-3</v>
      </c>
      <c r="P93" s="33" t="s">
        <v>97</v>
      </c>
      <c r="Q93" s="33"/>
      <c r="R93" s="35"/>
    </row>
    <row r="94" spans="1:18">
      <c r="A94" s="1"/>
      <c r="B94" s="2"/>
      <c r="C94" s="3"/>
      <c r="D94" s="3"/>
      <c r="E94" s="4"/>
      <c r="F94" s="4"/>
      <c r="G94" s="6"/>
      <c r="H94" s="6" t="s">
        <v>68</v>
      </c>
      <c r="I94" s="6" t="s">
        <v>90</v>
      </c>
      <c r="J94" s="6" t="s">
        <v>91</v>
      </c>
      <c r="K94" s="1" t="s">
        <v>92</v>
      </c>
      <c r="L94" s="4">
        <v>4.7685185185185183E-3</v>
      </c>
      <c r="M94" s="1" t="s">
        <v>27</v>
      </c>
      <c r="N94" s="2">
        <v>1</v>
      </c>
      <c r="O94" s="4">
        <v>4.7685185185185183E-3</v>
      </c>
      <c r="P94" s="4"/>
      <c r="Q94" s="4"/>
      <c r="R94" s="6"/>
    </row>
    <row r="95" spans="1:18">
      <c r="A95" s="1"/>
      <c r="B95" s="2"/>
      <c r="C95" s="3"/>
      <c r="D95" s="3"/>
      <c r="E95" s="4"/>
      <c r="F95" s="4"/>
      <c r="G95" s="6"/>
      <c r="H95" s="6" t="s">
        <v>68</v>
      </c>
      <c r="I95" s="6" t="s">
        <v>99</v>
      </c>
      <c r="J95" s="6" t="s">
        <v>100</v>
      </c>
      <c r="K95" s="1" t="s">
        <v>101</v>
      </c>
      <c r="L95" s="4">
        <v>4.5949074074074078E-3</v>
      </c>
      <c r="M95" s="1" t="s">
        <v>22</v>
      </c>
      <c r="N95" s="2">
        <v>3</v>
      </c>
      <c r="O95" s="4">
        <v>5.2777777777777771E-3</v>
      </c>
      <c r="P95" s="4"/>
      <c r="Q95" s="4"/>
      <c r="R95" s="6"/>
    </row>
    <row r="96" spans="1:18">
      <c r="A96" s="1"/>
      <c r="B96" s="2"/>
      <c r="C96" s="3"/>
      <c r="D96" s="3"/>
      <c r="E96" s="4"/>
      <c r="F96" s="4"/>
      <c r="G96" s="6"/>
      <c r="H96" s="6" t="s">
        <v>68</v>
      </c>
      <c r="I96" s="6" t="s">
        <v>77</v>
      </c>
      <c r="J96" s="6" t="s">
        <v>78</v>
      </c>
      <c r="K96" s="1" t="s">
        <v>31</v>
      </c>
      <c r="L96" s="4">
        <v>5.0925925925925921E-3</v>
      </c>
      <c r="M96" s="1" t="s">
        <v>27</v>
      </c>
      <c r="N96" s="2">
        <v>10</v>
      </c>
      <c r="O96" s="4" t="s">
        <v>124</v>
      </c>
      <c r="P96" s="4"/>
      <c r="Q96" s="4"/>
      <c r="R96" s="6"/>
    </row>
    <row r="97" spans="1:18">
      <c r="A97" s="1"/>
      <c r="B97" s="2"/>
      <c r="C97" s="3"/>
      <c r="D97" s="3"/>
      <c r="E97" s="4"/>
      <c r="F97" s="4"/>
      <c r="G97" s="6"/>
      <c r="H97" s="6" t="s">
        <v>68</v>
      </c>
      <c r="I97" s="6" t="s">
        <v>79</v>
      </c>
      <c r="J97" s="6" t="s">
        <v>80</v>
      </c>
      <c r="K97" s="1" t="s">
        <v>50</v>
      </c>
      <c r="L97" s="4">
        <v>5.2893518518518515E-3</v>
      </c>
      <c r="M97" s="1" t="s">
        <v>22</v>
      </c>
      <c r="N97" s="2">
        <v>1</v>
      </c>
      <c r="O97" s="4">
        <v>5.2893518518518515E-3</v>
      </c>
      <c r="P97" s="4"/>
      <c r="Q97" s="4"/>
      <c r="R97" s="6"/>
    </row>
    <row r="98" spans="1:18">
      <c r="A98" s="1"/>
      <c r="B98" s="2"/>
      <c r="C98" s="3"/>
      <c r="D98" s="3"/>
      <c r="E98" s="4"/>
      <c r="F98" s="4"/>
      <c r="G98" s="6"/>
      <c r="H98" s="6" t="s">
        <v>68</v>
      </c>
      <c r="I98" s="6" t="s">
        <v>75</v>
      </c>
      <c r="J98" s="6" t="s">
        <v>76</v>
      </c>
      <c r="K98" s="1" t="s">
        <v>21</v>
      </c>
      <c r="L98" s="4">
        <v>6.7476851851851856E-3</v>
      </c>
      <c r="M98" s="1" t="s">
        <v>27</v>
      </c>
      <c r="N98" s="2">
        <v>1</v>
      </c>
      <c r="O98" s="4">
        <v>6.7476851851851856E-3</v>
      </c>
      <c r="P98" s="4"/>
      <c r="Q98" s="4"/>
      <c r="R98" s="6"/>
    </row>
    <row r="99" spans="1:18">
      <c r="A99" s="1"/>
      <c r="B99" s="2"/>
      <c r="C99" s="3"/>
      <c r="D99" s="3"/>
      <c r="E99" s="4"/>
      <c r="F99" s="4"/>
      <c r="G99" s="6"/>
      <c r="H99" s="6" t="s">
        <v>68</v>
      </c>
      <c r="I99" s="6" t="s">
        <v>79</v>
      </c>
      <c r="J99" s="6" t="s">
        <v>234</v>
      </c>
      <c r="K99" s="1" t="s">
        <v>53</v>
      </c>
      <c r="L99" s="4">
        <v>6.9444444444444441E-3</v>
      </c>
      <c r="M99" s="1" t="s">
        <v>27</v>
      </c>
      <c r="N99" s="2">
        <v>1</v>
      </c>
      <c r="O99" s="4">
        <v>6.9444444444444441E-3</v>
      </c>
      <c r="P99" s="4"/>
      <c r="Q99" s="4"/>
      <c r="R99" s="6"/>
    </row>
    <row r="100" spans="1:18">
      <c r="A100" s="1"/>
      <c r="B100" s="2"/>
      <c r="C100" s="3"/>
      <c r="D100" s="3"/>
      <c r="E100" s="4"/>
      <c r="F100" s="4"/>
      <c r="G100" s="6"/>
      <c r="H100" s="6" t="s">
        <v>69</v>
      </c>
      <c r="I100" s="55" t="s">
        <v>197</v>
      </c>
      <c r="J100" s="6" t="s">
        <v>102</v>
      </c>
      <c r="K100" s="1" t="s">
        <v>38</v>
      </c>
      <c r="L100" s="4">
        <v>7.7083333333333335E-3</v>
      </c>
      <c r="M100" s="1" t="s">
        <v>22</v>
      </c>
      <c r="N100" s="2">
        <v>1</v>
      </c>
      <c r="O100" s="4">
        <v>7.7083333333333335E-3</v>
      </c>
      <c r="P100" s="4"/>
      <c r="Q100" s="4"/>
      <c r="R100" s="6"/>
    </row>
    <row r="101" spans="1:18">
      <c r="A101" s="1"/>
      <c r="B101" s="2"/>
      <c r="C101" s="3"/>
      <c r="D101" s="3"/>
      <c r="E101" s="4"/>
      <c r="F101" s="4"/>
      <c r="G101" s="6"/>
      <c r="H101" s="6" t="s">
        <v>69</v>
      </c>
      <c r="I101" s="6" t="s">
        <v>70</v>
      </c>
      <c r="J101" s="6" t="s">
        <v>198</v>
      </c>
      <c r="K101" s="1" t="s">
        <v>26</v>
      </c>
      <c r="L101" s="4">
        <v>1.0983796296296297E-2</v>
      </c>
      <c r="M101" s="1" t="s">
        <v>27</v>
      </c>
      <c r="N101" s="2">
        <v>2</v>
      </c>
      <c r="O101" s="4">
        <v>1.0983796296296297E-2</v>
      </c>
      <c r="P101" s="4"/>
      <c r="Q101" s="4"/>
      <c r="R101" s="6"/>
    </row>
    <row r="102" spans="1:18">
      <c r="A102" s="30"/>
      <c r="B102" s="31"/>
      <c r="C102" s="65">
        <v>-34.423499999999997</v>
      </c>
      <c r="D102" s="65">
        <v>19.147600000000001</v>
      </c>
      <c r="E102" s="33">
        <v>4.5833333333333334E-3</v>
      </c>
      <c r="F102" s="33">
        <v>2.0833333333333332E-2</v>
      </c>
      <c r="G102" s="34">
        <v>0.8</v>
      </c>
      <c r="H102" s="35" t="s">
        <v>69</v>
      </c>
      <c r="I102" s="35" t="s">
        <v>70</v>
      </c>
      <c r="J102" s="35" t="s">
        <v>198</v>
      </c>
      <c r="K102" s="30" t="s">
        <v>26</v>
      </c>
      <c r="L102" s="33">
        <v>4.7685185185185183E-3</v>
      </c>
      <c r="M102" s="30" t="s">
        <v>27</v>
      </c>
      <c r="N102" s="31">
        <v>2</v>
      </c>
      <c r="O102" s="33">
        <v>4.9421296296296288E-3</v>
      </c>
      <c r="P102" s="33" t="s">
        <v>104</v>
      </c>
      <c r="Q102" s="33"/>
      <c r="R102" s="35"/>
    </row>
    <row r="103" spans="1:18">
      <c r="A103" s="1"/>
      <c r="B103" s="2"/>
      <c r="C103" s="3"/>
      <c r="D103" s="3"/>
      <c r="E103" s="4"/>
      <c r="F103" s="4"/>
      <c r="G103" s="6"/>
      <c r="H103" s="6" t="s">
        <v>68</v>
      </c>
      <c r="I103" s="6" t="s">
        <v>90</v>
      </c>
      <c r="J103" s="6" t="s">
        <v>91</v>
      </c>
      <c r="K103" s="1" t="s">
        <v>92</v>
      </c>
      <c r="L103" s="4">
        <v>5.7870370370370376E-3</v>
      </c>
      <c r="M103" s="1" t="s">
        <v>22</v>
      </c>
      <c r="N103" s="2">
        <v>2</v>
      </c>
      <c r="O103" s="4">
        <v>7.6157407407407415E-3</v>
      </c>
      <c r="P103" s="4"/>
      <c r="Q103" s="4"/>
      <c r="R103" s="6"/>
    </row>
    <row r="104" spans="1:18">
      <c r="A104" s="1"/>
      <c r="B104" s="2"/>
      <c r="C104" s="3"/>
      <c r="D104" s="3"/>
      <c r="E104" s="4"/>
      <c r="F104" s="4"/>
      <c r="G104" s="6"/>
      <c r="H104" s="6" t="s">
        <v>68</v>
      </c>
      <c r="I104" s="6" t="s">
        <v>79</v>
      </c>
      <c r="J104" s="6" t="s">
        <v>81</v>
      </c>
      <c r="K104" s="1" t="s">
        <v>82</v>
      </c>
      <c r="L104" s="4">
        <v>8.8657407407407417E-3</v>
      </c>
      <c r="M104" s="1" t="s">
        <v>22</v>
      </c>
      <c r="N104" s="2">
        <v>1</v>
      </c>
      <c r="O104" s="4">
        <v>8.8657407407407417E-3</v>
      </c>
      <c r="P104" s="4"/>
      <c r="Q104" s="4"/>
      <c r="R104" s="6"/>
    </row>
    <row r="105" spans="1:18">
      <c r="A105" s="1"/>
      <c r="B105" s="2"/>
      <c r="C105" s="3"/>
      <c r="D105" s="3"/>
      <c r="E105" s="4"/>
      <c r="F105" s="4"/>
      <c r="G105" s="6"/>
      <c r="H105" s="6" t="s">
        <v>68</v>
      </c>
      <c r="I105" s="6" t="s">
        <v>99</v>
      </c>
      <c r="J105" s="6" t="s">
        <v>100</v>
      </c>
      <c r="K105" s="1" t="s">
        <v>101</v>
      </c>
      <c r="L105" s="4">
        <v>1.9930555555555556E-2</v>
      </c>
      <c r="M105" s="1" t="s">
        <v>22</v>
      </c>
      <c r="N105" s="2">
        <v>3</v>
      </c>
      <c r="O105" s="4" t="s">
        <v>125</v>
      </c>
      <c r="P105" s="4"/>
      <c r="Q105" s="4"/>
      <c r="R105" s="6"/>
    </row>
  </sheetData>
  <dataValidations count="1">
    <dataValidation type="list" allowBlank="1" showInputMessage="1" showErrorMessage="1" sqref="H68:H69 H72:H83 H85:H105 H2:H57" xr:uid="{B18EBA2F-78CA-E64D-93E4-6747D085E01B}">
      <formula1>"Vertebrate, Invertebrate"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errorTitle="Site Number Error" error="Please validate that the site number was entered correctly or choose from the drop down menu." xr:uid="{FBC2337D-6785-8A45-8A59-A7F2333FF829}">
          <x14:formula1>
            <xm:f>'/Users/adriannadavis/Downloads/[BRUV_data entry template_AUG2018 (1).xlsx]BRUV sites'!#REF!</xm:f>
          </x14:formula1>
          <xm:sqref>P35:P42 P85:P105 P52:P57</xm:sqref>
        </x14:dataValidation>
        <x14:dataValidation type="list" errorStyle="information" allowBlank="1" showInputMessage="1" showErrorMessage="1" errorTitle="Common Name Error" error="Common name does not completely match the appropriate name of this species. Please check the spelling or choose from the drop down menu." xr:uid="{4AEBB36E-8D9C-9543-9202-7A131840222F}">
          <x14:formula1>
            <xm:f>'/Users/adriannadavis/Downloads/[BRUV_data entry template_AUG2018 (1).xlsx]BRUV Species'!#REF!</xm:f>
          </x14:formula1>
          <xm:sqref>K68:K69 K72:K83 K85:K105 K35:K57</xm:sqref>
        </x14:dataValidation>
        <x14:dataValidation type="list" errorStyle="information" allowBlank="1" showInputMessage="1" showErrorMessage="1" errorTitle="Site Number Error" error="Please validate that the site number was entered correctly or choose from the drop down menu." xr:uid="{5B53901A-99A5-7545-8D42-C44A1F627396}">
          <x14:formula1>
            <xm:f>'/Users/adriannadavis/Downloads/[BRUV Data Entry 26JUN2019.xlsx]BRUV sites'!#REF!</xm:f>
          </x14:formula1>
          <xm:sqref>P2:P34</xm:sqref>
        </x14:dataValidation>
        <x14:dataValidation type="list" errorStyle="information" allowBlank="1" showInputMessage="1" showErrorMessage="1" errorTitle="Common Name Error" error="Common name does not completely match the appropriate name of this species. Please check the spelling or choose from the drop down menu." xr:uid="{5C245A61-6149-1946-9E03-96C9BAFDEA27}">
          <x14:formula1>
            <xm:f>'/Users/adriannadavis/Downloads/[BRUV Data Entry 26JUN2019.xlsx]BRUV Species'!#REF!</xm:f>
          </x14:formula1>
          <xm:sqref>K2:K34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8347-E970-C54C-A7C2-6DB93EBE5777}">
  <dimension ref="A1:S27"/>
  <sheetViews>
    <sheetView workbookViewId="0">
      <selection activeCell="C7" sqref="C7"/>
    </sheetView>
  </sheetViews>
  <sheetFormatPr baseColWidth="10" defaultRowHeight="16"/>
  <cols>
    <col min="1" max="1" width="7.1640625" bestFit="1" customWidth="1"/>
    <col min="2" max="2" width="17.5" bestFit="1" customWidth="1"/>
    <col min="3" max="3" width="23.83203125" bestFit="1" customWidth="1"/>
    <col min="4" max="4" width="20.6640625" bestFit="1" customWidth="1"/>
    <col min="5" max="5" width="13.1640625" bestFit="1" customWidth="1"/>
    <col min="6" max="6" width="17.1640625" bestFit="1" customWidth="1"/>
    <col min="7" max="7" width="17.83203125" bestFit="1" customWidth="1"/>
    <col min="8" max="8" width="15.83203125" bestFit="1" customWidth="1"/>
    <col min="9" max="9" width="17.6640625" bestFit="1" customWidth="1"/>
    <col min="10" max="10" width="20.33203125" bestFit="1" customWidth="1"/>
    <col min="11" max="11" width="9.83203125" bestFit="1" customWidth="1"/>
    <col min="12" max="12" width="18.33203125" bestFit="1" customWidth="1"/>
    <col min="13" max="13" width="15.83203125" bestFit="1" customWidth="1"/>
    <col min="14" max="14" width="7.1640625" bestFit="1" customWidth="1"/>
    <col min="15" max="15" width="9.5" bestFit="1" customWidth="1"/>
    <col min="16" max="16" width="11.1640625" bestFit="1" customWidth="1"/>
    <col min="17" max="17" width="11" bestFit="1" customWidth="1"/>
    <col min="18" max="18" width="19.6640625" bestFit="1" customWidth="1"/>
    <col min="19" max="19" width="27.33203125" bestFit="1" customWidth="1"/>
  </cols>
  <sheetData>
    <row r="1" spans="1:19">
      <c r="A1" s="53" t="s">
        <v>5</v>
      </c>
      <c r="B1" s="53" t="s">
        <v>126</v>
      </c>
      <c r="C1" s="53" t="s">
        <v>127</v>
      </c>
      <c r="D1" s="53" t="s">
        <v>130</v>
      </c>
      <c r="E1" s="53" t="s">
        <v>128</v>
      </c>
      <c r="F1" s="53" t="s">
        <v>129</v>
      </c>
      <c r="G1" s="53" t="s">
        <v>131</v>
      </c>
      <c r="H1" s="53" t="s">
        <v>132</v>
      </c>
      <c r="I1" s="53" t="s">
        <v>133</v>
      </c>
      <c r="J1" s="53" t="s">
        <v>134</v>
      </c>
      <c r="K1" s="53" t="s">
        <v>135</v>
      </c>
      <c r="L1" s="53" t="s">
        <v>136</v>
      </c>
      <c r="M1" s="53" t="s">
        <v>137</v>
      </c>
      <c r="N1" s="53" t="s">
        <v>138</v>
      </c>
      <c r="O1" s="53" t="s">
        <v>139</v>
      </c>
      <c r="P1" s="53" t="s">
        <v>140</v>
      </c>
      <c r="Q1" s="53" t="s">
        <v>141</v>
      </c>
      <c r="R1" s="53" t="s">
        <v>142</v>
      </c>
      <c r="S1" s="53" t="s">
        <v>143</v>
      </c>
    </row>
    <row r="2" spans="1:19">
      <c r="A2" t="s">
        <v>19</v>
      </c>
      <c r="B2" s="45" t="s">
        <v>17</v>
      </c>
      <c r="C2" s="47" t="s">
        <v>145</v>
      </c>
      <c r="D2" s="50">
        <v>14.1</v>
      </c>
      <c r="E2" t="s">
        <v>22</v>
      </c>
      <c r="F2">
        <v>5</v>
      </c>
      <c r="G2">
        <v>11</v>
      </c>
      <c r="H2">
        <v>1020</v>
      </c>
      <c r="I2">
        <v>1.2</v>
      </c>
      <c r="J2">
        <v>1</v>
      </c>
      <c r="K2" t="s">
        <v>152</v>
      </c>
      <c r="L2">
        <v>96.5</v>
      </c>
      <c r="M2" t="s">
        <v>153</v>
      </c>
      <c r="N2" s="67">
        <v>0.25</v>
      </c>
      <c r="O2" s="51">
        <v>20.399999999999999</v>
      </c>
      <c r="P2" s="51" t="s">
        <v>45</v>
      </c>
      <c r="Q2" s="46" t="s">
        <v>157</v>
      </c>
      <c r="R2" s="11" t="s">
        <v>158</v>
      </c>
    </row>
    <row r="3" spans="1:19">
      <c r="A3" t="s">
        <v>28</v>
      </c>
      <c r="C3" s="48" t="s">
        <v>146</v>
      </c>
      <c r="D3" s="50">
        <v>13.98</v>
      </c>
      <c r="E3" t="s">
        <v>22</v>
      </c>
      <c r="F3">
        <v>5</v>
      </c>
      <c r="G3">
        <v>11</v>
      </c>
      <c r="H3">
        <v>1020</v>
      </c>
      <c r="I3">
        <v>1.2</v>
      </c>
      <c r="J3">
        <v>1</v>
      </c>
      <c r="K3" t="s">
        <v>154</v>
      </c>
      <c r="L3">
        <v>96.5</v>
      </c>
      <c r="M3" t="s">
        <v>153</v>
      </c>
      <c r="N3" s="52">
        <v>3</v>
      </c>
      <c r="O3" s="51">
        <v>11.4</v>
      </c>
      <c r="P3" s="51" t="s">
        <v>29</v>
      </c>
      <c r="Q3" s="11">
        <v>5</v>
      </c>
      <c r="R3" s="11"/>
    </row>
    <row r="4" spans="1:19">
      <c r="A4" t="s">
        <v>47</v>
      </c>
      <c r="C4" s="48" t="s">
        <v>147</v>
      </c>
      <c r="D4" s="50">
        <v>14.79</v>
      </c>
      <c r="E4" t="s">
        <v>22</v>
      </c>
      <c r="F4">
        <v>5</v>
      </c>
      <c r="G4">
        <v>16</v>
      </c>
      <c r="H4">
        <v>1019</v>
      </c>
      <c r="I4">
        <v>0.9</v>
      </c>
      <c r="J4">
        <v>1</v>
      </c>
      <c r="K4" t="s">
        <v>155</v>
      </c>
      <c r="L4">
        <v>96.5</v>
      </c>
      <c r="M4" t="s">
        <v>153</v>
      </c>
      <c r="N4" s="52">
        <v>3</v>
      </c>
      <c r="O4" s="51">
        <v>40</v>
      </c>
      <c r="P4" s="51" t="s">
        <v>29</v>
      </c>
      <c r="Q4" s="11">
        <v>5</v>
      </c>
      <c r="R4" s="11"/>
    </row>
    <row r="5" spans="1:19">
      <c r="A5" t="s">
        <v>59</v>
      </c>
      <c r="C5" s="48" t="s">
        <v>148</v>
      </c>
      <c r="D5" s="50">
        <v>14.86</v>
      </c>
      <c r="E5" t="s">
        <v>22</v>
      </c>
      <c r="F5">
        <v>5</v>
      </c>
      <c r="G5">
        <v>16</v>
      </c>
      <c r="H5">
        <v>1019</v>
      </c>
      <c r="I5">
        <v>0.9</v>
      </c>
      <c r="J5">
        <v>1</v>
      </c>
      <c r="K5" t="s">
        <v>156</v>
      </c>
      <c r="L5">
        <v>96.5</v>
      </c>
      <c r="M5" t="s">
        <v>153</v>
      </c>
      <c r="N5" s="52">
        <v>4</v>
      </c>
      <c r="O5" s="51">
        <v>35.5</v>
      </c>
      <c r="P5" s="51" t="s">
        <v>29</v>
      </c>
      <c r="Q5" s="11">
        <v>5</v>
      </c>
      <c r="R5" s="11" t="s">
        <v>159</v>
      </c>
    </row>
    <row r="6" spans="1:19">
      <c r="A6" t="s">
        <v>67</v>
      </c>
      <c r="C6" s="49" t="s">
        <v>149</v>
      </c>
      <c r="D6" s="50">
        <v>14.87</v>
      </c>
      <c r="E6" t="s">
        <v>22</v>
      </c>
      <c r="F6">
        <v>5</v>
      </c>
      <c r="G6">
        <v>16</v>
      </c>
      <c r="H6">
        <v>1019</v>
      </c>
      <c r="I6">
        <v>0.9</v>
      </c>
      <c r="J6">
        <v>1</v>
      </c>
      <c r="K6" t="s">
        <v>218</v>
      </c>
      <c r="L6">
        <v>96.5</v>
      </c>
      <c r="M6" t="s">
        <v>153</v>
      </c>
      <c r="N6" s="52">
        <v>3</v>
      </c>
      <c r="O6" s="51">
        <v>39.6</v>
      </c>
      <c r="P6" s="51" t="s">
        <v>160</v>
      </c>
      <c r="Q6">
        <v>0</v>
      </c>
    </row>
    <row r="7" spans="1:19">
      <c r="A7" t="s">
        <v>144</v>
      </c>
      <c r="C7" s="49" t="s">
        <v>150</v>
      </c>
      <c r="D7" s="50">
        <v>14.43</v>
      </c>
      <c r="E7" t="s">
        <v>22</v>
      </c>
      <c r="F7">
        <v>5</v>
      </c>
      <c r="G7">
        <v>11</v>
      </c>
      <c r="H7">
        <v>1020</v>
      </c>
      <c r="I7">
        <v>1.1000000000000001</v>
      </c>
      <c r="J7">
        <v>1</v>
      </c>
      <c r="K7" t="s">
        <v>219</v>
      </c>
      <c r="L7">
        <v>96.5</v>
      </c>
      <c r="M7" t="s">
        <v>153</v>
      </c>
      <c r="N7" s="52">
        <v>2</v>
      </c>
      <c r="O7" s="51">
        <v>4.7</v>
      </c>
      <c r="P7" s="51" t="s">
        <v>161</v>
      </c>
      <c r="Q7">
        <v>1</v>
      </c>
    </row>
    <row r="8" spans="1:19">
      <c r="A8" t="s">
        <v>97</v>
      </c>
      <c r="C8" s="47" t="s">
        <v>151</v>
      </c>
      <c r="D8" s="50">
        <v>14.3</v>
      </c>
      <c r="E8" t="s">
        <v>22</v>
      </c>
      <c r="F8">
        <v>5</v>
      </c>
      <c r="G8">
        <v>11</v>
      </c>
      <c r="H8">
        <v>1020</v>
      </c>
      <c r="I8">
        <v>1.2</v>
      </c>
      <c r="J8">
        <v>1</v>
      </c>
      <c r="K8" t="s">
        <v>220</v>
      </c>
      <c r="L8">
        <v>96.5</v>
      </c>
      <c r="M8" t="s">
        <v>153</v>
      </c>
      <c r="N8" s="52">
        <v>2</v>
      </c>
      <c r="O8" s="51">
        <v>9</v>
      </c>
      <c r="P8" s="51" t="s">
        <v>161</v>
      </c>
      <c r="Q8" s="55">
        <v>1</v>
      </c>
    </row>
    <row r="9" spans="1:19">
      <c r="A9" t="s">
        <v>104</v>
      </c>
      <c r="C9" s="56" t="s">
        <v>188</v>
      </c>
      <c r="D9" s="57">
        <v>14.51</v>
      </c>
      <c r="E9" s="55" t="s">
        <v>22</v>
      </c>
      <c r="F9" s="55">
        <v>5</v>
      </c>
      <c r="G9" s="55">
        <v>11</v>
      </c>
      <c r="H9" s="55">
        <v>1020</v>
      </c>
      <c r="I9" s="55">
        <v>1.2</v>
      </c>
      <c r="J9" s="55">
        <v>1</v>
      </c>
      <c r="K9" s="55" t="s">
        <v>221</v>
      </c>
      <c r="L9">
        <v>96.5</v>
      </c>
      <c r="M9" t="s">
        <v>153</v>
      </c>
      <c r="N9" s="59">
        <v>3</v>
      </c>
      <c r="O9" s="58">
        <v>4.5999999999999996</v>
      </c>
      <c r="P9" s="58" t="s">
        <v>161</v>
      </c>
      <c r="Q9" s="52">
        <v>1</v>
      </c>
    </row>
    <row r="10" spans="1:19">
      <c r="A10" t="s">
        <v>19</v>
      </c>
      <c r="B10" s="46" t="s">
        <v>105</v>
      </c>
      <c r="C10" s="59" t="s">
        <v>189</v>
      </c>
      <c r="D10" s="57">
        <v>13.54</v>
      </c>
      <c r="E10" s="55" t="s">
        <v>207</v>
      </c>
      <c r="F10" s="55">
        <v>4</v>
      </c>
      <c r="G10" s="55">
        <v>9</v>
      </c>
      <c r="H10" s="55">
        <v>1000</v>
      </c>
      <c r="I10" s="55">
        <v>1.4</v>
      </c>
      <c r="J10" s="55">
        <v>1</v>
      </c>
      <c r="K10" s="55" t="s">
        <v>210</v>
      </c>
      <c r="L10" s="55">
        <v>35</v>
      </c>
      <c r="M10" s="55" t="s">
        <v>209</v>
      </c>
      <c r="N10" s="68">
        <v>2</v>
      </c>
      <c r="O10" s="58">
        <v>20.9</v>
      </c>
      <c r="P10" s="51" t="s">
        <v>45</v>
      </c>
      <c r="Q10" s="52">
        <v>0</v>
      </c>
    </row>
    <row r="11" spans="1:19">
      <c r="A11" t="s">
        <v>28</v>
      </c>
      <c r="C11" s="59" t="s">
        <v>190</v>
      </c>
      <c r="D11" s="57">
        <v>13.4</v>
      </c>
      <c r="E11" s="55" t="s">
        <v>207</v>
      </c>
      <c r="F11" s="55">
        <v>4</v>
      </c>
      <c r="G11" s="55">
        <v>9</v>
      </c>
      <c r="H11" s="55">
        <v>1000</v>
      </c>
      <c r="I11" s="55">
        <v>1.4</v>
      </c>
      <c r="J11" s="55">
        <v>1</v>
      </c>
      <c r="K11" s="55" t="s">
        <v>211</v>
      </c>
      <c r="L11" s="55">
        <v>35</v>
      </c>
      <c r="M11" s="55" t="s">
        <v>209</v>
      </c>
      <c r="N11" s="68">
        <v>2</v>
      </c>
      <c r="O11" s="58">
        <v>15.1</v>
      </c>
      <c r="P11" s="51" t="s">
        <v>29</v>
      </c>
      <c r="Q11" s="52">
        <v>5</v>
      </c>
    </row>
    <row r="12" spans="1:19">
      <c r="A12" t="s">
        <v>47</v>
      </c>
      <c r="C12" s="59" t="s">
        <v>191</v>
      </c>
      <c r="D12" s="57">
        <v>14.16</v>
      </c>
      <c r="E12" s="55" t="s">
        <v>207</v>
      </c>
      <c r="F12" s="55">
        <v>3</v>
      </c>
      <c r="G12" s="55">
        <v>16</v>
      </c>
      <c r="H12" s="55">
        <v>1000</v>
      </c>
      <c r="I12" s="55">
        <v>1.3</v>
      </c>
      <c r="J12" s="55">
        <v>1</v>
      </c>
      <c r="K12" s="55" t="s">
        <v>212</v>
      </c>
      <c r="L12" s="55">
        <v>35</v>
      </c>
      <c r="M12" s="55" t="s">
        <v>209</v>
      </c>
      <c r="N12" s="68">
        <v>1</v>
      </c>
      <c r="O12" s="58">
        <v>46.1</v>
      </c>
      <c r="P12" s="51" t="s">
        <v>29</v>
      </c>
      <c r="Q12" s="52">
        <v>5</v>
      </c>
    </row>
    <row r="13" spans="1:19">
      <c r="A13" t="s">
        <v>59</v>
      </c>
      <c r="C13" s="59" t="s">
        <v>192</v>
      </c>
      <c r="D13" s="57">
        <v>14.16</v>
      </c>
      <c r="E13" s="55" t="s">
        <v>207</v>
      </c>
      <c r="F13" s="55">
        <v>3</v>
      </c>
      <c r="G13" s="55">
        <v>16</v>
      </c>
      <c r="H13" s="55">
        <v>1000</v>
      </c>
      <c r="I13" s="55">
        <v>1.3</v>
      </c>
      <c r="J13" s="55">
        <v>1</v>
      </c>
      <c r="K13" s="55" t="s">
        <v>213</v>
      </c>
      <c r="L13" s="55">
        <v>35</v>
      </c>
      <c r="M13" s="55" t="s">
        <v>209</v>
      </c>
      <c r="N13" s="68">
        <v>1</v>
      </c>
      <c r="O13" s="58">
        <v>36.200000000000003</v>
      </c>
      <c r="P13" s="51" t="s">
        <v>29</v>
      </c>
      <c r="Q13" s="52">
        <v>5</v>
      </c>
    </row>
    <row r="14" spans="1:19">
      <c r="A14" t="s">
        <v>67</v>
      </c>
      <c r="C14" s="59" t="s">
        <v>193</v>
      </c>
      <c r="D14" s="57">
        <v>14.24</v>
      </c>
      <c r="E14" s="55" t="s">
        <v>207</v>
      </c>
      <c r="F14" s="55">
        <v>3</v>
      </c>
      <c r="G14" s="55">
        <v>16</v>
      </c>
      <c r="H14" s="55">
        <v>1000</v>
      </c>
      <c r="I14" s="55">
        <v>1.3</v>
      </c>
      <c r="J14" s="55">
        <v>1</v>
      </c>
      <c r="K14" s="55" t="s">
        <v>214</v>
      </c>
      <c r="L14" s="55">
        <v>35</v>
      </c>
      <c r="M14" s="55" t="s">
        <v>209</v>
      </c>
      <c r="N14" s="68">
        <v>0</v>
      </c>
      <c r="O14" s="58">
        <v>40.1</v>
      </c>
      <c r="P14" s="51" t="s">
        <v>160</v>
      </c>
      <c r="Q14" s="52">
        <v>0</v>
      </c>
    </row>
    <row r="15" spans="1:19">
      <c r="A15" t="s">
        <v>144</v>
      </c>
      <c r="C15" s="59" t="s">
        <v>194</v>
      </c>
      <c r="D15" s="57">
        <v>13.89</v>
      </c>
      <c r="E15" s="55" t="s">
        <v>207</v>
      </c>
      <c r="F15" s="55">
        <v>3</v>
      </c>
      <c r="G15" s="55">
        <v>16</v>
      </c>
      <c r="H15" s="55">
        <v>1000</v>
      </c>
      <c r="I15" s="55">
        <v>1.3</v>
      </c>
      <c r="J15" s="55">
        <v>1</v>
      </c>
      <c r="K15" s="55" t="s">
        <v>215</v>
      </c>
      <c r="L15" s="55">
        <v>35</v>
      </c>
      <c r="M15" s="55" t="s">
        <v>209</v>
      </c>
      <c r="N15" s="59">
        <v>2</v>
      </c>
      <c r="O15" s="58">
        <v>19.3</v>
      </c>
      <c r="P15" s="51" t="s">
        <v>161</v>
      </c>
      <c r="Q15" s="55">
        <v>1</v>
      </c>
    </row>
    <row r="16" spans="1:19">
      <c r="A16" t="s">
        <v>97</v>
      </c>
      <c r="C16" s="56" t="s">
        <v>196</v>
      </c>
      <c r="D16" s="57">
        <v>13.36</v>
      </c>
      <c r="E16" s="55" t="s">
        <v>207</v>
      </c>
      <c r="F16" s="55">
        <v>3</v>
      </c>
      <c r="G16" s="55">
        <v>16</v>
      </c>
      <c r="H16" s="55">
        <v>1000</v>
      </c>
      <c r="I16" s="55">
        <v>1.3</v>
      </c>
      <c r="J16" s="55">
        <v>1</v>
      </c>
      <c r="K16" s="55" t="s">
        <v>216</v>
      </c>
      <c r="L16" s="55">
        <v>35</v>
      </c>
      <c r="M16" s="55" t="s">
        <v>209</v>
      </c>
      <c r="N16" s="59">
        <v>3</v>
      </c>
      <c r="O16" s="58">
        <v>10.7</v>
      </c>
      <c r="P16" s="51" t="s">
        <v>161</v>
      </c>
      <c r="Q16" s="55">
        <v>1</v>
      </c>
    </row>
    <row r="17" spans="1:17">
      <c r="A17" t="s">
        <v>104</v>
      </c>
      <c r="C17" s="59" t="s">
        <v>195</v>
      </c>
      <c r="D17" s="57">
        <v>13.76</v>
      </c>
      <c r="E17" s="55" t="s">
        <v>207</v>
      </c>
      <c r="F17" s="55">
        <v>3</v>
      </c>
      <c r="G17" s="55">
        <v>16</v>
      </c>
      <c r="H17" s="55">
        <v>1000</v>
      </c>
      <c r="I17" s="55">
        <v>1.3</v>
      </c>
      <c r="J17" s="55">
        <v>1</v>
      </c>
      <c r="K17" s="55" t="s">
        <v>217</v>
      </c>
      <c r="L17" s="55">
        <v>35</v>
      </c>
      <c r="M17" s="55" t="s">
        <v>209</v>
      </c>
      <c r="N17" s="59">
        <v>4</v>
      </c>
      <c r="O17" s="58">
        <v>7.2</v>
      </c>
      <c r="P17" s="58" t="s">
        <v>161</v>
      </c>
      <c r="Q17" s="55">
        <v>1</v>
      </c>
    </row>
    <row r="19" spans="1:17">
      <c r="J19" s="59"/>
      <c r="K19" s="49"/>
    </row>
    <row r="20" spans="1:17">
      <c r="J20" s="59"/>
      <c r="K20" s="49"/>
    </row>
    <row r="21" spans="1:17">
      <c r="J21" s="59"/>
      <c r="K21" s="47"/>
    </row>
    <row r="22" spans="1:17">
      <c r="J22" s="59"/>
      <c r="K22" s="56"/>
    </row>
    <row r="23" spans="1:17">
      <c r="J23" s="59"/>
      <c r="K23" s="59"/>
    </row>
    <row r="24" spans="1:17">
      <c r="J24" s="59"/>
      <c r="K24" s="59"/>
    </row>
    <row r="25" spans="1:17">
      <c r="J25" s="56"/>
      <c r="K25" s="59"/>
    </row>
    <row r="26" spans="1:17">
      <c r="J26" s="59"/>
      <c r="K26" s="56"/>
    </row>
    <row r="27" spans="1:17">
      <c r="K27" s="5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DA80-D31C-624F-80E1-2E6C302DA18B}">
  <dimension ref="A1:AD96"/>
  <sheetViews>
    <sheetView tabSelected="1" workbookViewId="0">
      <selection activeCell="F100" sqref="F100"/>
    </sheetView>
  </sheetViews>
  <sheetFormatPr baseColWidth="10" defaultRowHeight="16"/>
  <cols>
    <col min="1" max="1" width="4.33203125" bestFit="1" customWidth="1"/>
    <col min="2" max="2" width="10.1640625" bestFit="1" customWidth="1"/>
    <col min="3" max="3" width="8.1640625" bestFit="1" customWidth="1"/>
    <col min="4" max="4" width="8.33203125" bestFit="1" customWidth="1"/>
    <col min="5" max="5" width="13.5" bestFit="1" customWidth="1"/>
    <col min="6" max="6" width="9.83203125" bestFit="1" customWidth="1"/>
    <col min="7" max="7" width="6.1640625" bestFit="1" customWidth="1"/>
    <col min="8" max="8" width="10.83203125" customWidth="1"/>
    <col min="9" max="9" width="10.5" style="55" customWidth="1"/>
    <col min="10" max="10" width="15" style="55" bestFit="1" customWidth="1"/>
    <col min="11" max="11" width="25" style="55" bestFit="1" customWidth="1"/>
    <col min="12" max="12" width="18.83203125" style="55" bestFit="1" customWidth="1"/>
    <col min="13" max="13" width="8.1640625" style="55" bestFit="1" customWidth="1"/>
    <col min="14" max="14" width="5.1640625" style="55" bestFit="1" customWidth="1"/>
    <col min="15" max="15" width="6" style="92" bestFit="1" customWidth="1"/>
    <col min="16" max="16" width="7.6640625" bestFit="1" customWidth="1"/>
    <col min="17" max="17" width="16" bestFit="1" customWidth="1"/>
    <col min="18" max="18" width="11.6640625" bestFit="1" customWidth="1"/>
    <col min="19" max="19" width="13.6640625" bestFit="1" customWidth="1"/>
    <col min="20" max="20" width="11.33203125" bestFit="1" customWidth="1"/>
    <col min="21" max="21" width="8.83203125" bestFit="1" customWidth="1"/>
    <col min="22" max="22" width="11.5" bestFit="1" customWidth="1"/>
    <col min="23" max="23" width="9.33203125" bestFit="1" customWidth="1"/>
    <col min="24" max="24" width="11" bestFit="1" customWidth="1"/>
    <col min="25" max="25" width="9.83203125" bestFit="1" customWidth="1"/>
    <col min="26" max="26" width="8.33203125" bestFit="1" customWidth="1"/>
    <col min="27" max="27" width="15.83203125" bestFit="1" customWidth="1"/>
    <col min="28" max="28" width="4.6640625" bestFit="1" customWidth="1"/>
    <col min="29" max="29" width="6" bestFit="1" customWidth="1"/>
    <col min="30" max="30" width="7" bestFit="1" customWidth="1"/>
  </cols>
  <sheetData>
    <row r="1" spans="1:30">
      <c r="A1" s="53" t="s">
        <v>5</v>
      </c>
      <c r="B1" s="53" t="s">
        <v>7</v>
      </c>
      <c r="C1" s="53" t="s">
        <v>164</v>
      </c>
      <c r="D1" s="53" t="s">
        <v>165</v>
      </c>
      <c r="E1" s="53" t="s">
        <v>162</v>
      </c>
      <c r="F1" s="53" t="s">
        <v>163</v>
      </c>
      <c r="G1" s="53" t="s">
        <v>10</v>
      </c>
      <c r="H1" s="53" t="s">
        <v>187</v>
      </c>
      <c r="I1" s="53" t="s">
        <v>166</v>
      </c>
      <c r="J1" s="53" t="s">
        <v>167</v>
      </c>
      <c r="K1" s="53" t="s">
        <v>168</v>
      </c>
      <c r="L1" s="53" t="s">
        <v>169</v>
      </c>
      <c r="M1" s="53" t="s">
        <v>13</v>
      </c>
      <c r="N1" s="53" t="s">
        <v>170</v>
      </c>
      <c r="O1" s="87" t="s">
        <v>171</v>
      </c>
      <c r="P1" s="53" t="s">
        <v>172</v>
      </c>
      <c r="Q1" s="53" t="s">
        <v>173</v>
      </c>
      <c r="R1" s="53" t="s">
        <v>174</v>
      </c>
      <c r="S1" s="53" t="s">
        <v>175</v>
      </c>
      <c r="T1" s="53" t="s">
        <v>176</v>
      </c>
      <c r="U1" s="53" t="s">
        <v>177</v>
      </c>
      <c r="V1" s="53" t="s">
        <v>178</v>
      </c>
      <c r="W1" s="53" t="s">
        <v>179</v>
      </c>
      <c r="X1" s="53" t="s">
        <v>180</v>
      </c>
      <c r="Y1" s="53" t="s">
        <v>181</v>
      </c>
      <c r="Z1" s="53" t="s">
        <v>182</v>
      </c>
      <c r="AA1" s="53" t="s">
        <v>183</v>
      </c>
      <c r="AB1" s="53" t="s">
        <v>184</v>
      </c>
      <c r="AC1" s="53" t="s">
        <v>185</v>
      </c>
      <c r="AD1" s="53" t="s">
        <v>186</v>
      </c>
    </row>
    <row r="2" spans="1:30">
      <c r="A2" t="s">
        <v>19</v>
      </c>
      <c r="B2" s="71" t="s">
        <v>17</v>
      </c>
      <c r="C2" s="72">
        <v>-34.401699999999998</v>
      </c>
      <c r="D2" s="72">
        <v>19.110099999999999</v>
      </c>
      <c r="E2" s="7">
        <v>0.27916666666666667</v>
      </c>
      <c r="F2" s="7">
        <v>2.0833333333333332E-2</v>
      </c>
      <c r="G2" s="73">
        <v>0.1</v>
      </c>
      <c r="H2" t="s">
        <v>222</v>
      </c>
      <c r="I2" s="55" t="s">
        <v>20</v>
      </c>
      <c r="J2" s="55" t="s">
        <v>75</v>
      </c>
      <c r="K2" s="60" t="s">
        <v>208</v>
      </c>
      <c r="L2" s="71" t="s">
        <v>21</v>
      </c>
      <c r="M2" s="7">
        <v>2.7314814814814819E-3</v>
      </c>
      <c r="N2" s="71" t="s">
        <v>22</v>
      </c>
      <c r="O2" s="88">
        <v>1</v>
      </c>
      <c r="P2" t="s">
        <v>45</v>
      </c>
      <c r="Q2" s="47" t="s">
        <v>145</v>
      </c>
      <c r="R2" s="50">
        <v>14.1</v>
      </c>
      <c r="S2" t="s">
        <v>22</v>
      </c>
      <c r="T2">
        <v>5</v>
      </c>
      <c r="U2">
        <v>11</v>
      </c>
      <c r="V2">
        <v>1020</v>
      </c>
      <c r="W2">
        <v>1.2</v>
      </c>
      <c r="X2">
        <v>1</v>
      </c>
      <c r="Y2" t="s">
        <v>152</v>
      </c>
      <c r="Z2">
        <v>96.5</v>
      </c>
      <c r="AA2" t="s">
        <v>153</v>
      </c>
      <c r="AB2" s="67">
        <v>0.25</v>
      </c>
      <c r="AC2" s="51">
        <v>20.399999999999999</v>
      </c>
      <c r="AD2" s="46" t="s">
        <v>157</v>
      </c>
    </row>
    <row r="3" spans="1:30">
      <c r="A3" t="s">
        <v>28</v>
      </c>
      <c r="B3" s="71" t="s">
        <v>17</v>
      </c>
      <c r="C3" s="72">
        <v>-34.408299999999997</v>
      </c>
      <c r="D3" s="72">
        <v>19.109200000000001</v>
      </c>
      <c r="E3" s="7">
        <v>0.27013888888888887</v>
      </c>
      <c r="F3" s="7">
        <v>2.0833333333333332E-2</v>
      </c>
      <c r="G3" s="73">
        <v>0.5</v>
      </c>
      <c r="H3" t="s">
        <v>222</v>
      </c>
      <c r="I3" s="60" t="s">
        <v>25</v>
      </c>
      <c r="J3" s="55" t="s">
        <v>223</v>
      </c>
      <c r="K3" s="60" t="s">
        <v>198</v>
      </c>
      <c r="L3" s="71" t="s">
        <v>26</v>
      </c>
      <c r="M3" s="7">
        <v>4.5023148148148149E-3</v>
      </c>
      <c r="N3" s="71" t="s">
        <v>27</v>
      </c>
      <c r="O3" s="88">
        <v>3</v>
      </c>
      <c r="P3" t="s">
        <v>29</v>
      </c>
      <c r="Q3" s="48" t="s">
        <v>146</v>
      </c>
      <c r="R3" s="50">
        <v>13.98</v>
      </c>
      <c r="S3" t="s">
        <v>22</v>
      </c>
      <c r="T3">
        <v>5</v>
      </c>
      <c r="U3">
        <v>11</v>
      </c>
      <c r="V3">
        <v>1020</v>
      </c>
      <c r="W3">
        <v>1.2</v>
      </c>
      <c r="X3">
        <v>1</v>
      </c>
      <c r="Y3" t="s">
        <v>154</v>
      </c>
      <c r="Z3">
        <v>96.5</v>
      </c>
      <c r="AA3" t="s">
        <v>153</v>
      </c>
      <c r="AB3" s="52">
        <v>3</v>
      </c>
      <c r="AC3" s="51">
        <v>11.4</v>
      </c>
      <c r="AD3" s="11">
        <v>5</v>
      </c>
    </row>
    <row r="4" spans="1:30">
      <c r="A4" t="s">
        <v>28</v>
      </c>
      <c r="B4" s="71" t="s">
        <v>17</v>
      </c>
      <c r="C4" s="72">
        <v>-34.408299999999997</v>
      </c>
      <c r="D4" s="72">
        <v>19.109200000000001</v>
      </c>
      <c r="E4" s="7">
        <v>0.27013888888888887</v>
      </c>
      <c r="F4" s="7">
        <v>2.0833333333333332E-2</v>
      </c>
      <c r="G4" s="73">
        <v>0.5</v>
      </c>
      <c r="H4" t="s">
        <v>222</v>
      </c>
      <c r="I4" s="60" t="s">
        <v>20</v>
      </c>
      <c r="J4" s="55" t="s">
        <v>77</v>
      </c>
      <c r="K4" s="60" t="s">
        <v>78</v>
      </c>
      <c r="L4" s="71" t="s">
        <v>31</v>
      </c>
      <c r="M4" s="7">
        <v>4.6296296296296302E-3</v>
      </c>
      <c r="N4" s="71" t="s">
        <v>27</v>
      </c>
      <c r="O4" s="89">
        <v>30</v>
      </c>
      <c r="P4" t="s">
        <v>29</v>
      </c>
      <c r="Q4" s="48" t="s">
        <v>146</v>
      </c>
      <c r="R4" s="50">
        <v>13.98</v>
      </c>
      <c r="S4" t="s">
        <v>22</v>
      </c>
      <c r="T4">
        <v>5</v>
      </c>
      <c r="U4">
        <v>11</v>
      </c>
      <c r="V4">
        <v>1020</v>
      </c>
      <c r="W4">
        <v>1.2</v>
      </c>
      <c r="X4">
        <v>1</v>
      </c>
      <c r="Y4" t="s">
        <v>154</v>
      </c>
      <c r="Z4">
        <v>96.5</v>
      </c>
      <c r="AA4" t="s">
        <v>153</v>
      </c>
      <c r="AB4" s="52">
        <v>3</v>
      </c>
      <c r="AC4" s="51">
        <v>11.4</v>
      </c>
      <c r="AD4" s="11">
        <v>5</v>
      </c>
    </row>
    <row r="5" spans="1:30">
      <c r="A5" t="s">
        <v>28</v>
      </c>
      <c r="B5" s="71" t="s">
        <v>17</v>
      </c>
      <c r="C5" s="72">
        <v>-34.408299999999997</v>
      </c>
      <c r="D5" s="72">
        <v>19.109200000000001</v>
      </c>
      <c r="E5" s="7">
        <v>0.27013888888888887</v>
      </c>
      <c r="F5" s="7">
        <v>2.0833333333333332E-2</v>
      </c>
      <c r="G5" s="73">
        <v>0.5</v>
      </c>
      <c r="H5" t="s">
        <v>222</v>
      </c>
      <c r="I5" s="60" t="s">
        <v>20</v>
      </c>
      <c r="J5" s="55" t="s">
        <v>77</v>
      </c>
      <c r="K5" s="60" t="s">
        <v>89</v>
      </c>
      <c r="L5" s="71" t="s">
        <v>32</v>
      </c>
      <c r="M5" s="7">
        <v>4.5023148148148149E-3</v>
      </c>
      <c r="N5" s="71" t="s">
        <v>27</v>
      </c>
      <c r="O5" s="89">
        <v>4</v>
      </c>
      <c r="P5" t="s">
        <v>29</v>
      </c>
      <c r="Q5" s="48" t="s">
        <v>146</v>
      </c>
      <c r="R5" s="50">
        <v>13.98</v>
      </c>
      <c r="S5" t="s">
        <v>22</v>
      </c>
      <c r="T5">
        <v>5</v>
      </c>
      <c r="U5">
        <v>11</v>
      </c>
      <c r="V5">
        <v>1020</v>
      </c>
      <c r="W5">
        <v>1.2</v>
      </c>
      <c r="X5">
        <v>1</v>
      </c>
      <c r="Y5" t="s">
        <v>154</v>
      </c>
      <c r="Z5">
        <v>96.5</v>
      </c>
      <c r="AA5" t="s">
        <v>153</v>
      </c>
      <c r="AB5" s="52">
        <v>3</v>
      </c>
      <c r="AC5" s="51">
        <v>11.4</v>
      </c>
      <c r="AD5" s="11">
        <v>5</v>
      </c>
    </row>
    <row r="6" spans="1:30">
      <c r="A6" t="s">
        <v>28</v>
      </c>
      <c r="B6" s="71" t="s">
        <v>17</v>
      </c>
      <c r="C6" s="72">
        <v>-34.408299999999997</v>
      </c>
      <c r="D6" s="72">
        <v>19.109200000000001</v>
      </c>
      <c r="E6" s="7">
        <v>0.27013888888888887</v>
      </c>
      <c r="F6" s="7">
        <v>2.0833333333333332E-2</v>
      </c>
      <c r="G6" s="73">
        <v>0.5</v>
      </c>
      <c r="H6" t="s">
        <v>222</v>
      </c>
      <c r="I6" s="60" t="s">
        <v>25</v>
      </c>
      <c r="J6" s="55" t="s">
        <v>34</v>
      </c>
      <c r="K6" s="60" t="s">
        <v>35</v>
      </c>
      <c r="L6" s="71" t="s">
        <v>36</v>
      </c>
      <c r="M6" s="7">
        <v>4.5370370370370365E-3</v>
      </c>
      <c r="N6" s="71" t="s">
        <v>22</v>
      </c>
      <c r="O6" s="89">
        <v>5</v>
      </c>
      <c r="P6" t="s">
        <v>29</v>
      </c>
      <c r="Q6" s="48" t="s">
        <v>146</v>
      </c>
      <c r="R6" s="50">
        <v>13.98</v>
      </c>
      <c r="S6" t="s">
        <v>22</v>
      </c>
      <c r="T6">
        <v>5</v>
      </c>
      <c r="U6">
        <v>11</v>
      </c>
      <c r="V6">
        <v>1020</v>
      </c>
      <c r="W6">
        <v>1.2</v>
      </c>
      <c r="X6">
        <v>1</v>
      </c>
      <c r="Y6" t="s">
        <v>154</v>
      </c>
      <c r="Z6">
        <v>96.5</v>
      </c>
      <c r="AA6" t="s">
        <v>153</v>
      </c>
      <c r="AB6" s="52">
        <v>3</v>
      </c>
      <c r="AC6" s="51">
        <v>11.4</v>
      </c>
      <c r="AD6" s="11">
        <v>5</v>
      </c>
    </row>
    <row r="7" spans="1:30">
      <c r="A7" t="s">
        <v>28</v>
      </c>
      <c r="B7" s="71" t="s">
        <v>17</v>
      </c>
      <c r="C7" s="72">
        <v>-34.408299999999997</v>
      </c>
      <c r="D7" s="72">
        <v>19.109200000000001</v>
      </c>
      <c r="E7" s="7">
        <v>0.27013888888888887</v>
      </c>
      <c r="F7" s="7">
        <v>2.0833333333333332E-2</v>
      </c>
      <c r="G7" s="73">
        <v>0.5</v>
      </c>
      <c r="H7" t="s">
        <v>222</v>
      </c>
      <c r="I7" s="60" t="s">
        <v>25</v>
      </c>
      <c r="J7" s="55" t="s">
        <v>197</v>
      </c>
      <c r="K7" s="60" t="s">
        <v>225</v>
      </c>
      <c r="L7" s="71" t="s">
        <v>38</v>
      </c>
      <c r="M7" s="7">
        <v>4.9189814814814816E-3</v>
      </c>
      <c r="N7" s="71" t="s">
        <v>22</v>
      </c>
      <c r="O7" s="89">
        <v>2</v>
      </c>
      <c r="P7" t="s">
        <v>29</v>
      </c>
      <c r="Q7" s="48" t="s">
        <v>146</v>
      </c>
      <c r="R7" s="50">
        <v>13.98</v>
      </c>
      <c r="S7" t="s">
        <v>22</v>
      </c>
      <c r="T7">
        <v>5</v>
      </c>
      <c r="U7">
        <v>11</v>
      </c>
      <c r="V7">
        <v>1020</v>
      </c>
      <c r="W7">
        <v>1.2</v>
      </c>
      <c r="X7">
        <v>1</v>
      </c>
      <c r="Y7" t="s">
        <v>154</v>
      </c>
      <c r="Z7">
        <v>96.5</v>
      </c>
      <c r="AA7" t="s">
        <v>153</v>
      </c>
      <c r="AB7" s="52">
        <v>3</v>
      </c>
      <c r="AC7" s="51">
        <v>11.4</v>
      </c>
      <c r="AD7" s="11">
        <v>5</v>
      </c>
    </row>
    <row r="8" spans="1:30">
      <c r="A8" t="s">
        <v>28</v>
      </c>
      <c r="B8" s="71" t="s">
        <v>17</v>
      </c>
      <c r="C8" s="72">
        <v>-34.408299999999997</v>
      </c>
      <c r="D8" s="72">
        <v>19.109200000000001</v>
      </c>
      <c r="E8" s="7">
        <v>0.27013888888888887</v>
      </c>
      <c r="F8" s="7">
        <v>2.0833333333333332E-2</v>
      </c>
      <c r="G8" s="73">
        <v>0.5</v>
      </c>
      <c r="H8" t="s">
        <v>222</v>
      </c>
      <c r="I8" s="60" t="s">
        <v>20</v>
      </c>
      <c r="J8" s="55" t="s">
        <v>98</v>
      </c>
      <c r="K8" s="60" t="s">
        <v>199</v>
      </c>
      <c r="L8" s="71" t="s">
        <v>39</v>
      </c>
      <c r="M8" s="7">
        <v>5.4513888888888884E-3</v>
      </c>
      <c r="N8" s="71" t="s">
        <v>22</v>
      </c>
      <c r="O8" s="89">
        <v>1</v>
      </c>
      <c r="P8" t="s">
        <v>29</v>
      </c>
      <c r="Q8" s="48" t="s">
        <v>146</v>
      </c>
      <c r="R8" s="50">
        <v>13.98</v>
      </c>
      <c r="S8" t="s">
        <v>22</v>
      </c>
      <c r="T8">
        <v>5</v>
      </c>
      <c r="U8">
        <v>11</v>
      </c>
      <c r="V8">
        <v>1020</v>
      </c>
      <c r="W8">
        <v>1.2</v>
      </c>
      <c r="X8">
        <v>1</v>
      </c>
      <c r="Y8" t="s">
        <v>154</v>
      </c>
      <c r="Z8">
        <v>96.5</v>
      </c>
      <c r="AA8" t="s">
        <v>153</v>
      </c>
      <c r="AB8" s="52">
        <v>3</v>
      </c>
      <c r="AC8" s="51">
        <v>11.4</v>
      </c>
      <c r="AD8" s="11">
        <v>5</v>
      </c>
    </row>
    <row r="9" spans="1:30">
      <c r="A9" t="s">
        <v>28</v>
      </c>
      <c r="B9" s="71" t="s">
        <v>17</v>
      </c>
      <c r="C9" s="72">
        <v>-34.408299999999997</v>
      </c>
      <c r="D9" s="72">
        <v>19.109200000000001</v>
      </c>
      <c r="E9" s="7">
        <v>0.27013888888888887</v>
      </c>
      <c r="F9" s="7">
        <v>2.0833333333333332E-2</v>
      </c>
      <c r="G9" s="73">
        <v>0.5</v>
      </c>
      <c r="H9" t="s">
        <v>222</v>
      </c>
      <c r="I9" s="60" t="s">
        <v>20</v>
      </c>
      <c r="J9" s="55" t="s">
        <v>75</v>
      </c>
      <c r="K9" s="60" t="s">
        <v>208</v>
      </c>
      <c r="L9" s="71" t="s">
        <v>21</v>
      </c>
      <c r="M9" s="7">
        <v>1.5995370370370372E-2</v>
      </c>
      <c r="N9" s="71" t="s">
        <v>22</v>
      </c>
      <c r="O9" s="89">
        <v>1</v>
      </c>
      <c r="P9" t="s">
        <v>29</v>
      </c>
      <c r="Q9" s="48" t="s">
        <v>146</v>
      </c>
      <c r="R9" s="50">
        <v>13.98</v>
      </c>
      <c r="S9" t="s">
        <v>22</v>
      </c>
      <c r="T9">
        <v>5</v>
      </c>
      <c r="U9">
        <v>11</v>
      </c>
      <c r="V9">
        <v>1020</v>
      </c>
      <c r="W9">
        <v>1.2</v>
      </c>
      <c r="X9">
        <v>1</v>
      </c>
      <c r="Y9" t="s">
        <v>154</v>
      </c>
      <c r="Z9">
        <v>96.5</v>
      </c>
      <c r="AA9" t="s">
        <v>153</v>
      </c>
      <c r="AB9" s="52">
        <v>3</v>
      </c>
      <c r="AC9" s="51">
        <v>11.4</v>
      </c>
      <c r="AD9" s="11">
        <v>5</v>
      </c>
    </row>
    <row r="10" spans="1:30">
      <c r="A10" t="s">
        <v>28</v>
      </c>
      <c r="B10" s="71" t="s">
        <v>17</v>
      </c>
      <c r="C10" s="72">
        <v>-34.408299999999997</v>
      </c>
      <c r="D10" s="72">
        <v>19.109200000000001</v>
      </c>
      <c r="E10" s="4">
        <v>0</v>
      </c>
      <c r="F10" s="4">
        <v>2.0833333333333332E-2</v>
      </c>
      <c r="G10" s="73">
        <v>0.5</v>
      </c>
      <c r="H10" t="s">
        <v>222</v>
      </c>
      <c r="I10" s="60" t="s">
        <v>20</v>
      </c>
      <c r="J10" s="55" t="s">
        <v>224</v>
      </c>
      <c r="K10" s="60" t="s">
        <v>226</v>
      </c>
      <c r="L10" s="71" t="s">
        <v>40</v>
      </c>
      <c r="M10" s="7">
        <v>3.6805555555555557E-2</v>
      </c>
      <c r="N10" s="71" t="s">
        <v>22</v>
      </c>
      <c r="O10" s="89">
        <v>1</v>
      </c>
      <c r="P10" t="s">
        <v>29</v>
      </c>
      <c r="Q10" s="48" t="s">
        <v>146</v>
      </c>
      <c r="R10" s="50">
        <v>13.98</v>
      </c>
      <c r="S10" t="s">
        <v>22</v>
      </c>
      <c r="T10">
        <v>5</v>
      </c>
      <c r="U10">
        <v>11</v>
      </c>
      <c r="V10">
        <v>1020</v>
      </c>
      <c r="W10">
        <v>1.2</v>
      </c>
      <c r="X10">
        <v>1</v>
      </c>
      <c r="Y10" t="s">
        <v>154</v>
      </c>
      <c r="Z10">
        <v>96.5</v>
      </c>
      <c r="AA10" t="s">
        <v>153</v>
      </c>
      <c r="AB10" s="52">
        <v>3</v>
      </c>
      <c r="AC10" s="51">
        <v>11.4</v>
      </c>
      <c r="AD10" s="11">
        <v>5</v>
      </c>
    </row>
    <row r="11" spans="1:30">
      <c r="A11" t="s">
        <v>28</v>
      </c>
      <c r="B11" s="71" t="s">
        <v>17</v>
      </c>
      <c r="C11" s="72">
        <v>-34.408299999999997</v>
      </c>
      <c r="D11" s="72">
        <v>19.109200000000001</v>
      </c>
      <c r="E11" s="4">
        <v>0</v>
      </c>
      <c r="F11" s="4">
        <v>2.0833333333333332E-2</v>
      </c>
      <c r="G11" s="73">
        <v>0.5</v>
      </c>
      <c r="H11" t="s">
        <v>222</v>
      </c>
      <c r="I11" s="60" t="s">
        <v>20</v>
      </c>
      <c r="J11" s="55" t="s">
        <v>77</v>
      </c>
      <c r="K11" s="60" t="s">
        <v>227</v>
      </c>
      <c r="L11" s="71" t="s">
        <v>43</v>
      </c>
      <c r="M11" s="7">
        <v>1.383101851851852E-2</v>
      </c>
      <c r="N11" s="71" t="s">
        <v>22</v>
      </c>
      <c r="O11" s="89">
        <v>1</v>
      </c>
      <c r="P11" t="s">
        <v>29</v>
      </c>
      <c r="Q11" s="48" t="s">
        <v>146</v>
      </c>
      <c r="R11" s="50">
        <v>13.98</v>
      </c>
      <c r="S11" t="s">
        <v>22</v>
      </c>
      <c r="T11">
        <v>5</v>
      </c>
      <c r="U11">
        <v>11</v>
      </c>
      <c r="V11">
        <v>1020</v>
      </c>
      <c r="W11">
        <v>1.2</v>
      </c>
      <c r="X11">
        <v>1</v>
      </c>
      <c r="Y11" t="s">
        <v>154</v>
      </c>
      <c r="Z11">
        <v>96.5</v>
      </c>
      <c r="AA11" t="s">
        <v>153</v>
      </c>
      <c r="AB11" s="52">
        <v>3</v>
      </c>
      <c r="AC11" s="51">
        <v>11.4</v>
      </c>
      <c r="AD11" s="11">
        <v>5</v>
      </c>
    </row>
    <row r="12" spans="1:30">
      <c r="A12" t="s">
        <v>47</v>
      </c>
      <c r="B12" s="71" t="s">
        <v>17</v>
      </c>
      <c r="C12" s="74">
        <v>-34.432899999999997</v>
      </c>
      <c r="D12" s="74">
        <v>19.145700000000001</v>
      </c>
      <c r="E12" s="75">
        <v>5.4745370370370373E-3</v>
      </c>
      <c r="F12" s="75">
        <v>3.4247685185185187E-2</v>
      </c>
      <c r="G12" s="76">
        <v>1</v>
      </c>
      <c r="H12" t="s">
        <v>222</v>
      </c>
      <c r="I12" s="60" t="s">
        <v>25</v>
      </c>
      <c r="J12" s="55" t="s">
        <v>223</v>
      </c>
      <c r="K12" s="60" t="s">
        <v>198</v>
      </c>
      <c r="L12" s="71" t="s">
        <v>26</v>
      </c>
      <c r="M12" s="7">
        <v>5.4745370370370373E-3</v>
      </c>
      <c r="N12" s="71" t="s">
        <v>27</v>
      </c>
      <c r="O12" s="88">
        <v>22</v>
      </c>
      <c r="P12" t="s">
        <v>29</v>
      </c>
      <c r="Q12" s="48" t="s">
        <v>147</v>
      </c>
      <c r="R12" s="50">
        <v>14.79</v>
      </c>
      <c r="S12" t="s">
        <v>22</v>
      </c>
      <c r="T12">
        <v>5</v>
      </c>
      <c r="U12">
        <v>16</v>
      </c>
      <c r="V12">
        <v>1019</v>
      </c>
      <c r="W12">
        <v>0.9</v>
      </c>
      <c r="X12">
        <v>1</v>
      </c>
      <c r="Y12" t="s">
        <v>155</v>
      </c>
      <c r="Z12">
        <v>96.5</v>
      </c>
      <c r="AA12" t="s">
        <v>153</v>
      </c>
      <c r="AB12" s="68">
        <v>3</v>
      </c>
      <c r="AC12" s="58">
        <v>40</v>
      </c>
      <c r="AD12" s="11">
        <v>5</v>
      </c>
    </row>
    <row r="13" spans="1:30">
      <c r="A13" t="s">
        <v>47</v>
      </c>
      <c r="B13" s="71" t="s">
        <v>17</v>
      </c>
      <c r="C13" s="74">
        <v>-34.432899999999997</v>
      </c>
      <c r="D13" s="74">
        <v>19.145700000000001</v>
      </c>
      <c r="E13" s="75">
        <v>5.4745370370370373E-3</v>
      </c>
      <c r="F13" s="75">
        <v>3.4247685185185187E-2</v>
      </c>
      <c r="G13" s="76">
        <v>1</v>
      </c>
      <c r="H13" t="s">
        <v>222</v>
      </c>
      <c r="I13" s="60" t="s">
        <v>20</v>
      </c>
      <c r="J13" s="55" t="s">
        <v>77</v>
      </c>
      <c r="K13" s="60" t="s">
        <v>228</v>
      </c>
      <c r="L13" s="71" t="s">
        <v>48</v>
      </c>
      <c r="M13" s="7">
        <v>5.4745370370370373E-3</v>
      </c>
      <c r="N13" s="71" t="s">
        <v>27</v>
      </c>
      <c r="O13" s="89">
        <v>8</v>
      </c>
      <c r="P13" t="s">
        <v>29</v>
      </c>
      <c r="Q13" s="48" t="s">
        <v>147</v>
      </c>
      <c r="R13" s="50">
        <v>14.79</v>
      </c>
      <c r="S13" t="s">
        <v>22</v>
      </c>
      <c r="T13">
        <v>5</v>
      </c>
      <c r="U13">
        <v>16</v>
      </c>
      <c r="V13">
        <v>1019</v>
      </c>
      <c r="W13">
        <v>0.9</v>
      </c>
      <c r="X13">
        <v>1</v>
      </c>
      <c r="Y13" t="s">
        <v>155</v>
      </c>
      <c r="Z13">
        <v>96.5</v>
      </c>
      <c r="AA13" t="s">
        <v>153</v>
      </c>
      <c r="AB13" s="68">
        <v>3</v>
      </c>
      <c r="AC13" s="58">
        <v>40</v>
      </c>
      <c r="AD13" s="11">
        <v>5</v>
      </c>
    </row>
    <row r="14" spans="1:30">
      <c r="A14" t="s">
        <v>47</v>
      </c>
      <c r="B14" s="71" t="s">
        <v>17</v>
      </c>
      <c r="C14" s="74">
        <v>-34.432899999999997</v>
      </c>
      <c r="D14" s="74">
        <v>19.145700000000001</v>
      </c>
      <c r="E14" s="75">
        <v>5.4745370370370373E-3</v>
      </c>
      <c r="F14" s="75">
        <v>3.4247685185185187E-2</v>
      </c>
      <c r="G14" s="76">
        <v>1</v>
      </c>
      <c r="H14" t="s">
        <v>222</v>
      </c>
      <c r="I14" s="60" t="s">
        <v>20</v>
      </c>
      <c r="J14" s="55" t="s">
        <v>77</v>
      </c>
      <c r="K14" s="60" t="s">
        <v>89</v>
      </c>
      <c r="L14" s="71" t="s">
        <v>32</v>
      </c>
      <c r="M14" s="7">
        <v>5.4745370370370373E-3</v>
      </c>
      <c r="N14" s="71" t="s">
        <v>27</v>
      </c>
      <c r="O14" s="89">
        <v>12</v>
      </c>
      <c r="P14" t="s">
        <v>29</v>
      </c>
      <c r="Q14" s="48" t="s">
        <v>147</v>
      </c>
      <c r="R14" s="50">
        <v>14.79</v>
      </c>
      <c r="S14" t="s">
        <v>22</v>
      </c>
      <c r="T14">
        <v>5</v>
      </c>
      <c r="U14">
        <v>16</v>
      </c>
      <c r="V14">
        <v>1019</v>
      </c>
      <c r="W14">
        <v>0.9</v>
      </c>
      <c r="X14">
        <v>1</v>
      </c>
      <c r="Y14" t="s">
        <v>155</v>
      </c>
      <c r="Z14">
        <v>96.5</v>
      </c>
      <c r="AA14" t="s">
        <v>153</v>
      </c>
      <c r="AB14" s="68">
        <v>3</v>
      </c>
      <c r="AC14" s="58">
        <v>40</v>
      </c>
      <c r="AD14" s="11">
        <v>5</v>
      </c>
    </row>
    <row r="15" spans="1:30">
      <c r="A15" t="s">
        <v>47</v>
      </c>
      <c r="B15" s="71" t="s">
        <v>17</v>
      </c>
      <c r="C15" s="74">
        <v>-34.432899999999997</v>
      </c>
      <c r="D15" s="74">
        <v>19.145700000000001</v>
      </c>
      <c r="E15" s="75">
        <v>5.4745370370370373E-3</v>
      </c>
      <c r="F15" s="75">
        <v>3.4247685185185187E-2</v>
      </c>
      <c r="G15" s="76">
        <v>1</v>
      </c>
      <c r="H15" t="s">
        <v>222</v>
      </c>
      <c r="I15" s="60" t="s">
        <v>20</v>
      </c>
      <c r="J15" s="55" t="s">
        <v>77</v>
      </c>
      <c r="K15" s="60" t="s">
        <v>78</v>
      </c>
      <c r="L15" s="71" t="s">
        <v>31</v>
      </c>
      <c r="M15" s="7">
        <v>5.5092592592592589E-3</v>
      </c>
      <c r="N15" s="71" t="s">
        <v>27</v>
      </c>
      <c r="O15" s="89">
        <v>10</v>
      </c>
      <c r="P15" t="s">
        <v>29</v>
      </c>
      <c r="Q15" s="48" t="s">
        <v>147</v>
      </c>
      <c r="R15" s="50">
        <v>14.79</v>
      </c>
      <c r="S15" t="s">
        <v>22</v>
      </c>
      <c r="T15">
        <v>5</v>
      </c>
      <c r="U15">
        <v>16</v>
      </c>
      <c r="V15">
        <v>1019</v>
      </c>
      <c r="W15">
        <v>0.9</v>
      </c>
      <c r="X15">
        <v>1</v>
      </c>
      <c r="Y15" t="s">
        <v>155</v>
      </c>
      <c r="Z15">
        <v>96.5</v>
      </c>
      <c r="AA15" t="s">
        <v>153</v>
      </c>
      <c r="AB15" s="68">
        <v>3</v>
      </c>
      <c r="AC15" s="58">
        <v>40</v>
      </c>
      <c r="AD15" s="11">
        <v>5</v>
      </c>
    </row>
    <row r="16" spans="1:30">
      <c r="A16" t="s">
        <v>47</v>
      </c>
      <c r="B16" s="71" t="s">
        <v>17</v>
      </c>
      <c r="C16" s="74">
        <v>-34.432899999999997</v>
      </c>
      <c r="D16" s="74">
        <v>19.145700000000001</v>
      </c>
      <c r="E16" s="75">
        <v>5.4745370370370373E-3</v>
      </c>
      <c r="F16" s="75">
        <v>3.4247685185185187E-2</v>
      </c>
      <c r="G16" s="76">
        <v>1</v>
      </c>
      <c r="H16" t="s">
        <v>222</v>
      </c>
      <c r="I16" s="60" t="s">
        <v>25</v>
      </c>
      <c r="J16" s="55" t="s">
        <v>34</v>
      </c>
      <c r="K16" s="60" t="s">
        <v>35</v>
      </c>
      <c r="L16" s="71" t="s">
        <v>36</v>
      </c>
      <c r="M16" s="7">
        <v>5.4745370370370373E-3</v>
      </c>
      <c r="N16" s="71" t="s">
        <v>22</v>
      </c>
      <c r="O16" s="89">
        <v>1</v>
      </c>
      <c r="P16" t="s">
        <v>29</v>
      </c>
      <c r="Q16" s="48" t="s">
        <v>147</v>
      </c>
      <c r="R16" s="50">
        <v>14.79</v>
      </c>
      <c r="S16" t="s">
        <v>22</v>
      </c>
      <c r="T16">
        <v>5</v>
      </c>
      <c r="U16">
        <v>16</v>
      </c>
      <c r="V16">
        <v>1019</v>
      </c>
      <c r="W16">
        <v>0.9</v>
      </c>
      <c r="X16">
        <v>1</v>
      </c>
      <c r="Y16" t="s">
        <v>155</v>
      </c>
      <c r="Z16">
        <v>96.5</v>
      </c>
      <c r="AA16" t="s">
        <v>153</v>
      </c>
      <c r="AB16" s="68">
        <v>3</v>
      </c>
      <c r="AC16" s="58">
        <v>40</v>
      </c>
      <c r="AD16" s="11">
        <v>5</v>
      </c>
    </row>
    <row r="17" spans="1:30">
      <c r="A17" t="s">
        <v>47</v>
      </c>
      <c r="B17" s="71" t="s">
        <v>17</v>
      </c>
      <c r="C17" s="74">
        <v>-34.432899999999997</v>
      </c>
      <c r="D17" s="74">
        <v>19.145700000000001</v>
      </c>
      <c r="E17" s="75">
        <v>5.4745370370370373E-3</v>
      </c>
      <c r="F17" s="75">
        <v>3.4247685185185187E-2</v>
      </c>
      <c r="G17" s="76">
        <v>1</v>
      </c>
      <c r="H17" t="s">
        <v>222</v>
      </c>
      <c r="I17" s="60" t="s">
        <v>20</v>
      </c>
      <c r="J17" s="55" t="s">
        <v>230</v>
      </c>
      <c r="K17" s="60" t="s">
        <v>229</v>
      </c>
      <c r="L17" s="71" t="s">
        <v>49</v>
      </c>
      <c r="M17" s="7">
        <v>5.8912037037037032E-3</v>
      </c>
      <c r="N17" s="71" t="s">
        <v>22</v>
      </c>
      <c r="O17" s="89">
        <v>1</v>
      </c>
      <c r="P17" t="s">
        <v>29</v>
      </c>
      <c r="Q17" s="48" t="s">
        <v>147</v>
      </c>
      <c r="R17" s="50">
        <v>14.79</v>
      </c>
      <c r="S17" t="s">
        <v>22</v>
      </c>
      <c r="T17">
        <v>5</v>
      </c>
      <c r="U17">
        <v>16</v>
      </c>
      <c r="V17">
        <v>1019</v>
      </c>
      <c r="W17">
        <v>0.9</v>
      </c>
      <c r="X17">
        <v>1</v>
      </c>
      <c r="Y17" t="s">
        <v>155</v>
      </c>
      <c r="Z17">
        <v>96.5</v>
      </c>
      <c r="AA17" t="s">
        <v>153</v>
      </c>
      <c r="AB17" s="68">
        <v>3</v>
      </c>
      <c r="AC17" s="58">
        <v>40</v>
      </c>
      <c r="AD17" s="11">
        <v>5</v>
      </c>
    </row>
    <row r="18" spans="1:30">
      <c r="A18" t="s">
        <v>47</v>
      </c>
      <c r="B18" s="71" t="s">
        <v>17</v>
      </c>
      <c r="C18" s="74">
        <v>-34.432899999999997</v>
      </c>
      <c r="D18" s="74">
        <v>19.145700000000001</v>
      </c>
      <c r="E18" s="75">
        <v>5.4745370370370373E-3</v>
      </c>
      <c r="F18" s="75">
        <v>3.4247685185185187E-2</v>
      </c>
      <c r="G18" s="76">
        <v>1</v>
      </c>
      <c r="H18" t="s">
        <v>222</v>
      </c>
      <c r="I18" s="60" t="s">
        <v>20</v>
      </c>
      <c r="J18" s="55" t="s">
        <v>232</v>
      </c>
      <c r="K18" s="60" t="s">
        <v>231</v>
      </c>
      <c r="L18" s="71" t="s">
        <v>50</v>
      </c>
      <c r="M18" s="7">
        <v>7.2569444444444443E-3</v>
      </c>
      <c r="N18" s="71" t="s">
        <v>27</v>
      </c>
      <c r="O18" s="89">
        <v>3</v>
      </c>
      <c r="P18" t="s">
        <v>29</v>
      </c>
      <c r="Q18" s="48" t="s">
        <v>147</v>
      </c>
      <c r="R18" s="50">
        <v>14.79</v>
      </c>
      <c r="S18" t="s">
        <v>22</v>
      </c>
      <c r="T18">
        <v>5</v>
      </c>
      <c r="U18">
        <v>16</v>
      </c>
      <c r="V18">
        <v>1019</v>
      </c>
      <c r="W18">
        <v>0.9</v>
      </c>
      <c r="X18">
        <v>1</v>
      </c>
      <c r="Y18" t="s">
        <v>155</v>
      </c>
      <c r="Z18">
        <v>96.5</v>
      </c>
      <c r="AA18" t="s">
        <v>153</v>
      </c>
      <c r="AB18" s="68">
        <v>3</v>
      </c>
      <c r="AC18" s="58">
        <v>40</v>
      </c>
      <c r="AD18" s="11">
        <v>5</v>
      </c>
    </row>
    <row r="19" spans="1:30">
      <c r="A19" t="s">
        <v>47</v>
      </c>
      <c r="B19" s="71" t="s">
        <v>17</v>
      </c>
      <c r="C19" s="74">
        <v>-34.432899999999997</v>
      </c>
      <c r="D19" s="74">
        <v>19.145700000000001</v>
      </c>
      <c r="E19" s="75">
        <v>5.4745370370370373E-3</v>
      </c>
      <c r="F19" s="75">
        <v>3.4247685185185187E-2</v>
      </c>
      <c r="G19" s="76">
        <v>1</v>
      </c>
      <c r="H19" t="s">
        <v>222</v>
      </c>
      <c r="I19" s="60" t="s">
        <v>20</v>
      </c>
      <c r="J19" s="55" t="s">
        <v>77</v>
      </c>
      <c r="K19" s="60" t="s">
        <v>233</v>
      </c>
      <c r="L19" s="71" t="s">
        <v>52</v>
      </c>
      <c r="M19" s="7">
        <v>8.9236111111111113E-3</v>
      </c>
      <c r="N19" s="71" t="s">
        <v>27</v>
      </c>
      <c r="O19" s="89">
        <v>2</v>
      </c>
      <c r="P19" t="s">
        <v>29</v>
      </c>
      <c r="Q19" s="48" t="s">
        <v>147</v>
      </c>
      <c r="R19" s="50">
        <v>14.79</v>
      </c>
      <c r="S19" t="s">
        <v>22</v>
      </c>
      <c r="T19">
        <v>5</v>
      </c>
      <c r="U19">
        <v>16</v>
      </c>
      <c r="V19">
        <v>1019</v>
      </c>
      <c r="W19">
        <v>0.9</v>
      </c>
      <c r="X19">
        <v>1</v>
      </c>
      <c r="Y19" t="s">
        <v>155</v>
      </c>
      <c r="Z19">
        <v>96.5</v>
      </c>
      <c r="AA19" t="s">
        <v>153</v>
      </c>
      <c r="AB19" s="68">
        <v>3</v>
      </c>
      <c r="AC19" s="58">
        <v>40</v>
      </c>
      <c r="AD19" s="11">
        <v>5</v>
      </c>
    </row>
    <row r="20" spans="1:30">
      <c r="A20" t="s">
        <v>47</v>
      </c>
      <c r="B20" s="71" t="s">
        <v>17</v>
      </c>
      <c r="C20" s="74">
        <v>-34.432899999999997</v>
      </c>
      <c r="D20" s="74">
        <v>19.145700000000001</v>
      </c>
      <c r="E20" s="75">
        <v>5.4745370370370373E-3</v>
      </c>
      <c r="F20" s="75">
        <v>3.4247685185185187E-2</v>
      </c>
      <c r="G20" s="76">
        <v>1</v>
      </c>
      <c r="H20" t="s">
        <v>222</v>
      </c>
      <c r="I20" s="60" t="s">
        <v>20</v>
      </c>
      <c r="J20" s="55" t="s">
        <v>232</v>
      </c>
      <c r="K20" s="60" t="s">
        <v>234</v>
      </c>
      <c r="L20" s="71" t="s">
        <v>53</v>
      </c>
      <c r="M20" s="7">
        <v>1.0231481481481482E-2</v>
      </c>
      <c r="N20" s="71" t="s">
        <v>27</v>
      </c>
      <c r="O20" s="89">
        <v>3</v>
      </c>
      <c r="P20" t="s">
        <v>29</v>
      </c>
      <c r="Q20" s="48" t="s">
        <v>147</v>
      </c>
      <c r="R20" s="50">
        <v>14.79</v>
      </c>
      <c r="S20" t="s">
        <v>22</v>
      </c>
      <c r="T20">
        <v>5</v>
      </c>
      <c r="U20">
        <v>16</v>
      </c>
      <c r="V20">
        <v>1019</v>
      </c>
      <c r="W20">
        <v>0.9</v>
      </c>
      <c r="X20">
        <v>1</v>
      </c>
      <c r="Y20" t="s">
        <v>155</v>
      </c>
      <c r="Z20">
        <v>96.5</v>
      </c>
      <c r="AA20" t="s">
        <v>153</v>
      </c>
      <c r="AB20" s="68">
        <v>3</v>
      </c>
      <c r="AC20" s="58">
        <v>40</v>
      </c>
      <c r="AD20" s="11">
        <v>5</v>
      </c>
    </row>
    <row r="21" spans="1:30">
      <c r="A21" t="s">
        <v>47</v>
      </c>
      <c r="B21" s="71" t="s">
        <v>17</v>
      </c>
      <c r="C21" s="74">
        <v>-34.432899999999997</v>
      </c>
      <c r="D21" s="74">
        <v>19.145700000000001</v>
      </c>
      <c r="E21" s="75">
        <v>5.4745370370370373E-3</v>
      </c>
      <c r="F21" s="75">
        <v>3.4247685185185187E-2</v>
      </c>
      <c r="G21" s="76">
        <v>1</v>
      </c>
      <c r="H21" t="s">
        <v>222</v>
      </c>
      <c r="I21" s="60" t="s">
        <v>20</v>
      </c>
      <c r="J21" s="55" t="s">
        <v>75</v>
      </c>
      <c r="K21" s="60" t="s">
        <v>208</v>
      </c>
      <c r="L21" s="71" t="s">
        <v>21</v>
      </c>
      <c r="M21" s="7">
        <v>1.5150462962962963E-2</v>
      </c>
      <c r="N21" s="71" t="s">
        <v>22</v>
      </c>
      <c r="O21" s="89">
        <v>1</v>
      </c>
      <c r="P21" t="s">
        <v>29</v>
      </c>
      <c r="Q21" s="48" t="s">
        <v>147</v>
      </c>
      <c r="R21" s="50">
        <v>14.79</v>
      </c>
      <c r="S21" t="s">
        <v>22</v>
      </c>
      <c r="T21">
        <v>5</v>
      </c>
      <c r="U21">
        <v>16</v>
      </c>
      <c r="V21">
        <v>1019</v>
      </c>
      <c r="W21">
        <v>0.9</v>
      </c>
      <c r="X21">
        <v>1</v>
      </c>
      <c r="Y21" t="s">
        <v>155</v>
      </c>
      <c r="Z21">
        <v>96.5</v>
      </c>
      <c r="AA21" t="s">
        <v>153</v>
      </c>
      <c r="AB21" s="68">
        <v>3</v>
      </c>
      <c r="AC21" s="58">
        <v>40</v>
      </c>
      <c r="AD21" s="11">
        <v>5</v>
      </c>
    </row>
    <row r="22" spans="1:30">
      <c r="A22" t="s">
        <v>47</v>
      </c>
      <c r="B22" s="71" t="s">
        <v>17</v>
      </c>
      <c r="C22" s="74">
        <v>-34.432899999999997</v>
      </c>
      <c r="D22" s="74">
        <v>19.145700000000001</v>
      </c>
      <c r="E22" s="75">
        <v>5.4745370370370373E-3</v>
      </c>
      <c r="F22" s="75">
        <v>3.4247685185185187E-2</v>
      </c>
      <c r="G22" s="76">
        <v>1</v>
      </c>
      <c r="H22" t="s">
        <v>222</v>
      </c>
      <c r="I22" s="60" t="s">
        <v>20</v>
      </c>
      <c r="J22" s="55" t="s">
        <v>232</v>
      </c>
      <c r="K22" s="60" t="s">
        <v>235</v>
      </c>
      <c r="L22" s="71" t="s">
        <v>55</v>
      </c>
      <c r="M22" s="7">
        <v>2.9027777777777777E-2</v>
      </c>
      <c r="N22" s="71" t="s">
        <v>22</v>
      </c>
      <c r="O22" s="89">
        <v>1</v>
      </c>
      <c r="P22" t="s">
        <v>29</v>
      </c>
      <c r="Q22" s="48" t="s">
        <v>147</v>
      </c>
      <c r="R22" s="50">
        <v>14.79</v>
      </c>
      <c r="S22" t="s">
        <v>22</v>
      </c>
      <c r="T22">
        <v>5</v>
      </c>
      <c r="U22">
        <v>16</v>
      </c>
      <c r="V22">
        <v>1019</v>
      </c>
      <c r="W22">
        <v>0.9</v>
      </c>
      <c r="X22">
        <v>1</v>
      </c>
      <c r="Y22" t="s">
        <v>155</v>
      </c>
      <c r="Z22">
        <v>96.5</v>
      </c>
      <c r="AA22" t="s">
        <v>153</v>
      </c>
      <c r="AB22" s="68">
        <v>3</v>
      </c>
      <c r="AC22" s="58">
        <v>40</v>
      </c>
      <c r="AD22" s="11">
        <v>5</v>
      </c>
    </row>
    <row r="23" spans="1:30">
      <c r="A23" t="s">
        <v>47</v>
      </c>
      <c r="B23" s="71" t="s">
        <v>17</v>
      </c>
      <c r="C23" s="74">
        <v>-34.432899999999997</v>
      </c>
      <c r="D23" s="74">
        <v>19.145700000000001</v>
      </c>
      <c r="E23" s="75">
        <v>5.4745370370370373E-3</v>
      </c>
      <c r="F23" s="75">
        <v>3.4247685185185187E-2</v>
      </c>
      <c r="G23" s="76">
        <v>1</v>
      </c>
      <c r="H23" t="s">
        <v>222</v>
      </c>
      <c r="I23" s="60" t="s">
        <v>20</v>
      </c>
      <c r="J23" s="55" t="s">
        <v>83</v>
      </c>
      <c r="K23" s="60" t="s">
        <v>236</v>
      </c>
      <c r="L23" s="71" t="s">
        <v>56</v>
      </c>
      <c r="M23" s="7">
        <v>5.9143518518518521E-3</v>
      </c>
      <c r="N23" s="71" t="s">
        <v>22</v>
      </c>
      <c r="O23" s="89">
        <v>1</v>
      </c>
      <c r="P23" t="s">
        <v>29</v>
      </c>
      <c r="Q23" s="48" t="s">
        <v>147</v>
      </c>
      <c r="R23" s="50">
        <v>14.79</v>
      </c>
      <c r="S23" t="s">
        <v>22</v>
      </c>
      <c r="T23">
        <v>5</v>
      </c>
      <c r="U23">
        <v>16</v>
      </c>
      <c r="V23">
        <v>1019</v>
      </c>
      <c r="W23">
        <v>0.9</v>
      </c>
      <c r="X23">
        <v>1</v>
      </c>
      <c r="Y23" t="s">
        <v>155</v>
      </c>
      <c r="Z23">
        <v>96.5</v>
      </c>
      <c r="AA23" t="s">
        <v>153</v>
      </c>
      <c r="AB23" s="68">
        <v>3</v>
      </c>
      <c r="AC23" s="58">
        <v>40</v>
      </c>
      <c r="AD23" s="11">
        <v>5</v>
      </c>
    </row>
    <row r="24" spans="1:30">
      <c r="A24" t="s">
        <v>59</v>
      </c>
      <c r="B24" s="71" t="s">
        <v>17</v>
      </c>
      <c r="C24" s="72">
        <v>-34.4298</v>
      </c>
      <c r="D24" s="72">
        <v>19.150539999999999</v>
      </c>
      <c r="E24" s="7">
        <v>5.8101851851851856E-3</v>
      </c>
      <c r="F24" s="7">
        <v>2.0833333333333332E-2</v>
      </c>
      <c r="G24" s="73">
        <v>1</v>
      </c>
      <c r="H24" t="s">
        <v>222</v>
      </c>
      <c r="I24" s="60" t="s">
        <v>25</v>
      </c>
      <c r="J24" s="55" t="s">
        <v>223</v>
      </c>
      <c r="K24" s="60" t="s">
        <v>198</v>
      </c>
      <c r="L24" s="71" t="s">
        <v>26</v>
      </c>
      <c r="M24" s="7">
        <v>5.8101851851851856E-3</v>
      </c>
      <c r="N24" s="71" t="s">
        <v>27</v>
      </c>
      <c r="O24" s="88">
        <v>13</v>
      </c>
      <c r="P24" t="s">
        <v>29</v>
      </c>
      <c r="Q24" s="48" t="s">
        <v>148</v>
      </c>
      <c r="R24" s="50">
        <v>14.86</v>
      </c>
      <c r="S24" t="s">
        <v>22</v>
      </c>
      <c r="T24">
        <v>5</v>
      </c>
      <c r="U24">
        <v>16</v>
      </c>
      <c r="V24">
        <v>1019</v>
      </c>
      <c r="W24">
        <v>0.9</v>
      </c>
      <c r="X24">
        <v>1</v>
      </c>
      <c r="Y24" t="s">
        <v>156</v>
      </c>
      <c r="Z24">
        <v>96.5</v>
      </c>
      <c r="AA24" t="s">
        <v>153</v>
      </c>
      <c r="AB24" s="52">
        <v>4</v>
      </c>
      <c r="AC24" s="51">
        <v>35.5</v>
      </c>
      <c r="AD24" s="11">
        <v>5</v>
      </c>
    </row>
    <row r="25" spans="1:30">
      <c r="A25" t="s">
        <v>59</v>
      </c>
      <c r="B25" s="71" t="s">
        <v>17</v>
      </c>
      <c r="C25" s="72">
        <v>-34.4298</v>
      </c>
      <c r="D25" s="72">
        <v>19.150539999999999</v>
      </c>
      <c r="E25" s="7">
        <v>5.8101851851851856E-3</v>
      </c>
      <c r="F25" s="7">
        <v>2.0833333333333332E-2</v>
      </c>
      <c r="G25" s="73">
        <v>1</v>
      </c>
      <c r="H25" t="s">
        <v>222</v>
      </c>
      <c r="I25" s="60" t="s">
        <v>20</v>
      </c>
      <c r="J25" s="55" t="s">
        <v>77</v>
      </c>
      <c r="K25" s="60" t="s">
        <v>89</v>
      </c>
      <c r="L25" s="71" t="s">
        <v>32</v>
      </c>
      <c r="M25" s="7">
        <v>5.8101851851851856E-3</v>
      </c>
      <c r="N25" s="71" t="s">
        <v>22</v>
      </c>
      <c r="O25" s="89">
        <v>19</v>
      </c>
      <c r="P25" t="s">
        <v>29</v>
      </c>
      <c r="Q25" s="48" t="s">
        <v>148</v>
      </c>
      <c r="R25" s="50">
        <v>14.86</v>
      </c>
      <c r="S25" t="s">
        <v>22</v>
      </c>
      <c r="T25">
        <v>5</v>
      </c>
      <c r="U25">
        <v>16</v>
      </c>
      <c r="V25">
        <v>1019</v>
      </c>
      <c r="W25">
        <v>0.9</v>
      </c>
      <c r="X25">
        <v>1</v>
      </c>
      <c r="Y25" t="s">
        <v>156</v>
      </c>
      <c r="Z25">
        <v>96.5</v>
      </c>
      <c r="AA25" t="s">
        <v>153</v>
      </c>
      <c r="AB25" s="52">
        <v>4</v>
      </c>
      <c r="AC25" s="51">
        <v>35.5</v>
      </c>
      <c r="AD25" s="11">
        <v>5</v>
      </c>
    </row>
    <row r="26" spans="1:30">
      <c r="A26" t="s">
        <v>59</v>
      </c>
      <c r="B26" s="71" t="s">
        <v>17</v>
      </c>
      <c r="C26" s="72">
        <v>-34.4298</v>
      </c>
      <c r="D26" s="72">
        <v>19.150539999999999</v>
      </c>
      <c r="E26" s="7">
        <v>5.8101851851851856E-3</v>
      </c>
      <c r="F26" s="7">
        <v>2.0833333333333332E-2</v>
      </c>
      <c r="G26" s="73">
        <v>1</v>
      </c>
      <c r="H26" t="s">
        <v>222</v>
      </c>
      <c r="I26" s="60" t="s">
        <v>20</v>
      </c>
      <c r="J26" s="55" t="s">
        <v>77</v>
      </c>
      <c r="K26" s="60" t="s">
        <v>78</v>
      </c>
      <c r="L26" s="71" t="s">
        <v>31</v>
      </c>
      <c r="M26" s="7">
        <v>5.8101851851851856E-3</v>
      </c>
      <c r="N26" s="71" t="s">
        <v>27</v>
      </c>
      <c r="O26" s="89">
        <v>11</v>
      </c>
      <c r="P26" t="s">
        <v>29</v>
      </c>
      <c r="Q26" s="48" t="s">
        <v>148</v>
      </c>
      <c r="R26" s="50">
        <v>14.86</v>
      </c>
      <c r="S26" t="s">
        <v>22</v>
      </c>
      <c r="T26">
        <v>5</v>
      </c>
      <c r="U26">
        <v>16</v>
      </c>
      <c r="V26">
        <v>1019</v>
      </c>
      <c r="W26">
        <v>0.9</v>
      </c>
      <c r="X26">
        <v>1</v>
      </c>
      <c r="Y26" t="s">
        <v>156</v>
      </c>
      <c r="Z26">
        <v>96.5</v>
      </c>
      <c r="AA26" t="s">
        <v>153</v>
      </c>
      <c r="AB26" s="52">
        <v>4</v>
      </c>
      <c r="AC26" s="51">
        <v>35.5</v>
      </c>
      <c r="AD26" s="11">
        <v>5</v>
      </c>
    </row>
    <row r="27" spans="1:30">
      <c r="A27" t="s">
        <v>59</v>
      </c>
      <c r="B27" s="71" t="s">
        <v>17</v>
      </c>
      <c r="C27" s="72">
        <v>-34.4298</v>
      </c>
      <c r="D27" s="72">
        <v>19.150539999999999</v>
      </c>
      <c r="E27" s="7">
        <v>5.8101851851851856E-3</v>
      </c>
      <c r="F27" s="7">
        <v>2.0833333333333332E-2</v>
      </c>
      <c r="G27" s="73">
        <v>1</v>
      </c>
      <c r="H27" t="s">
        <v>222</v>
      </c>
      <c r="I27" s="60" t="s">
        <v>20</v>
      </c>
      <c r="J27" s="55" t="s">
        <v>77</v>
      </c>
      <c r="K27" s="60" t="s">
        <v>228</v>
      </c>
      <c r="L27" s="71" t="s">
        <v>48</v>
      </c>
      <c r="M27" s="7">
        <v>5.8101851851851856E-3</v>
      </c>
      <c r="N27" s="71" t="s">
        <v>22</v>
      </c>
      <c r="O27" s="89">
        <v>7</v>
      </c>
      <c r="P27" t="s">
        <v>29</v>
      </c>
      <c r="Q27" s="48" t="s">
        <v>148</v>
      </c>
      <c r="R27" s="50">
        <v>14.86</v>
      </c>
      <c r="S27" t="s">
        <v>22</v>
      </c>
      <c r="T27">
        <v>5</v>
      </c>
      <c r="U27">
        <v>16</v>
      </c>
      <c r="V27">
        <v>1019</v>
      </c>
      <c r="W27">
        <v>0.9</v>
      </c>
      <c r="X27">
        <v>1</v>
      </c>
      <c r="Y27" t="s">
        <v>156</v>
      </c>
      <c r="Z27">
        <v>96.5</v>
      </c>
      <c r="AA27" t="s">
        <v>153</v>
      </c>
      <c r="AB27" s="52">
        <v>4</v>
      </c>
      <c r="AC27" s="51">
        <v>35.5</v>
      </c>
      <c r="AD27" s="11">
        <v>5</v>
      </c>
    </row>
    <row r="28" spans="1:30">
      <c r="A28" t="s">
        <v>59</v>
      </c>
      <c r="B28" s="71" t="s">
        <v>17</v>
      </c>
      <c r="C28" s="72">
        <v>-34.4298</v>
      </c>
      <c r="D28" s="72">
        <v>19.150539999999999</v>
      </c>
      <c r="E28" s="7">
        <v>5.8101851851851856E-3</v>
      </c>
      <c r="F28" s="7">
        <v>2.0833333333333332E-2</v>
      </c>
      <c r="G28" s="73">
        <v>1</v>
      </c>
      <c r="H28" t="s">
        <v>222</v>
      </c>
      <c r="I28" s="60" t="s">
        <v>25</v>
      </c>
      <c r="J28" s="55" t="s">
        <v>34</v>
      </c>
      <c r="K28" s="60" t="s">
        <v>35</v>
      </c>
      <c r="L28" s="71" t="s">
        <v>36</v>
      </c>
      <c r="M28" s="7">
        <v>5.8796296296296296E-3</v>
      </c>
      <c r="N28" s="71" t="s">
        <v>22</v>
      </c>
      <c r="O28" s="89">
        <v>3</v>
      </c>
      <c r="P28" t="s">
        <v>29</v>
      </c>
      <c r="Q28" s="48" t="s">
        <v>148</v>
      </c>
      <c r="R28" s="50">
        <v>14.86</v>
      </c>
      <c r="S28" t="s">
        <v>22</v>
      </c>
      <c r="T28">
        <v>5</v>
      </c>
      <c r="U28">
        <v>16</v>
      </c>
      <c r="V28">
        <v>1019</v>
      </c>
      <c r="W28">
        <v>0.9</v>
      </c>
      <c r="X28">
        <v>1</v>
      </c>
      <c r="Y28" t="s">
        <v>156</v>
      </c>
      <c r="Z28">
        <v>96.5</v>
      </c>
      <c r="AA28" t="s">
        <v>153</v>
      </c>
      <c r="AB28" s="52">
        <v>4</v>
      </c>
      <c r="AC28" s="51">
        <v>35.5</v>
      </c>
      <c r="AD28" s="11">
        <v>5</v>
      </c>
    </row>
    <row r="29" spans="1:30">
      <c r="A29" t="s">
        <v>59</v>
      </c>
      <c r="B29" s="71" t="s">
        <v>17</v>
      </c>
      <c r="C29" s="72">
        <v>-34.4298</v>
      </c>
      <c r="D29" s="72">
        <v>19.150539999999999</v>
      </c>
      <c r="E29" s="7">
        <v>5.8101851851851856E-3</v>
      </c>
      <c r="F29" s="7">
        <v>2.0833333333333332E-2</v>
      </c>
      <c r="G29" s="73">
        <v>1</v>
      </c>
      <c r="H29" t="s">
        <v>222</v>
      </c>
      <c r="I29" s="60" t="s">
        <v>20</v>
      </c>
      <c r="J29" s="55" t="s">
        <v>232</v>
      </c>
      <c r="K29" s="60" t="s">
        <v>231</v>
      </c>
      <c r="L29" s="71" t="s">
        <v>50</v>
      </c>
      <c r="M29" s="7">
        <v>6.3541666666666668E-3</v>
      </c>
      <c r="N29" s="71" t="s">
        <v>27</v>
      </c>
      <c r="O29" s="89">
        <v>3</v>
      </c>
      <c r="P29" t="s">
        <v>29</v>
      </c>
      <c r="Q29" s="48" t="s">
        <v>148</v>
      </c>
      <c r="R29" s="50">
        <v>14.86</v>
      </c>
      <c r="S29" t="s">
        <v>22</v>
      </c>
      <c r="T29">
        <v>5</v>
      </c>
      <c r="U29">
        <v>16</v>
      </c>
      <c r="V29">
        <v>1019</v>
      </c>
      <c r="W29">
        <v>0.9</v>
      </c>
      <c r="X29">
        <v>1</v>
      </c>
      <c r="Y29" t="s">
        <v>156</v>
      </c>
      <c r="Z29">
        <v>96.5</v>
      </c>
      <c r="AA29" t="s">
        <v>153</v>
      </c>
      <c r="AB29" s="52">
        <v>4</v>
      </c>
      <c r="AC29" s="51">
        <v>35.5</v>
      </c>
      <c r="AD29" s="11">
        <v>5</v>
      </c>
    </row>
    <row r="30" spans="1:30">
      <c r="A30" t="s">
        <v>59</v>
      </c>
      <c r="B30" s="71" t="s">
        <v>17</v>
      </c>
      <c r="C30" s="72">
        <v>-34.4298</v>
      </c>
      <c r="D30" s="72">
        <v>19.150539999999999</v>
      </c>
      <c r="E30" s="7">
        <v>5.8101851851851856E-3</v>
      </c>
      <c r="F30" s="7">
        <v>2.0833333333333332E-2</v>
      </c>
      <c r="G30" s="73">
        <v>1</v>
      </c>
      <c r="H30" t="s">
        <v>222</v>
      </c>
      <c r="I30" s="60" t="s">
        <v>20</v>
      </c>
      <c r="J30" s="55" t="s">
        <v>77</v>
      </c>
      <c r="K30" s="60" t="s">
        <v>93</v>
      </c>
      <c r="L30" s="71" t="s">
        <v>66</v>
      </c>
      <c r="M30" s="7">
        <v>7.1643518518518514E-3</v>
      </c>
      <c r="N30" s="71" t="s">
        <v>22</v>
      </c>
      <c r="O30" s="89">
        <v>1</v>
      </c>
      <c r="P30" t="s">
        <v>29</v>
      </c>
      <c r="Q30" s="48" t="s">
        <v>148</v>
      </c>
      <c r="R30" s="50">
        <v>14.86</v>
      </c>
      <c r="S30" t="s">
        <v>22</v>
      </c>
      <c r="T30">
        <v>5</v>
      </c>
      <c r="U30">
        <v>16</v>
      </c>
      <c r="V30">
        <v>1019</v>
      </c>
      <c r="W30">
        <v>0.9</v>
      </c>
      <c r="X30">
        <v>1</v>
      </c>
      <c r="Y30" t="s">
        <v>156</v>
      </c>
      <c r="Z30">
        <v>96.5</v>
      </c>
      <c r="AA30" t="s">
        <v>153</v>
      </c>
      <c r="AB30" s="52">
        <v>4</v>
      </c>
      <c r="AC30" s="51">
        <v>35.5</v>
      </c>
      <c r="AD30" s="11">
        <v>5</v>
      </c>
    </row>
    <row r="31" spans="1:30">
      <c r="A31" t="s">
        <v>59</v>
      </c>
      <c r="B31" s="71" t="s">
        <v>17</v>
      </c>
      <c r="C31" s="72">
        <v>-34.4298</v>
      </c>
      <c r="D31" s="72">
        <v>19.150539999999999</v>
      </c>
      <c r="E31" s="7">
        <v>5.8101851851851856E-3</v>
      </c>
      <c r="F31" s="7">
        <v>2.0833333333333332E-2</v>
      </c>
      <c r="G31" s="73">
        <v>1</v>
      </c>
      <c r="H31" t="s">
        <v>222</v>
      </c>
      <c r="I31" s="60" t="s">
        <v>20</v>
      </c>
      <c r="J31" s="55" t="s">
        <v>75</v>
      </c>
      <c r="K31" s="60" t="s">
        <v>208</v>
      </c>
      <c r="L31" s="71" t="s">
        <v>21</v>
      </c>
      <c r="M31" s="7">
        <v>1.0462962962962964E-2</v>
      </c>
      <c r="N31" s="71" t="s">
        <v>22</v>
      </c>
      <c r="O31" s="89">
        <v>1</v>
      </c>
      <c r="P31" t="s">
        <v>29</v>
      </c>
      <c r="Q31" s="48" t="s">
        <v>148</v>
      </c>
      <c r="R31" s="50">
        <v>14.86</v>
      </c>
      <c r="S31" t="s">
        <v>22</v>
      </c>
      <c r="T31">
        <v>5</v>
      </c>
      <c r="U31">
        <v>16</v>
      </c>
      <c r="V31">
        <v>1019</v>
      </c>
      <c r="W31">
        <v>0.9</v>
      </c>
      <c r="X31">
        <v>1</v>
      </c>
      <c r="Y31" t="s">
        <v>156</v>
      </c>
      <c r="Z31">
        <v>96.5</v>
      </c>
      <c r="AA31" t="s">
        <v>153</v>
      </c>
      <c r="AB31" s="52">
        <v>4</v>
      </c>
      <c r="AC31" s="51">
        <v>35.5</v>
      </c>
      <c r="AD31" s="11">
        <v>5</v>
      </c>
    </row>
    <row r="32" spans="1:30">
      <c r="A32" t="s">
        <v>59</v>
      </c>
      <c r="B32" s="71" t="s">
        <v>17</v>
      </c>
      <c r="C32" s="72">
        <v>-34.4298</v>
      </c>
      <c r="D32" s="72">
        <v>19.150539999999999</v>
      </c>
      <c r="E32" s="7">
        <v>5.8101851851851856E-3</v>
      </c>
      <c r="F32" s="7">
        <v>2.0833333333333332E-2</v>
      </c>
      <c r="G32" s="73">
        <v>1</v>
      </c>
      <c r="H32" t="s">
        <v>222</v>
      </c>
      <c r="I32" s="60" t="s">
        <v>20</v>
      </c>
      <c r="J32" s="55" t="s">
        <v>83</v>
      </c>
      <c r="K32" s="60" t="s">
        <v>236</v>
      </c>
      <c r="L32" s="71" t="s">
        <v>56</v>
      </c>
      <c r="M32" s="7">
        <v>1.1087962962962964E-2</v>
      </c>
      <c r="N32" s="71" t="s">
        <v>27</v>
      </c>
      <c r="O32" s="89">
        <v>2</v>
      </c>
      <c r="P32" t="s">
        <v>29</v>
      </c>
      <c r="Q32" s="48" t="s">
        <v>148</v>
      </c>
      <c r="R32" s="50">
        <v>14.86</v>
      </c>
      <c r="S32" t="s">
        <v>22</v>
      </c>
      <c r="T32">
        <v>5</v>
      </c>
      <c r="U32">
        <v>16</v>
      </c>
      <c r="V32">
        <v>1019</v>
      </c>
      <c r="W32">
        <v>0.9</v>
      </c>
      <c r="X32">
        <v>1</v>
      </c>
      <c r="Y32" t="s">
        <v>156</v>
      </c>
      <c r="Z32">
        <v>96.5</v>
      </c>
      <c r="AA32" t="s">
        <v>153</v>
      </c>
      <c r="AB32" s="52">
        <v>4</v>
      </c>
      <c r="AC32" s="51">
        <v>35.5</v>
      </c>
      <c r="AD32" s="11">
        <v>5</v>
      </c>
    </row>
    <row r="33" spans="1:30">
      <c r="A33" t="s">
        <v>59</v>
      </c>
      <c r="B33" s="71" t="s">
        <v>17</v>
      </c>
      <c r="C33" s="72">
        <v>-34.4298</v>
      </c>
      <c r="D33" s="72">
        <v>19.150539999999999</v>
      </c>
      <c r="E33" s="7">
        <v>5.8101851851851856E-3</v>
      </c>
      <c r="F33" s="7">
        <v>2.0833333333333332E-2</v>
      </c>
      <c r="G33" s="73">
        <v>1</v>
      </c>
      <c r="H33" t="s">
        <v>222</v>
      </c>
      <c r="I33" s="60" t="s">
        <v>20</v>
      </c>
      <c r="J33" s="55" t="s">
        <v>230</v>
      </c>
      <c r="K33" s="60" t="s">
        <v>229</v>
      </c>
      <c r="L33" s="71" t="s">
        <v>49</v>
      </c>
      <c r="M33" s="7">
        <v>1.1111111111111112E-2</v>
      </c>
      <c r="N33" s="71" t="s">
        <v>22</v>
      </c>
      <c r="O33" s="89">
        <v>1</v>
      </c>
      <c r="P33" t="s">
        <v>29</v>
      </c>
      <c r="Q33" s="48" t="s">
        <v>148</v>
      </c>
      <c r="R33" s="50">
        <v>14.86</v>
      </c>
      <c r="S33" t="s">
        <v>22</v>
      </c>
      <c r="T33">
        <v>5</v>
      </c>
      <c r="U33">
        <v>16</v>
      </c>
      <c r="V33">
        <v>1019</v>
      </c>
      <c r="W33">
        <v>0.9</v>
      </c>
      <c r="X33">
        <v>1</v>
      </c>
      <c r="Y33" t="s">
        <v>156</v>
      </c>
      <c r="Z33">
        <v>96.5</v>
      </c>
      <c r="AA33" t="s">
        <v>153</v>
      </c>
      <c r="AB33" s="52">
        <v>4</v>
      </c>
      <c r="AC33" s="51">
        <v>35.5</v>
      </c>
      <c r="AD33" s="11">
        <v>5</v>
      </c>
    </row>
    <row r="34" spans="1:30">
      <c r="A34" t="s">
        <v>59</v>
      </c>
      <c r="B34" s="71" t="s">
        <v>17</v>
      </c>
      <c r="C34" s="72">
        <v>-34.4298</v>
      </c>
      <c r="D34" s="72">
        <v>19.150539999999999</v>
      </c>
      <c r="E34" s="7">
        <v>5.8101851851851856E-3</v>
      </c>
      <c r="F34" s="7">
        <v>2.0833333333333332E-2</v>
      </c>
      <c r="G34" s="73">
        <v>1</v>
      </c>
      <c r="H34" t="s">
        <v>222</v>
      </c>
      <c r="I34" s="60" t="s">
        <v>20</v>
      </c>
      <c r="J34" s="55" t="s">
        <v>232</v>
      </c>
      <c r="K34" s="60" t="s">
        <v>235</v>
      </c>
      <c r="L34" s="71" t="s">
        <v>55</v>
      </c>
      <c r="M34" s="7">
        <v>1.4340277777777776E-2</v>
      </c>
      <c r="N34" s="71" t="s">
        <v>27</v>
      </c>
      <c r="O34" s="89">
        <v>1</v>
      </c>
      <c r="P34" t="s">
        <v>29</v>
      </c>
      <c r="Q34" s="48" t="s">
        <v>148</v>
      </c>
      <c r="R34" s="50">
        <v>14.86</v>
      </c>
      <c r="S34" t="s">
        <v>22</v>
      </c>
      <c r="T34">
        <v>5</v>
      </c>
      <c r="U34">
        <v>16</v>
      </c>
      <c r="V34">
        <v>1019</v>
      </c>
      <c r="W34">
        <v>0.9</v>
      </c>
      <c r="X34">
        <v>1</v>
      </c>
      <c r="Y34" t="s">
        <v>156</v>
      </c>
      <c r="Z34">
        <v>96.5</v>
      </c>
      <c r="AA34" t="s">
        <v>153</v>
      </c>
      <c r="AB34" s="52">
        <v>4</v>
      </c>
      <c r="AC34" s="51">
        <v>35.5</v>
      </c>
      <c r="AD34" s="11">
        <v>5</v>
      </c>
    </row>
    <row r="35" spans="1:30">
      <c r="A35" t="s">
        <v>85</v>
      </c>
      <c r="B35" s="71" t="s">
        <v>17</v>
      </c>
      <c r="C35" s="72">
        <v>-34.423439999999999</v>
      </c>
      <c r="D35" s="72">
        <v>18.12781</v>
      </c>
      <c r="E35" s="7">
        <v>5.5671296296296302E-3</v>
      </c>
      <c r="F35" s="7">
        <v>2.0833333333333332E-2</v>
      </c>
      <c r="G35" s="73">
        <v>0.9</v>
      </c>
      <c r="H35" t="s">
        <v>222</v>
      </c>
      <c r="I35" s="60" t="s">
        <v>69</v>
      </c>
      <c r="J35" s="55" t="s">
        <v>86</v>
      </c>
      <c r="K35" s="60" t="s">
        <v>87</v>
      </c>
      <c r="L35" s="71" t="s">
        <v>88</v>
      </c>
      <c r="M35" s="7">
        <v>5.6018518518518518E-3</v>
      </c>
      <c r="N35" s="71" t="s">
        <v>22</v>
      </c>
      <c r="O35" s="88">
        <v>1</v>
      </c>
      <c r="P35" t="s">
        <v>161</v>
      </c>
      <c r="Q35" s="49" t="s">
        <v>150</v>
      </c>
      <c r="R35" s="50">
        <v>14.43</v>
      </c>
      <c r="S35" t="s">
        <v>22</v>
      </c>
      <c r="T35">
        <v>5</v>
      </c>
      <c r="U35">
        <v>11</v>
      </c>
      <c r="V35">
        <v>1020</v>
      </c>
      <c r="W35">
        <v>1.1000000000000001</v>
      </c>
      <c r="X35">
        <v>1</v>
      </c>
      <c r="Y35" t="s">
        <v>219</v>
      </c>
      <c r="Z35">
        <v>96.5</v>
      </c>
      <c r="AA35" t="s">
        <v>153</v>
      </c>
      <c r="AB35" s="68">
        <v>2</v>
      </c>
      <c r="AC35" s="51">
        <v>4.7</v>
      </c>
      <c r="AD35" s="11">
        <v>1</v>
      </c>
    </row>
    <row r="36" spans="1:30">
      <c r="A36" t="s">
        <v>85</v>
      </c>
      <c r="B36" s="71" t="s">
        <v>17</v>
      </c>
      <c r="C36" s="72">
        <v>-34.423439999999999</v>
      </c>
      <c r="D36" s="72">
        <v>18.12781</v>
      </c>
      <c r="E36" s="7">
        <v>5.5671296296296302E-3</v>
      </c>
      <c r="F36" s="7">
        <v>2.0833333333333332E-2</v>
      </c>
      <c r="G36" s="73">
        <v>0.9</v>
      </c>
      <c r="H36" t="s">
        <v>222</v>
      </c>
      <c r="I36" s="60" t="s">
        <v>68</v>
      </c>
      <c r="J36" s="55" t="s">
        <v>77</v>
      </c>
      <c r="K36" s="60" t="s">
        <v>89</v>
      </c>
      <c r="L36" s="71" t="s">
        <v>32</v>
      </c>
      <c r="M36" s="7">
        <v>5.6365740740740742E-3</v>
      </c>
      <c r="N36" s="71" t="s">
        <v>27</v>
      </c>
      <c r="O36" s="89">
        <v>28</v>
      </c>
      <c r="P36" t="s">
        <v>161</v>
      </c>
      <c r="Q36" s="49" t="s">
        <v>150</v>
      </c>
      <c r="R36" s="50">
        <v>14.43</v>
      </c>
      <c r="S36" t="s">
        <v>22</v>
      </c>
      <c r="T36">
        <v>5</v>
      </c>
      <c r="U36">
        <v>11</v>
      </c>
      <c r="V36">
        <v>1020</v>
      </c>
      <c r="W36">
        <v>1.1000000000000001</v>
      </c>
      <c r="X36">
        <v>1</v>
      </c>
      <c r="Y36" t="s">
        <v>219</v>
      </c>
      <c r="Z36">
        <v>96.5</v>
      </c>
      <c r="AA36" t="s">
        <v>153</v>
      </c>
      <c r="AB36" s="68">
        <v>2</v>
      </c>
      <c r="AC36" s="51">
        <v>4.7</v>
      </c>
      <c r="AD36" s="11">
        <v>1</v>
      </c>
    </row>
    <row r="37" spans="1:30">
      <c r="A37" t="s">
        <v>85</v>
      </c>
      <c r="B37" s="71" t="s">
        <v>17</v>
      </c>
      <c r="C37" s="72">
        <v>-34.423439999999999</v>
      </c>
      <c r="D37" s="72">
        <v>18.12781</v>
      </c>
      <c r="E37" s="7">
        <v>5.5671296296296302E-3</v>
      </c>
      <c r="F37" s="7">
        <v>2.0833333333333332E-2</v>
      </c>
      <c r="G37" s="73">
        <v>0.9</v>
      </c>
      <c r="H37" t="s">
        <v>222</v>
      </c>
      <c r="I37" s="60" t="s">
        <v>69</v>
      </c>
      <c r="J37" s="55" t="s">
        <v>72</v>
      </c>
      <c r="K37" s="60" t="s">
        <v>73</v>
      </c>
      <c r="L37" s="71" t="s">
        <v>74</v>
      </c>
      <c r="M37" s="7">
        <v>5.7060185185185191E-3</v>
      </c>
      <c r="N37" s="71" t="s">
        <v>27</v>
      </c>
      <c r="O37" s="89">
        <v>1</v>
      </c>
      <c r="P37" t="s">
        <v>161</v>
      </c>
      <c r="Q37" s="49" t="s">
        <v>150</v>
      </c>
      <c r="R37" s="50">
        <v>14.43</v>
      </c>
      <c r="S37" t="s">
        <v>22</v>
      </c>
      <c r="T37">
        <v>5</v>
      </c>
      <c r="U37">
        <v>11</v>
      </c>
      <c r="V37">
        <v>1020</v>
      </c>
      <c r="W37">
        <v>1.1000000000000001</v>
      </c>
      <c r="X37">
        <v>1</v>
      </c>
      <c r="Y37" t="s">
        <v>219</v>
      </c>
      <c r="Z37">
        <v>96.5</v>
      </c>
      <c r="AA37" t="s">
        <v>153</v>
      </c>
      <c r="AB37" s="68">
        <v>2</v>
      </c>
      <c r="AC37" s="51">
        <v>4.7</v>
      </c>
      <c r="AD37" s="11">
        <v>1</v>
      </c>
    </row>
    <row r="38" spans="1:30">
      <c r="A38" t="s">
        <v>85</v>
      </c>
      <c r="B38" s="71" t="s">
        <v>17</v>
      </c>
      <c r="C38" s="72">
        <v>-34.423439999999999</v>
      </c>
      <c r="D38" s="72">
        <v>18.12781</v>
      </c>
      <c r="E38" s="7">
        <v>5.5671296296296302E-3</v>
      </c>
      <c r="F38" s="7">
        <v>2.0833333333333332E-2</v>
      </c>
      <c r="G38" s="73">
        <v>0.9</v>
      </c>
      <c r="H38" t="s">
        <v>222</v>
      </c>
      <c r="I38" s="60" t="s">
        <v>68</v>
      </c>
      <c r="J38" s="55" t="s">
        <v>90</v>
      </c>
      <c r="K38" s="60" t="s">
        <v>91</v>
      </c>
      <c r="L38" s="71" t="s">
        <v>92</v>
      </c>
      <c r="M38" s="7">
        <v>6.6782407407407415E-3</v>
      </c>
      <c r="N38" s="71" t="s">
        <v>22</v>
      </c>
      <c r="O38" s="89">
        <v>1</v>
      </c>
      <c r="P38" t="s">
        <v>161</v>
      </c>
      <c r="Q38" s="49" t="s">
        <v>150</v>
      </c>
      <c r="R38" s="50">
        <v>14.43</v>
      </c>
      <c r="S38" t="s">
        <v>22</v>
      </c>
      <c r="T38">
        <v>5</v>
      </c>
      <c r="U38">
        <v>11</v>
      </c>
      <c r="V38">
        <v>1020</v>
      </c>
      <c r="W38">
        <v>1.1000000000000001</v>
      </c>
      <c r="X38">
        <v>1</v>
      </c>
      <c r="Y38" t="s">
        <v>219</v>
      </c>
      <c r="Z38">
        <v>96.5</v>
      </c>
      <c r="AA38" t="s">
        <v>153</v>
      </c>
      <c r="AB38" s="68">
        <v>2</v>
      </c>
      <c r="AC38" s="51">
        <v>4.7</v>
      </c>
      <c r="AD38" s="11">
        <v>1</v>
      </c>
    </row>
    <row r="39" spans="1:30">
      <c r="A39" t="s">
        <v>85</v>
      </c>
      <c r="B39" s="71" t="s">
        <v>17</v>
      </c>
      <c r="C39" s="72">
        <v>-34.423439999999999</v>
      </c>
      <c r="D39" s="72">
        <v>18.12781</v>
      </c>
      <c r="E39" s="7">
        <v>5.5671296296296302E-3</v>
      </c>
      <c r="F39" s="7">
        <v>2.0833333333333332E-2</v>
      </c>
      <c r="G39" s="73">
        <v>0.9</v>
      </c>
      <c r="H39" t="s">
        <v>222</v>
      </c>
      <c r="I39" s="60" t="s">
        <v>69</v>
      </c>
      <c r="J39" s="55" t="s">
        <v>70</v>
      </c>
      <c r="K39" s="60" t="s">
        <v>198</v>
      </c>
      <c r="L39" s="71" t="s">
        <v>26</v>
      </c>
      <c r="M39" s="7">
        <v>6.8171296296296287E-3</v>
      </c>
      <c r="N39" s="71" t="s">
        <v>27</v>
      </c>
      <c r="O39" s="89">
        <v>4</v>
      </c>
      <c r="P39" t="s">
        <v>161</v>
      </c>
      <c r="Q39" s="49" t="s">
        <v>150</v>
      </c>
      <c r="R39" s="50">
        <v>14.43</v>
      </c>
      <c r="S39" t="s">
        <v>22</v>
      </c>
      <c r="T39">
        <v>5</v>
      </c>
      <c r="U39">
        <v>11</v>
      </c>
      <c r="V39">
        <v>1020</v>
      </c>
      <c r="W39">
        <v>1.1000000000000001</v>
      </c>
      <c r="X39">
        <v>1</v>
      </c>
      <c r="Y39" t="s">
        <v>219</v>
      </c>
      <c r="Z39">
        <v>96.5</v>
      </c>
      <c r="AA39" t="s">
        <v>153</v>
      </c>
      <c r="AB39" s="68">
        <v>2</v>
      </c>
      <c r="AC39" s="51">
        <v>4.7</v>
      </c>
      <c r="AD39" s="11">
        <v>1</v>
      </c>
    </row>
    <row r="40" spans="1:30">
      <c r="A40" t="s">
        <v>85</v>
      </c>
      <c r="B40" s="71" t="s">
        <v>17</v>
      </c>
      <c r="C40" s="72">
        <v>-34.423439999999999</v>
      </c>
      <c r="D40" s="72">
        <v>18.12781</v>
      </c>
      <c r="E40" s="7">
        <v>5.5671296296296302E-3</v>
      </c>
      <c r="F40" s="7">
        <v>2.0833333333333332E-2</v>
      </c>
      <c r="G40" s="73">
        <v>0.9</v>
      </c>
      <c r="H40" t="s">
        <v>222</v>
      </c>
      <c r="I40" s="60" t="s">
        <v>68</v>
      </c>
      <c r="J40" s="55" t="s">
        <v>77</v>
      </c>
      <c r="K40" s="60" t="s">
        <v>93</v>
      </c>
      <c r="L40" s="71" t="s">
        <v>66</v>
      </c>
      <c r="M40" s="7">
        <v>1.2777777777777777E-2</v>
      </c>
      <c r="N40" s="71" t="s">
        <v>27</v>
      </c>
      <c r="O40" s="89">
        <v>1</v>
      </c>
      <c r="P40" t="s">
        <v>161</v>
      </c>
      <c r="Q40" s="49" t="s">
        <v>150</v>
      </c>
      <c r="R40" s="50">
        <v>14.43</v>
      </c>
      <c r="S40" t="s">
        <v>22</v>
      </c>
      <c r="T40">
        <v>5</v>
      </c>
      <c r="U40">
        <v>11</v>
      </c>
      <c r="V40">
        <v>1020</v>
      </c>
      <c r="W40">
        <v>1.1000000000000001</v>
      </c>
      <c r="X40">
        <v>1</v>
      </c>
      <c r="Y40" t="s">
        <v>219</v>
      </c>
      <c r="Z40">
        <v>96.5</v>
      </c>
      <c r="AA40" t="s">
        <v>153</v>
      </c>
      <c r="AB40" s="68">
        <v>2</v>
      </c>
      <c r="AC40" s="51">
        <v>4.7</v>
      </c>
      <c r="AD40" s="11">
        <v>1</v>
      </c>
    </row>
    <row r="41" spans="1:30">
      <c r="A41" t="s">
        <v>85</v>
      </c>
      <c r="B41" s="71" t="s">
        <v>17</v>
      </c>
      <c r="C41" s="72">
        <v>-34.423439999999999</v>
      </c>
      <c r="D41" s="72">
        <v>18.12781</v>
      </c>
      <c r="E41" s="4">
        <v>0</v>
      </c>
      <c r="F41" s="4">
        <v>2.0833333333333332E-2</v>
      </c>
      <c r="G41" s="73">
        <v>0.9</v>
      </c>
      <c r="H41" t="s">
        <v>222</v>
      </c>
      <c r="I41" s="60" t="s">
        <v>68</v>
      </c>
      <c r="J41" s="55" t="s">
        <v>94</v>
      </c>
      <c r="K41" s="60" t="s">
        <v>95</v>
      </c>
      <c r="L41" s="71" t="s">
        <v>96</v>
      </c>
      <c r="M41" s="7">
        <v>5.6712962962962956E-4</v>
      </c>
      <c r="N41" s="71" t="s">
        <v>22</v>
      </c>
      <c r="O41" s="89">
        <v>1</v>
      </c>
      <c r="P41" t="s">
        <v>161</v>
      </c>
      <c r="Q41" s="49" t="s">
        <v>150</v>
      </c>
      <c r="R41" s="50">
        <v>14.43</v>
      </c>
      <c r="S41" t="s">
        <v>22</v>
      </c>
      <c r="T41">
        <v>5</v>
      </c>
      <c r="U41">
        <v>11</v>
      </c>
      <c r="V41">
        <v>1020</v>
      </c>
      <c r="W41">
        <v>1.1000000000000001</v>
      </c>
      <c r="X41">
        <v>1</v>
      </c>
      <c r="Y41" t="s">
        <v>219</v>
      </c>
      <c r="Z41">
        <v>96.5</v>
      </c>
      <c r="AA41" t="s">
        <v>153</v>
      </c>
      <c r="AB41" s="68">
        <v>2</v>
      </c>
      <c r="AC41" s="51">
        <v>4.7</v>
      </c>
      <c r="AD41" s="11">
        <v>1</v>
      </c>
    </row>
    <row r="42" spans="1:30">
      <c r="A42" t="s">
        <v>85</v>
      </c>
      <c r="B42" s="71" t="s">
        <v>17</v>
      </c>
      <c r="C42" s="72">
        <v>-34.423439999999999</v>
      </c>
      <c r="D42" s="72">
        <v>18.12781</v>
      </c>
      <c r="E42" s="4">
        <v>0</v>
      </c>
      <c r="F42" s="4">
        <v>2.0833333333333332E-2</v>
      </c>
      <c r="G42" s="73">
        <v>0.9</v>
      </c>
      <c r="H42" t="s">
        <v>222</v>
      </c>
      <c r="I42" s="60" t="s">
        <v>68</v>
      </c>
      <c r="J42" s="55" t="s">
        <v>79</v>
      </c>
      <c r="K42" s="60" t="s">
        <v>81</v>
      </c>
      <c r="L42" s="71" t="s">
        <v>82</v>
      </c>
      <c r="M42" s="7">
        <v>5.8217592592592592E-3</v>
      </c>
      <c r="N42" s="71" t="s">
        <v>22</v>
      </c>
      <c r="O42" s="89">
        <v>1</v>
      </c>
      <c r="P42" t="s">
        <v>161</v>
      </c>
      <c r="Q42" s="49" t="s">
        <v>150</v>
      </c>
      <c r="R42" s="50">
        <v>14.43</v>
      </c>
      <c r="S42" t="s">
        <v>22</v>
      </c>
      <c r="T42">
        <v>5</v>
      </c>
      <c r="U42">
        <v>11</v>
      </c>
      <c r="V42">
        <v>1020</v>
      </c>
      <c r="W42">
        <v>1.1000000000000001</v>
      </c>
      <c r="X42">
        <v>1</v>
      </c>
      <c r="Y42" t="s">
        <v>219</v>
      </c>
      <c r="Z42">
        <v>96.5</v>
      </c>
      <c r="AA42" t="s">
        <v>153</v>
      </c>
      <c r="AB42" s="68">
        <v>2</v>
      </c>
      <c r="AC42" s="51">
        <v>4.7</v>
      </c>
      <c r="AD42" s="11">
        <v>1</v>
      </c>
    </row>
    <row r="43" spans="1:30">
      <c r="A43" t="s">
        <v>85</v>
      </c>
      <c r="B43" s="71" t="s">
        <v>17</v>
      </c>
      <c r="C43" s="72">
        <v>-34.423439999999999</v>
      </c>
      <c r="D43" s="72">
        <v>18.12781</v>
      </c>
      <c r="E43" s="4">
        <v>0</v>
      </c>
      <c r="F43" s="4">
        <v>2.0833333333333332E-2</v>
      </c>
      <c r="G43" s="73">
        <v>0.9</v>
      </c>
      <c r="H43" t="s">
        <v>222</v>
      </c>
      <c r="I43" s="60" t="s">
        <v>68</v>
      </c>
      <c r="J43" s="55" t="s">
        <v>75</v>
      </c>
      <c r="K43" s="60" t="s">
        <v>76</v>
      </c>
      <c r="L43" s="71" t="s">
        <v>21</v>
      </c>
      <c r="M43" s="7">
        <v>8.7962962962962968E-3</v>
      </c>
      <c r="N43" s="71" t="s">
        <v>27</v>
      </c>
      <c r="O43" s="89">
        <v>1</v>
      </c>
      <c r="P43" t="s">
        <v>161</v>
      </c>
      <c r="Q43" s="49" t="s">
        <v>150</v>
      </c>
      <c r="R43" s="50">
        <v>14.43</v>
      </c>
      <c r="S43" t="s">
        <v>22</v>
      </c>
      <c r="T43">
        <v>5</v>
      </c>
      <c r="U43">
        <v>11</v>
      </c>
      <c r="V43">
        <v>1020</v>
      </c>
      <c r="W43">
        <v>1.1000000000000001</v>
      </c>
      <c r="X43">
        <v>1</v>
      </c>
      <c r="Y43" t="s">
        <v>219</v>
      </c>
      <c r="Z43">
        <v>96.5</v>
      </c>
      <c r="AA43" t="s">
        <v>153</v>
      </c>
      <c r="AB43" s="68">
        <v>2</v>
      </c>
      <c r="AC43" s="51">
        <v>4.7</v>
      </c>
      <c r="AD43" s="11">
        <v>1</v>
      </c>
    </row>
    <row r="44" spans="1:30">
      <c r="A44" t="s">
        <v>97</v>
      </c>
      <c r="B44" s="71" t="s">
        <v>17</v>
      </c>
      <c r="C44" s="72">
        <v>-34.418120000000002</v>
      </c>
      <c r="D44" s="72">
        <v>19.12012</v>
      </c>
      <c r="E44" s="7">
        <v>5.115740740740741E-3</v>
      </c>
      <c r="F44" s="7">
        <v>2.0833333333333332E-2</v>
      </c>
      <c r="G44" s="73">
        <v>0.5</v>
      </c>
      <c r="H44" t="s">
        <v>222</v>
      </c>
      <c r="I44" s="78" t="s">
        <v>68</v>
      </c>
      <c r="J44" s="79" t="s">
        <v>79</v>
      </c>
      <c r="K44" s="78" t="s">
        <v>81</v>
      </c>
      <c r="L44" s="69" t="s">
        <v>82</v>
      </c>
      <c r="M44" s="7">
        <v>5.208333333333333E-3</v>
      </c>
      <c r="N44" s="71" t="s">
        <v>22</v>
      </c>
      <c r="O44" s="88">
        <v>3</v>
      </c>
      <c r="P44" t="s">
        <v>161</v>
      </c>
      <c r="Q44" s="47" t="s">
        <v>151</v>
      </c>
      <c r="R44" s="50">
        <v>14.3</v>
      </c>
      <c r="S44" t="s">
        <v>22</v>
      </c>
      <c r="T44">
        <v>5</v>
      </c>
      <c r="U44">
        <v>11</v>
      </c>
      <c r="V44">
        <v>1020</v>
      </c>
      <c r="W44">
        <v>1.2</v>
      </c>
      <c r="X44">
        <v>1</v>
      </c>
      <c r="Y44" t="s">
        <v>220</v>
      </c>
      <c r="Z44">
        <v>96.5</v>
      </c>
      <c r="AA44" t="s">
        <v>153</v>
      </c>
      <c r="AB44" s="68">
        <v>2</v>
      </c>
      <c r="AC44" s="58">
        <v>9</v>
      </c>
      <c r="AD44" s="11">
        <v>1</v>
      </c>
    </row>
    <row r="45" spans="1:30">
      <c r="A45" t="s">
        <v>97</v>
      </c>
      <c r="B45" s="71" t="s">
        <v>17</v>
      </c>
      <c r="C45" s="72">
        <v>-34.418120000000002</v>
      </c>
      <c r="D45" s="72">
        <v>19.12012</v>
      </c>
      <c r="E45" s="7">
        <v>5.115740740740741E-3</v>
      </c>
      <c r="F45" s="7">
        <v>2.0833333333333332E-2</v>
      </c>
      <c r="G45" s="73">
        <v>0.5</v>
      </c>
      <c r="H45" t="s">
        <v>222</v>
      </c>
      <c r="I45" s="78" t="s">
        <v>69</v>
      </c>
      <c r="J45" s="79" t="s">
        <v>70</v>
      </c>
      <c r="K45" s="78" t="s">
        <v>198</v>
      </c>
      <c r="L45" s="69" t="s">
        <v>26</v>
      </c>
      <c r="M45" s="7">
        <v>5.1273148148148146E-3</v>
      </c>
      <c r="N45" s="71" t="s">
        <v>27</v>
      </c>
      <c r="O45" s="89">
        <v>6</v>
      </c>
      <c r="P45" t="s">
        <v>161</v>
      </c>
      <c r="Q45" s="47" t="s">
        <v>151</v>
      </c>
      <c r="R45" s="50">
        <v>14.3</v>
      </c>
      <c r="S45" t="s">
        <v>22</v>
      </c>
      <c r="T45">
        <v>5</v>
      </c>
      <c r="U45">
        <v>11</v>
      </c>
      <c r="V45">
        <v>1020</v>
      </c>
      <c r="W45">
        <v>1.2</v>
      </c>
      <c r="X45">
        <v>1</v>
      </c>
      <c r="Y45" t="s">
        <v>220</v>
      </c>
      <c r="Z45">
        <v>96.5</v>
      </c>
      <c r="AA45" t="s">
        <v>153</v>
      </c>
      <c r="AB45" s="68">
        <v>2</v>
      </c>
      <c r="AC45" s="58">
        <v>9</v>
      </c>
      <c r="AD45" s="11">
        <v>1</v>
      </c>
    </row>
    <row r="46" spans="1:30">
      <c r="A46" t="s">
        <v>97</v>
      </c>
      <c r="B46" s="71" t="s">
        <v>17</v>
      </c>
      <c r="C46" s="72">
        <v>-34.418120000000002</v>
      </c>
      <c r="D46" s="72">
        <v>19.12012</v>
      </c>
      <c r="E46" s="7">
        <v>5.115740740740741E-3</v>
      </c>
      <c r="F46" s="7">
        <v>2.0833333333333332E-2</v>
      </c>
      <c r="G46" s="73">
        <v>0.5</v>
      </c>
      <c r="H46" t="s">
        <v>222</v>
      </c>
      <c r="I46" s="78" t="s">
        <v>68</v>
      </c>
      <c r="J46" s="79" t="s">
        <v>77</v>
      </c>
      <c r="K46" s="78" t="s">
        <v>78</v>
      </c>
      <c r="L46" s="69" t="s">
        <v>31</v>
      </c>
      <c r="M46" s="7">
        <v>8.5879629629629622E-3</v>
      </c>
      <c r="N46" s="71" t="s">
        <v>22</v>
      </c>
      <c r="O46" s="89">
        <v>1</v>
      </c>
      <c r="P46" t="s">
        <v>161</v>
      </c>
      <c r="Q46" s="47" t="s">
        <v>151</v>
      </c>
      <c r="R46" s="50">
        <v>14.3</v>
      </c>
      <c r="S46" t="s">
        <v>22</v>
      </c>
      <c r="T46">
        <v>5</v>
      </c>
      <c r="U46">
        <v>11</v>
      </c>
      <c r="V46">
        <v>1020</v>
      </c>
      <c r="W46">
        <v>1.2</v>
      </c>
      <c r="X46">
        <v>1</v>
      </c>
      <c r="Y46" t="s">
        <v>220</v>
      </c>
      <c r="Z46">
        <v>96.5</v>
      </c>
      <c r="AA46" t="s">
        <v>153</v>
      </c>
      <c r="AB46" s="68">
        <v>2</v>
      </c>
      <c r="AC46" s="58">
        <v>9</v>
      </c>
      <c r="AD46" s="11">
        <v>1</v>
      </c>
    </row>
    <row r="47" spans="1:30">
      <c r="A47" t="s">
        <v>97</v>
      </c>
      <c r="B47" s="71" t="s">
        <v>17</v>
      </c>
      <c r="C47" s="72">
        <v>-34.418120000000002</v>
      </c>
      <c r="D47" s="72">
        <v>19.12012</v>
      </c>
      <c r="E47" s="7">
        <v>5.115740740740741E-3</v>
      </c>
      <c r="F47" s="7">
        <v>2.0833333333333332E-2</v>
      </c>
      <c r="G47" s="73">
        <v>0.5</v>
      </c>
      <c r="H47" t="s">
        <v>222</v>
      </c>
      <c r="I47" s="78" t="s">
        <v>68</v>
      </c>
      <c r="J47" s="79" t="s">
        <v>98</v>
      </c>
      <c r="K47" s="78" t="s">
        <v>199</v>
      </c>
      <c r="L47" s="69" t="s">
        <v>39</v>
      </c>
      <c r="M47" s="7">
        <v>1.5381944444444443E-2</v>
      </c>
      <c r="N47" s="71" t="s">
        <v>22</v>
      </c>
      <c r="O47" s="89">
        <v>1</v>
      </c>
      <c r="P47" t="s">
        <v>161</v>
      </c>
      <c r="Q47" s="47" t="s">
        <v>151</v>
      </c>
      <c r="R47" s="50">
        <v>14.3</v>
      </c>
      <c r="S47" t="s">
        <v>22</v>
      </c>
      <c r="T47">
        <v>5</v>
      </c>
      <c r="U47">
        <v>11</v>
      </c>
      <c r="V47">
        <v>1020</v>
      </c>
      <c r="W47">
        <v>1.2</v>
      </c>
      <c r="X47">
        <v>1</v>
      </c>
      <c r="Y47" t="s">
        <v>220</v>
      </c>
      <c r="Z47">
        <v>96.5</v>
      </c>
      <c r="AA47" t="s">
        <v>153</v>
      </c>
      <c r="AB47" s="68">
        <v>2</v>
      </c>
      <c r="AC47" s="58">
        <v>9</v>
      </c>
      <c r="AD47" s="11">
        <v>1</v>
      </c>
    </row>
    <row r="48" spans="1:30">
      <c r="A48" t="s">
        <v>97</v>
      </c>
      <c r="B48" s="71" t="s">
        <v>17</v>
      </c>
      <c r="C48" s="72">
        <v>-34.418120000000002</v>
      </c>
      <c r="D48" s="72">
        <v>19.12012</v>
      </c>
      <c r="E48" s="7">
        <v>5.115740740740741E-3</v>
      </c>
      <c r="F48" s="7">
        <v>2.0833333333333332E-2</v>
      </c>
      <c r="G48" s="73">
        <v>0.5</v>
      </c>
      <c r="H48" t="s">
        <v>222</v>
      </c>
      <c r="I48" s="78" t="s">
        <v>20</v>
      </c>
      <c r="J48" s="79" t="s">
        <v>99</v>
      </c>
      <c r="K48" s="78" t="s">
        <v>100</v>
      </c>
      <c r="L48" s="69" t="s">
        <v>101</v>
      </c>
      <c r="M48" s="7">
        <v>1.6064814814814813E-2</v>
      </c>
      <c r="N48" s="71" t="s">
        <v>22</v>
      </c>
      <c r="O48" s="89">
        <v>1</v>
      </c>
      <c r="P48" t="s">
        <v>161</v>
      </c>
      <c r="Q48" s="47" t="s">
        <v>151</v>
      </c>
      <c r="R48" s="50">
        <v>14.3</v>
      </c>
      <c r="S48" t="s">
        <v>22</v>
      </c>
      <c r="T48">
        <v>5</v>
      </c>
      <c r="U48">
        <v>11</v>
      </c>
      <c r="V48">
        <v>1020</v>
      </c>
      <c r="W48">
        <v>1.2</v>
      </c>
      <c r="X48">
        <v>1</v>
      </c>
      <c r="Y48" t="s">
        <v>220</v>
      </c>
      <c r="Z48">
        <v>96.5</v>
      </c>
      <c r="AA48" t="s">
        <v>153</v>
      </c>
      <c r="AB48" s="68">
        <v>2</v>
      </c>
      <c r="AC48" s="58">
        <v>9</v>
      </c>
      <c r="AD48" s="11">
        <v>1</v>
      </c>
    </row>
    <row r="49" spans="1:30">
      <c r="A49" t="s">
        <v>97</v>
      </c>
      <c r="B49" s="71" t="s">
        <v>17</v>
      </c>
      <c r="C49" s="72">
        <v>-34.418120000000002</v>
      </c>
      <c r="D49" s="72">
        <v>19.12012</v>
      </c>
      <c r="E49" s="7">
        <v>5.115740740740741E-3</v>
      </c>
      <c r="F49" s="7">
        <v>2.0833333333333332E-2</v>
      </c>
      <c r="G49" s="73">
        <v>0.5</v>
      </c>
      <c r="H49" t="s">
        <v>222</v>
      </c>
      <c r="I49" s="78" t="s">
        <v>25</v>
      </c>
      <c r="J49" s="78" t="s">
        <v>197</v>
      </c>
      <c r="K49" s="78" t="s">
        <v>102</v>
      </c>
      <c r="L49" s="69" t="s">
        <v>38</v>
      </c>
      <c r="M49" s="7">
        <v>1.8425925925925925E-2</v>
      </c>
      <c r="N49" s="71" t="s">
        <v>22</v>
      </c>
      <c r="O49" s="89">
        <v>2</v>
      </c>
      <c r="P49" t="s">
        <v>161</v>
      </c>
      <c r="Q49" s="47" t="s">
        <v>151</v>
      </c>
      <c r="R49" s="50">
        <v>14.3</v>
      </c>
      <c r="S49" t="s">
        <v>22</v>
      </c>
      <c r="T49">
        <v>5</v>
      </c>
      <c r="U49">
        <v>11</v>
      </c>
      <c r="V49">
        <v>1020</v>
      </c>
      <c r="W49">
        <v>1.2</v>
      </c>
      <c r="X49">
        <v>1</v>
      </c>
      <c r="Y49" t="s">
        <v>220</v>
      </c>
      <c r="Z49">
        <v>96.5</v>
      </c>
      <c r="AA49" t="s">
        <v>153</v>
      </c>
      <c r="AB49" s="68">
        <v>2</v>
      </c>
      <c r="AC49" s="58">
        <v>9</v>
      </c>
      <c r="AD49" s="11">
        <v>1</v>
      </c>
    </row>
    <row r="50" spans="1:30">
      <c r="A50" t="s">
        <v>237</v>
      </c>
      <c r="B50" s="71" t="s">
        <v>17</v>
      </c>
      <c r="C50" s="66">
        <v>-34.423499999999997</v>
      </c>
      <c r="D50" s="66">
        <v>19.147600000000001</v>
      </c>
      <c r="E50" s="83" t="s">
        <v>239</v>
      </c>
      <c r="F50" s="83" t="s">
        <v>240</v>
      </c>
      <c r="G50" s="80">
        <v>0.25</v>
      </c>
      <c r="H50" t="s">
        <v>222</v>
      </c>
      <c r="I50" s="55" t="s">
        <v>68</v>
      </c>
      <c r="J50" s="55" t="s">
        <v>79</v>
      </c>
      <c r="K50" s="55" t="s">
        <v>203</v>
      </c>
      <c r="L50" s="55" t="s">
        <v>55</v>
      </c>
      <c r="M50" s="64">
        <v>5.2314814814814819E-3</v>
      </c>
      <c r="N50" s="55" t="s">
        <v>27</v>
      </c>
      <c r="O50" s="90">
        <v>1</v>
      </c>
      <c r="P50" s="55" t="s">
        <v>161</v>
      </c>
      <c r="Q50" s="56" t="s">
        <v>188</v>
      </c>
      <c r="R50" s="57">
        <v>14.51</v>
      </c>
      <c r="S50" t="s">
        <v>22</v>
      </c>
      <c r="T50">
        <v>5</v>
      </c>
      <c r="U50">
        <v>11</v>
      </c>
      <c r="V50">
        <v>1020</v>
      </c>
      <c r="W50">
        <v>1.2</v>
      </c>
      <c r="X50">
        <v>1</v>
      </c>
      <c r="Y50" s="55" t="s">
        <v>221</v>
      </c>
      <c r="Z50">
        <v>96.5</v>
      </c>
      <c r="AA50" t="s">
        <v>153</v>
      </c>
      <c r="AB50" s="59">
        <v>3</v>
      </c>
      <c r="AC50" s="58">
        <v>4.5999999999999996</v>
      </c>
      <c r="AD50" s="11">
        <v>1</v>
      </c>
    </row>
    <row r="51" spans="1:30">
      <c r="A51" t="s">
        <v>237</v>
      </c>
      <c r="B51" s="71" t="s">
        <v>17</v>
      </c>
      <c r="C51" s="66">
        <v>-34.423499999999997</v>
      </c>
      <c r="D51" s="66">
        <v>19.147600000000001</v>
      </c>
      <c r="E51" s="83" t="s">
        <v>239</v>
      </c>
      <c r="F51" s="83" t="s">
        <v>240</v>
      </c>
      <c r="G51" s="80">
        <v>0.25</v>
      </c>
      <c r="H51" t="s">
        <v>222</v>
      </c>
      <c r="I51" s="55" t="s">
        <v>68</v>
      </c>
      <c r="J51" s="55" t="s">
        <v>79</v>
      </c>
      <c r="K51" s="55" t="s">
        <v>81</v>
      </c>
      <c r="L51" s="55" t="s">
        <v>82</v>
      </c>
      <c r="M51" s="64">
        <v>5.6481481481481478E-3</v>
      </c>
      <c r="N51" s="55" t="s">
        <v>27</v>
      </c>
      <c r="O51" s="90">
        <v>1</v>
      </c>
      <c r="P51" s="55" t="s">
        <v>161</v>
      </c>
      <c r="Q51" s="56" t="s">
        <v>188</v>
      </c>
      <c r="R51" s="57">
        <v>14.51</v>
      </c>
      <c r="S51" t="s">
        <v>22</v>
      </c>
      <c r="T51">
        <v>5</v>
      </c>
      <c r="U51">
        <v>11</v>
      </c>
      <c r="V51">
        <v>1020</v>
      </c>
      <c r="W51">
        <v>1.2</v>
      </c>
      <c r="X51">
        <v>1</v>
      </c>
      <c r="Y51" s="55" t="s">
        <v>221</v>
      </c>
      <c r="Z51">
        <v>96.5</v>
      </c>
      <c r="AA51" t="s">
        <v>153</v>
      </c>
      <c r="AB51" s="59">
        <v>3</v>
      </c>
      <c r="AC51" s="58">
        <v>4.5999999999999996</v>
      </c>
      <c r="AD51" s="11">
        <v>1</v>
      </c>
    </row>
    <row r="52" spans="1:30">
      <c r="A52" t="s">
        <v>237</v>
      </c>
      <c r="B52" s="71" t="s">
        <v>17</v>
      </c>
      <c r="C52" s="66">
        <v>-34.423499999999997</v>
      </c>
      <c r="D52" s="66">
        <v>19.147600000000001</v>
      </c>
      <c r="E52" s="83" t="s">
        <v>239</v>
      </c>
      <c r="F52" s="83" t="s">
        <v>240</v>
      </c>
      <c r="G52" s="80">
        <v>0.25</v>
      </c>
      <c r="H52" t="s">
        <v>222</v>
      </c>
      <c r="I52" s="55" t="s">
        <v>69</v>
      </c>
      <c r="J52" s="55" t="s">
        <v>70</v>
      </c>
      <c r="K52" s="55" t="s">
        <v>198</v>
      </c>
      <c r="L52" s="55" t="s">
        <v>26</v>
      </c>
      <c r="M52" s="64">
        <v>5.2314814814814819E-3</v>
      </c>
      <c r="N52" s="55" t="s">
        <v>27</v>
      </c>
      <c r="O52" s="90">
        <v>3</v>
      </c>
      <c r="P52" s="55" t="s">
        <v>161</v>
      </c>
      <c r="Q52" s="56" t="s">
        <v>188</v>
      </c>
      <c r="R52" s="57">
        <v>14.51</v>
      </c>
      <c r="S52" t="s">
        <v>22</v>
      </c>
      <c r="T52">
        <v>5</v>
      </c>
      <c r="U52">
        <v>11</v>
      </c>
      <c r="V52">
        <v>1020</v>
      </c>
      <c r="W52">
        <v>1.2</v>
      </c>
      <c r="X52">
        <v>1</v>
      </c>
      <c r="Y52" s="55" t="s">
        <v>221</v>
      </c>
      <c r="Z52">
        <v>96.5</v>
      </c>
      <c r="AA52" t="s">
        <v>153</v>
      </c>
      <c r="AB52" s="59">
        <v>3</v>
      </c>
      <c r="AC52" s="58">
        <v>4.5999999999999996</v>
      </c>
      <c r="AD52" s="11">
        <v>1</v>
      </c>
    </row>
    <row r="53" spans="1:30">
      <c r="A53" t="s">
        <v>237</v>
      </c>
      <c r="B53" s="71" t="s">
        <v>17</v>
      </c>
      <c r="C53" s="66">
        <v>-34.423499999999997</v>
      </c>
      <c r="D53" s="66">
        <v>19.147600000000001</v>
      </c>
      <c r="E53" s="83" t="s">
        <v>239</v>
      </c>
      <c r="F53" s="83" t="s">
        <v>240</v>
      </c>
      <c r="G53" s="80">
        <v>0.25</v>
      </c>
      <c r="H53" t="s">
        <v>222</v>
      </c>
      <c r="I53" s="55" t="s">
        <v>68</v>
      </c>
      <c r="J53" s="55" t="s">
        <v>98</v>
      </c>
      <c r="K53" s="55" t="s">
        <v>199</v>
      </c>
      <c r="L53" s="55" t="s">
        <v>205</v>
      </c>
      <c r="M53" s="64">
        <v>5.9490740740740745E-3</v>
      </c>
      <c r="N53" s="55" t="s">
        <v>22</v>
      </c>
      <c r="O53" s="90">
        <v>2</v>
      </c>
      <c r="P53" s="55" t="s">
        <v>161</v>
      </c>
      <c r="Q53" s="56" t="s">
        <v>188</v>
      </c>
      <c r="R53" s="57">
        <v>14.51</v>
      </c>
      <c r="S53" t="s">
        <v>22</v>
      </c>
      <c r="T53">
        <v>5</v>
      </c>
      <c r="U53">
        <v>11</v>
      </c>
      <c r="V53">
        <v>1020</v>
      </c>
      <c r="W53">
        <v>1.2</v>
      </c>
      <c r="X53">
        <v>1</v>
      </c>
      <c r="Y53" s="55" t="s">
        <v>221</v>
      </c>
      <c r="Z53">
        <v>96.5</v>
      </c>
      <c r="AA53" t="s">
        <v>153</v>
      </c>
      <c r="AB53" s="59">
        <v>3</v>
      </c>
      <c r="AC53" s="58">
        <v>4.5999999999999996</v>
      </c>
      <c r="AD53" s="11">
        <v>1</v>
      </c>
    </row>
    <row r="54" spans="1:30">
      <c r="A54" t="s">
        <v>237</v>
      </c>
      <c r="B54" s="71" t="s">
        <v>17</v>
      </c>
      <c r="C54" s="66">
        <v>-34.423499999999997</v>
      </c>
      <c r="D54" s="66">
        <v>19.147600000000001</v>
      </c>
      <c r="E54" s="83" t="s">
        <v>239</v>
      </c>
      <c r="F54" s="83" t="s">
        <v>240</v>
      </c>
      <c r="G54" s="80">
        <v>0.25</v>
      </c>
      <c r="H54" t="s">
        <v>222</v>
      </c>
      <c r="I54" s="55" t="s">
        <v>69</v>
      </c>
      <c r="J54" s="55" t="s">
        <v>197</v>
      </c>
      <c r="K54" s="55" t="s">
        <v>102</v>
      </c>
      <c r="L54" s="55" t="s">
        <v>38</v>
      </c>
      <c r="M54" s="64">
        <v>6.6666666666666671E-3</v>
      </c>
      <c r="N54" s="55" t="s">
        <v>22</v>
      </c>
      <c r="O54" s="90">
        <v>4</v>
      </c>
      <c r="P54" s="55" t="s">
        <v>161</v>
      </c>
      <c r="Q54" s="56" t="s">
        <v>188</v>
      </c>
      <c r="R54" s="57">
        <v>14.51</v>
      </c>
      <c r="S54" t="s">
        <v>22</v>
      </c>
      <c r="T54">
        <v>5</v>
      </c>
      <c r="U54">
        <v>11</v>
      </c>
      <c r="V54">
        <v>1020</v>
      </c>
      <c r="W54">
        <v>1.2</v>
      </c>
      <c r="X54">
        <v>1</v>
      </c>
      <c r="Y54" s="55" t="s">
        <v>221</v>
      </c>
      <c r="Z54">
        <v>96.5</v>
      </c>
      <c r="AA54" t="s">
        <v>153</v>
      </c>
      <c r="AB54" s="59">
        <v>3</v>
      </c>
      <c r="AC54" s="58">
        <v>4.5999999999999996</v>
      </c>
      <c r="AD54" s="11">
        <v>1</v>
      </c>
    </row>
    <row r="55" spans="1:30" s="55" customFormat="1">
      <c r="A55" s="55" t="s">
        <v>237</v>
      </c>
      <c r="B55" s="71" t="s">
        <v>17</v>
      </c>
      <c r="C55" s="66">
        <v>-34.423499999999997</v>
      </c>
      <c r="D55" s="66">
        <v>19.147600000000001</v>
      </c>
      <c r="E55" s="83" t="s">
        <v>239</v>
      </c>
      <c r="F55" s="83" t="s">
        <v>240</v>
      </c>
      <c r="G55" s="80">
        <v>0.25</v>
      </c>
      <c r="H55" s="55" t="s">
        <v>222</v>
      </c>
      <c r="I55" s="55" t="s">
        <v>68</v>
      </c>
      <c r="J55" s="55" t="s">
        <v>77</v>
      </c>
      <c r="K55" s="55" t="s">
        <v>89</v>
      </c>
      <c r="L55" s="55" t="s">
        <v>32</v>
      </c>
      <c r="M55" s="64">
        <v>9.9884259259259266E-3</v>
      </c>
      <c r="N55" s="55" t="s">
        <v>22</v>
      </c>
      <c r="O55" s="90">
        <v>1</v>
      </c>
      <c r="P55" s="55" t="s">
        <v>161</v>
      </c>
      <c r="Q55" s="56" t="s">
        <v>188</v>
      </c>
      <c r="R55" s="57">
        <v>14.51</v>
      </c>
      <c r="S55" s="55" t="s">
        <v>22</v>
      </c>
      <c r="T55" s="55">
        <v>5</v>
      </c>
      <c r="U55" s="55">
        <v>11</v>
      </c>
      <c r="V55" s="55">
        <v>1020</v>
      </c>
      <c r="W55" s="55">
        <v>1.2</v>
      </c>
      <c r="X55" s="55">
        <v>1</v>
      </c>
      <c r="Y55" s="55" t="s">
        <v>221</v>
      </c>
      <c r="Z55" s="55">
        <v>96.5</v>
      </c>
      <c r="AA55" s="55" t="s">
        <v>153</v>
      </c>
      <c r="AB55" s="59">
        <v>3</v>
      </c>
      <c r="AC55" s="58">
        <v>4.5999999999999996</v>
      </c>
      <c r="AD55" s="81">
        <v>1</v>
      </c>
    </row>
    <row r="56" spans="1:30">
      <c r="A56" t="s">
        <v>237</v>
      </c>
      <c r="B56" s="71" t="s">
        <v>17</v>
      </c>
      <c r="C56" s="66">
        <v>-34.423499999999997</v>
      </c>
      <c r="D56" s="66">
        <v>19.147600000000001</v>
      </c>
      <c r="E56" s="83" t="s">
        <v>239</v>
      </c>
      <c r="F56" s="83" t="s">
        <v>240</v>
      </c>
      <c r="G56" s="80">
        <v>0.25</v>
      </c>
      <c r="H56" t="s">
        <v>222</v>
      </c>
      <c r="I56" s="55" t="s">
        <v>20</v>
      </c>
      <c r="J56" s="55" t="s">
        <v>99</v>
      </c>
      <c r="K56" s="55" t="s">
        <v>100</v>
      </c>
      <c r="L56" s="55" t="s">
        <v>101</v>
      </c>
      <c r="M56" s="64">
        <v>1.6238425925925924E-2</v>
      </c>
      <c r="N56" s="55" t="s">
        <v>22</v>
      </c>
      <c r="O56" s="90">
        <v>2</v>
      </c>
      <c r="P56" s="55" t="s">
        <v>161</v>
      </c>
      <c r="Q56" s="56" t="s">
        <v>188</v>
      </c>
      <c r="R56" s="57">
        <v>14.51</v>
      </c>
      <c r="S56" t="s">
        <v>22</v>
      </c>
      <c r="T56">
        <v>5</v>
      </c>
      <c r="U56">
        <v>11</v>
      </c>
      <c r="V56">
        <v>1020</v>
      </c>
      <c r="W56">
        <v>1.2</v>
      </c>
      <c r="X56">
        <v>1</v>
      </c>
      <c r="Y56" s="55" t="s">
        <v>221</v>
      </c>
      <c r="Z56">
        <v>96.5</v>
      </c>
      <c r="AA56" t="s">
        <v>153</v>
      </c>
      <c r="AB56" s="59">
        <v>3</v>
      </c>
      <c r="AC56" s="58">
        <v>4.5999999999999996</v>
      </c>
      <c r="AD56" s="11">
        <v>1</v>
      </c>
    </row>
    <row r="57" spans="1:30">
      <c r="A57" t="s">
        <v>237</v>
      </c>
      <c r="B57" s="71" t="s">
        <v>17</v>
      </c>
      <c r="C57" s="66">
        <v>-34.423499999999997</v>
      </c>
      <c r="D57" s="66">
        <v>19.147600000000001</v>
      </c>
      <c r="E57" s="83" t="s">
        <v>239</v>
      </c>
      <c r="F57" s="83" t="s">
        <v>240</v>
      </c>
      <c r="G57" s="80">
        <v>0.25</v>
      </c>
      <c r="H57" t="s">
        <v>222</v>
      </c>
      <c r="I57" s="55" t="s">
        <v>69</v>
      </c>
      <c r="J57" s="55" t="s">
        <v>72</v>
      </c>
      <c r="K57" s="55" t="s">
        <v>73</v>
      </c>
      <c r="L57" s="55" t="s">
        <v>74</v>
      </c>
      <c r="M57" s="64">
        <v>1.6076388888888887E-2</v>
      </c>
      <c r="N57" s="55" t="s">
        <v>27</v>
      </c>
      <c r="O57" s="90">
        <v>1</v>
      </c>
      <c r="P57" s="55" t="s">
        <v>161</v>
      </c>
      <c r="Q57" s="56" t="s">
        <v>188</v>
      </c>
      <c r="R57" s="57">
        <v>14.51</v>
      </c>
      <c r="S57" t="s">
        <v>22</v>
      </c>
      <c r="T57">
        <v>5</v>
      </c>
      <c r="U57">
        <v>11</v>
      </c>
      <c r="V57">
        <v>1020</v>
      </c>
      <c r="W57">
        <v>1.2</v>
      </c>
      <c r="X57">
        <v>1</v>
      </c>
      <c r="Y57" s="55" t="s">
        <v>221</v>
      </c>
      <c r="Z57">
        <v>96.5</v>
      </c>
      <c r="AA57" t="s">
        <v>153</v>
      </c>
      <c r="AB57" s="59">
        <v>3</v>
      </c>
      <c r="AC57" s="58">
        <v>4.5999999999999996</v>
      </c>
      <c r="AD57" s="11">
        <v>1</v>
      </c>
    </row>
    <row r="58" spans="1:30">
      <c r="A58" t="s">
        <v>237</v>
      </c>
      <c r="B58" s="71" t="s">
        <v>17</v>
      </c>
      <c r="C58" s="66">
        <v>-34.423499999999997</v>
      </c>
      <c r="D58" s="66">
        <v>19.147600000000001</v>
      </c>
      <c r="E58" s="83" t="s">
        <v>239</v>
      </c>
      <c r="F58" s="83" t="s">
        <v>240</v>
      </c>
      <c r="G58" s="80">
        <v>0.25</v>
      </c>
      <c r="H58" t="s">
        <v>222</v>
      </c>
      <c r="I58" s="55" t="s">
        <v>68</v>
      </c>
      <c r="J58" s="55" t="s">
        <v>202</v>
      </c>
      <c r="K58" s="55" t="s">
        <v>204</v>
      </c>
      <c r="L58" s="55" t="s">
        <v>206</v>
      </c>
      <c r="M58" s="64">
        <v>3.2673611111111105E-2</v>
      </c>
      <c r="N58" s="55" t="s">
        <v>27</v>
      </c>
      <c r="O58" s="90">
        <v>1</v>
      </c>
      <c r="P58" s="55" t="s">
        <v>161</v>
      </c>
      <c r="Q58" s="56" t="s">
        <v>188</v>
      </c>
      <c r="R58" s="57">
        <v>14.51</v>
      </c>
      <c r="S58" t="s">
        <v>22</v>
      </c>
      <c r="T58">
        <v>5</v>
      </c>
      <c r="U58">
        <v>11</v>
      </c>
      <c r="V58">
        <v>1020</v>
      </c>
      <c r="W58">
        <v>1.2</v>
      </c>
      <c r="X58">
        <v>1</v>
      </c>
      <c r="Y58" s="55" t="s">
        <v>221</v>
      </c>
      <c r="Z58">
        <v>96.5</v>
      </c>
      <c r="AA58" t="s">
        <v>153</v>
      </c>
      <c r="AB58" s="59">
        <v>3</v>
      </c>
      <c r="AC58" s="58">
        <v>4.5999999999999996</v>
      </c>
      <c r="AD58" s="11">
        <v>1</v>
      </c>
    </row>
    <row r="59" spans="1:30">
      <c r="A59" t="s">
        <v>237</v>
      </c>
      <c r="B59" s="71" t="s">
        <v>17</v>
      </c>
      <c r="C59" s="66">
        <v>-34.423499999999997</v>
      </c>
      <c r="D59" s="66">
        <v>19.147600000000001</v>
      </c>
      <c r="E59" s="83" t="s">
        <v>239</v>
      </c>
      <c r="F59" s="83" t="s">
        <v>240</v>
      </c>
      <c r="G59" s="80">
        <v>0.25</v>
      </c>
      <c r="H59" t="s">
        <v>222</v>
      </c>
      <c r="I59" s="55" t="s">
        <v>68</v>
      </c>
      <c r="J59" s="55" t="s">
        <v>90</v>
      </c>
      <c r="K59" s="55" t="s">
        <v>91</v>
      </c>
      <c r="L59" s="55" t="s">
        <v>92</v>
      </c>
      <c r="M59" s="64">
        <v>3.4166666666666672E-2</v>
      </c>
      <c r="N59" s="55" t="s">
        <v>22</v>
      </c>
      <c r="O59" s="90">
        <v>1</v>
      </c>
      <c r="P59" s="55" t="s">
        <v>161</v>
      </c>
      <c r="Q59" s="56" t="s">
        <v>188</v>
      </c>
      <c r="R59" s="57">
        <v>14.51</v>
      </c>
      <c r="S59" t="s">
        <v>22</v>
      </c>
      <c r="T59">
        <v>5</v>
      </c>
      <c r="U59">
        <v>11</v>
      </c>
      <c r="V59">
        <v>1020</v>
      </c>
      <c r="W59">
        <v>1.2</v>
      </c>
      <c r="X59">
        <v>1</v>
      </c>
      <c r="Y59" s="55" t="s">
        <v>221</v>
      </c>
      <c r="Z59">
        <v>96.5</v>
      </c>
      <c r="AA59" t="s">
        <v>153</v>
      </c>
      <c r="AB59" s="59">
        <v>3</v>
      </c>
      <c r="AC59" s="58">
        <v>4.5999999999999996</v>
      </c>
      <c r="AD59" s="11">
        <v>1</v>
      </c>
    </row>
    <row r="60" spans="1:30" s="55" customFormat="1">
      <c r="A60" s="55" t="s">
        <v>19</v>
      </c>
      <c r="B60" s="71" t="s">
        <v>105</v>
      </c>
      <c r="C60" s="72">
        <v>-34.401699999999998</v>
      </c>
      <c r="D60" s="72">
        <v>18.110189999999999</v>
      </c>
      <c r="E60" s="7">
        <v>5.0810185185185186E-3</v>
      </c>
      <c r="F60" s="7">
        <v>3.4212962962962966E-2</v>
      </c>
      <c r="G60" s="73">
        <v>1</v>
      </c>
      <c r="H60" s="55" t="s">
        <v>238</v>
      </c>
      <c r="I60" s="60" t="s">
        <v>68</v>
      </c>
      <c r="J60" s="55" t="s">
        <v>77</v>
      </c>
      <c r="K60" s="60" t="s">
        <v>106</v>
      </c>
      <c r="L60" s="71" t="s">
        <v>107</v>
      </c>
      <c r="M60" s="7">
        <v>1.2187500000000002E-2</v>
      </c>
      <c r="N60" s="71" t="s">
        <v>22</v>
      </c>
      <c r="O60" s="88">
        <v>10</v>
      </c>
      <c r="P60" s="55" t="s">
        <v>45</v>
      </c>
      <c r="Q60" s="59" t="s">
        <v>189</v>
      </c>
      <c r="R60" s="57">
        <v>13.54</v>
      </c>
      <c r="S60" s="55" t="s">
        <v>207</v>
      </c>
      <c r="T60" s="55">
        <v>4</v>
      </c>
      <c r="U60" s="55">
        <v>9</v>
      </c>
      <c r="V60" s="55">
        <v>1000</v>
      </c>
      <c r="W60" s="55">
        <v>1.4</v>
      </c>
      <c r="X60" s="55">
        <v>1</v>
      </c>
      <c r="Y60" s="55" t="s">
        <v>210</v>
      </c>
      <c r="Z60" s="55">
        <v>35</v>
      </c>
      <c r="AA60" s="55" t="s">
        <v>209</v>
      </c>
      <c r="AB60" s="68">
        <v>2</v>
      </c>
      <c r="AC60" s="58">
        <v>20.9</v>
      </c>
      <c r="AD60" s="81">
        <v>0</v>
      </c>
    </row>
    <row r="61" spans="1:30" s="55" customFormat="1">
      <c r="A61" s="55" t="s">
        <v>19</v>
      </c>
      <c r="B61" s="71" t="s">
        <v>105</v>
      </c>
      <c r="C61" s="72">
        <v>-34.401699999999998</v>
      </c>
      <c r="D61" s="72">
        <v>18.110189999999999</v>
      </c>
      <c r="E61" s="7">
        <v>5.0810185185185186E-3</v>
      </c>
      <c r="F61" s="7">
        <v>3.4212962962962966E-2</v>
      </c>
      <c r="G61" s="73">
        <v>1</v>
      </c>
      <c r="H61" s="55" t="s">
        <v>238</v>
      </c>
      <c r="I61" s="60" t="s">
        <v>68</v>
      </c>
      <c r="J61" s="60" t="s">
        <v>75</v>
      </c>
      <c r="K61" s="60" t="s">
        <v>76</v>
      </c>
      <c r="L61" s="71" t="s">
        <v>21</v>
      </c>
      <c r="M61" s="7">
        <v>1.8333333333333333E-2</v>
      </c>
      <c r="N61" s="71" t="s">
        <v>22</v>
      </c>
      <c r="O61" s="88">
        <v>1</v>
      </c>
      <c r="P61" s="55" t="s">
        <v>45</v>
      </c>
      <c r="Q61" s="59" t="s">
        <v>189</v>
      </c>
      <c r="R61" s="57">
        <v>13.54</v>
      </c>
      <c r="S61" s="55" t="s">
        <v>207</v>
      </c>
      <c r="T61" s="55">
        <v>4</v>
      </c>
      <c r="U61" s="55">
        <v>9</v>
      </c>
      <c r="V61" s="55">
        <v>1000</v>
      </c>
      <c r="W61" s="55">
        <v>1.4</v>
      </c>
      <c r="X61" s="55">
        <v>1</v>
      </c>
      <c r="Y61" s="55" t="s">
        <v>210</v>
      </c>
      <c r="Z61" s="55">
        <v>35</v>
      </c>
      <c r="AA61" s="55" t="s">
        <v>209</v>
      </c>
      <c r="AB61" s="68">
        <v>2</v>
      </c>
      <c r="AC61" s="58">
        <v>20.9</v>
      </c>
      <c r="AD61" s="81">
        <v>0</v>
      </c>
    </row>
    <row r="62" spans="1:30">
      <c r="A62" t="s">
        <v>28</v>
      </c>
      <c r="B62" s="71" t="s">
        <v>105</v>
      </c>
      <c r="C62" s="74">
        <v>-34.408299999999997</v>
      </c>
      <c r="D62" s="74">
        <v>19.109200000000001</v>
      </c>
      <c r="E62" s="75">
        <v>5.115740740740741E-3</v>
      </c>
      <c r="F62" s="75">
        <v>2.0833333333333332E-2</v>
      </c>
      <c r="G62" s="76">
        <v>0.75</v>
      </c>
      <c r="H62" t="s">
        <v>238</v>
      </c>
      <c r="I62" s="78" t="s">
        <v>68</v>
      </c>
      <c r="J62" s="81" t="s">
        <v>77</v>
      </c>
      <c r="K62" s="78" t="s">
        <v>78</v>
      </c>
      <c r="L62" s="69" t="s">
        <v>31</v>
      </c>
      <c r="M62" s="75">
        <v>5.6712962962962958E-3</v>
      </c>
      <c r="N62" s="69" t="s">
        <v>22</v>
      </c>
      <c r="O62" s="91">
        <v>30</v>
      </c>
      <c r="P62" s="55" t="s">
        <v>29</v>
      </c>
      <c r="Q62" s="59" t="s">
        <v>190</v>
      </c>
      <c r="R62" s="57">
        <v>13.4</v>
      </c>
      <c r="S62" t="s">
        <v>207</v>
      </c>
      <c r="T62">
        <v>4</v>
      </c>
      <c r="U62">
        <v>9</v>
      </c>
      <c r="V62">
        <v>1000</v>
      </c>
      <c r="W62">
        <v>1.4</v>
      </c>
      <c r="X62">
        <v>1</v>
      </c>
      <c r="Y62" s="55" t="s">
        <v>211</v>
      </c>
      <c r="Z62" s="55">
        <v>35</v>
      </c>
      <c r="AA62" s="55" t="s">
        <v>209</v>
      </c>
      <c r="AB62" s="68">
        <v>2</v>
      </c>
      <c r="AC62" s="58">
        <v>15.1</v>
      </c>
      <c r="AD62" s="11">
        <v>5</v>
      </c>
    </row>
    <row r="63" spans="1:30">
      <c r="A63" t="s">
        <v>28</v>
      </c>
      <c r="B63" s="71" t="s">
        <v>105</v>
      </c>
      <c r="C63" s="74">
        <v>-34.408299999999997</v>
      </c>
      <c r="D63" s="74">
        <v>19.109200000000001</v>
      </c>
      <c r="E63" s="75">
        <v>5.115740740740741E-3</v>
      </c>
      <c r="F63" s="75">
        <v>2.0833333333333332E-2</v>
      </c>
      <c r="G63" s="76">
        <v>0.75</v>
      </c>
      <c r="H63" t="s">
        <v>238</v>
      </c>
      <c r="I63" s="78" t="s">
        <v>68</v>
      </c>
      <c r="J63" s="78" t="s">
        <v>75</v>
      </c>
      <c r="K63" s="78" t="s">
        <v>76</v>
      </c>
      <c r="L63" s="69" t="s">
        <v>21</v>
      </c>
      <c r="M63" s="75">
        <v>1.8391203703703705E-2</v>
      </c>
      <c r="N63" s="69" t="s">
        <v>27</v>
      </c>
      <c r="O63" s="91">
        <v>1</v>
      </c>
      <c r="P63" s="55" t="s">
        <v>29</v>
      </c>
      <c r="Q63" s="59" t="s">
        <v>190</v>
      </c>
      <c r="R63" s="57">
        <v>13.4</v>
      </c>
      <c r="S63" t="s">
        <v>207</v>
      </c>
      <c r="T63">
        <v>4</v>
      </c>
      <c r="U63">
        <v>9</v>
      </c>
      <c r="V63">
        <v>1000</v>
      </c>
      <c r="W63">
        <v>1.4</v>
      </c>
      <c r="X63">
        <v>1</v>
      </c>
      <c r="Y63" s="55" t="s">
        <v>211</v>
      </c>
      <c r="Z63" s="55">
        <v>35</v>
      </c>
      <c r="AA63" s="55" t="s">
        <v>209</v>
      </c>
      <c r="AB63" s="68">
        <v>2</v>
      </c>
      <c r="AC63" s="58">
        <v>15.1</v>
      </c>
      <c r="AD63" s="11">
        <v>5</v>
      </c>
    </row>
    <row r="64" spans="1:30">
      <c r="A64" t="s">
        <v>47</v>
      </c>
      <c r="B64" s="71" t="s">
        <v>105</v>
      </c>
      <c r="C64" s="72">
        <v>-34.432899999999997</v>
      </c>
      <c r="D64" s="72">
        <v>19.145700000000001</v>
      </c>
      <c r="E64" s="7">
        <v>5.2199074074074066E-3</v>
      </c>
      <c r="F64" s="7">
        <v>3.4027777777777775E-2</v>
      </c>
      <c r="G64" s="73">
        <v>1</v>
      </c>
      <c r="H64" t="s">
        <v>238</v>
      </c>
      <c r="I64" s="60" t="s">
        <v>68</v>
      </c>
      <c r="J64" s="60" t="s">
        <v>77</v>
      </c>
      <c r="K64" s="60" t="s">
        <v>78</v>
      </c>
      <c r="L64" s="71" t="s">
        <v>31</v>
      </c>
      <c r="M64" s="7">
        <v>5.7870370370370376E-3</v>
      </c>
      <c r="N64" s="71" t="s">
        <v>22</v>
      </c>
      <c r="O64" s="88">
        <v>5</v>
      </c>
      <c r="P64" s="55" t="s">
        <v>29</v>
      </c>
      <c r="Q64" s="59" t="s">
        <v>191</v>
      </c>
      <c r="R64" s="57">
        <v>14.16</v>
      </c>
      <c r="S64" t="s">
        <v>207</v>
      </c>
      <c r="T64">
        <v>3</v>
      </c>
      <c r="U64">
        <v>16</v>
      </c>
      <c r="V64">
        <v>1000</v>
      </c>
      <c r="W64">
        <v>1.3</v>
      </c>
      <c r="X64">
        <v>1</v>
      </c>
      <c r="Y64" s="55" t="s">
        <v>212</v>
      </c>
      <c r="Z64" s="55">
        <v>35</v>
      </c>
      <c r="AA64" s="55" t="s">
        <v>209</v>
      </c>
      <c r="AB64" s="68">
        <v>1</v>
      </c>
      <c r="AC64" s="58">
        <v>46.1</v>
      </c>
      <c r="AD64" s="55">
        <v>5</v>
      </c>
    </row>
    <row r="65" spans="1:30">
      <c r="A65" t="s">
        <v>47</v>
      </c>
      <c r="B65" s="71" t="s">
        <v>105</v>
      </c>
      <c r="C65" s="72">
        <v>-34.432899999999997</v>
      </c>
      <c r="D65" s="72">
        <v>19.145700000000001</v>
      </c>
      <c r="E65" s="7">
        <v>5.2199074074074066E-3</v>
      </c>
      <c r="F65" s="7">
        <v>3.4027777777777775E-2</v>
      </c>
      <c r="G65" s="73">
        <v>1</v>
      </c>
      <c r="H65" t="s">
        <v>238</v>
      </c>
      <c r="I65" s="60" t="s">
        <v>69</v>
      </c>
      <c r="J65" s="60" t="s">
        <v>70</v>
      </c>
      <c r="K65" s="60" t="s">
        <v>198</v>
      </c>
      <c r="L65" s="71" t="s">
        <v>26</v>
      </c>
      <c r="M65" s="7">
        <v>1.136574074074074E-2</v>
      </c>
      <c r="N65" s="71" t="s">
        <v>27</v>
      </c>
      <c r="O65" s="88">
        <v>2</v>
      </c>
      <c r="P65" s="55" t="s">
        <v>29</v>
      </c>
      <c r="Q65" s="59" t="s">
        <v>191</v>
      </c>
      <c r="R65" s="57">
        <v>14.16</v>
      </c>
      <c r="S65" t="s">
        <v>207</v>
      </c>
      <c r="T65">
        <v>3</v>
      </c>
      <c r="U65">
        <v>16</v>
      </c>
      <c r="V65">
        <v>1000</v>
      </c>
      <c r="W65">
        <v>1.3</v>
      </c>
      <c r="X65">
        <v>1</v>
      </c>
      <c r="Y65" s="55" t="s">
        <v>212</v>
      </c>
      <c r="Z65" s="55">
        <v>35</v>
      </c>
      <c r="AA65" s="55" t="s">
        <v>209</v>
      </c>
      <c r="AB65" s="68">
        <v>1</v>
      </c>
      <c r="AC65" s="58">
        <v>46.1</v>
      </c>
      <c r="AD65" s="55">
        <v>5</v>
      </c>
    </row>
    <row r="66" spans="1:30">
      <c r="A66" t="s">
        <v>47</v>
      </c>
      <c r="B66" s="71" t="s">
        <v>105</v>
      </c>
      <c r="C66" s="72">
        <v>-34.432899999999997</v>
      </c>
      <c r="D66" s="72">
        <v>19.145700000000001</v>
      </c>
      <c r="E66" s="7">
        <v>5.2199074074074066E-3</v>
      </c>
      <c r="F66" s="7">
        <v>3.4027777777777775E-2</v>
      </c>
      <c r="G66" s="73">
        <v>1</v>
      </c>
      <c r="H66" t="s">
        <v>238</v>
      </c>
      <c r="I66" s="60" t="s">
        <v>68</v>
      </c>
      <c r="J66" s="60" t="s">
        <v>77</v>
      </c>
      <c r="K66" s="82" t="s">
        <v>109</v>
      </c>
      <c r="L66" s="71" t="s">
        <v>110</v>
      </c>
      <c r="M66" s="7">
        <v>1.7291666666666667E-2</v>
      </c>
      <c r="N66" s="71" t="s">
        <v>22</v>
      </c>
      <c r="O66" s="88">
        <v>2</v>
      </c>
      <c r="P66" s="55" t="s">
        <v>29</v>
      </c>
      <c r="Q66" s="59" t="s">
        <v>191</v>
      </c>
      <c r="R66" s="57">
        <v>14.16</v>
      </c>
      <c r="S66" t="s">
        <v>207</v>
      </c>
      <c r="T66">
        <v>3</v>
      </c>
      <c r="U66">
        <v>16</v>
      </c>
      <c r="V66">
        <v>1000</v>
      </c>
      <c r="W66">
        <v>1.3</v>
      </c>
      <c r="X66">
        <v>1</v>
      </c>
      <c r="Y66" s="55" t="s">
        <v>212</v>
      </c>
      <c r="Z66" s="55">
        <v>35</v>
      </c>
      <c r="AA66" s="55" t="s">
        <v>209</v>
      </c>
      <c r="AB66" s="68">
        <v>1</v>
      </c>
      <c r="AC66" s="58">
        <v>46.1</v>
      </c>
      <c r="AD66" s="55">
        <v>5</v>
      </c>
    </row>
    <row r="67" spans="1:30">
      <c r="A67" t="s">
        <v>47</v>
      </c>
      <c r="B67" s="71" t="s">
        <v>105</v>
      </c>
      <c r="C67" s="72">
        <v>-34.432899999999997</v>
      </c>
      <c r="D67" s="72">
        <v>19.145700000000001</v>
      </c>
      <c r="E67" s="7">
        <v>5.2199074074074066E-3</v>
      </c>
      <c r="F67" s="7">
        <v>3.4027777777777775E-2</v>
      </c>
      <c r="G67" s="73">
        <v>1</v>
      </c>
      <c r="H67" t="s">
        <v>238</v>
      </c>
      <c r="I67" s="60" t="s">
        <v>68</v>
      </c>
      <c r="J67" s="60" t="s">
        <v>75</v>
      </c>
      <c r="K67" s="60" t="s">
        <v>76</v>
      </c>
      <c r="L67" s="71" t="s">
        <v>21</v>
      </c>
      <c r="M67" s="7">
        <v>1.7453703703703704E-2</v>
      </c>
      <c r="N67" s="71" t="s">
        <v>22</v>
      </c>
      <c r="O67" s="88">
        <v>1</v>
      </c>
      <c r="P67" s="55" t="s">
        <v>29</v>
      </c>
      <c r="Q67" s="59" t="s">
        <v>191</v>
      </c>
      <c r="R67" s="57">
        <v>14.16</v>
      </c>
      <c r="S67" t="s">
        <v>207</v>
      </c>
      <c r="T67">
        <v>3</v>
      </c>
      <c r="U67">
        <v>16</v>
      </c>
      <c r="V67">
        <v>1000</v>
      </c>
      <c r="W67">
        <v>1.3</v>
      </c>
      <c r="X67">
        <v>1</v>
      </c>
      <c r="Y67" s="55" t="s">
        <v>212</v>
      </c>
      <c r="Z67" s="55">
        <v>35</v>
      </c>
      <c r="AA67" s="55" t="s">
        <v>209</v>
      </c>
      <c r="AB67" s="68">
        <v>1</v>
      </c>
      <c r="AC67" s="58">
        <v>46.1</v>
      </c>
      <c r="AD67" s="55">
        <v>5</v>
      </c>
    </row>
    <row r="68" spans="1:30">
      <c r="A68" t="s">
        <v>47</v>
      </c>
      <c r="B68" s="71" t="s">
        <v>105</v>
      </c>
      <c r="C68" s="72">
        <v>-34.432899999999997</v>
      </c>
      <c r="D68" s="72">
        <v>19.145700000000001</v>
      </c>
      <c r="E68" s="7">
        <v>5.2199074074074066E-3</v>
      </c>
      <c r="F68" s="7">
        <v>3.4027777777777775E-2</v>
      </c>
      <c r="G68" s="73">
        <v>1</v>
      </c>
      <c r="H68" t="s">
        <v>238</v>
      </c>
      <c r="I68" s="60" t="s">
        <v>68</v>
      </c>
      <c r="J68" s="60" t="s">
        <v>79</v>
      </c>
      <c r="K68" s="60" t="s">
        <v>80</v>
      </c>
      <c r="L68" s="71" t="s">
        <v>50</v>
      </c>
      <c r="M68" s="7">
        <v>2.5428240740740741E-2</v>
      </c>
      <c r="N68" s="71" t="s">
        <v>22</v>
      </c>
      <c r="O68" s="88">
        <v>1</v>
      </c>
      <c r="P68" s="55" t="s">
        <v>29</v>
      </c>
      <c r="Q68" s="59" t="s">
        <v>191</v>
      </c>
      <c r="R68" s="57">
        <v>14.16</v>
      </c>
      <c r="S68" t="s">
        <v>207</v>
      </c>
      <c r="T68">
        <v>3</v>
      </c>
      <c r="U68">
        <v>16</v>
      </c>
      <c r="V68">
        <v>1000</v>
      </c>
      <c r="W68">
        <v>1.3</v>
      </c>
      <c r="X68">
        <v>1</v>
      </c>
      <c r="Y68" s="55" t="s">
        <v>212</v>
      </c>
      <c r="Z68" s="55">
        <v>35</v>
      </c>
      <c r="AA68" s="55" t="s">
        <v>209</v>
      </c>
      <c r="AB68" s="68">
        <v>1</v>
      </c>
      <c r="AC68" s="58">
        <v>46.1</v>
      </c>
      <c r="AD68" s="55">
        <v>5</v>
      </c>
    </row>
    <row r="69" spans="1:30">
      <c r="A69" t="s">
        <v>47</v>
      </c>
      <c r="B69" s="71" t="s">
        <v>105</v>
      </c>
      <c r="C69" s="72">
        <v>-34.432899999999997</v>
      </c>
      <c r="D69" s="72">
        <v>19.145700000000001</v>
      </c>
      <c r="E69" s="7">
        <v>0</v>
      </c>
      <c r="F69" s="7">
        <v>1.1111111111111112E-2</v>
      </c>
      <c r="G69" s="73">
        <v>1</v>
      </c>
      <c r="H69" t="s">
        <v>238</v>
      </c>
      <c r="I69" s="60" t="s">
        <v>68</v>
      </c>
      <c r="J69" s="60" t="s">
        <v>77</v>
      </c>
      <c r="K69" s="60" t="s">
        <v>89</v>
      </c>
      <c r="L69" s="71" t="s">
        <v>32</v>
      </c>
      <c r="M69" s="7">
        <v>9.8495370370370369E-3</v>
      </c>
      <c r="N69" s="71" t="s">
        <v>22</v>
      </c>
      <c r="O69" s="88">
        <v>1</v>
      </c>
      <c r="P69" s="55" t="s">
        <v>29</v>
      </c>
      <c r="Q69" s="59" t="s">
        <v>191</v>
      </c>
      <c r="R69" s="57">
        <v>14.16</v>
      </c>
      <c r="S69" t="s">
        <v>207</v>
      </c>
      <c r="T69">
        <v>3</v>
      </c>
      <c r="U69">
        <v>16</v>
      </c>
      <c r="V69">
        <v>1000</v>
      </c>
      <c r="W69">
        <v>1.3</v>
      </c>
      <c r="X69">
        <v>1</v>
      </c>
      <c r="Y69" s="55" t="s">
        <v>212</v>
      </c>
      <c r="Z69" s="55">
        <v>35</v>
      </c>
      <c r="AA69" s="55" t="s">
        <v>209</v>
      </c>
      <c r="AB69" s="68">
        <v>1</v>
      </c>
      <c r="AC69" s="58">
        <v>46.1</v>
      </c>
      <c r="AD69" s="55">
        <v>5</v>
      </c>
    </row>
    <row r="70" spans="1:30">
      <c r="A70" t="s">
        <v>59</v>
      </c>
      <c r="B70" s="71" t="s">
        <v>105</v>
      </c>
      <c r="C70" s="72">
        <v>-34.4298</v>
      </c>
      <c r="D70" s="72">
        <v>19.150539999999999</v>
      </c>
      <c r="E70" s="7">
        <v>7.3032407407407412E-3</v>
      </c>
      <c r="F70" s="7">
        <v>2.0833333333333332E-2</v>
      </c>
      <c r="G70" s="73">
        <v>1</v>
      </c>
      <c r="H70" t="s">
        <v>238</v>
      </c>
      <c r="I70" s="60" t="s">
        <v>25</v>
      </c>
      <c r="J70" s="60" t="s">
        <v>70</v>
      </c>
      <c r="K70" s="60" t="s">
        <v>71</v>
      </c>
      <c r="L70" s="71" t="s">
        <v>26</v>
      </c>
      <c r="M70" s="7">
        <v>7.2800925925925915E-3</v>
      </c>
      <c r="N70" s="71" t="s">
        <v>27</v>
      </c>
      <c r="O70" s="88">
        <v>5</v>
      </c>
      <c r="P70" s="55" t="s">
        <v>29</v>
      </c>
      <c r="Q70" s="59" t="s">
        <v>192</v>
      </c>
      <c r="R70" s="57">
        <v>14.16</v>
      </c>
      <c r="S70" t="s">
        <v>207</v>
      </c>
      <c r="T70">
        <v>3</v>
      </c>
      <c r="U70">
        <v>16</v>
      </c>
      <c r="V70">
        <v>1000</v>
      </c>
      <c r="W70">
        <v>1.3</v>
      </c>
      <c r="X70">
        <v>1</v>
      </c>
      <c r="Y70" s="55" t="s">
        <v>213</v>
      </c>
      <c r="Z70" s="55">
        <v>35</v>
      </c>
      <c r="AA70" s="55" t="s">
        <v>209</v>
      </c>
      <c r="AB70" s="68">
        <v>1</v>
      </c>
      <c r="AC70" s="58">
        <v>36.200000000000003</v>
      </c>
      <c r="AD70" s="55">
        <v>5</v>
      </c>
    </row>
    <row r="71" spans="1:30">
      <c r="A71" t="s">
        <v>59</v>
      </c>
      <c r="B71" s="71" t="s">
        <v>105</v>
      </c>
      <c r="C71" s="72">
        <v>-34.4298</v>
      </c>
      <c r="D71" s="72">
        <v>19.150539999999999</v>
      </c>
      <c r="E71" s="7">
        <v>7.3032407407407412E-3</v>
      </c>
      <c r="F71" s="7">
        <v>2.0833333333333332E-2</v>
      </c>
      <c r="G71" s="73">
        <v>1</v>
      </c>
      <c r="H71" t="s">
        <v>238</v>
      </c>
      <c r="I71" s="60" t="s">
        <v>68</v>
      </c>
      <c r="J71" s="60" t="s">
        <v>77</v>
      </c>
      <c r="K71" s="60" t="s">
        <v>89</v>
      </c>
      <c r="L71" s="71" t="s">
        <v>32</v>
      </c>
      <c r="M71" s="7">
        <v>7.4421296296296293E-3</v>
      </c>
      <c r="N71" s="71" t="s">
        <v>22</v>
      </c>
      <c r="O71" s="88">
        <v>10</v>
      </c>
      <c r="P71" s="55" t="s">
        <v>29</v>
      </c>
      <c r="Q71" s="59" t="s">
        <v>192</v>
      </c>
      <c r="R71" s="57">
        <v>14.16</v>
      </c>
      <c r="S71" t="s">
        <v>207</v>
      </c>
      <c r="T71">
        <v>3</v>
      </c>
      <c r="U71">
        <v>16</v>
      </c>
      <c r="V71">
        <v>1000</v>
      </c>
      <c r="W71">
        <v>1.3</v>
      </c>
      <c r="X71">
        <v>1</v>
      </c>
      <c r="Y71" s="55" t="s">
        <v>213</v>
      </c>
      <c r="Z71" s="55">
        <v>35</v>
      </c>
      <c r="AA71" s="55" t="s">
        <v>209</v>
      </c>
      <c r="AB71" s="68">
        <v>1</v>
      </c>
      <c r="AC71" s="58">
        <v>36.200000000000003</v>
      </c>
      <c r="AD71" s="55">
        <v>5</v>
      </c>
    </row>
    <row r="72" spans="1:30">
      <c r="A72" t="s">
        <v>59</v>
      </c>
      <c r="B72" s="71" t="s">
        <v>105</v>
      </c>
      <c r="C72" s="72">
        <v>-34.4298</v>
      </c>
      <c r="D72" s="72">
        <v>19.150539999999999</v>
      </c>
      <c r="E72" s="7">
        <v>7.3032407407407412E-3</v>
      </c>
      <c r="F72" s="7">
        <v>2.0833333333333332E-2</v>
      </c>
      <c r="G72" s="73">
        <v>1</v>
      </c>
      <c r="H72" t="s">
        <v>238</v>
      </c>
      <c r="I72" s="60" t="s">
        <v>68</v>
      </c>
      <c r="J72" s="60" t="s">
        <v>79</v>
      </c>
      <c r="K72" s="60" t="s">
        <v>81</v>
      </c>
      <c r="L72" s="71" t="s">
        <v>82</v>
      </c>
      <c r="M72" s="7">
        <v>1.4374999999999999E-2</v>
      </c>
      <c r="N72" s="71" t="s">
        <v>27</v>
      </c>
      <c r="O72" s="88">
        <v>1</v>
      </c>
      <c r="P72" s="55" t="s">
        <v>29</v>
      </c>
      <c r="Q72" s="59" t="s">
        <v>192</v>
      </c>
      <c r="R72" s="57">
        <v>14.16</v>
      </c>
      <c r="S72" t="s">
        <v>207</v>
      </c>
      <c r="T72">
        <v>3</v>
      </c>
      <c r="U72">
        <v>16</v>
      </c>
      <c r="V72">
        <v>1000</v>
      </c>
      <c r="W72">
        <v>1.3</v>
      </c>
      <c r="X72">
        <v>1</v>
      </c>
      <c r="Y72" s="55" t="s">
        <v>213</v>
      </c>
      <c r="Z72" s="55">
        <v>35</v>
      </c>
      <c r="AA72" s="55" t="s">
        <v>209</v>
      </c>
      <c r="AB72" s="68">
        <v>1</v>
      </c>
      <c r="AC72" s="58">
        <v>36.200000000000003</v>
      </c>
      <c r="AD72" s="55">
        <v>5</v>
      </c>
    </row>
    <row r="73" spans="1:30">
      <c r="A73" t="s">
        <v>59</v>
      </c>
      <c r="B73" s="71" t="s">
        <v>105</v>
      </c>
      <c r="C73" s="72">
        <v>-34.4298</v>
      </c>
      <c r="D73" s="72">
        <v>19.150539999999999</v>
      </c>
      <c r="E73" s="7">
        <v>7.3032407407407412E-3</v>
      </c>
      <c r="F73" s="7">
        <v>2.0833333333333332E-2</v>
      </c>
      <c r="G73" s="73">
        <v>1</v>
      </c>
      <c r="H73" t="s">
        <v>238</v>
      </c>
      <c r="I73" s="60" t="s">
        <v>68</v>
      </c>
      <c r="J73" s="60" t="s">
        <v>75</v>
      </c>
      <c r="K73" s="60" t="s">
        <v>76</v>
      </c>
      <c r="L73" s="71" t="s">
        <v>21</v>
      </c>
      <c r="M73" s="7">
        <v>1.8333333333333333E-2</v>
      </c>
      <c r="N73" s="71" t="s">
        <v>27</v>
      </c>
      <c r="O73" s="88">
        <v>3</v>
      </c>
      <c r="P73" s="55" t="s">
        <v>29</v>
      </c>
      <c r="Q73" s="59" t="s">
        <v>192</v>
      </c>
      <c r="R73" s="57">
        <v>14.16</v>
      </c>
      <c r="S73" t="s">
        <v>207</v>
      </c>
      <c r="T73">
        <v>3</v>
      </c>
      <c r="U73">
        <v>16</v>
      </c>
      <c r="V73">
        <v>1000</v>
      </c>
      <c r="W73">
        <v>1.3</v>
      </c>
      <c r="X73">
        <v>1</v>
      </c>
      <c r="Y73" s="55" t="s">
        <v>213</v>
      </c>
      <c r="Z73" s="55">
        <v>35</v>
      </c>
      <c r="AA73" s="55" t="s">
        <v>209</v>
      </c>
      <c r="AB73" s="68">
        <v>1</v>
      </c>
      <c r="AC73" s="58">
        <v>36.200000000000003</v>
      </c>
      <c r="AD73" s="55">
        <v>5</v>
      </c>
    </row>
    <row r="74" spans="1:30">
      <c r="A74" t="s">
        <v>59</v>
      </c>
      <c r="B74" s="71" t="s">
        <v>105</v>
      </c>
      <c r="C74" s="72">
        <v>-34.4298</v>
      </c>
      <c r="D74" s="72">
        <v>19.150539999999999</v>
      </c>
      <c r="E74" s="7">
        <v>7.3032407407407412E-3</v>
      </c>
      <c r="F74" s="7">
        <v>2.0833333333333332E-2</v>
      </c>
      <c r="G74" s="73">
        <v>1</v>
      </c>
      <c r="H74" t="s">
        <v>238</v>
      </c>
      <c r="I74" s="60" t="s">
        <v>68</v>
      </c>
      <c r="J74" s="60" t="s">
        <v>79</v>
      </c>
      <c r="K74" s="60" t="s">
        <v>80</v>
      </c>
      <c r="L74" s="71" t="s">
        <v>50</v>
      </c>
      <c r="M74" s="7">
        <v>2.0671296296296295E-2</v>
      </c>
      <c r="N74" s="71" t="s">
        <v>27</v>
      </c>
      <c r="O74" s="88">
        <v>2</v>
      </c>
      <c r="P74" s="55" t="s">
        <v>29</v>
      </c>
      <c r="Q74" s="59" t="s">
        <v>192</v>
      </c>
      <c r="R74" s="57">
        <v>14.16</v>
      </c>
      <c r="S74" t="s">
        <v>207</v>
      </c>
      <c r="T74">
        <v>3</v>
      </c>
      <c r="U74">
        <v>16</v>
      </c>
      <c r="V74">
        <v>1000</v>
      </c>
      <c r="W74">
        <v>1.3</v>
      </c>
      <c r="X74">
        <v>1</v>
      </c>
      <c r="Y74" s="55" t="s">
        <v>213</v>
      </c>
      <c r="Z74" s="55">
        <v>35</v>
      </c>
      <c r="AA74" s="55" t="s">
        <v>209</v>
      </c>
      <c r="AB74" s="68">
        <v>1</v>
      </c>
      <c r="AC74" s="58">
        <v>36.200000000000003</v>
      </c>
      <c r="AD74" s="55">
        <v>5</v>
      </c>
    </row>
    <row r="75" spans="1:30">
      <c r="A75" t="s">
        <v>59</v>
      </c>
      <c r="B75" s="71" t="s">
        <v>105</v>
      </c>
      <c r="C75" s="72">
        <v>-34.4298</v>
      </c>
      <c r="D75" s="72">
        <v>19.150539999999999</v>
      </c>
      <c r="E75" s="7">
        <v>0</v>
      </c>
      <c r="F75" s="7">
        <v>2.0833333333333332E-2</v>
      </c>
      <c r="G75" s="73">
        <v>1</v>
      </c>
      <c r="H75" t="s">
        <v>238</v>
      </c>
      <c r="I75" s="60" t="s">
        <v>68</v>
      </c>
      <c r="J75" s="60" t="s">
        <v>83</v>
      </c>
      <c r="K75" s="60" t="s">
        <v>84</v>
      </c>
      <c r="L75" s="71" t="s">
        <v>56</v>
      </c>
      <c r="M75" s="7">
        <v>1.4236111111111111E-2</v>
      </c>
      <c r="N75" s="71" t="s">
        <v>22</v>
      </c>
      <c r="O75" s="88">
        <v>1</v>
      </c>
      <c r="P75" s="55" t="s">
        <v>29</v>
      </c>
      <c r="Q75" s="59" t="s">
        <v>192</v>
      </c>
      <c r="R75" s="57">
        <v>14.16</v>
      </c>
      <c r="S75" t="s">
        <v>207</v>
      </c>
      <c r="T75">
        <v>3</v>
      </c>
      <c r="U75">
        <v>16</v>
      </c>
      <c r="V75">
        <v>1000</v>
      </c>
      <c r="W75">
        <v>1.3</v>
      </c>
      <c r="X75">
        <v>1</v>
      </c>
      <c r="Y75" s="55" t="s">
        <v>213</v>
      </c>
      <c r="Z75" s="55">
        <v>35</v>
      </c>
      <c r="AA75" s="55" t="s">
        <v>209</v>
      </c>
      <c r="AB75" s="68">
        <v>1</v>
      </c>
      <c r="AC75" s="58">
        <v>36.200000000000003</v>
      </c>
      <c r="AD75" s="55">
        <v>5</v>
      </c>
    </row>
    <row r="76" spans="1:30">
      <c r="A76" t="s">
        <v>85</v>
      </c>
      <c r="B76" s="71" t="s">
        <v>105</v>
      </c>
      <c r="C76" s="72">
        <v>-34.423439999999999</v>
      </c>
      <c r="D76" s="72">
        <v>18.12781</v>
      </c>
      <c r="E76" s="7">
        <v>4.6643518518518518E-3</v>
      </c>
      <c r="F76" s="7">
        <v>2.0833333333333332E-2</v>
      </c>
      <c r="G76" s="73">
        <v>1</v>
      </c>
      <c r="H76" t="s">
        <v>238</v>
      </c>
      <c r="I76" s="60" t="s">
        <v>68</v>
      </c>
      <c r="J76" s="60" t="s">
        <v>77</v>
      </c>
      <c r="K76" s="60" t="s">
        <v>78</v>
      </c>
      <c r="L76" s="71" t="s">
        <v>31</v>
      </c>
      <c r="M76" s="7">
        <v>4.6643518518518518E-3</v>
      </c>
      <c r="N76" s="71" t="s">
        <v>27</v>
      </c>
      <c r="O76" s="88">
        <v>22</v>
      </c>
      <c r="P76" s="55" t="s">
        <v>161</v>
      </c>
      <c r="Q76" s="59" t="s">
        <v>194</v>
      </c>
      <c r="R76" s="57">
        <v>13.89</v>
      </c>
      <c r="S76" t="s">
        <v>207</v>
      </c>
      <c r="T76">
        <v>3</v>
      </c>
      <c r="U76">
        <v>16</v>
      </c>
      <c r="V76">
        <v>1000</v>
      </c>
      <c r="W76">
        <v>1.3</v>
      </c>
      <c r="X76">
        <v>1</v>
      </c>
      <c r="Y76" s="55" t="s">
        <v>215</v>
      </c>
      <c r="Z76" s="55">
        <v>35</v>
      </c>
      <c r="AA76" s="55" t="s">
        <v>209</v>
      </c>
      <c r="AB76" s="59">
        <v>2</v>
      </c>
      <c r="AC76" s="58">
        <v>19.3</v>
      </c>
      <c r="AD76" s="55">
        <v>1</v>
      </c>
    </row>
    <row r="77" spans="1:30">
      <c r="A77" t="s">
        <v>85</v>
      </c>
      <c r="B77" s="71" t="s">
        <v>105</v>
      </c>
      <c r="C77" s="72">
        <v>-34.423439999999999</v>
      </c>
      <c r="D77" s="72">
        <v>18.12781</v>
      </c>
      <c r="E77" s="7">
        <v>4.6643518518518518E-3</v>
      </c>
      <c r="F77" s="7">
        <v>2.0833333333333332E-2</v>
      </c>
      <c r="G77" s="73">
        <v>1</v>
      </c>
      <c r="H77" t="s">
        <v>238</v>
      </c>
      <c r="I77" s="60" t="s">
        <v>69</v>
      </c>
      <c r="J77" s="60" t="s">
        <v>70</v>
      </c>
      <c r="K77" s="60" t="s">
        <v>198</v>
      </c>
      <c r="L77" s="71" t="s">
        <v>26</v>
      </c>
      <c r="M77" s="7">
        <v>7.7777777777777767E-3</v>
      </c>
      <c r="N77" s="71" t="s">
        <v>22</v>
      </c>
      <c r="O77" s="88">
        <v>3</v>
      </c>
      <c r="P77" s="55" t="s">
        <v>161</v>
      </c>
      <c r="Q77" s="59" t="s">
        <v>194</v>
      </c>
      <c r="R77" s="57">
        <v>13.89</v>
      </c>
      <c r="S77" t="s">
        <v>207</v>
      </c>
      <c r="T77">
        <v>3</v>
      </c>
      <c r="U77">
        <v>16</v>
      </c>
      <c r="V77">
        <v>1000</v>
      </c>
      <c r="W77">
        <v>1.3</v>
      </c>
      <c r="X77">
        <v>1</v>
      </c>
      <c r="Y77" s="55" t="s">
        <v>215</v>
      </c>
      <c r="Z77" s="55">
        <v>35</v>
      </c>
      <c r="AA77" s="55" t="s">
        <v>209</v>
      </c>
      <c r="AB77" s="59">
        <v>2</v>
      </c>
      <c r="AC77" s="58">
        <v>19.3</v>
      </c>
      <c r="AD77" s="55">
        <v>1</v>
      </c>
    </row>
    <row r="78" spans="1:30">
      <c r="A78" t="s">
        <v>85</v>
      </c>
      <c r="B78" s="71" t="s">
        <v>105</v>
      </c>
      <c r="C78" s="72">
        <v>-34.423439999999999</v>
      </c>
      <c r="D78" s="72">
        <v>18.12781</v>
      </c>
      <c r="E78" s="7">
        <v>4.6643518518518518E-3</v>
      </c>
      <c r="F78" s="7">
        <v>2.0833333333333332E-2</v>
      </c>
      <c r="G78" s="73">
        <v>1</v>
      </c>
      <c r="H78" t="s">
        <v>238</v>
      </c>
      <c r="I78" s="60" t="s">
        <v>68</v>
      </c>
      <c r="J78" s="60" t="s">
        <v>77</v>
      </c>
      <c r="K78" s="60" t="s">
        <v>267</v>
      </c>
      <c r="L78" s="71" t="s">
        <v>112</v>
      </c>
      <c r="M78" s="7">
        <v>9.1087962962962971E-3</v>
      </c>
      <c r="N78" s="71" t="s">
        <v>27</v>
      </c>
      <c r="O78" s="88">
        <v>1</v>
      </c>
      <c r="P78" s="55" t="s">
        <v>161</v>
      </c>
      <c r="Q78" s="59" t="s">
        <v>194</v>
      </c>
      <c r="R78" s="57">
        <v>13.89</v>
      </c>
      <c r="S78" t="s">
        <v>207</v>
      </c>
      <c r="T78">
        <v>3</v>
      </c>
      <c r="U78">
        <v>16</v>
      </c>
      <c r="V78">
        <v>1000</v>
      </c>
      <c r="W78">
        <v>1.3</v>
      </c>
      <c r="X78">
        <v>1</v>
      </c>
      <c r="Y78" s="55" t="s">
        <v>215</v>
      </c>
      <c r="Z78" s="55">
        <v>35</v>
      </c>
      <c r="AA78" s="55" t="s">
        <v>209</v>
      </c>
      <c r="AB78" s="59">
        <v>2</v>
      </c>
      <c r="AC78" s="58">
        <v>19.3</v>
      </c>
      <c r="AD78" s="55">
        <v>1</v>
      </c>
    </row>
    <row r="79" spans="1:30">
      <c r="A79" t="s">
        <v>85</v>
      </c>
      <c r="B79" s="71" t="s">
        <v>105</v>
      </c>
      <c r="C79" s="72">
        <v>-34.423439999999999</v>
      </c>
      <c r="D79" s="72">
        <v>18.12781</v>
      </c>
      <c r="E79" s="7">
        <v>4.6643518518518518E-3</v>
      </c>
      <c r="F79" s="7">
        <v>2.0833333333333332E-2</v>
      </c>
      <c r="G79" s="73">
        <v>1</v>
      </c>
      <c r="H79" t="s">
        <v>238</v>
      </c>
      <c r="I79" s="60" t="s">
        <v>68</v>
      </c>
      <c r="J79" s="60" t="s">
        <v>94</v>
      </c>
      <c r="K79" s="60" t="s">
        <v>95</v>
      </c>
      <c r="L79" s="71" t="s">
        <v>96</v>
      </c>
      <c r="M79" s="7">
        <v>1.2442129629629629E-2</v>
      </c>
      <c r="N79" s="71" t="s">
        <v>22</v>
      </c>
      <c r="O79" s="88">
        <v>1</v>
      </c>
      <c r="P79" s="55" t="s">
        <v>161</v>
      </c>
      <c r="Q79" s="59" t="s">
        <v>194</v>
      </c>
      <c r="R79" s="57">
        <v>13.89</v>
      </c>
      <c r="S79" t="s">
        <v>207</v>
      </c>
      <c r="T79">
        <v>3</v>
      </c>
      <c r="U79">
        <v>16</v>
      </c>
      <c r="V79">
        <v>1000</v>
      </c>
      <c r="W79">
        <v>1.3</v>
      </c>
      <c r="X79">
        <v>1</v>
      </c>
      <c r="Y79" s="55" t="s">
        <v>215</v>
      </c>
      <c r="Z79" s="55">
        <v>35</v>
      </c>
      <c r="AA79" s="55" t="s">
        <v>209</v>
      </c>
      <c r="AB79" s="59">
        <v>2</v>
      </c>
      <c r="AC79" s="58">
        <v>19.3</v>
      </c>
      <c r="AD79" s="55">
        <v>1</v>
      </c>
    </row>
    <row r="80" spans="1:30">
      <c r="A80" t="s">
        <v>85</v>
      </c>
      <c r="B80" s="71" t="s">
        <v>105</v>
      </c>
      <c r="C80" s="72">
        <v>-34.423439999999999</v>
      </c>
      <c r="D80" s="72">
        <v>18.12781</v>
      </c>
      <c r="E80" s="4">
        <v>0</v>
      </c>
      <c r="F80" s="4">
        <v>2.0833333333333332E-2</v>
      </c>
      <c r="G80" s="73">
        <v>1</v>
      </c>
      <c r="H80" t="s">
        <v>238</v>
      </c>
      <c r="I80" s="60" t="s">
        <v>68</v>
      </c>
      <c r="J80" s="60" t="s">
        <v>90</v>
      </c>
      <c r="K80" s="60" t="s">
        <v>91</v>
      </c>
      <c r="L80" s="71" t="s">
        <v>92</v>
      </c>
      <c r="M80" s="7">
        <v>1.4895833333333332E-2</v>
      </c>
      <c r="N80" s="71" t="s">
        <v>27</v>
      </c>
      <c r="O80" s="88">
        <v>1</v>
      </c>
      <c r="P80" s="55" t="s">
        <v>161</v>
      </c>
      <c r="Q80" s="59" t="s">
        <v>194</v>
      </c>
      <c r="R80" s="57">
        <v>13.89</v>
      </c>
      <c r="S80" t="s">
        <v>207</v>
      </c>
      <c r="T80">
        <v>3</v>
      </c>
      <c r="U80">
        <v>16</v>
      </c>
      <c r="V80">
        <v>1000</v>
      </c>
      <c r="W80">
        <v>1.3</v>
      </c>
      <c r="X80">
        <v>1</v>
      </c>
      <c r="Y80" s="55" t="s">
        <v>215</v>
      </c>
      <c r="Z80" s="55">
        <v>35</v>
      </c>
      <c r="AA80" s="55" t="s">
        <v>209</v>
      </c>
      <c r="AB80" s="59">
        <v>2</v>
      </c>
      <c r="AC80" s="58">
        <v>19.3</v>
      </c>
      <c r="AD80" s="55">
        <v>1</v>
      </c>
    </row>
    <row r="81" spans="1:30">
      <c r="A81" t="s">
        <v>85</v>
      </c>
      <c r="B81" s="71" t="s">
        <v>105</v>
      </c>
      <c r="C81" s="72">
        <v>-34.423439999999999</v>
      </c>
      <c r="D81" s="72">
        <v>18.12781</v>
      </c>
      <c r="E81" s="4">
        <v>0</v>
      </c>
      <c r="F81" s="4">
        <v>5.3819444444444453E-3</v>
      </c>
      <c r="G81" s="73">
        <v>1</v>
      </c>
      <c r="H81" t="s">
        <v>238</v>
      </c>
      <c r="I81" s="60" t="s">
        <v>68</v>
      </c>
      <c r="J81" s="60" t="s">
        <v>79</v>
      </c>
      <c r="K81" s="60" t="s">
        <v>80</v>
      </c>
      <c r="L81" s="71" t="s">
        <v>50</v>
      </c>
      <c r="M81" s="7">
        <v>1.1111111111111111E-3</v>
      </c>
      <c r="N81" s="71" t="s">
        <v>22</v>
      </c>
      <c r="O81" s="88">
        <v>1</v>
      </c>
      <c r="P81" s="55" t="s">
        <v>161</v>
      </c>
      <c r="Q81" s="59" t="s">
        <v>194</v>
      </c>
      <c r="R81" s="57">
        <v>13.89</v>
      </c>
      <c r="S81" t="s">
        <v>207</v>
      </c>
      <c r="T81">
        <v>3</v>
      </c>
      <c r="U81">
        <v>16</v>
      </c>
      <c r="V81">
        <v>1000</v>
      </c>
      <c r="W81">
        <v>1.3</v>
      </c>
      <c r="X81">
        <v>1</v>
      </c>
      <c r="Y81" s="55" t="s">
        <v>215</v>
      </c>
      <c r="Z81" s="55">
        <v>35</v>
      </c>
      <c r="AA81" s="55" t="s">
        <v>209</v>
      </c>
      <c r="AB81" s="59">
        <v>2</v>
      </c>
      <c r="AC81" s="58">
        <v>19.3</v>
      </c>
      <c r="AD81" s="55">
        <v>1</v>
      </c>
    </row>
    <row r="82" spans="1:30">
      <c r="A82" t="s">
        <v>85</v>
      </c>
      <c r="B82" s="71" t="s">
        <v>105</v>
      </c>
      <c r="C82" s="72">
        <v>-34.423439999999999</v>
      </c>
      <c r="D82" s="72">
        <v>18.12781</v>
      </c>
      <c r="E82" s="4">
        <v>0</v>
      </c>
      <c r="F82" s="4">
        <v>5.3819444444444453E-3</v>
      </c>
      <c r="G82" s="73">
        <v>1</v>
      </c>
      <c r="H82" t="s">
        <v>238</v>
      </c>
      <c r="I82" s="60" t="s">
        <v>68</v>
      </c>
      <c r="J82" s="60" t="s">
        <v>77</v>
      </c>
      <c r="K82" s="60" t="s">
        <v>89</v>
      </c>
      <c r="L82" s="71" t="s">
        <v>32</v>
      </c>
      <c r="M82" s="7">
        <v>4.1666666666666666E-3</v>
      </c>
      <c r="N82" s="71" t="s">
        <v>27</v>
      </c>
      <c r="O82" s="88">
        <v>1</v>
      </c>
      <c r="P82" s="55" t="s">
        <v>161</v>
      </c>
      <c r="Q82" s="59" t="s">
        <v>194</v>
      </c>
      <c r="R82" s="57">
        <v>13.89</v>
      </c>
      <c r="S82" t="s">
        <v>207</v>
      </c>
      <c r="T82">
        <v>3</v>
      </c>
      <c r="U82">
        <v>16</v>
      </c>
      <c r="V82">
        <v>1000</v>
      </c>
      <c r="W82">
        <v>1.3</v>
      </c>
      <c r="X82">
        <v>1</v>
      </c>
      <c r="Y82" s="55" t="s">
        <v>215</v>
      </c>
      <c r="Z82" s="55">
        <v>35</v>
      </c>
      <c r="AA82" s="55" t="s">
        <v>209</v>
      </c>
      <c r="AB82" s="59">
        <v>2</v>
      </c>
      <c r="AC82" s="58">
        <v>19.3</v>
      </c>
      <c r="AD82" s="55">
        <v>1</v>
      </c>
    </row>
    <row r="83" spans="1:30">
      <c r="A83" t="s">
        <v>97</v>
      </c>
      <c r="B83" s="71" t="s">
        <v>105</v>
      </c>
      <c r="C83" s="72">
        <v>-34.418120000000002</v>
      </c>
      <c r="D83" s="72">
        <v>19.12012</v>
      </c>
      <c r="E83" s="7">
        <v>4.5949074074074078E-3</v>
      </c>
      <c r="F83" s="7">
        <v>3.4178240740740738E-2</v>
      </c>
      <c r="G83" s="73">
        <v>0.5</v>
      </c>
      <c r="H83" t="s">
        <v>238</v>
      </c>
      <c r="I83" s="60" t="s">
        <v>68</v>
      </c>
      <c r="J83" s="60" t="s">
        <v>79</v>
      </c>
      <c r="K83" s="60" t="s">
        <v>81</v>
      </c>
      <c r="L83" s="71" t="s">
        <v>82</v>
      </c>
      <c r="M83" s="7">
        <v>4.5949074074074078E-3</v>
      </c>
      <c r="N83" s="71" t="s">
        <v>27</v>
      </c>
      <c r="O83" s="88">
        <v>3</v>
      </c>
      <c r="P83" s="55" t="s">
        <v>161</v>
      </c>
      <c r="Q83" s="56" t="s">
        <v>196</v>
      </c>
      <c r="R83" s="57">
        <v>13.36</v>
      </c>
      <c r="S83" t="s">
        <v>207</v>
      </c>
      <c r="T83">
        <v>3</v>
      </c>
      <c r="U83">
        <v>16</v>
      </c>
      <c r="V83">
        <v>1000</v>
      </c>
      <c r="W83">
        <v>1.3</v>
      </c>
      <c r="X83">
        <v>1</v>
      </c>
      <c r="Y83" s="55" t="s">
        <v>216</v>
      </c>
      <c r="Z83" s="55">
        <v>35</v>
      </c>
      <c r="AA83" s="55" t="s">
        <v>209</v>
      </c>
      <c r="AB83" s="59">
        <v>3</v>
      </c>
      <c r="AC83" s="58">
        <v>10.7</v>
      </c>
      <c r="AD83" s="55">
        <v>1</v>
      </c>
    </row>
    <row r="84" spans="1:30">
      <c r="A84" t="s">
        <v>97</v>
      </c>
      <c r="B84" s="71" t="s">
        <v>105</v>
      </c>
      <c r="C84" s="72">
        <v>-34.418120000000002</v>
      </c>
      <c r="D84" s="72">
        <v>19.12012</v>
      </c>
      <c r="E84" s="7">
        <v>4.5949074074074078E-3</v>
      </c>
      <c r="F84" s="7">
        <v>3.4178240740740738E-2</v>
      </c>
      <c r="G84" s="73">
        <v>0.5</v>
      </c>
      <c r="H84" t="s">
        <v>238</v>
      </c>
      <c r="I84" s="60" t="s">
        <v>68</v>
      </c>
      <c r="J84" s="60" t="s">
        <v>90</v>
      </c>
      <c r="K84" s="60" t="s">
        <v>91</v>
      </c>
      <c r="L84" s="71" t="s">
        <v>92</v>
      </c>
      <c r="M84" s="7">
        <v>4.7685185185185183E-3</v>
      </c>
      <c r="N84" s="71" t="s">
        <v>27</v>
      </c>
      <c r="O84" s="88">
        <v>1</v>
      </c>
      <c r="P84" s="55" t="s">
        <v>161</v>
      </c>
      <c r="Q84" s="56" t="s">
        <v>196</v>
      </c>
      <c r="R84" s="57">
        <v>13.36</v>
      </c>
      <c r="S84" t="s">
        <v>207</v>
      </c>
      <c r="T84">
        <v>3</v>
      </c>
      <c r="U84">
        <v>16</v>
      </c>
      <c r="V84">
        <v>1000</v>
      </c>
      <c r="W84">
        <v>1.3</v>
      </c>
      <c r="X84">
        <v>1</v>
      </c>
      <c r="Y84" s="55" t="s">
        <v>216</v>
      </c>
      <c r="Z84" s="55">
        <v>35</v>
      </c>
      <c r="AA84" s="55" t="s">
        <v>209</v>
      </c>
      <c r="AB84" s="59">
        <v>3</v>
      </c>
      <c r="AC84" s="58">
        <v>10.7</v>
      </c>
      <c r="AD84" s="55">
        <v>1</v>
      </c>
    </row>
    <row r="85" spans="1:30">
      <c r="A85" t="s">
        <v>97</v>
      </c>
      <c r="B85" s="71" t="s">
        <v>105</v>
      </c>
      <c r="C85" s="72">
        <v>-34.418120000000002</v>
      </c>
      <c r="D85" s="72">
        <v>19.12012</v>
      </c>
      <c r="E85" s="7">
        <v>4.5949074074074078E-3</v>
      </c>
      <c r="F85" s="7">
        <v>3.4178240740740738E-2</v>
      </c>
      <c r="G85" s="73">
        <v>0.5</v>
      </c>
      <c r="H85" t="s">
        <v>238</v>
      </c>
      <c r="I85" s="60" t="s">
        <v>68</v>
      </c>
      <c r="J85" s="60" t="s">
        <v>99</v>
      </c>
      <c r="K85" s="60" t="s">
        <v>100</v>
      </c>
      <c r="L85" s="71" t="s">
        <v>101</v>
      </c>
      <c r="M85" s="7">
        <v>4.5949074074074078E-3</v>
      </c>
      <c r="N85" s="71" t="s">
        <v>22</v>
      </c>
      <c r="O85" s="88">
        <v>3</v>
      </c>
      <c r="P85" s="55" t="s">
        <v>161</v>
      </c>
      <c r="Q85" s="56" t="s">
        <v>196</v>
      </c>
      <c r="R85" s="57">
        <v>13.36</v>
      </c>
      <c r="S85" t="s">
        <v>207</v>
      </c>
      <c r="T85">
        <v>3</v>
      </c>
      <c r="U85">
        <v>16</v>
      </c>
      <c r="V85">
        <v>1000</v>
      </c>
      <c r="W85">
        <v>1.3</v>
      </c>
      <c r="X85">
        <v>1</v>
      </c>
      <c r="Y85" s="55" t="s">
        <v>216</v>
      </c>
      <c r="Z85" s="55">
        <v>35</v>
      </c>
      <c r="AA85" s="55" t="s">
        <v>209</v>
      </c>
      <c r="AB85" s="59">
        <v>3</v>
      </c>
      <c r="AC85" s="58">
        <v>10.7</v>
      </c>
      <c r="AD85" s="55">
        <v>1</v>
      </c>
    </row>
    <row r="86" spans="1:30">
      <c r="A86" t="s">
        <v>97</v>
      </c>
      <c r="B86" s="71" t="s">
        <v>105</v>
      </c>
      <c r="C86" s="72">
        <v>-34.418120000000002</v>
      </c>
      <c r="D86" s="72">
        <v>19.12012</v>
      </c>
      <c r="E86" s="7">
        <v>4.5949074074074078E-3</v>
      </c>
      <c r="F86" s="7">
        <v>3.4178240740740738E-2</v>
      </c>
      <c r="G86" s="73">
        <v>0.5</v>
      </c>
      <c r="H86" t="s">
        <v>238</v>
      </c>
      <c r="I86" s="60" t="s">
        <v>68</v>
      </c>
      <c r="J86" s="60" t="s">
        <v>77</v>
      </c>
      <c r="K86" s="60" t="s">
        <v>78</v>
      </c>
      <c r="L86" s="71" t="s">
        <v>31</v>
      </c>
      <c r="M86" s="7">
        <v>5.0925925925925921E-3</v>
      </c>
      <c r="N86" s="71" t="s">
        <v>27</v>
      </c>
      <c r="O86" s="88">
        <v>10</v>
      </c>
      <c r="P86" s="55" t="s">
        <v>161</v>
      </c>
      <c r="Q86" s="56" t="s">
        <v>196</v>
      </c>
      <c r="R86" s="57">
        <v>13.36</v>
      </c>
      <c r="S86" t="s">
        <v>207</v>
      </c>
      <c r="T86">
        <v>3</v>
      </c>
      <c r="U86">
        <v>16</v>
      </c>
      <c r="V86">
        <v>1000</v>
      </c>
      <c r="W86">
        <v>1.3</v>
      </c>
      <c r="X86">
        <v>1</v>
      </c>
      <c r="Y86" s="55" t="s">
        <v>216</v>
      </c>
      <c r="Z86" s="55">
        <v>35</v>
      </c>
      <c r="AA86" s="55" t="s">
        <v>209</v>
      </c>
      <c r="AB86" s="59">
        <v>3</v>
      </c>
      <c r="AC86" s="58">
        <v>10.7</v>
      </c>
      <c r="AD86" s="55">
        <v>1</v>
      </c>
    </row>
    <row r="87" spans="1:30">
      <c r="A87" t="s">
        <v>97</v>
      </c>
      <c r="B87" s="71" t="s">
        <v>105</v>
      </c>
      <c r="C87" s="72">
        <v>-34.418120000000002</v>
      </c>
      <c r="D87" s="72">
        <v>19.12012</v>
      </c>
      <c r="E87" s="7">
        <v>4.5949074074074078E-3</v>
      </c>
      <c r="F87" s="7">
        <v>3.4178240740740738E-2</v>
      </c>
      <c r="G87" s="73">
        <v>0.5</v>
      </c>
      <c r="H87" t="s">
        <v>238</v>
      </c>
      <c r="I87" s="60" t="s">
        <v>68</v>
      </c>
      <c r="J87" s="60" t="s">
        <v>79</v>
      </c>
      <c r="K87" s="60" t="s">
        <v>80</v>
      </c>
      <c r="L87" s="71" t="s">
        <v>50</v>
      </c>
      <c r="M87" s="7">
        <v>5.2893518518518515E-3</v>
      </c>
      <c r="N87" s="71" t="s">
        <v>22</v>
      </c>
      <c r="O87" s="88">
        <v>1</v>
      </c>
      <c r="P87" s="55" t="s">
        <v>161</v>
      </c>
      <c r="Q87" s="56" t="s">
        <v>196</v>
      </c>
      <c r="R87" s="57">
        <v>13.36</v>
      </c>
      <c r="S87" t="s">
        <v>207</v>
      </c>
      <c r="T87">
        <v>3</v>
      </c>
      <c r="U87">
        <v>16</v>
      </c>
      <c r="V87">
        <v>1000</v>
      </c>
      <c r="W87">
        <v>1.3</v>
      </c>
      <c r="X87">
        <v>1</v>
      </c>
      <c r="Y87" s="55" t="s">
        <v>216</v>
      </c>
      <c r="Z87" s="55">
        <v>35</v>
      </c>
      <c r="AA87" s="55" t="s">
        <v>209</v>
      </c>
      <c r="AB87" s="59">
        <v>3</v>
      </c>
      <c r="AC87" s="58">
        <v>10.7</v>
      </c>
      <c r="AD87" s="55">
        <v>1</v>
      </c>
    </row>
    <row r="88" spans="1:30">
      <c r="A88" t="s">
        <v>97</v>
      </c>
      <c r="B88" s="71" t="s">
        <v>105</v>
      </c>
      <c r="C88" s="72">
        <v>-34.418120000000002</v>
      </c>
      <c r="D88" s="72">
        <v>19.12012</v>
      </c>
      <c r="E88" s="7">
        <v>4.5949074074074078E-3</v>
      </c>
      <c r="F88" s="7">
        <v>3.4178240740740738E-2</v>
      </c>
      <c r="G88" s="73">
        <v>0.5</v>
      </c>
      <c r="H88" t="s">
        <v>238</v>
      </c>
      <c r="I88" s="60" t="s">
        <v>68</v>
      </c>
      <c r="J88" s="60" t="s">
        <v>75</v>
      </c>
      <c r="K88" s="60" t="s">
        <v>76</v>
      </c>
      <c r="L88" s="71" t="s">
        <v>21</v>
      </c>
      <c r="M88" s="7">
        <v>6.7476851851851856E-3</v>
      </c>
      <c r="N88" s="71" t="s">
        <v>27</v>
      </c>
      <c r="O88" s="88">
        <v>1</v>
      </c>
      <c r="P88" s="55" t="s">
        <v>161</v>
      </c>
      <c r="Q88" s="56" t="s">
        <v>196</v>
      </c>
      <c r="R88" s="57">
        <v>13.36</v>
      </c>
      <c r="S88" t="s">
        <v>207</v>
      </c>
      <c r="T88">
        <v>3</v>
      </c>
      <c r="U88">
        <v>16</v>
      </c>
      <c r="V88">
        <v>1000</v>
      </c>
      <c r="W88">
        <v>1.3</v>
      </c>
      <c r="X88">
        <v>1</v>
      </c>
      <c r="Y88" s="55" t="s">
        <v>216</v>
      </c>
      <c r="Z88" s="55">
        <v>35</v>
      </c>
      <c r="AA88" s="55" t="s">
        <v>209</v>
      </c>
      <c r="AB88" s="59">
        <v>3</v>
      </c>
      <c r="AC88" s="58">
        <v>10.7</v>
      </c>
      <c r="AD88" s="55">
        <v>1</v>
      </c>
    </row>
    <row r="89" spans="1:30">
      <c r="A89" t="s">
        <v>97</v>
      </c>
      <c r="B89" s="71" t="s">
        <v>105</v>
      </c>
      <c r="C89" s="72">
        <v>-34.418120000000002</v>
      </c>
      <c r="D89" s="72">
        <v>19.12012</v>
      </c>
      <c r="E89" s="7">
        <v>4.5949074074074078E-3</v>
      </c>
      <c r="F89" s="7">
        <v>3.4178240740740738E-2</v>
      </c>
      <c r="G89" s="73">
        <v>0.5</v>
      </c>
      <c r="H89" t="s">
        <v>238</v>
      </c>
      <c r="I89" s="60" t="s">
        <v>68</v>
      </c>
      <c r="J89" s="60" t="s">
        <v>79</v>
      </c>
      <c r="K89" s="60" t="s">
        <v>234</v>
      </c>
      <c r="L89" s="71" t="s">
        <v>53</v>
      </c>
      <c r="M89" s="7">
        <v>6.9444444444444441E-3</v>
      </c>
      <c r="N89" s="71" t="s">
        <v>27</v>
      </c>
      <c r="O89" s="88">
        <v>1</v>
      </c>
      <c r="P89" s="55" t="s">
        <v>161</v>
      </c>
      <c r="Q89" s="56" t="s">
        <v>196</v>
      </c>
      <c r="R89" s="57">
        <v>13.36</v>
      </c>
      <c r="S89" t="s">
        <v>207</v>
      </c>
      <c r="T89">
        <v>3</v>
      </c>
      <c r="U89">
        <v>16</v>
      </c>
      <c r="V89">
        <v>1000</v>
      </c>
      <c r="W89">
        <v>1.3</v>
      </c>
      <c r="X89">
        <v>1</v>
      </c>
      <c r="Y89" s="55" t="s">
        <v>216</v>
      </c>
      <c r="Z89" s="55">
        <v>35</v>
      </c>
      <c r="AA89" s="55" t="s">
        <v>209</v>
      </c>
      <c r="AB89" s="59">
        <v>3</v>
      </c>
      <c r="AC89" s="58">
        <v>10.7</v>
      </c>
      <c r="AD89" s="55">
        <v>1</v>
      </c>
    </row>
    <row r="90" spans="1:30">
      <c r="A90" t="s">
        <v>97</v>
      </c>
      <c r="B90" s="71" t="s">
        <v>105</v>
      </c>
      <c r="C90" s="72">
        <v>-34.418120000000002</v>
      </c>
      <c r="D90" s="72">
        <v>19.12012</v>
      </c>
      <c r="E90" s="7">
        <v>4.5949074074074078E-3</v>
      </c>
      <c r="F90" s="7">
        <v>3.4178240740740738E-2</v>
      </c>
      <c r="G90" s="73">
        <v>0.5</v>
      </c>
      <c r="H90" t="s">
        <v>238</v>
      </c>
      <c r="I90" s="60" t="s">
        <v>69</v>
      </c>
      <c r="J90" s="55" t="s">
        <v>197</v>
      </c>
      <c r="K90" s="60" t="s">
        <v>102</v>
      </c>
      <c r="L90" s="71" t="s">
        <v>38</v>
      </c>
      <c r="M90" s="7">
        <v>7.7083333333333335E-3</v>
      </c>
      <c r="N90" s="71" t="s">
        <v>22</v>
      </c>
      <c r="O90" s="88">
        <v>1</v>
      </c>
      <c r="P90" s="55" t="s">
        <v>161</v>
      </c>
      <c r="Q90" s="56" t="s">
        <v>196</v>
      </c>
      <c r="R90" s="57">
        <v>13.36</v>
      </c>
      <c r="S90" t="s">
        <v>207</v>
      </c>
      <c r="T90">
        <v>3</v>
      </c>
      <c r="U90">
        <v>16</v>
      </c>
      <c r="V90">
        <v>1000</v>
      </c>
      <c r="W90">
        <v>1.3</v>
      </c>
      <c r="X90">
        <v>1</v>
      </c>
      <c r="Y90" s="55" t="s">
        <v>216</v>
      </c>
      <c r="Z90" s="55">
        <v>35</v>
      </c>
      <c r="AA90" s="55" t="s">
        <v>209</v>
      </c>
      <c r="AB90" s="59">
        <v>3</v>
      </c>
      <c r="AC90" s="58">
        <v>10.7</v>
      </c>
      <c r="AD90" s="55">
        <v>1</v>
      </c>
    </row>
    <row r="91" spans="1:30">
      <c r="A91" t="s">
        <v>97</v>
      </c>
      <c r="B91" s="71" t="s">
        <v>105</v>
      </c>
      <c r="C91" s="72">
        <v>-34.418120000000002</v>
      </c>
      <c r="D91" s="72">
        <v>19.12012</v>
      </c>
      <c r="E91" s="7">
        <v>4.5949074074074078E-3</v>
      </c>
      <c r="F91" s="7">
        <v>3.4178240740740738E-2</v>
      </c>
      <c r="G91" s="73">
        <v>0.5</v>
      </c>
      <c r="H91" t="s">
        <v>238</v>
      </c>
      <c r="I91" s="60" t="s">
        <v>69</v>
      </c>
      <c r="J91" s="60" t="s">
        <v>70</v>
      </c>
      <c r="K91" s="60" t="s">
        <v>198</v>
      </c>
      <c r="L91" s="71" t="s">
        <v>26</v>
      </c>
      <c r="M91" s="7">
        <v>1.0983796296296297E-2</v>
      </c>
      <c r="N91" s="71" t="s">
        <v>27</v>
      </c>
      <c r="O91" s="88">
        <v>2</v>
      </c>
      <c r="P91" s="55" t="s">
        <v>161</v>
      </c>
      <c r="Q91" s="56" t="s">
        <v>196</v>
      </c>
      <c r="R91" s="57">
        <v>13.36</v>
      </c>
      <c r="S91" t="s">
        <v>207</v>
      </c>
      <c r="T91">
        <v>3</v>
      </c>
      <c r="U91">
        <v>16</v>
      </c>
      <c r="V91">
        <v>1000</v>
      </c>
      <c r="W91">
        <v>1.3</v>
      </c>
      <c r="X91">
        <v>1</v>
      </c>
      <c r="Y91" s="55" t="s">
        <v>216</v>
      </c>
      <c r="Z91" s="55">
        <v>35</v>
      </c>
      <c r="AA91" s="55" t="s">
        <v>209</v>
      </c>
      <c r="AB91" s="59">
        <v>3</v>
      </c>
      <c r="AC91" s="58">
        <v>10.7</v>
      </c>
      <c r="AD91" s="55">
        <v>1</v>
      </c>
    </row>
    <row r="92" spans="1:30">
      <c r="A92" t="s">
        <v>237</v>
      </c>
      <c r="B92" s="71" t="s">
        <v>105</v>
      </c>
      <c r="C92" s="66">
        <v>-34.423499999999997</v>
      </c>
      <c r="D92" s="66">
        <v>19.147600000000001</v>
      </c>
      <c r="E92" s="7">
        <v>4.5833333333333334E-3</v>
      </c>
      <c r="F92" s="7">
        <v>2.0833333333333332E-2</v>
      </c>
      <c r="G92" s="73">
        <v>0.8</v>
      </c>
      <c r="H92" t="s">
        <v>238</v>
      </c>
      <c r="I92" s="60" t="s">
        <v>69</v>
      </c>
      <c r="J92" s="60" t="s">
        <v>70</v>
      </c>
      <c r="K92" s="60" t="s">
        <v>198</v>
      </c>
      <c r="L92" s="71" t="s">
        <v>26</v>
      </c>
      <c r="M92" s="7">
        <v>4.7685185185185183E-3</v>
      </c>
      <c r="N92" s="71" t="s">
        <v>27</v>
      </c>
      <c r="O92" s="88">
        <v>2</v>
      </c>
      <c r="P92" s="55" t="s">
        <v>161</v>
      </c>
      <c r="Q92" s="59" t="s">
        <v>195</v>
      </c>
      <c r="R92" s="57">
        <v>13.76</v>
      </c>
      <c r="S92" t="s">
        <v>207</v>
      </c>
      <c r="T92">
        <v>3</v>
      </c>
      <c r="U92">
        <v>16</v>
      </c>
      <c r="V92">
        <v>1000</v>
      </c>
      <c r="W92">
        <v>1.3</v>
      </c>
      <c r="X92">
        <v>1</v>
      </c>
      <c r="Y92" s="55" t="s">
        <v>217</v>
      </c>
      <c r="Z92" s="55">
        <v>35</v>
      </c>
      <c r="AA92" s="55" t="s">
        <v>209</v>
      </c>
      <c r="AB92" s="59">
        <v>4</v>
      </c>
      <c r="AC92" s="58">
        <v>7.2</v>
      </c>
      <c r="AD92" s="55">
        <v>1</v>
      </c>
    </row>
    <row r="93" spans="1:30">
      <c r="A93" t="s">
        <v>237</v>
      </c>
      <c r="B93" s="71" t="s">
        <v>105</v>
      </c>
      <c r="C93" s="66">
        <v>-34.423499999999997</v>
      </c>
      <c r="D93" s="66">
        <v>19.147600000000001</v>
      </c>
      <c r="E93" s="7">
        <v>4.5833333333333334E-3</v>
      </c>
      <c r="F93" s="7">
        <v>2.0833333333333332E-2</v>
      </c>
      <c r="G93" s="73">
        <v>0.8</v>
      </c>
      <c r="H93" t="s">
        <v>238</v>
      </c>
      <c r="I93" s="60" t="s">
        <v>68</v>
      </c>
      <c r="J93" s="60" t="s">
        <v>90</v>
      </c>
      <c r="K93" s="60" t="s">
        <v>91</v>
      </c>
      <c r="L93" s="71" t="s">
        <v>92</v>
      </c>
      <c r="M93" s="7">
        <v>5.7870370370370376E-3</v>
      </c>
      <c r="N93" s="71" t="s">
        <v>22</v>
      </c>
      <c r="O93" s="88">
        <v>2</v>
      </c>
      <c r="P93" s="55" t="s">
        <v>161</v>
      </c>
      <c r="Q93" s="59" t="s">
        <v>195</v>
      </c>
      <c r="R93" s="57">
        <v>13.76</v>
      </c>
      <c r="S93" t="s">
        <v>207</v>
      </c>
      <c r="T93">
        <v>3</v>
      </c>
      <c r="U93">
        <v>16</v>
      </c>
      <c r="V93">
        <v>1000</v>
      </c>
      <c r="W93">
        <v>1.3</v>
      </c>
      <c r="X93">
        <v>1</v>
      </c>
      <c r="Y93" s="55" t="s">
        <v>217</v>
      </c>
      <c r="Z93" s="55">
        <v>35</v>
      </c>
      <c r="AA93" s="55" t="s">
        <v>209</v>
      </c>
      <c r="AB93" s="59">
        <v>4</v>
      </c>
      <c r="AC93" s="58">
        <v>7.2</v>
      </c>
      <c r="AD93" s="55">
        <v>1</v>
      </c>
    </row>
    <row r="94" spans="1:30">
      <c r="A94" t="s">
        <v>237</v>
      </c>
      <c r="B94" s="71" t="s">
        <v>105</v>
      </c>
      <c r="C94" s="66">
        <v>-34.423499999999997</v>
      </c>
      <c r="D94" s="66">
        <v>19.147600000000001</v>
      </c>
      <c r="E94" s="7">
        <v>4.5833333333333334E-3</v>
      </c>
      <c r="F94" s="7">
        <v>2.0833333333333332E-2</v>
      </c>
      <c r="G94" s="73">
        <v>0.8</v>
      </c>
      <c r="H94" t="s">
        <v>238</v>
      </c>
      <c r="I94" s="60" t="s">
        <v>68</v>
      </c>
      <c r="J94" s="60" t="s">
        <v>79</v>
      </c>
      <c r="K94" s="60" t="s">
        <v>81</v>
      </c>
      <c r="L94" s="71" t="s">
        <v>82</v>
      </c>
      <c r="M94" s="7">
        <v>8.8657407407407417E-3</v>
      </c>
      <c r="N94" s="71" t="s">
        <v>22</v>
      </c>
      <c r="O94" s="88">
        <v>1</v>
      </c>
      <c r="P94" s="55" t="s">
        <v>161</v>
      </c>
      <c r="Q94" s="59" t="s">
        <v>195</v>
      </c>
      <c r="R94" s="57">
        <v>13.76</v>
      </c>
      <c r="S94" t="s">
        <v>207</v>
      </c>
      <c r="T94">
        <v>3</v>
      </c>
      <c r="U94">
        <v>16</v>
      </c>
      <c r="V94">
        <v>1000</v>
      </c>
      <c r="W94">
        <v>1.3</v>
      </c>
      <c r="X94">
        <v>1</v>
      </c>
      <c r="Y94" s="55" t="s">
        <v>217</v>
      </c>
      <c r="Z94" s="55">
        <v>35</v>
      </c>
      <c r="AA94" s="55" t="s">
        <v>209</v>
      </c>
      <c r="AB94" s="59">
        <v>4</v>
      </c>
      <c r="AC94" s="58">
        <v>7.2</v>
      </c>
      <c r="AD94" s="55">
        <v>1</v>
      </c>
    </row>
    <row r="95" spans="1:30">
      <c r="A95" t="s">
        <v>237</v>
      </c>
      <c r="B95" s="71" t="s">
        <v>105</v>
      </c>
      <c r="C95" s="66">
        <v>-34.423499999999997</v>
      </c>
      <c r="D95" s="66">
        <v>19.147600000000001</v>
      </c>
      <c r="E95" s="7">
        <v>4.5833333333333334E-3</v>
      </c>
      <c r="F95" s="7">
        <v>2.0833333333333332E-2</v>
      </c>
      <c r="G95" s="73">
        <v>0.8</v>
      </c>
      <c r="H95" t="s">
        <v>238</v>
      </c>
      <c r="I95" s="60" t="s">
        <v>68</v>
      </c>
      <c r="J95" s="60" t="s">
        <v>99</v>
      </c>
      <c r="K95" s="60" t="s">
        <v>100</v>
      </c>
      <c r="L95" s="71" t="s">
        <v>101</v>
      </c>
      <c r="M95" s="7">
        <v>1.9930555555555556E-2</v>
      </c>
      <c r="N95" s="71" t="s">
        <v>22</v>
      </c>
      <c r="O95" s="88">
        <v>3</v>
      </c>
      <c r="P95" s="55" t="s">
        <v>161</v>
      </c>
      <c r="Q95" s="59" t="s">
        <v>195</v>
      </c>
      <c r="R95" s="57">
        <v>13.76</v>
      </c>
      <c r="S95" t="s">
        <v>207</v>
      </c>
      <c r="T95">
        <v>3</v>
      </c>
      <c r="U95">
        <v>16</v>
      </c>
      <c r="V95">
        <v>1000</v>
      </c>
      <c r="W95">
        <v>1.3</v>
      </c>
      <c r="X95">
        <v>1</v>
      </c>
      <c r="Y95" s="55" t="s">
        <v>217</v>
      </c>
      <c r="Z95" s="55">
        <v>35</v>
      </c>
      <c r="AA95" s="55" t="s">
        <v>209</v>
      </c>
      <c r="AB95" s="59">
        <v>4</v>
      </c>
      <c r="AC95" s="58">
        <v>7.2</v>
      </c>
      <c r="AD95" s="55">
        <v>1</v>
      </c>
    </row>
    <row r="96" spans="1:30">
      <c r="O96" s="94"/>
    </row>
  </sheetData>
  <autoFilter ref="J1:J96" xr:uid="{9108137D-0BCA-A648-BC5B-46FCBEAA20BD}"/>
  <phoneticPr fontId="5" type="noConversion"/>
  <dataValidations count="1">
    <dataValidation type="list" allowBlank="1" showInputMessage="1" showErrorMessage="1" sqref="I60:I61 I3:I43 I64:I95" xr:uid="{1CCFA4B0-066C-4249-8CC4-4F5F986160E1}">
      <formula1>"Vertebrate, Invertebrate"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Common Name Error" error="Common name does not completely match the appropriate name of this species. Please check the spelling or choose from the drop down menu." xr:uid="{E4E52C7F-4F69-4E45-A3A5-E8646E9657A3}">
          <x14:formula1>
            <xm:f>'/Users/adriannadavis/Downloads/[BRUV Data Entry 26JUN2019.xlsx]BRUV Species'!#REF!</xm:f>
          </x14:formula1>
          <xm:sqref>L2:L34</xm:sqref>
        </x14:dataValidation>
        <x14:dataValidation type="list" errorStyle="information" allowBlank="1" showInputMessage="1" showErrorMessage="1" errorTitle="Common Name Error" error="Common name does not completely match the appropriate name of this species. Please check the spelling or choose from the drop down menu." xr:uid="{6DEA21E0-4C84-054A-9248-D3E7EBACA4CB}">
          <x14:formula1>
            <xm:f>'/Users/adriannadavis/Downloads/[BRUV_data entry template_AUG2018 (1).xlsx]BRUV Species'!#REF!</xm:f>
          </x14:formula1>
          <xm:sqref>L60:L61 L35:L43 L64:L95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EE11-CEA5-B646-87C1-FA89D9719D0F}">
  <dimension ref="A1"/>
  <sheetViews>
    <sheetView workbookViewId="0">
      <selection activeCell="J30" sqref="J30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673-53E6-B242-BA59-623E3EC0170D}">
  <dimension ref="A1:AI15"/>
  <sheetViews>
    <sheetView topLeftCell="E1" workbookViewId="0">
      <selection activeCell="N16" sqref="N16"/>
    </sheetView>
  </sheetViews>
  <sheetFormatPr baseColWidth="10" defaultRowHeight="16"/>
  <cols>
    <col min="1" max="1" width="4.33203125" bestFit="1" customWidth="1"/>
    <col min="2" max="2" width="10.1640625" bestFit="1" customWidth="1"/>
    <col min="3" max="3" width="8.83203125" bestFit="1" customWidth="1"/>
    <col min="4" max="4" width="8.33203125" bestFit="1" customWidth="1"/>
    <col min="5" max="5" width="10.6640625" bestFit="1" customWidth="1"/>
    <col min="6" max="6" width="9.83203125" bestFit="1" customWidth="1"/>
    <col min="7" max="7" width="6.1640625" bestFit="1" customWidth="1"/>
    <col min="8" max="8" width="10" bestFit="1" customWidth="1"/>
    <col min="9" max="9" width="13.5" bestFit="1" customWidth="1"/>
    <col min="10" max="10" width="13" bestFit="1" customWidth="1"/>
    <col min="11" max="11" width="11.6640625" bestFit="1" customWidth="1"/>
    <col min="12" max="12" width="11.33203125" bestFit="1" customWidth="1"/>
    <col min="13" max="13" width="11" bestFit="1" customWidth="1"/>
    <col min="14" max="14" width="10.83203125" bestFit="1" customWidth="1"/>
    <col min="15" max="15" width="11.1640625" bestFit="1" customWidth="1"/>
    <col min="16" max="16" width="10.6640625" bestFit="1" customWidth="1"/>
    <col min="17" max="17" width="9.33203125" bestFit="1" customWidth="1"/>
    <col min="18" max="18" width="9" bestFit="1" customWidth="1"/>
    <col min="19" max="19" width="8.6640625" bestFit="1" customWidth="1"/>
    <col min="20" max="20" width="8.5" bestFit="1" customWidth="1"/>
    <col min="21" max="21" width="7.6640625" bestFit="1" customWidth="1"/>
    <col min="22" max="22" width="16" bestFit="1" customWidth="1"/>
    <col min="23" max="23" width="11.6640625" bestFit="1" customWidth="1"/>
    <col min="24" max="24" width="13.6640625" bestFit="1" customWidth="1"/>
    <col min="25" max="25" width="11.33203125" bestFit="1" customWidth="1"/>
    <col min="26" max="26" width="8.83203125" bestFit="1" customWidth="1"/>
    <col min="27" max="27" width="11.5" bestFit="1" customWidth="1"/>
    <col min="28" max="28" width="9.33203125" bestFit="1" customWidth="1"/>
    <col min="29" max="29" width="11" bestFit="1" customWidth="1"/>
    <col min="30" max="30" width="9.83203125" bestFit="1" customWidth="1"/>
    <col min="31" max="31" width="8.33203125" bestFit="1" customWidth="1"/>
    <col min="32" max="32" width="15.83203125" bestFit="1" customWidth="1"/>
    <col min="33" max="33" width="4.6640625" bestFit="1" customWidth="1"/>
    <col min="34" max="34" width="6" bestFit="1" customWidth="1"/>
    <col min="35" max="35" width="7" bestFit="1" customWidth="1"/>
  </cols>
  <sheetData>
    <row r="1" spans="1:35">
      <c r="A1" s="53" t="s">
        <v>5</v>
      </c>
      <c r="B1" s="53" t="s">
        <v>7</v>
      </c>
      <c r="C1" s="53" t="s">
        <v>164</v>
      </c>
      <c r="D1" s="53" t="s">
        <v>165</v>
      </c>
      <c r="E1" s="53" t="s">
        <v>162</v>
      </c>
      <c r="F1" s="53" t="s">
        <v>163</v>
      </c>
      <c r="G1" s="53" t="s">
        <v>10</v>
      </c>
      <c r="H1" s="53" t="s">
        <v>187</v>
      </c>
      <c r="I1" s="87" t="s">
        <v>242</v>
      </c>
      <c r="J1" s="87" t="s">
        <v>243</v>
      </c>
      <c r="K1" s="87" t="s">
        <v>244</v>
      </c>
      <c r="L1" s="87" t="s">
        <v>245</v>
      </c>
      <c r="M1" s="87" t="s">
        <v>246</v>
      </c>
      <c r="N1" s="87" t="s">
        <v>252</v>
      </c>
      <c r="O1" s="87" t="s">
        <v>247</v>
      </c>
      <c r="P1" s="87" t="s">
        <v>248</v>
      </c>
      <c r="Q1" s="87" t="s">
        <v>249</v>
      </c>
      <c r="R1" s="87" t="s">
        <v>250</v>
      </c>
      <c r="S1" s="87" t="s">
        <v>251</v>
      </c>
      <c r="T1" s="87" t="s">
        <v>253</v>
      </c>
      <c r="U1" s="53" t="s">
        <v>172</v>
      </c>
      <c r="V1" s="53" t="s">
        <v>173</v>
      </c>
      <c r="W1" s="53" t="s">
        <v>174</v>
      </c>
      <c r="X1" s="53" t="s">
        <v>175</v>
      </c>
      <c r="Y1" s="53" t="s">
        <v>176</v>
      </c>
      <c r="Z1" s="53" t="s">
        <v>177</v>
      </c>
      <c r="AA1" s="53" t="s">
        <v>178</v>
      </c>
      <c r="AB1" s="53" t="s">
        <v>179</v>
      </c>
      <c r="AC1" s="53" t="s">
        <v>180</v>
      </c>
      <c r="AD1" s="53" t="s">
        <v>181</v>
      </c>
      <c r="AE1" s="53" t="s">
        <v>182</v>
      </c>
      <c r="AF1" s="53" t="s">
        <v>183</v>
      </c>
      <c r="AG1" s="53" t="s">
        <v>184</v>
      </c>
      <c r="AH1" s="53" t="s">
        <v>185</v>
      </c>
      <c r="AI1" s="53" t="s">
        <v>186</v>
      </c>
    </row>
    <row r="2" spans="1:35">
      <c r="A2" t="s">
        <v>19</v>
      </c>
      <c r="B2" s="71" t="s">
        <v>17</v>
      </c>
      <c r="C2" s="72">
        <v>-34.401699999999998</v>
      </c>
      <c r="D2" s="72">
        <v>19.110099999999999</v>
      </c>
      <c r="E2" s="7">
        <v>0.27916666666666667</v>
      </c>
      <c r="F2" s="7">
        <v>2.0833333333333332E-2</v>
      </c>
      <c r="G2" s="73">
        <v>0.1</v>
      </c>
      <c r="H2" t="s">
        <v>222</v>
      </c>
      <c r="I2">
        <f>SUM(H27)</f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 t="s">
        <v>45</v>
      </c>
      <c r="V2" s="47" t="s">
        <v>145</v>
      </c>
      <c r="W2" s="50">
        <v>14.1</v>
      </c>
      <c r="X2" t="s">
        <v>22</v>
      </c>
      <c r="Y2">
        <v>5</v>
      </c>
      <c r="Z2">
        <v>11</v>
      </c>
      <c r="AA2">
        <v>1020</v>
      </c>
      <c r="AB2">
        <v>1.2</v>
      </c>
      <c r="AC2">
        <v>1</v>
      </c>
      <c r="AD2" t="s">
        <v>152</v>
      </c>
      <c r="AE2">
        <v>96.5</v>
      </c>
      <c r="AF2" t="s">
        <v>153</v>
      </c>
      <c r="AG2" s="67">
        <v>0.25</v>
      </c>
      <c r="AH2" s="51">
        <v>20.399999999999999</v>
      </c>
      <c r="AI2" s="46" t="s">
        <v>157</v>
      </c>
    </row>
    <row r="3" spans="1:35" ht="17">
      <c r="A3" s="54" t="s">
        <v>28</v>
      </c>
      <c r="B3" s="71" t="s">
        <v>17</v>
      </c>
      <c r="C3" s="72">
        <v>-34.408299999999997</v>
      </c>
      <c r="D3" s="72">
        <v>19.109200000000001</v>
      </c>
      <c r="E3" s="7">
        <v>0.27013888888888887</v>
      </c>
      <c r="F3" s="7">
        <v>2.0833333333333332E-2</v>
      </c>
      <c r="G3" s="73">
        <v>0.5</v>
      </c>
      <c r="H3" t="s">
        <v>222</v>
      </c>
      <c r="I3">
        <v>37</v>
      </c>
      <c r="J3">
        <v>0</v>
      </c>
      <c r="K3">
        <v>10</v>
      </c>
      <c r="L3">
        <v>1</v>
      </c>
      <c r="M3">
        <v>0</v>
      </c>
      <c r="N3">
        <v>48</v>
      </c>
      <c r="O3">
        <v>5</v>
      </c>
      <c r="P3">
        <v>0</v>
      </c>
      <c r="Q3">
        <v>3</v>
      </c>
      <c r="R3">
        <v>1</v>
      </c>
      <c r="S3">
        <v>0</v>
      </c>
      <c r="T3">
        <v>9</v>
      </c>
      <c r="U3" t="s">
        <v>29</v>
      </c>
      <c r="V3" s="48" t="s">
        <v>146</v>
      </c>
      <c r="W3" s="50">
        <v>13.98</v>
      </c>
      <c r="X3" t="s">
        <v>22</v>
      </c>
      <c r="Y3">
        <v>5</v>
      </c>
      <c r="Z3">
        <v>11</v>
      </c>
      <c r="AA3">
        <v>1020</v>
      </c>
      <c r="AB3">
        <v>1.2</v>
      </c>
      <c r="AC3">
        <v>1</v>
      </c>
      <c r="AD3" t="s">
        <v>154</v>
      </c>
      <c r="AE3">
        <v>96.5</v>
      </c>
      <c r="AF3" t="s">
        <v>153</v>
      </c>
      <c r="AG3" s="52">
        <v>3</v>
      </c>
      <c r="AH3" s="51">
        <v>11.4</v>
      </c>
      <c r="AI3" s="11">
        <v>5</v>
      </c>
    </row>
    <row r="4" spans="1:35" ht="17">
      <c r="A4" s="54" t="s">
        <v>47</v>
      </c>
      <c r="B4" s="71" t="s">
        <v>17</v>
      </c>
      <c r="C4" s="74">
        <v>-34.432899999999997</v>
      </c>
      <c r="D4" s="74">
        <v>19.145700000000001</v>
      </c>
      <c r="E4" s="75">
        <v>5.4745370370370373E-3</v>
      </c>
      <c r="F4" s="75">
        <v>3.4247685185185187E-2</v>
      </c>
      <c r="G4" s="76">
        <v>1</v>
      </c>
      <c r="H4" t="s">
        <v>222</v>
      </c>
      <c r="I4">
        <v>34</v>
      </c>
      <c r="J4">
        <v>8</v>
      </c>
      <c r="K4">
        <v>23</v>
      </c>
      <c r="L4">
        <v>0</v>
      </c>
      <c r="M4">
        <v>0</v>
      </c>
      <c r="N4">
        <v>65</v>
      </c>
      <c r="O4">
        <v>6</v>
      </c>
      <c r="P4">
        <v>4</v>
      </c>
      <c r="Q4">
        <v>2</v>
      </c>
      <c r="R4">
        <v>0</v>
      </c>
      <c r="S4">
        <v>0</v>
      </c>
      <c r="T4">
        <v>12</v>
      </c>
      <c r="U4" t="s">
        <v>29</v>
      </c>
      <c r="V4" s="48" t="s">
        <v>147</v>
      </c>
      <c r="W4" s="50">
        <v>14.79</v>
      </c>
      <c r="X4" t="s">
        <v>22</v>
      </c>
      <c r="Y4">
        <v>5</v>
      </c>
      <c r="Z4">
        <v>16</v>
      </c>
      <c r="AA4">
        <v>1019</v>
      </c>
      <c r="AB4">
        <v>0.9</v>
      </c>
      <c r="AC4">
        <v>1</v>
      </c>
      <c r="AD4" t="s">
        <v>155</v>
      </c>
      <c r="AE4">
        <v>96.5</v>
      </c>
      <c r="AF4" t="s">
        <v>153</v>
      </c>
      <c r="AG4" s="68">
        <v>3</v>
      </c>
      <c r="AH4" s="58">
        <v>40</v>
      </c>
      <c r="AI4" s="11">
        <v>5</v>
      </c>
    </row>
    <row r="5" spans="1:35" ht="17">
      <c r="A5" s="54" t="s">
        <v>59</v>
      </c>
      <c r="B5" s="71" t="s">
        <v>17</v>
      </c>
      <c r="C5" s="72">
        <v>-34.4298</v>
      </c>
      <c r="D5" s="72">
        <v>19.150539999999999</v>
      </c>
      <c r="E5" s="7">
        <v>5.8101851851851856E-3</v>
      </c>
      <c r="F5" s="7">
        <v>2.0833333333333332E-2</v>
      </c>
      <c r="G5" s="73">
        <v>1</v>
      </c>
      <c r="H5" t="s">
        <v>222</v>
      </c>
      <c r="I5">
        <v>40</v>
      </c>
      <c r="J5">
        <v>6</v>
      </c>
      <c r="K5">
        <v>16</v>
      </c>
      <c r="L5">
        <v>0</v>
      </c>
      <c r="M5">
        <v>0</v>
      </c>
      <c r="N5">
        <v>62</v>
      </c>
      <c r="O5">
        <v>6</v>
      </c>
      <c r="P5">
        <v>3</v>
      </c>
      <c r="Q5">
        <v>2</v>
      </c>
      <c r="R5">
        <v>0</v>
      </c>
      <c r="S5">
        <v>0</v>
      </c>
      <c r="T5">
        <v>11</v>
      </c>
      <c r="U5" t="s">
        <v>29</v>
      </c>
      <c r="V5" s="48" t="s">
        <v>148</v>
      </c>
      <c r="W5" s="50">
        <v>14.86</v>
      </c>
      <c r="X5" t="s">
        <v>22</v>
      </c>
      <c r="Y5">
        <v>5</v>
      </c>
      <c r="Z5">
        <v>16</v>
      </c>
      <c r="AA5">
        <v>1019</v>
      </c>
      <c r="AB5">
        <v>0.9</v>
      </c>
      <c r="AC5">
        <v>1</v>
      </c>
      <c r="AD5" t="s">
        <v>156</v>
      </c>
      <c r="AE5">
        <v>96.5</v>
      </c>
      <c r="AF5" t="s">
        <v>153</v>
      </c>
      <c r="AG5" s="52">
        <v>4</v>
      </c>
      <c r="AH5" s="51">
        <v>35.5</v>
      </c>
      <c r="AI5" s="11">
        <v>5</v>
      </c>
    </row>
    <row r="6" spans="1:35" ht="17">
      <c r="A6" s="54" t="s">
        <v>85</v>
      </c>
      <c r="B6" s="71" t="s">
        <v>17</v>
      </c>
      <c r="C6" s="72">
        <v>-34.423439999999999</v>
      </c>
      <c r="D6" s="72">
        <v>18.12781</v>
      </c>
      <c r="E6" s="7">
        <v>5.5671296296296302E-3</v>
      </c>
      <c r="F6" s="7">
        <v>2.0833333333333332E-2</v>
      </c>
      <c r="G6" s="73">
        <v>0.9</v>
      </c>
      <c r="H6" t="s">
        <v>222</v>
      </c>
      <c r="I6">
        <v>31</v>
      </c>
      <c r="J6">
        <v>2</v>
      </c>
      <c r="K6">
        <v>6</v>
      </c>
      <c r="L6">
        <v>0</v>
      </c>
      <c r="M6">
        <v>0</v>
      </c>
      <c r="N6">
        <v>39</v>
      </c>
      <c r="O6">
        <v>4</v>
      </c>
      <c r="P6">
        <v>2</v>
      </c>
      <c r="Q6">
        <v>3</v>
      </c>
      <c r="R6">
        <v>0</v>
      </c>
      <c r="S6">
        <v>0</v>
      </c>
      <c r="T6">
        <v>9</v>
      </c>
      <c r="U6" t="s">
        <v>161</v>
      </c>
      <c r="V6" s="49" t="s">
        <v>150</v>
      </c>
      <c r="W6" s="50">
        <v>14.43</v>
      </c>
      <c r="X6" t="s">
        <v>22</v>
      </c>
      <c r="Y6">
        <v>5</v>
      </c>
      <c r="Z6">
        <v>11</v>
      </c>
      <c r="AA6">
        <v>1020</v>
      </c>
      <c r="AB6">
        <v>1.1000000000000001</v>
      </c>
      <c r="AC6">
        <v>1</v>
      </c>
      <c r="AD6" t="s">
        <v>219</v>
      </c>
      <c r="AE6">
        <v>96.5</v>
      </c>
      <c r="AF6" t="s">
        <v>153</v>
      </c>
      <c r="AG6" s="68">
        <v>2</v>
      </c>
      <c r="AH6" s="51">
        <v>4.7</v>
      </c>
      <c r="AI6" s="11">
        <v>1</v>
      </c>
    </row>
    <row r="7" spans="1:35" ht="17">
      <c r="A7" s="54" t="s">
        <v>97</v>
      </c>
      <c r="B7" s="71" t="s">
        <v>17</v>
      </c>
      <c r="C7" s="72">
        <v>-34.418120000000002</v>
      </c>
      <c r="D7" s="72">
        <v>19.12012</v>
      </c>
      <c r="E7" s="7">
        <v>5.115740740740741E-3</v>
      </c>
      <c r="F7" s="7">
        <v>2.0833333333333332E-2</v>
      </c>
      <c r="G7" s="73">
        <v>0.5</v>
      </c>
      <c r="H7" t="s">
        <v>222</v>
      </c>
      <c r="I7">
        <v>2</v>
      </c>
      <c r="J7">
        <v>3</v>
      </c>
      <c r="K7">
        <v>8</v>
      </c>
      <c r="L7">
        <v>0</v>
      </c>
      <c r="M7">
        <v>1</v>
      </c>
      <c r="N7">
        <v>14</v>
      </c>
      <c r="O7">
        <v>2</v>
      </c>
      <c r="P7">
        <v>1</v>
      </c>
      <c r="Q7">
        <v>2</v>
      </c>
      <c r="R7">
        <v>0</v>
      </c>
      <c r="S7">
        <v>1</v>
      </c>
      <c r="T7">
        <v>6</v>
      </c>
      <c r="U7" t="s">
        <v>161</v>
      </c>
      <c r="V7" s="47" t="s">
        <v>151</v>
      </c>
      <c r="W7" s="50">
        <v>14.3</v>
      </c>
      <c r="X7" t="s">
        <v>22</v>
      </c>
      <c r="Y7">
        <v>5</v>
      </c>
      <c r="Z7">
        <v>11</v>
      </c>
      <c r="AA7">
        <v>1020</v>
      </c>
      <c r="AB7">
        <v>1.2</v>
      </c>
      <c r="AC7">
        <v>1</v>
      </c>
      <c r="AD7" t="s">
        <v>220</v>
      </c>
      <c r="AE7">
        <v>96.5</v>
      </c>
      <c r="AF7" t="s">
        <v>153</v>
      </c>
      <c r="AG7" s="68">
        <v>2</v>
      </c>
      <c r="AH7" s="58">
        <v>9</v>
      </c>
      <c r="AI7" s="11">
        <v>1</v>
      </c>
    </row>
    <row r="8" spans="1:35" ht="17">
      <c r="A8" s="54" t="s">
        <v>237</v>
      </c>
      <c r="B8" s="71" t="s">
        <v>17</v>
      </c>
      <c r="C8" s="66">
        <v>-34.423499999999997</v>
      </c>
      <c r="D8" s="66">
        <v>19.147600000000001</v>
      </c>
      <c r="E8" s="83" t="s">
        <v>239</v>
      </c>
      <c r="F8" s="83" t="s">
        <v>240</v>
      </c>
      <c r="G8" s="93">
        <v>0.25</v>
      </c>
      <c r="H8" t="s">
        <v>222</v>
      </c>
      <c r="I8">
        <v>5</v>
      </c>
      <c r="J8">
        <v>2</v>
      </c>
      <c r="K8">
        <v>8</v>
      </c>
      <c r="L8">
        <v>0</v>
      </c>
      <c r="M8">
        <v>2</v>
      </c>
      <c r="N8">
        <v>17</v>
      </c>
      <c r="O8">
        <v>4</v>
      </c>
      <c r="P8">
        <v>2</v>
      </c>
      <c r="Q8">
        <v>3</v>
      </c>
      <c r="R8">
        <v>0</v>
      </c>
      <c r="S8">
        <v>1</v>
      </c>
      <c r="T8">
        <v>10</v>
      </c>
      <c r="U8" s="55" t="s">
        <v>161</v>
      </c>
      <c r="V8" s="56" t="s">
        <v>188</v>
      </c>
      <c r="W8" s="57">
        <v>14.51</v>
      </c>
      <c r="X8" t="s">
        <v>22</v>
      </c>
      <c r="Y8">
        <v>5</v>
      </c>
      <c r="Z8">
        <v>11</v>
      </c>
      <c r="AA8">
        <v>1020</v>
      </c>
      <c r="AB8">
        <v>1.2</v>
      </c>
      <c r="AC8">
        <v>1</v>
      </c>
      <c r="AD8" s="55" t="s">
        <v>221</v>
      </c>
      <c r="AE8">
        <v>96.5</v>
      </c>
      <c r="AF8" t="s">
        <v>153</v>
      </c>
      <c r="AG8" s="59">
        <v>3</v>
      </c>
      <c r="AH8" s="58">
        <v>4.5999999999999996</v>
      </c>
      <c r="AI8" s="11">
        <v>1</v>
      </c>
    </row>
    <row r="9" spans="1:35" ht="17">
      <c r="A9" s="54" t="s">
        <v>19</v>
      </c>
      <c r="B9" s="71" t="s">
        <v>105</v>
      </c>
      <c r="C9" s="72">
        <v>-34.401699999999998</v>
      </c>
      <c r="D9" s="72">
        <v>18.110189999999999</v>
      </c>
      <c r="E9" s="7">
        <v>5.0810185185185186E-3</v>
      </c>
      <c r="F9" s="7">
        <v>3.4212962962962966E-2</v>
      </c>
      <c r="G9" s="73">
        <v>1</v>
      </c>
      <c r="H9" t="s">
        <v>238</v>
      </c>
      <c r="I9">
        <v>11</v>
      </c>
      <c r="J9">
        <v>0</v>
      </c>
      <c r="K9">
        <v>0</v>
      </c>
      <c r="L9">
        <v>0</v>
      </c>
      <c r="M9">
        <v>0</v>
      </c>
      <c r="N9">
        <v>11</v>
      </c>
      <c r="O9">
        <v>2</v>
      </c>
      <c r="P9">
        <v>0</v>
      </c>
      <c r="Q9">
        <v>0</v>
      </c>
      <c r="R9">
        <v>0</v>
      </c>
      <c r="S9">
        <v>0</v>
      </c>
      <c r="T9">
        <v>2</v>
      </c>
      <c r="U9" s="55" t="s">
        <v>45</v>
      </c>
      <c r="V9" s="59" t="s">
        <v>189</v>
      </c>
      <c r="W9" s="57">
        <v>13.54</v>
      </c>
      <c r="X9" t="s">
        <v>207</v>
      </c>
      <c r="Y9">
        <v>4</v>
      </c>
      <c r="Z9">
        <v>9</v>
      </c>
      <c r="AA9">
        <v>1000</v>
      </c>
      <c r="AB9">
        <v>1.4</v>
      </c>
      <c r="AC9">
        <v>1</v>
      </c>
      <c r="AD9" s="55" t="s">
        <v>210</v>
      </c>
      <c r="AE9" s="55">
        <v>35</v>
      </c>
      <c r="AF9" s="55" t="s">
        <v>209</v>
      </c>
      <c r="AG9" s="68">
        <v>2</v>
      </c>
      <c r="AH9" s="58">
        <v>20.9</v>
      </c>
      <c r="AI9" s="11">
        <v>0</v>
      </c>
    </row>
    <row r="10" spans="1:35" ht="17">
      <c r="A10" s="54" t="s">
        <v>28</v>
      </c>
      <c r="B10" s="71" t="s">
        <v>105</v>
      </c>
      <c r="C10" s="74">
        <v>-34.408299999999997</v>
      </c>
      <c r="D10" s="74">
        <v>19.109200000000001</v>
      </c>
      <c r="E10" s="75">
        <v>5.115740740740741E-3</v>
      </c>
      <c r="F10" s="75">
        <v>2.0833333333333332E-2</v>
      </c>
      <c r="G10" s="76">
        <v>0.75</v>
      </c>
      <c r="H10" t="s">
        <v>238</v>
      </c>
      <c r="I10">
        <v>31</v>
      </c>
      <c r="J10">
        <v>0</v>
      </c>
      <c r="K10">
        <v>0</v>
      </c>
      <c r="L10">
        <v>0</v>
      </c>
      <c r="M10">
        <v>0</v>
      </c>
      <c r="N10">
        <v>31</v>
      </c>
      <c r="O10">
        <v>2</v>
      </c>
      <c r="P10">
        <v>0</v>
      </c>
      <c r="Q10">
        <v>0</v>
      </c>
      <c r="R10">
        <v>0</v>
      </c>
      <c r="S10">
        <v>0</v>
      </c>
      <c r="T10">
        <v>2</v>
      </c>
      <c r="U10" s="55" t="s">
        <v>29</v>
      </c>
      <c r="V10" s="59" t="s">
        <v>190</v>
      </c>
      <c r="W10" s="57">
        <v>13.4</v>
      </c>
      <c r="X10" t="s">
        <v>207</v>
      </c>
      <c r="Y10">
        <v>4</v>
      </c>
      <c r="Z10">
        <v>9</v>
      </c>
      <c r="AA10">
        <v>1000</v>
      </c>
      <c r="AB10">
        <v>1.4</v>
      </c>
      <c r="AC10">
        <v>1</v>
      </c>
      <c r="AD10" s="55" t="s">
        <v>211</v>
      </c>
      <c r="AE10" s="55">
        <v>35</v>
      </c>
      <c r="AF10" s="55" t="s">
        <v>209</v>
      </c>
      <c r="AG10" s="68">
        <v>2</v>
      </c>
      <c r="AH10" s="58">
        <v>15.1</v>
      </c>
      <c r="AI10" s="11">
        <v>5</v>
      </c>
    </row>
    <row r="11" spans="1:35" ht="17">
      <c r="A11" s="54" t="s">
        <v>47</v>
      </c>
      <c r="B11" s="71" t="s">
        <v>105</v>
      </c>
      <c r="C11" s="72">
        <v>-34.432899999999997</v>
      </c>
      <c r="D11" s="72">
        <v>19.145700000000001</v>
      </c>
      <c r="E11" s="7">
        <v>5.2199074074074066E-3</v>
      </c>
      <c r="F11" s="7">
        <v>3.4027777777777775E-2</v>
      </c>
      <c r="G11" s="73">
        <v>1</v>
      </c>
      <c r="H11" t="s">
        <v>238</v>
      </c>
      <c r="I11">
        <v>9</v>
      </c>
      <c r="J11">
        <v>1</v>
      </c>
      <c r="K11">
        <v>2</v>
      </c>
      <c r="L11">
        <v>0</v>
      </c>
      <c r="M11">
        <v>0</v>
      </c>
      <c r="N11">
        <v>12</v>
      </c>
      <c r="O11">
        <v>4</v>
      </c>
      <c r="P11">
        <v>1</v>
      </c>
      <c r="Q11">
        <v>1</v>
      </c>
      <c r="R11">
        <v>0</v>
      </c>
      <c r="S11">
        <v>0</v>
      </c>
      <c r="T11">
        <v>6</v>
      </c>
      <c r="U11" s="55" t="s">
        <v>29</v>
      </c>
      <c r="V11" s="59" t="s">
        <v>191</v>
      </c>
      <c r="W11" s="57">
        <v>14.16</v>
      </c>
      <c r="X11" t="s">
        <v>207</v>
      </c>
      <c r="Y11">
        <v>3</v>
      </c>
      <c r="Z11">
        <v>16</v>
      </c>
      <c r="AA11">
        <v>1000</v>
      </c>
      <c r="AB11">
        <v>1.3</v>
      </c>
      <c r="AC11">
        <v>1</v>
      </c>
      <c r="AD11" s="55" t="s">
        <v>212</v>
      </c>
      <c r="AE11" s="55">
        <v>35</v>
      </c>
      <c r="AF11" s="55" t="s">
        <v>209</v>
      </c>
      <c r="AG11" s="68">
        <v>1</v>
      </c>
      <c r="AH11" s="58">
        <v>46.1</v>
      </c>
      <c r="AI11" s="55">
        <v>5</v>
      </c>
    </row>
    <row r="12" spans="1:35" ht="17">
      <c r="A12" s="54" t="s">
        <v>59</v>
      </c>
      <c r="B12" s="71" t="s">
        <v>105</v>
      </c>
      <c r="C12" s="72">
        <v>-34.4298</v>
      </c>
      <c r="D12" s="72">
        <v>19.150539999999999</v>
      </c>
      <c r="E12" s="7">
        <v>7.3032407407407412E-3</v>
      </c>
      <c r="F12" s="7">
        <v>2.0833333333333332E-2</v>
      </c>
      <c r="G12" s="73">
        <v>1</v>
      </c>
      <c r="H12" t="s">
        <v>238</v>
      </c>
      <c r="I12">
        <v>13</v>
      </c>
      <c r="J12">
        <v>4</v>
      </c>
      <c r="K12">
        <v>5</v>
      </c>
      <c r="L12">
        <v>0</v>
      </c>
      <c r="M12">
        <v>0</v>
      </c>
      <c r="N12">
        <v>22</v>
      </c>
      <c r="O12">
        <v>2</v>
      </c>
      <c r="P12">
        <v>3</v>
      </c>
      <c r="Q12">
        <v>1</v>
      </c>
      <c r="R12">
        <v>0</v>
      </c>
      <c r="S12">
        <v>0</v>
      </c>
      <c r="T12">
        <v>6</v>
      </c>
      <c r="U12" s="55" t="s">
        <v>29</v>
      </c>
      <c r="V12" s="59" t="s">
        <v>192</v>
      </c>
      <c r="W12" s="57">
        <v>14.16</v>
      </c>
      <c r="X12" t="s">
        <v>207</v>
      </c>
      <c r="Y12">
        <v>3</v>
      </c>
      <c r="Z12">
        <v>16</v>
      </c>
      <c r="AA12">
        <v>1000</v>
      </c>
      <c r="AB12">
        <v>1.3</v>
      </c>
      <c r="AC12">
        <v>1</v>
      </c>
      <c r="AD12" s="55" t="s">
        <v>213</v>
      </c>
      <c r="AE12" s="55">
        <v>35</v>
      </c>
      <c r="AF12" s="55" t="s">
        <v>209</v>
      </c>
      <c r="AG12" s="68">
        <v>1</v>
      </c>
      <c r="AH12" s="58">
        <v>36.200000000000003</v>
      </c>
      <c r="AI12" s="55">
        <v>5</v>
      </c>
    </row>
    <row r="13" spans="1:35" ht="17">
      <c r="A13" s="54" t="s">
        <v>85</v>
      </c>
      <c r="B13" s="71" t="s">
        <v>105</v>
      </c>
      <c r="C13" s="72">
        <v>-34.423439999999999</v>
      </c>
      <c r="D13" s="72">
        <v>18.12781</v>
      </c>
      <c r="E13" s="7">
        <v>4.6643518518518518E-3</v>
      </c>
      <c r="F13" s="7">
        <v>2.0833333333333332E-2</v>
      </c>
      <c r="G13" s="73">
        <v>1</v>
      </c>
      <c r="H13" t="s">
        <v>238</v>
      </c>
      <c r="I13">
        <v>25</v>
      </c>
      <c r="J13">
        <v>2</v>
      </c>
      <c r="K13">
        <v>3</v>
      </c>
      <c r="L13">
        <v>0</v>
      </c>
      <c r="M13">
        <v>0</v>
      </c>
      <c r="N13">
        <v>30</v>
      </c>
      <c r="O13">
        <v>4</v>
      </c>
      <c r="P13">
        <v>2</v>
      </c>
      <c r="Q13">
        <v>1</v>
      </c>
      <c r="R13">
        <v>0</v>
      </c>
      <c r="S13">
        <v>0</v>
      </c>
      <c r="T13">
        <v>7</v>
      </c>
      <c r="U13" s="55" t="s">
        <v>161</v>
      </c>
      <c r="V13" s="59" t="s">
        <v>194</v>
      </c>
      <c r="W13" s="57">
        <v>13.89</v>
      </c>
      <c r="X13" t="s">
        <v>207</v>
      </c>
      <c r="Y13">
        <v>3</v>
      </c>
      <c r="Z13">
        <v>16</v>
      </c>
      <c r="AA13">
        <v>1000</v>
      </c>
      <c r="AB13">
        <v>1.3</v>
      </c>
      <c r="AC13">
        <v>1</v>
      </c>
      <c r="AD13" s="55" t="s">
        <v>215</v>
      </c>
      <c r="AE13" s="55">
        <v>35</v>
      </c>
      <c r="AF13" s="55" t="s">
        <v>209</v>
      </c>
      <c r="AG13" s="59">
        <v>2</v>
      </c>
      <c r="AH13" s="58">
        <v>19.3</v>
      </c>
      <c r="AI13" s="55">
        <v>1</v>
      </c>
    </row>
    <row r="14" spans="1:35" ht="17">
      <c r="A14" s="54" t="s">
        <v>97</v>
      </c>
      <c r="B14" s="71" t="s">
        <v>105</v>
      </c>
      <c r="C14" s="72">
        <v>-34.418120000000002</v>
      </c>
      <c r="D14" s="72">
        <v>19.12012</v>
      </c>
      <c r="E14" s="7">
        <v>4.5949074074074078E-3</v>
      </c>
      <c r="F14" s="7">
        <v>3.4178240740740738E-2</v>
      </c>
      <c r="G14" s="73">
        <v>0.5</v>
      </c>
      <c r="H14" t="s">
        <v>238</v>
      </c>
      <c r="I14">
        <v>12</v>
      </c>
      <c r="J14">
        <v>5</v>
      </c>
      <c r="K14">
        <v>3</v>
      </c>
      <c r="L14">
        <v>0</v>
      </c>
      <c r="M14">
        <v>3</v>
      </c>
      <c r="N14">
        <v>23</v>
      </c>
      <c r="O14">
        <v>3</v>
      </c>
      <c r="P14">
        <v>3</v>
      </c>
      <c r="Q14">
        <v>2</v>
      </c>
      <c r="R14">
        <v>0</v>
      </c>
      <c r="S14">
        <v>1</v>
      </c>
      <c r="T14">
        <v>9</v>
      </c>
      <c r="U14" s="55" t="s">
        <v>161</v>
      </c>
      <c r="V14" s="56" t="s">
        <v>196</v>
      </c>
      <c r="W14" s="57">
        <v>13.36</v>
      </c>
      <c r="X14" t="s">
        <v>207</v>
      </c>
      <c r="Y14">
        <v>3</v>
      </c>
      <c r="Z14">
        <v>16</v>
      </c>
      <c r="AA14">
        <v>1000</v>
      </c>
      <c r="AB14">
        <v>1.3</v>
      </c>
      <c r="AC14">
        <v>1</v>
      </c>
      <c r="AD14" s="55" t="s">
        <v>216</v>
      </c>
      <c r="AE14" s="55">
        <v>35</v>
      </c>
      <c r="AF14" s="55" t="s">
        <v>209</v>
      </c>
      <c r="AG14" s="59">
        <v>3</v>
      </c>
      <c r="AH14" s="58">
        <v>10.7</v>
      </c>
      <c r="AI14" s="55">
        <v>1</v>
      </c>
    </row>
    <row r="15" spans="1:35" ht="17">
      <c r="A15" s="54" t="s">
        <v>237</v>
      </c>
      <c r="B15" s="71" t="s">
        <v>105</v>
      </c>
      <c r="C15" s="66">
        <v>-34.423499999999997</v>
      </c>
      <c r="D15" s="66">
        <v>19.147600000000001</v>
      </c>
      <c r="E15" s="7">
        <v>4.5833333333333334E-3</v>
      </c>
      <c r="F15" s="7">
        <v>2.0833333333333332E-2</v>
      </c>
      <c r="G15" s="73">
        <v>0.8</v>
      </c>
      <c r="H15" t="s">
        <v>238</v>
      </c>
      <c r="I15">
        <v>2</v>
      </c>
      <c r="J15">
        <v>1</v>
      </c>
      <c r="K15">
        <v>2</v>
      </c>
      <c r="L15">
        <v>0</v>
      </c>
      <c r="M15">
        <v>3</v>
      </c>
      <c r="N15">
        <v>8</v>
      </c>
      <c r="O15">
        <v>1</v>
      </c>
      <c r="P15">
        <v>1</v>
      </c>
      <c r="Q15">
        <v>1</v>
      </c>
      <c r="R15">
        <v>0</v>
      </c>
      <c r="S15">
        <v>1</v>
      </c>
      <c r="T15">
        <v>4</v>
      </c>
      <c r="U15" s="55" t="s">
        <v>161</v>
      </c>
      <c r="V15" s="59" t="s">
        <v>195</v>
      </c>
      <c r="W15" s="57">
        <v>13.76</v>
      </c>
      <c r="X15" t="s">
        <v>207</v>
      </c>
      <c r="Y15">
        <v>3</v>
      </c>
      <c r="Z15">
        <v>16</v>
      </c>
      <c r="AA15">
        <v>1000</v>
      </c>
      <c r="AB15">
        <v>1.3</v>
      </c>
      <c r="AC15">
        <v>1</v>
      </c>
      <c r="AD15" s="55" t="s">
        <v>217</v>
      </c>
      <c r="AE15" s="55">
        <v>35</v>
      </c>
      <c r="AF15" s="55" t="s">
        <v>209</v>
      </c>
      <c r="AG15" s="59">
        <v>4</v>
      </c>
      <c r="AH15" s="58">
        <v>7.2</v>
      </c>
      <c r="AI15" s="55">
        <v>1</v>
      </c>
    </row>
  </sheetData>
  <autoFilter ref="H1:H23" xr:uid="{2475141C-927B-1941-957C-6926F2EF30C7}"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1621-537E-6F4F-9E2A-AE3C170F4B3A}">
  <dimension ref="A1:G33"/>
  <sheetViews>
    <sheetView workbookViewId="0">
      <selection activeCell="B34" sqref="B34"/>
    </sheetView>
  </sheetViews>
  <sheetFormatPr baseColWidth="10" defaultRowHeight="16"/>
  <cols>
    <col min="1" max="1" width="14.5" bestFit="1" customWidth="1"/>
  </cols>
  <sheetData>
    <row r="1" spans="1:7">
      <c r="A1" s="53" t="s">
        <v>254</v>
      </c>
      <c r="B1" s="53" t="s">
        <v>252</v>
      </c>
      <c r="C1" s="53" t="s">
        <v>256</v>
      </c>
      <c r="D1" s="53" t="s">
        <v>255</v>
      </c>
      <c r="G1" s="55" t="s">
        <v>265</v>
      </c>
    </row>
    <row r="2" spans="1:7">
      <c r="A2" t="s">
        <v>257</v>
      </c>
      <c r="B2">
        <v>5</v>
      </c>
      <c r="C2">
        <v>1</v>
      </c>
      <c r="D2" t="s">
        <v>222</v>
      </c>
    </row>
    <row r="3" spans="1:7">
      <c r="A3" t="s">
        <v>257</v>
      </c>
      <c r="B3">
        <v>7</v>
      </c>
      <c r="C3">
        <v>1</v>
      </c>
      <c r="D3" t="s">
        <v>238</v>
      </c>
      <c r="G3" t="s">
        <v>264</v>
      </c>
    </row>
    <row r="4" spans="1:7">
      <c r="A4" t="s">
        <v>258</v>
      </c>
      <c r="B4">
        <v>2</v>
      </c>
      <c r="C4">
        <v>1</v>
      </c>
      <c r="D4" t="s">
        <v>222</v>
      </c>
    </row>
    <row r="5" spans="1:7">
      <c r="A5" t="s">
        <v>258</v>
      </c>
      <c r="B5">
        <v>4</v>
      </c>
      <c r="C5">
        <v>1</v>
      </c>
      <c r="D5" t="s">
        <v>238</v>
      </c>
      <c r="G5" t="s">
        <v>266</v>
      </c>
    </row>
    <row r="6" spans="1:7">
      <c r="A6" t="s">
        <v>259</v>
      </c>
      <c r="B6">
        <v>2</v>
      </c>
      <c r="C6">
        <v>1</v>
      </c>
      <c r="D6" t="s">
        <v>222</v>
      </c>
    </row>
    <row r="7" spans="1:7">
      <c r="A7" t="s">
        <v>259</v>
      </c>
      <c r="B7">
        <v>0</v>
      </c>
      <c r="C7">
        <v>0</v>
      </c>
      <c r="D7" t="s">
        <v>238</v>
      </c>
      <c r="G7" t="s">
        <v>262</v>
      </c>
    </row>
    <row r="8" spans="1:7">
      <c r="A8" t="s">
        <v>260</v>
      </c>
      <c r="B8">
        <v>4</v>
      </c>
      <c r="C8">
        <v>1</v>
      </c>
      <c r="D8" t="s">
        <v>222</v>
      </c>
    </row>
    <row r="9" spans="1:7">
      <c r="A9" t="s">
        <v>260</v>
      </c>
      <c r="B9">
        <v>0</v>
      </c>
      <c r="C9">
        <v>0</v>
      </c>
      <c r="D9" t="s">
        <v>238</v>
      </c>
      <c r="G9" t="s">
        <v>263</v>
      </c>
    </row>
    <row r="10" spans="1:7">
      <c r="A10" t="s">
        <v>34</v>
      </c>
      <c r="B10">
        <v>9</v>
      </c>
      <c r="C10">
        <v>1</v>
      </c>
      <c r="D10" t="s">
        <v>222</v>
      </c>
    </row>
    <row r="11" spans="1:7">
      <c r="A11" t="s">
        <v>34</v>
      </c>
      <c r="B11">
        <v>0</v>
      </c>
      <c r="C11">
        <v>0</v>
      </c>
      <c r="D11" t="s">
        <v>238</v>
      </c>
    </row>
    <row r="12" spans="1:7">
      <c r="A12" t="s">
        <v>261</v>
      </c>
      <c r="B12">
        <v>1</v>
      </c>
      <c r="C12">
        <v>1</v>
      </c>
      <c r="D12" t="s">
        <v>222</v>
      </c>
    </row>
    <row r="13" spans="1:7">
      <c r="A13" t="s">
        <v>261</v>
      </c>
      <c r="B13">
        <v>1</v>
      </c>
      <c r="C13">
        <v>1</v>
      </c>
      <c r="D13" t="s">
        <v>238</v>
      </c>
    </row>
    <row r="14" spans="1:7">
      <c r="A14" t="s">
        <v>86</v>
      </c>
      <c r="B14">
        <v>1</v>
      </c>
      <c r="C14">
        <v>1</v>
      </c>
      <c r="D14" s="77" t="s">
        <v>222</v>
      </c>
    </row>
    <row r="15" spans="1:7">
      <c r="A15" t="s">
        <v>86</v>
      </c>
      <c r="B15">
        <v>0</v>
      </c>
      <c r="C15">
        <v>0</v>
      </c>
      <c r="D15" s="77" t="s">
        <v>238</v>
      </c>
    </row>
    <row r="16" spans="1:7">
      <c r="A16" t="s">
        <v>202</v>
      </c>
      <c r="B16">
        <v>1</v>
      </c>
      <c r="C16">
        <v>1</v>
      </c>
      <c r="D16" s="77" t="s">
        <v>222</v>
      </c>
    </row>
    <row r="17" spans="1:4">
      <c r="A17" t="s">
        <v>202</v>
      </c>
      <c r="B17">
        <v>0</v>
      </c>
      <c r="C17">
        <v>0</v>
      </c>
      <c r="D17" s="77" t="s">
        <v>238</v>
      </c>
    </row>
    <row r="18" spans="1:4">
      <c r="A18" t="s">
        <v>99</v>
      </c>
      <c r="B18">
        <v>3</v>
      </c>
      <c r="C18">
        <v>1</v>
      </c>
      <c r="D18" s="77" t="s">
        <v>222</v>
      </c>
    </row>
    <row r="19" spans="1:4">
      <c r="A19" t="s">
        <v>99</v>
      </c>
      <c r="B19">
        <v>6</v>
      </c>
      <c r="C19">
        <v>1</v>
      </c>
      <c r="D19" s="77" t="s">
        <v>238</v>
      </c>
    </row>
    <row r="20" spans="1:4">
      <c r="A20" t="s">
        <v>72</v>
      </c>
      <c r="B20">
        <v>2</v>
      </c>
      <c r="C20">
        <v>1</v>
      </c>
      <c r="D20" s="77" t="s">
        <v>222</v>
      </c>
    </row>
    <row r="21" spans="1:4">
      <c r="A21" t="s">
        <v>72</v>
      </c>
      <c r="B21">
        <v>0</v>
      </c>
      <c r="C21">
        <v>0</v>
      </c>
      <c r="D21" s="77" t="s">
        <v>238</v>
      </c>
    </row>
    <row r="22" spans="1:4">
      <c r="A22" t="s">
        <v>224</v>
      </c>
      <c r="B22">
        <v>1</v>
      </c>
      <c r="C22">
        <v>1</v>
      </c>
      <c r="D22" s="77" t="s">
        <v>222</v>
      </c>
    </row>
    <row r="23" spans="1:4">
      <c r="A23" t="s">
        <v>224</v>
      </c>
      <c r="B23">
        <v>0</v>
      </c>
      <c r="C23">
        <v>0</v>
      </c>
      <c r="D23" s="77" t="s">
        <v>238</v>
      </c>
    </row>
    <row r="24" spans="1:4">
      <c r="A24" t="s">
        <v>70</v>
      </c>
      <c r="B24">
        <v>51</v>
      </c>
      <c r="C24">
        <v>1</v>
      </c>
      <c r="D24" s="77" t="s">
        <v>222</v>
      </c>
    </row>
    <row r="25" spans="1:4">
      <c r="A25" t="s">
        <v>70</v>
      </c>
      <c r="B25">
        <v>14</v>
      </c>
      <c r="C25">
        <v>1</v>
      </c>
      <c r="D25" s="77" t="s">
        <v>238</v>
      </c>
    </row>
    <row r="26" spans="1:4">
      <c r="A26" t="s">
        <v>197</v>
      </c>
      <c r="B26">
        <v>8</v>
      </c>
      <c r="C26">
        <v>1</v>
      </c>
      <c r="D26" s="77" t="s">
        <v>222</v>
      </c>
    </row>
    <row r="27" spans="1:4">
      <c r="A27" t="s">
        <v>197</v>
      </c>
      <c r="B27">
        <v>1</v>
      </c>
      <c r="C27">
        <v>1</v>
      </c>
      <c r="D27" s="77" t="s">
        <v>238</v>
      </c>
    </row>
    <row r="28" spans="1:4">
      <c r="A28" t="s">
        <v>79</v>
      </c>
      <c r="B28">
        <v>17</v>
      </c>
      <c r="C28">
        <v>4</v>
      </c>
      <c r="D28" s="77" t="s">
        <v>222</v>
      </c>
    </row>
    <row r="29" spans="1:4">
      <c r="A29" t="s">
        <v>79</v>
      </c>
      <c r="B29">
        <v>11</v>
      </c>
      <c r="C29">
        <v>3</v>
      </c>
      <c r="D29" s="77" t="s">
        <v>238</v>
      </c>
    </row>
    <row r="30" spans="1:4">
      <c r="A30" t="s">
        <v>77</v>
      </c>
      <c r="B30">
        <v>136</v>
      </c>
      <c r="C30">
        <v>6</v>
      </c>
      <c r="D30" s="77" t="s">
        <v>222</v>
      </c>
    </row>
    <row r="31" spans="1:4">
      <c r="A31" t="s">
        <v>77</v>
      </c>
      <c r="B31">
        <v>92</v>
      </c>
      <c r="C31">
        <v>5</v>
      </c>
      <c r="D31" s="77" t="s">
        <v>238</v>
      </c>
    </row>
    <row r="32" spans="1:4">
      <c r="A32" t="s">
        <v>83</v>
      </c>
      <c r="B32">
        <v>3</v>
      </c>
      <c r="C32">
        <v>1</v>
      </c>
      <c r="D32" s="77" t="s">
        <v>222</v>
      </c>
    </row>
    <row r="33" spans="1:4">
      <c r="A33" t="s">
        <v>83</v>
      </c>
      <c r="B33">
        <v>1</v>
      </c>
      <c r="C33">
        <v>1</v>
      </c>
      <c r="D33" s="77" t="s">
        <v>238</v>
      </c>
    </row>
  </sheetData>
  <autoFilter ref="A1:D34" xr:uid="{EF9A6657-818E-524B-9CD0-07852C9E917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49D5-D7E8-634D-BFCB-BF1D473DE4D6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C1C6-19E2-2741-911C-69021F487E29}">
  <dimension ref="A1"/>
  <sheetViews>
    <sheetView workbookViewId="0">
      <selection activeCell="L31" sqref="L3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BRUV Video Analysis </vt:lpstr>
      <vt:lpstr>Environmental Data</vt:lpstr>
      <vt:lpstr>Compiled Data</vt:lpstr>
      <vt:lpstr>n</vt:lpstr>
      <vt:lpstr>Collapsed Data</vt:lpstr>
      <vt:lpstr>Family Data</vt:lpstr>
      <vt:lpstr>Elasmobranchs</vt:lpstr>
      <vt:lpstr>Teleosts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Adrianna Pluma</dc:creator>
  <cp:lastModifiedBy>Dominator</cp:lastModifiedBy>
  <dcterms:created xsi:type="dcterms:W3CDTF">2019-07-15T05:40:17Z</dcterms:created>
  <dcterms:modified xsi:type="dcterms:W3CDTF">2019-07-29T17:58:35Z</dcterms:modified>
</cp:coreProperties>
</file>