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1" sheetId="1" state="visible" r:id="rId2"/>
  </sheets>
  <definedNames>
    <definedName function="false" hidden="true" localSheetId="0" name="_xlnm._FilterDatabase" vbProcedure="false">Book1!$A$1:$J$1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<sst xmlns="http://schemas.openxmlformats.org/spreadsheetml/2006/main" count="126" uniqueCount="99">
  <si>
    <t xml:space="preserve">Assembly Order</t>
  </si>
  <si>
    <t xml:space="preserve">Designator</t>
  </si>
  <si>
    <t xml:space="preserve">Package</t>
  </si>
  <si>
    <t xml:space="preserve">Quantity</t>
  </si>
  <si>
    <t xml:space="preserve">Designation</t>
  </si>
  <si>
    <t xml:space="preserve">Mouser part</t>
  </si>
  <si>
    <t xml:space="preserve">Farnell part</t>
  </si>
  <si>
    <t xml:space="preserve">LCSC part</t>
  </si>
  <si>
    <t xml:space="preserve">RS part</t>
  </si>
  <si>
    <t xml:space="preserve">Approx indiv cost (GBP ex VAT)</t>
  </si>
  <si>
    <t xml:space="preserve">Approx line cost</t>
  </si>
  <si>
    <t xml:space="preserve">Approximate overall component cost (GBP)</t>
  </si>
  <si>
    <t xml:space="preserve">U4</t>
  </si>
  <si>
    <t xml:space="preserve">TQFP-144_20x20mm_P0.5mm</t>
  </si>
  <si>
    <t xml:space="preserve">XC95288XL-10TQG144I</t>
  </si>
  <si>
    <t xml:space="preserve">NO VAT</t>
  </si>
  <si>
    <t xml:space="preserve">C25,C24,C11,C9,C8,C23,C17,C16,C15,C14,C13,C12,C20,C18,C2,C7,C6,C4</t>
  </si>
  <si>
    <t xml:space="preserve">C_0805_2012Metric_Pad1.18x1.45mm_HandSolder</t>
  </si>
  <si>
    <t xml:space="preserve">100n</t>
  </si>
  <si>
    <t xml:space="preserve">Jellybean</t>
  </si>
  <si>
    <t xml:space="preserve">C22,C10,C19,C1,C3</t>
  </si>
  <si>
    <t xml:space="preserve">10u</t>
  </si>
  <si>
    <t xml:space="preserve">C5</t>
  </si>
  <si>
    <t xml:space="preserve">330p</t>
  </si>
  <si>
    <t xml:space="preserve">+VAT</t>
  </si>
  <si>
    <t xml:space="preserve">R3,R2</t>
  </si>
  <si>
    <t xml:space="preserve">R_0805_2012Metric_Pad1.20x1.40mm_HandSolder</t>
  </si>
  <si>
    <t xml:space="preserve">2k2</t>
  </si>
  <si>
    <t xml:space="preserve">R18,R1,R20,R19,R16</t>
  </si>
  <si>
    <t xml:space="preserve">33R NOMINAL</t>
  </si>
  <si>
    <t xml:space="preserve">RN7,RN6,RN5,RN4,RN2,RN1</t>
  </si>
  <si>
    <t xml:space="preserve">R_Array_Convex_4x0603</t>
  </si>
  <si>
    <t xml:space="preserve">10K 1206</t>
  </si>
  <si>
    <t xml:space="preserve">R12</t>
  </si>
  <si>
    <t xml:space="preserve">4k7 OPTION</t>
  </si>
  <si>
    <t xml:space="preserve">U1</t>
  </si>
  <si>
    <t xml:space="preserve">SOT-223</t>
  </si>
  <si>
    <t xml:space="preserve">LM1117-3.3</t>
  </si>
  <si>
    <t xml:space="preserve">J9</t>
  </si>
  <si>
    <t xml:space="preserve">PinHeader_1x06_P2.54mm_Vertical</t>
  </si>
  <si>
    <t xml:space="preserve">Conn_01x06_Male</t>
  </si>
  <si>
    <t xml:space="preserve">TEST JTAG AND PROGRAM</t>
  </si>
  <si>
    <t xml:space="preserve">X1</t>
  </si>
  <si>
    <t xml:space="preserve">Oscillator_DIP-14-DUAL</t>
  </si>
  <si>
    <t xml:space="preserve">5V DIP 8 or DIP14</t>
  </si>
  <si>
    <t xml:space="preserve">J3</t>
  </si>
  <si>
    <t xml:space="preserve">PinSocket_2x15_P2.54mm_Vertical</t>
  </si>
  <si>
    <t xml:space="preserve">Conn_01x30</t>
  </si>
  <si>
    <t xml:space="preserve">J1</t>
  </si>
  <si>
    <t xml:space="preserve">PinSocket_2x25_P2.54mm_Vertical</t>
  </si>
  <si>
    <t xml:space="preserve">Conn_01x50</t>
  </si>
  <si>
    <t xml:space="preserve">U2</t>
  </si>
  <si>
    <t xml:space="preserve">MC68030RC_PGA</t>
  </si>
  <si>
    <t xml:space="preserve">See Exxos store</t>
  </si>
  <si>
    <t xml:space="preserve">J2</t>
  </si>
  <si>
    <t xml:space="preserve">PinHeader_2x04_P2.54mm_Vertical</t>
  </si>
  <si>
    <t xml:space="preserve">Conn_02x04_Odd_Even</t>
  </si>
  <si>
    <t xml:space="preserve">TEST IN FALCON SHOULD NOW ACCELERATE</t>
  </si>
  <si>
    <t xml:space="preserve">IC6,IC5,IC4,IC3</t>
  </si>
  <si>
    <t xml:space="preserve">TSSOP-20_4.4x6.5mm_P0.65mm</t>
  </si>
  <si>
    <t xml:space="preserve">SN74CB3T3245PW</t>
  </si>
  <si>
    <t xml:space="preserve">IC2,IC1</t>
  </si>
  <si>
    <t xml:space="preserve">TSOP-II-54_22.2x10.16mm_P0.8mm</t>
  </si>
  <si>
    <t xml:space="preserve">IS42S16160G-7TLI</t>
  </si>
  <si>
    <t xml:space="preserve">TEST IN FALCON SHOULD NOW DETECT TTRAM AND PASS YAARTTT</t>
  </si>
  <si>
    <t xml:space="preserve">ENTIRELY OPTIONAL TO TASTE</t>
  </si>
  <si>
    <t xml:space="preserve">D5,D4,D3,D2,D1</t>
  </si>
  <si>
    <t xml:space="preserve">LED_0805_2012Metric_Pad1.15x1.40mm_HandSolder</t>
  </si>
  <si>
    <t xml:space="preserve">LED SMD 0805</t>
  </si>
  <si>
    <t xml:space="preserve">R10,R9,R8,R7,R6</t>
  </si>
  <si>
    <t xml:space="preserve">1k</t>
  </si>
  <si>
    <t xml:space="preserve">U3</t>
  </si>
  <si>
    <t xml:space="preserve">PLCC-68_THT-Socket</t>
  </si>
  <si>
    <t xml:space="preserve">MC68882</t>
  </si>
  <si>
    <t xml:space="preserve">DEBUG/EXPANSION</t>
  </si>
  <si>
    <t xml:space="preserve">X</t>
  </si>
  <si>
    <t xml:space="preserve">J6</t>
  </si>
  <si>
    <t xml:space="preserve">PinHeader_1x02_P2.54mm_Vertical</t>
  </si>
  <si>
    <t xml:space="preserve">Conn_01x02_Male</t>
  </si>
  <si>
    <t xml:space="preserve">JP1</t>
  </si>
  <si>
    <t xml:space="preserve">J5</t>
  </si>
  <si>
    <t xml:space="preserve">PinHeader_2x02_P2.54mm_Vertical</t>
  </si>
  <si>
    <t xml:space="preserve">Conn_02x02_Odd_Even</t>
  </si>
  <si>
    <t xml:space="preserve">J8,J4</t>
  </si>
  <si>
    <t xml:space="preserve">PinHeader_2x03_P2.54mm_Vertical</t>
  </si>
  <si>
    <t xml:space="preserve">Conn_02x03_Odd_Even</t>
  </si>
  <si>
    <t xml:space="preserve">NOT YET TESTED</t>
  </si>
  <si>
    <t xml:space="preserve">E</t>
  </si>
  <si>
    <t xml:space="preserve">U5</t>
  </si>
  <si>
    <t xml:space="preserve">TSOP-I-48_18.4x12mm_P0.5mm</t>
  </si>
  <si>
    <t xml:space="preserve">5V 29F800C-TSOP-48</t>
  </si>
  <si>
    <t xml:space="preserve">914-2768</t>
  </si>
  <si>
    <t xml:space="preserve">ONLY FIT IF STABILITY REQUIRES (TEST EACH ONE)</t>
  </si>
  <si>
    <t xml:space="preserve">D</t>
  </si>
  <si>
    <t xml:space="preserve">R15,R14,R13</t>
  </si>
  <si>
    <t xml:space="preserve">10k OPTION</t>
  </si>
  <si>
    <t xml:space="preserve">DO NOT FIT IF R18 POPULATED</t>
  </si>
  <si>
    <t xml:space="preserve">O</t>
  </si>
  <si>
    <t xml:space="preserve">X2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</si>
</sst>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8046875" defaultRowHeight="1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63.14"/>
    <col collapsed="false" customWidth="true" hidden="false" outlineLevel="0" max="3" min="3" style="0" width="48.28"/>
    <col collapsed="false" customWidth="true" hidden="false" outlineLevel="0" max="4" min="4" style="0" width="8.86"/>
    <col collapsed="false" customWidth="true" hidden="false" outlineLevel="0" max="5" min="5" style="0" width="28.29"/>
    <col collapsed="false" customWidth="true" hidden="false" outlineLevel="0" max="6" min="6" style="0" width="20.14"/>
    <col collapsed="false" customWidth="true" hidden="false" outlineLevel="0" max="7" min="7" style="0" width="19.57"/>
    <col collapsed="false" customWidth="true" hidden="false" outlineLevel="0" max="8" min="8" style="0" width="15.42"/>
    <col collapsed="false" customWidth="true" hidden="false" outlineLevel="0" max="9" min="9" style="0" width="17.29"/>
    <col collapsed="false" customWidth="true" hidden="false" outlineLevel="0" max="11" min="10" style="0" width="23.86"/>
    <col collapsed="false" customWidth="true" hidden="false" outlineLevel="0" max="12" min="12" style="0" width="40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n">
        <v>1</v>
      </c>
      <c r="B2" s="0" t="s">
        <v>12</v>
      </c>
      <c r="C2" s="0" t="s">
        <v>13</v>
      </c>
      <c r="D2" s="0" t="n">
        <v>1</v>
      </c>
      <c r="E2" s="0" t="s">
        <v>14</v>
      </c>
      <c r="G2" s="0" t="n">
        <v>2907289</v>
      </c>
      <c r="J2" s="0" t="n">
        <v>22</v>
      </c>
      <c r="K2" s="0" t="n">
        <f aca="false">J2*D2</f>
        <v>22</v>
      </c>
      <c r="L2" s="0" t="s">
        <v>15</v>
      </c>
    </row>
    <row r="3" customFormat="false" ht="15" hidden="false" customHeight="false" outlineLevel="0" collapsed="false">
      <c r="A3" s="0" t="n">
        <v>1</v>
      </c>
      <c r="B3" s="0" t="s">
        <v>16</v>
      </c>
      <c r="C3" s="0" t="s">
        <v>17</v>
      </c>
      <c r="D3" s="0" t="n">
        <v>18</v>
      </c>
      <c r="E3" s="0" t="s">
        <v>18</v>
      </c>
      <c r="F3" s="0" t="s">
        <v>19</v>
      </c>
      <c r="J3" s="0" t="n">
        <v>0.03</v>
      </c>
      <c r="K3" s="0" t="n">
        <f aca="false">J3*D3</f>
        <v>0.54</v>
      </c>
      <c r="L3" s="0" t="n">
        <f aca="false">SUM(K:K)</f>
        <v>63.04</v>
      </c>
    </row>
    <row r="4" customFormat="false" ht="15" hidden="false" customHeight="false" outlineLevel="0" collapsed="false">
      <c r="A4" s="0" t="n">
        <v>1</v>
      </c>
      <c r="B4" s="0" t="s">
        <v>20</v>
      </c>
      <c r="C4" s="0" t="s">
        <v>17</v>
      </c>
      <c r="D4" s="0" t="n">
        <v>5</v>
      </c>
      <c r="E4" s="0" t="s">
        <v>21</v>
      </c>
      <c r="F4" s="0" t="s">
        <v>19</v>
      </c>
      <c r="J4" s="0" t="n">
        <v>0.03</v>
      </c>
      <c r="K4" s="0" t="n">
        <f aca="false">J4*D4</f>
        <v>0.15</v>
      </c>
    </row>
    <row r="5" customFormat="false" ht="15" hidden="false" customHeight="false" outlineLevel="0" collapsed="false">
      <c r="A5" s="0" t="n">
        <v>1</v>
      </c>
      <c r="B5" s="0" t="s">
        <v>22</v>
      </c>
      <c r="C5" s="0" t="s">
        <v>17</v>
      </c>
      <c r="D5" s="0" t="n">
        <v>1</v>
      </c>
      <c r="E5" s="0" t="s">
        <v>23</v>
      </c>
      <c r="F5" s="0" t="s">
        <v>19</v>
      </c>
      <c r="J5" s="0" t="n">
        <v>0.03</v>
      </c>
      <c r="K5" s="0" t="n">
        <f aca="false">J5*D5</f>
        <v>0.03</v>
      </c>
      <c r="L5" s="1" t="s">
        <v>24</v>
      </c>
    </row>
    <row r="6" customFormat="false" ht="15" hidden="false" customHeight="false" outlineLevel="0" collapsed="false">
      <c r="A6" s="0" t="n">
        <v>1</v>
      </c>
      <c r="B6" s="0" t="s">
        <v>25</v>
      </c>
      <c r="C6" s="0" t="s">
        <v>26</v>
      </c>
      <c r="D6" s="0" t="n">
        <v>2</v>
      </c>
      <c r="E6" s="0" t="s">
        <v>27</v>
      </c>
      <c r="F6" s="0" t="s">
        <v>19</v>
      </c>
      <c r="J6" s="0" t="n">
        <v>0.03</v>
      </c>
      <c r="K6" s="0" t="n">
        <f aca="false">J6*D6</f>
        <v>0.06</v>
      </c>
      <c r="L6" s="0" t="n">
        <f aca="false">L3*1.2</f>
        <v>75.648</v>
      </c>
    </row>
    <row r="7" customFormat="false" ht="15" hidden="false" customHeight="false" outlineLevel="0" collapsed="false">
      <c r="A7" s="0" t="n">
        <v>1</v>
      </c>
      <c r="B7" s="0" t="s">
        <v>28</v>
      </c>
      <c r="C7" s="0" t="s">
        <v>26</v>
      </c>
      <c r="D7" s="0" t="n">
        <v>5</v>
      </c>
      <c r="E7" s="0" t="s">
        <v>29</v>
      </c>
      <c r="F7" s="0" t="s">
        <v>19</v>
      </c>
      <c r="J7" s="0" t="n">
        <v>0.03</v>
      </c>
      <c r="K7" s="0" t="n">
        <f aca="false">J7*D7</f>
        <v>0.15</v>
      </c>
    </row>
    <row r="8" customFormat="false" ht="15" hidden="false" customHeight="false" outlineLevel="0" collapsed="false">
      <c r="A8" s="0" t="n">
        <v>1</v>
      </c>
      <c r="B8" s="0" t="s">
        <v>30</v>
      </c>
      <c r="C8" s="0" t="s">
        <v>31</v>
      </c>
      <c r="D8" s="0" t="n">
        <v>6</v>
      </c>
      <c r="E8" s="0" t="s">
        <v>32</v>
      </c>
      <c r="G8" s="0" t="n">
        <v>3550050</v>
      </c>
      <c r="J8" s="0" t="n">
        <v>0.04</v>
      </c>
      <c r="K8" s="0" t="n">
        <f aca="false">J8*D8</f>
        <v>0.24</v>
      </c>
    </row>
    <row r="9" customFormat="false" ht="15" hidden="false" customHeight="false" outlineLevel="0" collapsed="false">
      <c r="A9" s="0" t="n">
        <v>1</v>
      </c>
      <c r="B9" s="0" t="s">
        <v>33</v>
      </c>
      <c r="C9" s="0" t="s">
        <v>26</v>
      </c>
      <c r="D9" s="0" t="n">
        <v>1</v>
      </c>
      <c r="E9" s="0" t="s">
        <v>34</v>
      </c>
      <c r="F9" s="0" t="s">
        <v>19</v>
      </c>
      <c r="J9" s="0" t="n">
        <v>0.03</v>
      </c>
      <c r="K9" s="0" t="n">
        <f aca="false">J9*D9</f>
        <v>0.03</v>
      </c>
    </row>
    <row r="10" customFormat="false" ht="15" hidden="false" customHeight="false" outlineLevel="0" collapsed="false">
      <c r="A10" s="0" t="n">
        <v>1</v>
      </c>
      <c r="B10" s="0" t="s">
        <v>35</v>
      </c>
      <c r="C10" s="0" t="s">
        <v>36</v>
      </c>
      <c r="D10" s="0" t="n">
        <v>1</v>
      </c>
      <c r="E10" s="0" t="s">
        <v>37</v>
      </c>
      <c r="G10" s="0" t="n">
        <v>3588827</v>
      </c>
      <c r="J10" s="0" t="n">
        <v>0.65</v>
      </c>
      <c r="K10" s="0" t="n">
        <f aca="false">J10*D10</f>
        <v>0.65</v>
      </c>
    </row>
    <row r="11" customFormat="false" ht="15" hidden="false" customHeight="false" outlineLevel="0" collapsed="false">
      <c r="A11" s="0" t="n">
        <v>1</v>
      </c>
      <c r="B11" s="0" t="s">
        <v>38</v>
      </c>
      <c r="C11" s="0" t="s">
        <v>39</v>
      </c>
      <c r="D11" s="0" t="n">
        <v>1</v>
      </c>
      <c r="E11" s="0" t="s">
        <v>40</v>
      </c>
      <c r="F11" s="0" t="s">
        <v>19</v>
      </c>
      <c r="J11" s="0" t="n">
        <v>0.06</v>
      </c>
      <c r="K11" s="0" t="n">
        <f aca="false">J11*D11</f>
        <v>0.06</v>
      </c>
    </row>
    <row r="12" customFormat="false" ht="15" hidden="false" customHeight="false" outlineLevel="0" collapsed="false">
      <c r="A12" s="0" t="s">
        <v>41</v>
      </c>
      <c r="K12" s="0" t="n">
        <f aca="false">J12*D12</f>
        <v>0</v>
      </c>
    </row>
    <row r="13" customFormat="false" ht="15" hidden="false" customHeight="false" outlineLevel="0" collapsed="false">
      <c r="K13" s="0" t="n">
        <f aca="false">J13*D13</f>
        <v>0</v>
      </c>
    </row>
    <row r="14" customFormat="false" ht="15" hidden="false" customHeight="false" outlineLevel="0" collapsed="false">
      <c r="A14" s="0" t="n">
        <v>2</v>
      </c>
      <c r="B14" s="0" t="s">
        <v>42</v>
      </c>
      <c r="C14" s="0" t="s">
        <v>43</v>
      </c>
      <c r="D14" s="0" t="n">
        <v>1</v>
      </c>
      <c r="E14" s="0" t="s">
        <v>44</v>
      </c>
      <c r="G14" s="0" t="n">
        <v>2508732</v>
      </c>
      <c r="J14" s="0" t="n">
        <v>3.1</v>
      </c>
      <c r="K14" s="0" t="n">
        <f aca="false">J14*D14</f>
        <v>3.1</v>
      </c>
    </row>
    <row r="15" customFormat="false" ht="15" hidden="false" customHeight="false" outlineLevel="0" collapsed="false">
      <c r="A15" s="0" t="n">
        <v>2</v>
      </c>
      <c r="B15" s="0" t="s">
        <v>45</v>
      </c>
      <c r="C15" s="0" t="s">
        <v>46</v>
      </c>
      <c r="D15" s="0" t="n">
        <v>1</v>
      </c>
      <c r="E15" s="0" t="s">
        <v>47</v>
      </c>
      <c r="G15" s="0" t="n">
        <v>2847247</v>
      </c>
      <c r="J15" s="0" t="n">
        <v>0.81</v>
      </c>
      <c r="K15" s="0" t="n">
        <f aca="false">J15*D15</f>
        <v>0.81</v>
      </c>
    </row>
    <row r="16" customFormat="false" ht="15" hidden="false" customHeight="false" outlineLevel="0" collapsed="false">
      <c r="A16" s="0" t="n">
        <v>2</v>
      </c>
      <c r="B16" s="0" t="s">
        <v>48</v>
      </c>
      <c r="C16" s="0" t="s">
        <v>49</v>
      </c>
      <c r="D16" s="0" t="n">
        <v>1</v>
      </c>
      <c r="E16" s="0" t="s">
        <v>50</v>
      </c>
      <c r="G16" s="0" t="n">
        <v>2847249</v>
      </c>
      <c r="J16" s="0" t="n">
        <v>1.35</v>
      </c>
      <c r="K16" s="0" t="n">
        <f aca="false">J16*D16</f>
        <v>1.35</v>
      </c>
    </row>
    <row r="17" customFormat="false" ht="15" hidden="false" customHeight="false" outlineLevel="0" collapsed="false">
      <c r="A17" s="0" t="n">
        <v>2</v>
      </c>
      <c r="B17" s="0" t="s">
        <v>51</v>
      </c>
      <c r="C17" s="0" t="s">
        <v>52</v>
      </c>
      <c r="D17" s="0" t="n">
        <v>1</v>
      </c>
      <c r="E17" s="0" t="s">
        <v>52</v>
      </c>
      <c r="F17" s="0" t="s">
        <v>53</v>
      </c>
      <c r="J17" s="0" t="n">
        <v>8</v>
      </c>
      <c r="K17" s="0" t="n">
        <f aca="false">J17*D17</f>
        <v>8</v>
      </c>
    </row>
    <row r="18" customFormat="false" ht="15" hidden="false" customHeight="false" outlineLevel="0" collapsed="false">
      <c r="A18" s="0" t="n">
        <v>2</v>
      </c>
      <c r="B18" s="0" t="s">
        <v>54</v>
      </c>
      <c r="C18" s="0" t="s">
        <v>55</v>
      </c>
      <c r="D18" s="0" t="n">
        <v>1</v>
      </c>
      <c r="E18" s="0" t="s">
        <v>56</v>
      </c>
      <c r="F18" s="0" t="s">
        <v>19</v>
      </c>
      <c r="J18" s="0" t="n">
        <v>0.08</v>
      </c>
      <c r="K18" s="0" t="n">
        <f aca="false">J18*D18</f>
        <v>0.08</v>
      </c>
    </row>
    <row r="19" customFormat="false" ht="15" hidden="false" customHeight="false" outlineLevel="0" collapsed="false">
      <c r="A19" s="0" t="s">
        <v>57</v>
      </c>
      <c r="K19" s="0" t="n">
        <f aca="false">J19*D19</f>
        <v>0</v>
      </c>
    </row>
    <row r="20" customFormat="false" ht="15" hidden="false" customHeight="false" outlineLevel="0" collapsed="false">
      <c r="K20" s="0" t="n">
        <f aca="false">J20*D20</f>
        <v>0</v>
      </c>
    </row>
    <row r="21" customFormat="false" ht="15" hidden="false" customHeight="false" outlineLevel="0" collapsed="false">
      <c r="A21" s="0" t="n">
        <v>3</v>
      </c>
      <c r="B21" s="0" t="s">
        <v>58</v>
      </c>
      <c r="C21" s="0" t="s">
        <v>59</v>
      </c>
      <c r="D21" s="0" t="n">
        <v>4</v>
      </c>
      <c r="E21" s="0" t="s">
        <v>60</v>
      </c>
      <c r="G21" s="0" t="n">
        <v>3120942</v>
      </c>
      <c r="J21" s="0" t="n">
        <v>2.1</v>
      </c>
      <c r="K21" s="0" t="n">
        <f aca="false">J21*D21</f>
        <v>8.4</v>
      </c>
    </row>
    <row r="22" customFormat="false" ht="15" hidden="false" customHeight="false" outlineLevel="0" collapsed="false">
      <c r="A22" s="0" t="n">
        <v>3</v>
      </c>
      <c r="B22" s="0" t="s">
        <v>61</v>
      </c>
      <c r="C22" s="0" t="s">
        <v>62</v>
      </c>
      <c r="D22" s="0" t="n">
        <v>2</v>
      </c>
      <c r="E22" s="0" t="s">
        <v>63</v>
      </c>
      <c r="G22" s="0" t="n">
        <v>2253829</v>
      </c>
      <c r="J22" s="0" t="n">
        <v>3.9</v>
      </c>
      <c r="K22" s="0" t="n">
        <f aca="false">J22*D22</f>
        <v>7.8</v>
      </c>
    </row>
    <row r="23" customFormat="false" ht="15" hidden="false" customHeight="false" outlineLevel="0" collapsed="false">
      <c r="A23" s="0" t="s">
        <v>64</v>
      </c>
      <c r="K23" s="0" t="n">
        <f aca="false">J23*D23</f>
        <v>0</v>
      </c>
    </row>
    <row r="24" customFormat="false" ht="15" hidden="false" customHeight="false" outlineLevel="0" collapsed="false">
      <c r="K24" s="0" t="n">
        <f aca="false">J24*D24</f>
        <v>0</v>
      </c>
    </row>
    <row r="25" customFormat="false" ht="15" hidden="false" customHeight="false" outlineLevel="0" collapsed="false">
      <c r="A25" s="0" t="s">
        <v>65</v>
      </c>
      <c r="K25" s="0" t="n">
        <f aca="false">J25*D25</f>
        <v>0</v>
      </c>
    </row>
    <row r="26" customFormat="false" ht="15" hidden="false" customHeight="false" outlineLevel="0" collapsed="false">
      <c r="A26" s="0" t="n">
        <v>4</v>
      </c>
      <c r="B26" s="0" t="s">
        <v>66</v>
      </c>
      <c r="C26" s="0" t="s">
        <v>67</v>
      </c>
      <c r="D26" s="0" t="n">
        <v>5</v>
      </c>
      <c r="E26" s="0" t="s">
        <v>68</v>
      </c>
      <c r="G26" s="0" t="n">
        <v>1581242</v>
      </c>
      <c r="J26" s="0" t="n">
        <v>0.12</v>
      </c>
      <c r="K26" s="0" t="n">
        <f aca="false">J26*D26</f>
        <v>0.6</v>
      </c>
    </row>
    <row r="27" customFormat="false" ht="15" hidden="false" customHeight="false" outlineLevel="0" collapsed="false">
      <c r="A27" s="0" t="n">
        <v>4</v>
      </c>
      <c r="B27" s="0" t="s">
        <v>69</v>
      </c>
      <c r="C27" s="0" t="s">
        <v>26</v>
      </c>
      <c r="D27" s="0" t="n">
        <v>5</v>
      </c>
      <c r="E27" s="0" t="s">
        <v>70</v>
      </c>
      <c r="F27" s="0" t="s">
        <v>19</v>
      </c>
      <c r="J27" s="0" t="n">
        <v>0.03</v>
      </c>
      <c r="K27" s="0" t="n">
        <f aca="false">J27*D27</f>
        <v>0.15</v>
      </c>
    </row>
    <row r="28" customFormat="false" ht="15" hidden="false" customHeight="false" outlineLevel="0" collapsed="false">
      <c r="K28" s="0" t="n">
        <f aca="false">J28*D28</f>
        <v>0</v>
      </c>
    </row>
    <row r="29" customFormat="false" ht="15" hidden="false" customHeight="false" outlineLevel="0" collapsed="false">
      <c r="A29" s="0" t="n">
        <v>4</v>
      </c>
      <c r="B29" s="0" t="s">
        <v>71</v>
      </c>
      <c r="C29" s="0" t="s">
        <v>72</v>
      </c>
      <c r="D29" s="0" t="n">
        <v>1</v>
      </c>
      <c r="E29" s="0" t="s">
        <v>73</v>
      </c>
      <c r="G29" s="0" t="n">
        <v>1183031</v>
      </c>
      <c r="J29" s="0" t="n">
        <v>2.15</v>
      </c>
      <c r="K29" s="0" t="n">
        <f aca="false">J29*D29</f>
        <v>2.15</v>
      </c>
    </row>
    <row r="30" customFormat="false" ht="15" hidden="false" customHeight="false" outlineLevel="0" collapsed="false">
      <c r="K30" s="0" t="n">
        <f aca="false">J30*D30</f>
        <v>0</v>
      </c>
    </row>
    <row r="31" customFormat="false" ht="15" hidden="false" customHeight="false" outlineLevel="0" collapsed="false">
      <c r="A31" s="0" t="s">
        <v>74</v>
      </c>
      <c r="K31" s="0" t="n">
        <f aca="false">J31*D31</f>
        <v>0</v>
      </c>
    </row>
    <row r="32" customFormat="false" ht="15" hidden="false" customHeight="false" outlineLevel="0" collapsed="false">
      <c r="A32" s="0" t="s">
        <v>75</v>
      </c>
      <c r="B32" s="0" t="s">
        <v>76</v>
      </c>
      <c r="C32" s="0" t="s">
        <v>77</v>
      </c>
      <c r="D32" s="0" t="n">
        <v>1</v>
      </c>
      <c r="E32" s="0" t="s">
        <v>78</v>
      </c>
      <c r="F32" s="0" t="s">
        <v>19</v>
      </c>
      <c r="J32" s="0" t="n">
        <v>0.02</v>
      </c>
      <c r="K32" s="0" t="n">
        <f aca="false">J32*D32</f>
        <v>0.02</v>
      </c>
    </row>
    <row r="33" customFormat="false" ht="15" hidden="false" customHeight="false" outlineLevel="0" collapsed="false">
      <c r="A33" s="0" t="s">
        <v>75</v>
      </c>
      <c r="B33" s="0" t="s">
        <v>79</v>
      </c>
      <c r="C33" s="0" t="s">
        <v>77</v>
      </c>
      <c r="D33" s="0" t="n">
        <v>1</v>
      </c>
      <c r="E33" s="0" t="s">
        <v>78</v>
      </c>
      <c r="F33" s="0" t="s">
        <v>19</v>
      </c>
      <c r="J33" s="0" t="n">
        <v>0.02</v>
      </c>
      <c r="K33" s="0" t="n">
        <f aca="false">J33*D33</f>
        <v>0.02</v>
      </c>
    </row>
    <row r="34" customFormat="false" ht="15" hidden="false" customHeight="false" outlineLevel="0" collapsed="false">
      <c r="A34" s="0" t="s">
        <v>75</v>
      </c>
      <c r="B34" s="0" t="s">
        <v>80</v>
      </c>
      <c r="C34" s="0" t="s">
        <v>81</v>
      </c>
      <c r="D34" s="0" t="n">
        <v>1</v>
      </c>
      <c r="E34" s="0" t="s">
        <v>82</v>
      </c>
      <c r="F34" s="0" t="s">
        <v>19</v>
      </c>
      <c r="J34" s="0" t="n">
        <v>0.04</v>
      </c>
      <c r="K34" s="0" t="n">
        <f aca="false">J34*D34</f>
        <v>0.04</v>
      </c>
    </row>
    <row r="35" customFormat="false" ht="15" hidden="false" customHeight="false" outlineLevel="0" collapsed="false">
      <c r="A35" s="0" t="s">
        <v>75</v>
      </c>
      <c r="B35" s="0" t="s">
        <v>83</v>
      </c>
      <c r="C35" s="0" t="s">
        <v>84</v>
      </c>
      <c r="D35" s="0" t="n">
        <v>2</v>
      </c>
      <c r="E35" s="0" t="s">
        <v>85</v>
      </c>
      <c r="F35" s="0" t="s">
        <v>19</v>
      </c>
      <c r="J35" s="0" t="n">
        <v>0.06</v>
      </c>
      <c r="K35" s="0" t="n">
        <f aca="false">J35*D35</f>
        <v>0.12</v>
      </c>
    </row>
    <row r="36" customFormat="false" ht="15" hidden="false" customHeight="false" outlineLevel="0" collapsed="false">
      <c r="A36" s="0" t="s">
        <v>86</v>
      </c>
      <c r="K36" s="0" t="n">
        <f aca="false">J36*D36</f>
        <v>0</v>
      </c>
    </row>
    <row r="37" customFormat="false" ht="15" hidden="false" customHeight="false" outlineLevel="0" collapsed="false">
      <c r="A37" s="0" t="s">
        <v>87</v>
      </c>
      <c r="B37" s="0" t="s">
        <v>88</v>
      </c>
      <c r="C37" s="0" t="s">
        <v>89</v>
      </c>
      <c r="D37" s="0" t="n">
        <v>1</v>
      </c>
      <c r="E37" s="0" t="s">
        <v>90</v>
      </c>
      <c r="I37" s="0" t="s">
        <v>91</v>
      </c>
      <c r="J37" s="0" t="n">
        <v>3.3</v>
      </c>
      <c r="K37" s="0" t="n">
        <f aca="false">J37*D37</f>
        <v>3.3</v>
      </c>
    </row>
    <row r="38" customFormat="false" ht="15" hidden="false" customHeight="false" outlineLevel="0" collapsed="false">
      <c r="K38" s="0" t="n">
        <f aca="false">J38*D38</f>
        <v>0</v>
      </c>
    </row>
    <row r="39" customFormat="false" ht="15" hidden="false" customHeight="false" outlineLevel="0" collapsed="false">
      <c r="A39" s="0" t="s">
        <v>92</v>
      </c>
      <c r="K39" s="0" t="n">
        <f aca="false">J39*D39</f>
        <v>0</v>
      </c>
    </row>
    <row r="40" customFormat="false" ht="15" hidden="false" customHeight="false" outlineLevel="0" collapsed="false">
      <c r="A40" s="0" t="s">
        <v>93</v>
      </c>
      <c r="B40" s="0" t="s">
        <v>94</v>
      </c>
      <c r="C40" s="0" t="s">
        <v>26</v>
      </c>
      <c r="D40" s="0" t="n">
        <v>3</v>
      </c>
      <c r="E40" s="0" t="s">
        <v>95</v>
      </c>
      <c r="F40" s="0" t="s">
        <v>19</v>
      </c>
      <c r="J40" s="0" t="n">
        <v>0.03</v>
      </c>
      <c r="K40" s="0" t="n">
        <f aca="false">J40*D40</f>
        <v>0.09</v>
      </c>
    </row>
    <row r="41" customFormat="false" ht="15" hidden="false" customHeight="false" outlineLevel="0" collapsed="false">
      <c r="K41" s="0" t="n">
        <f aca="false">J41*D41</f>
        <v>0</v>
      </c>
    </row>
    <row r="42" customFormat="false" ht="15" hidden="false" customHeight="false" outlineLevel="0" collapsed="false">
      <c r="A42" s="0" t="s">
        <v>96</v>
      </c>
      <c r="K42" s="0" t="n">
        <f aca="false">J42*D42</f>
        <v>0</v>
      </c>
    </row>
    <row r="43" customFormat="false" ht="15" hidden="false" customHeight="false" outlineLevel="0" collapsed="false">
      <c r="A43" s="0" t="s">
        <v>97</v>
      </c>
      <c r="B43" s="0" t="s">
        <v>98</v>
      </c>
      <c r="C43" s="0" t="s">
        <v>43</v>
      </c>
      <c r="D43" s="0" t="n">
        <v>1</v>
      </c>
      <c r="E43" s="0" t="s">
        <v>44</v>
      </c>
      <c r="J43" s="0" t="n">
        <v>3.1</v>
      </c>
      <c r="K43" s="0" t="n">
        <f aca="false">J43*D43</f>
        <v>3.1</v>
      </c>
    </row>
  </sheetData>
  <autoFilter ref="A1:J1">
    <sortState ref="A2:J1">
      <sortCondition ref="A2:A1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2022-04-01T23:04:17Z</dcterms:modified>
  <cp:revision>1</cp:revision>
  <dc:subject/>
  <dc:title/>
</cp:coreProperties>
</file>