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università\fisica\III anno\Esperimentazioni di Fisica Nucleare e Subnucleare\Macchina virtuale\nuovo\soglia_T\"/>
    </mc:Choice>
  </mc:AlternateContent>
  <bookViews>
    <workbookView xWindow="0" yWindow="0" windowWidth="23040" windowHeight="8808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<sst xmlns="http://schemas.openxmlformats.org/spreadsheetml/2006/main" count="10" uniqueCount="8">
  <si>
    <t>T1</t>
  </si>
  <si>
    <t>T2</t>
  </si>
  <si>
    <t>H (tensione soglia)</t>
  </si>
  <si>
    <t>dN/dH</t>
  </si>
  <si>
    <t>soglia T1</t>
  </si>
  <si>
    <t>soglia T2</t>
  </si>
  <si>
    <t>conteggi T1</t>
  </si>
  <si>
    <t>conteggi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</si>
</sst>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Foglio1!$C$1:$C$2</c:f>
              <c:strCache>
                <c:ptCount val="2"/>
                <c:pt idx="1">
                  <c:v>conteggi 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Foglio1!$A$3:$A$19</c:f>
              <c:numCache>
                <c:formatCode>General</c:formatCode>
                <c:ptCount val="17"/>
                <c:pt idx="0">
                  <c:v>849</c:v>
                </c:pt>
                <c:pt idx="1">
                  <c:v>901</c:v>
                </c:pt>
                <c:pt idx="2">
                  <c:v>926</c:v>
                </c:pt>
                <c:pt idx="3">
                  <c:v>952</c:v>
                </c:pt>
                <c:pt idx="4">
                  <c:v>975</c:v>
                </c:pt>
                <c:pt idx="5">
                  <c:v>1000</c:v>
                </c:pt>
                <c:pt idx="6">
                  <c:v>1024</c:v>
                </c:pt>
                <c:pt idx="7">
                  <c:v>1051</c:v>
                </c:pt>
                <c:pt idx="8">
                  <c:v>1100</c:v>
                </c:pt>
                <c:pt idx="9">
                  <c:v>1149</c:v>
                </c:pt>
                <c:pt idx="10">
                  <c:v>1201</c:v>
                </c:pt>
                <c:pt idx="11">
                  <c:v>1250</c:v>
                </c:pt>
                <c:pt idx="12">
                  <c:v>1275</c:v>
                </c:pt>
                <c:pt idx="13">
                  <c:v>1299</c:v>
                </c:pt>
              </c:numCache>
            </c:numRef>
          </c:xVal>
          <c:yVal>
            <c:numRef>
              <c:f>Foglio1!$C$3:$C$19</c:f>
              <c:numCache>
                <c:formatCode>General</c:formatCode>
                <c:ptCount val="17"/>
                <c:pt idx="0">
                  <c:v>881</c:v>
                </c:pt>
                <c:pt idx="1">
                  <c:v>758</c:v>
                </c:pt>
                <c:pt idx="2">
                  <c:v>744</c:v>
                </c:pt>
                <c:pt idx="3">
                  <c:v>676</c:v>
                </c:pt>
                <c:pt idx="4">
                  <c:v>645</c:v>
                </c:pt>
                <c:pt idx="5">
                  <c:v>658</c:v>
                </c:pt>
                <c:pt idx="6">
                  <c:v>594</c:v>
                </c:pt>
                <c:pt idx="7">
                  <c:v>543</c:v>
                </c:pt>
                <c:pt idx="8">
                  <c:v>520</c:v>
                </c:pt>
                <c:pt idx="9">
                  <c:v>471</c:v>
                </c:pt>
                <c:pt idx="10">
                  <c:v>433</c:v>
                </c:pt>
                <c:pt idx="11">
                  <c:v>401</c:v>
                </c:pt>
                <c:pt idx="12">
                  <c:v>391</c:v>
                </c:pt>
                <c:pt idx="13">
                  <c:v>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0320"/>
        <c:axId val="160969928"/>
      </c:scatterChart>
      <c:valAx>
        <c:axId val="160970320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soglia H [mV]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69928"/>
        <c:crosses val="autoZero"/>
        <c:crossBetween val="midCat"/>
      </c:valAx>
      <c:valAx>
        <c:axId val="16096992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7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noFill/>
                <a:latin typeface="+mn-lt"/>
                <a:ea typeface="+mn-ea"/>
                <a:cs typeface="+mn-cs"/>
              </a:defRPr>
            </a:pPr>
            <a:r>
              <a:rPr lang="en-US">
                <a:noFill/>
              </a:rPr>
              <a:t>T1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Foglio1!$H$1:$H$2</c:f>
              <c:strCache>
                <c:ptCount val="2"/>
                <c:pt idx="0">
                  <c:v>T1</c:v>
                </c:pt>
                <c:pt idx="1">
                  <c:v>dN/dH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Foglio1!$G$3:$G$19</c:f>
              <c:numCache>
                <c:formatCode>General</c:formatCode>
                <c:ptCount val="17"/>
                <c:pt idx="1">
                  <c:v>901</c:v>
                </c:pt>
                <c:pt idx="2">
                  <c:v>926</c:v>
                </c:pt>
                <c:pt idx="3">
                  <c:v>952</c:v>
                </c:pt>
                <c:pt idx="4">
                  <c:v>975</c:v>
                </c:pt>
                <c:pt idx="5">
                  <c:v>1000</c:v>
                </c:pt>
                <c:pt idx="6">
                  <c:v>1024</c:v>
                </c:pt>
                <c:pt idx="7">
                  <c:v>1051</c:v>
                </c:pt>
                <c:pt idx="8">
                  <c:v>1100</c:v>
                </c:pt>
                <c:pt idx="9">
                  <c:v>1149</c:v>
                </c:pt>
                <c:pt idx="10">
                  <c:v>1201</c:v>
                </c:pt>
                <c:pt idx="11">
                  <c:v>1250</c:v>
                </c:pt>
                <c:pt idx="12">
                  <c:v>1275</c:v>
                </c:pt>
                <c:pt idx="13">
                  <c:v>1299</c:v>
                </c:pt>
              </c:numCache>
            </c:numRef>
          </c:xVal>
          <c:yVal>
            <c:numRef>
              <c:f>Foglio1!$H$3:$H$19</c:f>
              <c:numCache>
                <c:formatCode>General</c:formatCode>
                <c:ptCount val="17"/>
                <c:pt idx="1">
                  <c:v>14.576923076923077</c:v>
                </c:pt>
                <c:pt idx="2">
                  <c:v>29.76</c:v>
                </c:pt>
                <c:pt idx="3">
                  <c:v>26</c:v>
                </c:pt>
                <c:pt idx="4">
                  <c:v>28.043478260869566</c:v>
                </c:pt>
                <c:pt idx="5">
                  <c:v>26.32</c:v>
                </c:pt>
                <c:pt idx="6">
                  <c:v>24.75</c:v>
                </c:pt>
                <c:pt idx="7">
                  <c:v>20.111111111111111</c:v>
                </c:pt>
                <c:pt idx="8">
                  <c:v>10.612244897959183</c:v>
                </c:pt>
                <c:pt idx="9">
                  <c:v>9.612244897959183</c:v>
                </c:pt>
                <c:pt idx="10">
                  <c:v>8.3269230769230766</c:v>
                </c:pt>
                <c:pt idx="11">
                  <c:v>8.183673469387756</c:v>
                </c:pt>
                <c:pt idx="12">
                  <c:v>15.64</c:v>
                </c:pt>
                <c:pt idx="13">
                  <c:v>14.958333333333334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30312"/>
        <c:axId val="476925216"/>
      </c:scatterChart>
      <c:valAx>
        <c:axId val="476930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noFill/>
                  </a:rPr>
                  <a:t>soglia</a:t>
                </a:r>
                <a:r>
                  <a:rPr lang="it-IT" baseline="0">
                    <a:noFill/>
                  </a:rPr>
                  <a:t> H [mV]</a:t>
                </a:r>
                <a:endParaRPr lang="it-IT">
                  <a:noFill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noFill/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925216"/>
        <c:crosses val="autoZero"/>
        <c:crossBetween val="midCat"/>
      </c:valAx>
      <c:valAx>
        <c:axId val="476925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93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Foglio1!$D$1:$D$2</c:f>
              <c:strCache>
                <c:ptCount val="2"/>
                <c:pt idx="1">
                  <c:v>conteggi 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Foglio1!$B$3:$B$19</c:f>
              <c:numCache>
                <c:formatCode>General</c:formatCode>
                <c:ptCount val="17"/>
                <c:pt idx="0">
                  <c:v>852</c:v>
                </c:pt>
                <c:pt idx="1">
                  <c:v>900</c:v>
                </c:pt>
                <c:pt idx="2">
                  <c:v>925</c:v>
                </c:pt>
                <c:pt idx="3">
                  <c:v>949</c:v>
                </c:pt>
                <c:pt idx="4">
                  <c:v>976</c:v>
                </c:pt>
                <c:pt idx="5">
                  <c:v>1004</c:v>
                </c:pt>
                <c:pt idx="6">
                  <c:v>1024</c:v>
                </c:pt>
                <c:pt idx="7">
                  <c:v>1050</c:v>
                </c:pt>
                <c:pt idx="8">
                  <c:v>1099</c:v>
                </c:pt>
                <c:pt idx="9">
                  <c:v>1150</c:v>
                </c:pt>
                <c:pt idx="10">
                  <c:v>1199</c:v>
                </c:pt>
                <c:pt idx="11">
                  <c:v>1248</c:v>
                </c:pt>
                <c:pt idx="12">
                  <c:v>1275</c:v>
                </c:pt>
                <c:pt idx="13">
                  <c:v>1302</c:v>
                </c:pt>
              </c:numCache>
            </c:numRef>
          </c:xVal>
          <c:yVal>
            <c:numRef>
              <c:f>Foglio1!$D$3:$D$19</c:f>
              <c:numCache>
                <c:formatCode>General</c:formatCode>
                <c:ptCount val="17"/>
                <c:pt idx="0">
                  <c:v>1098</c:v>
                </c:pt>
                <c:pt idx="1">
                  <c:v>1001</c:v>
                </c:pt>
                <c:pt idx="2">
                  <c:v>973</c:v>
                </c:pt>
                <c:pt idx="3">
                  <c:v>869</c:v>
                </c:pt>
                <c:pt idx="4">
                  <c:v>801</c:v>
                </c:pt>
                <c:pt idx="5">
                  <c:v>801</c:v>
                </c:pt>
                <c:pt idx="6">
                  <c:v>724</c:v>
                </c:pt>
                <c:pt idx="7">
                  <c:v>756</c:v>
                </c:pt>
                <c:pt idx="8">
                  <c:v>705</c:v>
                </c:pt>
                <c:pt idx="9">
                  <c:v>630</c:v>
                </c:pt>
                <c:pt idx="10">
                  <c:v>641</c:v>
                </c:pt>
                <c:pt idx="11">
                  <c:v>500</c:v>
                </c:pt>
                <c:pt idx="12">
                  <c:v>551</c:v>
                </c:pt>
                <c:pt idx="13">
                  <c:v>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94512"/>
        <c:axId val="477498432"/>
      </c:scatterChart>
      <c:valAx>
        <c:axId val="4774945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soglia H [mV]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498432"/>
        <c:crosses val="autoZero"/>
        <c:crossBetween val="midCat"/>
      </c:valAx>
      <c:valAx>
        <c:axId val="477498432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49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noFill/>
                <a:latin typeface="+mn-lt"/>
                <a:ea typeface="+mn-ea"/>
                <a:cs typeface="+mn-cs"/>
              </a:defRPr>
            </a:pPr>
            <a:r>
              <a:rPr lang="it-IT">
                <a:noFill/>
              </a:rPr>
              <a:t>T2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Foglio1!$J$1:$J$2</c:f>
              <c:strCache>
                <c:ptCount val="2"/>
                <c:pt idx="0">
                  <c:v>T2</c:v>
                </c:pt>
                <c:pt idx="1">
                  <c:v>dN/dH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Foglio1!$I$3:$I$19</c:f>
              <c:numCache>
                <c:formatCode>General</c:formatCode>
                <c:ptCount val="17"/>
                <c:pt idx="1">
                  <c:v>900</c:v>
                </c:pt>
                <c:pt idx="2">
                  <c:v>925</c:v>
                </c:pt>
                <c:pt idx="3">
                  <c:v>949</c:v>
                </c:pt>
                <c:pt idx="4">
                  <c:v>976</c:v>
                </c:pt>
                <c:pt idx="5">
                  <c:v>1004</c:v>
                </c:pt>
                <c:pt idx="6">
                  <c:v>1024</c:v>
                </c:pt>
                <c:pt idx="7">
                  <c:v>1050</c:v>
                </c:pt>
                <c:pt idx="8">
                  <c:v>1099</c:v>
                </c:pt>
                <c:pt idx="9">
                  <c:v>1150</c:v>
                </c:pt>
                <c:pt idx="10">
                  <c:v>1199</c:v>
                </c:pt>
                <c:pt idx="11">
                  <c:v>1248</c:v>
                </c:pt>
                <c:pt idx="12">
                  <c:v>1275</c:v>
                </c:pt>
                <c:pt idx="13">
                  <c:v>1302</c:v>
                </c:pt>
              </c:numCache>
            </c:numRef>
          </c:xVal>
          <c:yVal>
            <c:numRef>
              <c:f>Foglio1!$J$3:$J$19</c:f>
              <c:numCache>
                <c:formatCode>General</c:formatCode>
                <c:ptCount val="17"/>
                <c:pt idx="1">
                  <c:v>20.854166666666668</c:v>
                </c:pt>
                <c:pt idx="2">
                  <c:v>38.92</c:v>
                </c:pt>
                <c:pt idx="3">
                  <c:v>36.208333333333336</c:v>
                </c:pt>
                <c:pt idx="4">
                  <c:v>29.666666666666668</c:v>
                </c:pt>
                <c:pt idx="5">
                  <c:v>28.607142857142858</c:v>
                </c:pt>
                <c:pt idx="6">
                  <c:v>36.200000000000003</c:v>
                </c:pt>
                <c:pt idx="7">
                  <c:v>29.076923076923077</c:v>
                </c:pt>
                <c:pt idx="8">
                  <c:v>14.387755102040817</c:v>
                </c:pt>
                <c:pt idx="9">
                  <c:v>12.352941176470589</c:v>
                </c:pt>
                <c:pt idx="10">
                  <c:v>13.081632653061224</c:v>
                </c:pt>
                <c:pt idx="11">
                  <c:v>10.204081632653061</c:v>
                </c:pt>
                <c:pt idx="12">
                  <c:v>20.407407407407408</c:v>
                </c:pt>
                <c:pt idx="13">
                  <c:v>19.74074074074074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29552"/>
        <c:axId val="112829160"/>
      </c:scatterChart>
      <c:valAx>
        <c:axId val="11282955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noFill/>
                  </a:rPr>
                  <a:t>soglia H [mV]]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noFill/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29160"/>
        <c:crosses val="autoZero"/>
        <c:crossBetween val="midCat"/>
      </c:valAx>
      <c:valAx>
        <c:axId val="112829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Foglio1!$L$1:$L$24</c:f>
              <c:numCache>
                <c:formatCode>General</c:formatCode>
                <c:ptCount val="24"/>
                <c:pt idx="3">
                  <c:v>901</c:v>
                </c:pt>
                <c:pt idx="4">
                  <c:v>926</c:v>
                </c:pt>
                <c:pt idx="5">
                  <c:v>952</c:v>
                </c:pt>
                <c:pt idx="6">
                  <c:v>975</c:v>
                </c:pt>
                <c:pt idx="7">
                  <c:v>1000</c:v>
                </c:pt>
                <c:pt idx="8">
                  <c:v>1024</c:v>
                </c:pt>
                <c:pt idx="9">
                  <c:v>1051</c:v>
                </c:pt>
                <c:pt idx="10">
                  <c:v>1100</c:v>
                </c:pt>
                <c:pt idx="11">
                  <c:v>1149</c:v>
                </c:pt>
                <c:pt idx="12">
                  <c:v>1201</c:v>
                </c:pt>
                <c:pt idx="13">
                  <c:v>1250</c:v>
                </c:pt>
                <c:pt idx="14">
                  <c:v>1275</c:v>
                </c:pt>
                <c:pt idx="15">
                  <c:v>1299</c:v>
                </c:pt>
              </c:numCache>
            </c:numRef>
          </c:xVal>
          <c:yVal>
            <c:numRef>
              <c:f>Foglio1!$M$1:$M$24</c:f>
              <c:numCache>
                <c:formatCode>General</c:formatCode>
                <c:ptCount val="24"/>
                <c:pt idx="3">
                  <c:v>2.3653846153846154</c:v>
                </c:pt>
                <c:pt idx="4">
                  <c:v>0.56000000000000005</c:v>
                </c:pt>
                <c:pt idx="5">
                  <c:v>2.6153846153846154</c:v>
                </c:pt>
                <c:pt idx="6">
                  <c:v>1.3478260869565217</c:v>
                </c:pt>
                <c:pt idx="7">
                  <c:v>-0.52</c:v>
                </c:pt>
                <c:pt idx="8">
                  <c:v>2.6666666666666665</c:v>
                </c:pt>
                <c:pt idx="9">
                  <c:v>1.8888888888888888</c:v>
                </c:pt>
                <c:pt idx="10">
                  <c:v>0.46938775510204084</c:v>
                </c:pt>
                <c:pt idx="11">
                  <c:v>1</c:v>
                </c:pt>
                <c:pt idx="12">
                  <c:v>0.73076923076923073</c:v>
                </c:pt>
                <c:pt idx="13">
                  <c:v>0.65306122448979587</c:v>
                </c:pt>
                <c:pt idx="14">
                  <c:v>0.4</c:v>
                </c:pt>
                <c:pt idx="15">
                  <c:v>1.3333333333333333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35176"/>
        <c:axId val="488527336"/>
      </c:scatterChart>
      <c:valAx>
        <c:axId val="488535176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527336"/>
        <c:crosses val="autoZero"/>
        <c:crossBetween val="midCat"/>
      </c:valAx>
      <c:valAx>
        <c:axId val="48852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53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20</xdr:row>
      <xdr:rowOff>22860</xdr:rowOff>
    </xdr:from>
    <xdr:to>
      <xdr:col>8</xdr:col>
      <xdr:colOff>108540</xdr:colOff>
      <xdr:row>35</xdr:row>
      <xdr:rowOff>7620</xdr:rowOff>
    </xdr:to>
    <xdr:grpSp>
      <xdr:nvGrpSpPr>
        <xdr:cNvPr id="7" name="Gruppo 6"/>
        <xdr:cNvGrpSpPr/>
      </xdr:nvGrpSpPr>
      <xdr:grpSpPr>
        <a:xfrm>
          <a:off x="1188720" y="3680460"/>
          <a:ext cx="4482420" cy="2727960"/>
          <a:chOff x="2270760" y="266700"/>
          <a:chExt cx="4482420" cy="2727960"/>
        </a:xfrm>
      </xdr:grpSpPr>
      <xdr:graphicFrame macro="">
        <xdr:nvGraphicFramePr>
          <xdr:cNvPr id="4" name="Grafico 3"/>
          <xdr:cNvGraphicFramePr/>
        </xdr:nvGraphicFramePr>
        <xdr:xfrm>
          <a:off x="2278380" y="266700"/>
          <a:ext cx="4474800" cy="2721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Grafico 5"/>
          <xdr:cNvGraphicFramePr/>
        </xdr:nvGraphicFramePr>
        <xdr:xfrm>
          <a:off x="2270760" y="274320"/>
          <a:ext cx="4472940" cy="27203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8</xdr:col>
      <xdr:colOff>693434</xdr:colOff>
      <xdr:row>20</xdr:row>
      <xdr:rowOff>15240</xdr:rowOff>
    </xdr:from>
    <xdr:to>
      <xdr:col>15</xdr:col>
      <xdr:colOff>419201</xdr:colOff>
      <xdr:row>35</xdr:row>
      <xdr:rowOff>840</xdr:rowOff>
    </xdr:to>
    <xdr:grpSp>
      <xdr:nvGrpSpPr>
        <xdr:cNvPr id="9" name="Gruppo 8"/>
        <xdr:cNvGrpSpPr/>
      </xdr:nvGrpSpPr>
      <xdr:grpSpPr>
        <a:xfrm>
          <a:off x="6256034" y="3672840"/>
          <a:ext cx="4480647" cy="2728800"/>
          <a:chOff x="8100090" y="1386840"/>
          <a:chExt cx="4471590" cy="2682240"/>
        </a:xfrm>
      </xdr:grpSpPr>
      <xdr:graphicFrame macro="">
        <xdr:nvGraphicFramePr>
          <xdr:cNvPr id="5" name="Grafico 4"/>
          <xdr:cNvGraphicFramePr/>
        </xdr:nvGraphicFramePr>
        <xdr:xfrm>
          <a:off x="8107680" y="1386840"/>
          <a:ext cx="4464000" cy="268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3" name="Grafico 2"/>
          <xdr:cNvGraphicFramePr/>
        </xdr:nvGraphicFramePr>
        <xdr:xfrm>
          <a:off x="8100090" y="1386840"/>
          <a:ext cx="4465320" cy="2682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oneCellAnchor>
    <xdr:from>
      <xdr:col>0</xdr:col>
      <xdr:colOff>137160</xdr:colOff>
      <xdr:row>17</xdr:row>
      <xdr:rowOff>0</xdr:rowOff>
    </xdr:from>
    <xdr:ext cx="7296421" cy="436786"/>
    <xdr:sp macro="" textlink="">
      <xdr:nvSpPr>
        <xdr:cNvPr id="8" name="CasellaDiTesto 7"/>
        <xdr:cNvSpPr txBox="1"/>
      </xdr:nvSpPr>
      <xdr:spPr>
        <a:xfrm>
          <a:off x="137160" y="3108960"/>
          <a:ext cx="7296421" cy="43678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In</a:t>
          </a:r>
          <a:r>
            <a:rPr lang="it-IT" sz="1100" baseline="0"/>
            <a:t> rosso è disegnata la distribuzione differenziale dell'altezza della pulsazione [dN/dH con dH = H(i+1) - H(i) e dN = N(i+1)]</a:t>
          </a:r>
        </a:p>
        <a:p>
          <a:r>
            <a:rPr lang="it-IT" sz="1100" baseline="0"/>
            <a:t>In blu è disegnata la distribuzione integrale dell'altezza della pulsazione [numero conteggi a una tensione di soglia assegnata]</a:t>
          </a:r>
          <a:endParaRPr lang="it-IT" sz="1100"/>
        </a:p>
      </xdr:txBody>
    </xdr:sp>
    <xdr:clientData/>
  </xdr:oneCellAnchor>
  <xdr:twoCellAnchor>
    <xdr:from>
      <xdr:col>1</xdr:col>
      <xdr:colOff>548640</xdr:colOff>
      <xdr:row>35</xdr:row>
      <xdr:rowOff>60960</xdr:rowOff>
    </xdr:from>
    <xdr:to>
      <xdr:col>8</xdr:col>
      <xdr:colOff>167640</xdr:colOff>
      <xdr:row>50</xdr:row>
      <xdr:rowOff>60960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26" workbookViewId="0">
      <selection activeCell="I53" sqref="I53"/>
    </sheetView>
  </sheetViews>
  <sheetFormatPr defaultRowHeight="14.4" x14ac:dyDescent="0.3"/>
  <cols>
    <col min="1" max="2" width="8.88671875" style="1"/>
    <col min="3" max="4" width="10.33203125" style="1" bestFit="1" customWidth="1"/>
    <col min="5" max="6" width="8.88671875" style="1"/>
    <col min="7" max="7" width="16" style="1" bestFit="1" customWidth="1"/>
    <col min="8" max="8" width="8.88671875" style="1"/>
    <col min="9" max="9" width="16" style="1" bestFit="1" customWidth="1"/>
    <col min="10" max="12" width="8.88671875" style="1"/>
  </cols>
  <sheetData>
    <row r="1" spans="1:13" x14ac:dyDescent="0.3">
      <c r="G1" s="1" t="s">
        <v>0</v>
      </c>
      <c r="I1" s="1" t="s">
        <v>1</v>
      </c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G2" s="1" t="s">
        <v>2</v>
      </c>
      <c r="H2" s="1" t="s">
        <v>3</v>
      </c>
      <c r="I2" s="1" t="s">
        <v>2</v>
      </c>
      <c r="J2" s="1" t="s">
        <v>3</v>
      </c>
    </row>
    <row r="3" spans="1:13" x14ac:dyDescent="0.3">
      <c r="A3" s="1">
        <v>849</v>
      </c>
      <c r="B3" s="1">
        <v>852</v>
      </c>
      <c r="C3" s="1">
        <v>881</v>
      </c>
      <c r="D3" s="1">
        <v>1098</v>
      </c>
    </row>
    <row r="4" spans="1:13" x14ac:dyDescent="0.3">
      <c r="A4" s="1">
        <v>901</v>
      </c>
      <c r="B4" s="1">
        <v>900</v>
      </c>
      <c r="C4" s="1">
        <v>758</v>
      </c>
      <c r="D4" s="1">
        <v>1001</v>
      </c>
      <c r="G4" s="1">
        <f>A4</f>
        <v>901</v>
      </c>
      <c r="H4" s="1">
        <f>C4/(A4-A3)</f>
        <v>14.576923076923077</v>
      </c>
      <c r="I4" s="1">
        <f>B4</f>
        <v>900</v>
      </c>
      <c r="J4" s="1">
        <f>D4/(B4-B3)</f>
        <v>20.854166666666668</v>
      </c>
      <c r="L4" s="1">
        <f>A4</f>
        <v>901</v>
      </c>
      <c r="M4">
        <f>(C3-C4)/(A4-A3)</f>
        <v>2.3653846153846154</v>
      </c>
    </row>
    <row r="5" spans="1:13" x14ac:dyDescent="0.3">
      <c r="A5" s="1">
        <v>926</v>
      </c>
      <c r="B5" s="1">
        <v>925</v>
      </c>
      <c r="C5" s="1">
        <v>744</v>
      </c>
      <c r="D5" s="1">
        <v>973</v>
      </c>
      <c r="G5" s="1">
        <f t="shared" ref="G5:G16" si="0">A5</f>
        <v>926</v>
      </c>
      <c r="H5" s="1">
        <f t="shared" ref="H5:H16" si="1">C5/(A5-A4)</f>
        <v>29.76</v>
      </c>
      <c r="I5" s="1">
        <f t="shared" ref="I5:I16" si="2">B5</f>
        <v>925</v>
      </c>
      <c r="J5" s="1">
        <f t="shared" ref="J5:J16" si="3">D5/(B5-B4)</f>
        <v>38.92</v>
      </c>
      <c r="L5" s="1">
        <f t="shared" ref="L5:L16" si="4">A5</f>
        <v>926</v>
      </c>
      <c r="M5">
        <f t="shared" ref="M5:M16" si="5">(C4-C5)/(A5-A4)</f>
        <v>0.56000000000000005</v>
      </c>
    </row>
    <row r="6" spans="1:13" x14ac:dyDescent="0.3">
      <c r="A6" s="1">
        <v>952</v>
      </c>
      <c r="B6" s="1">
        <v>949</v>
      </c>
      <c r="C6" s="1">
        <v>676</v>
      </c>
      <c r="D6" s="1">
        <v>869</v>
      </c>
      <c r="G6" s="1">
        <f t="shared" si="0"/>
        <v>952</v>
      </c>
      <c r="H6" s="1">
        <f t="shared" si="1"/>
        <v>26</v>
      </c>
      <c r="I6" s="1">
        <f t="shared" si="2"/>
        <v>949</v>
      </c>
      <c r="J6" s="1">
        <f t="shared" si="3"/>
        <v>36.208333333333336</v>
      </c>
      <c r="L6" s="1">
        <f t="shared" si="4"/>
        <v>952</v>
      </c>
      <c r="M6">
        <f t="shared" si="5"/>
        <v>2.6153846153846154</v>
      </c>
    </row>
    <row r="7" spans="1:13" x14ac:dyDescent="0.3">
      <c r="A7" s="1">
        <v>975</v>
      </c>
      <c r="B7" s="1">
        <v>976</v>
      </c>
      <c r="C7" s="1">
        <v>645</v>
      </c>
      <c r="D7" s="1">
        <v>801</v>
      </c>
      <c r="G7" s="1">
        <f t="shared" si="0"/>
        <v>975</v>
      </c>
      <c r="H7" s="1">
        <f t="shared" si="1"/>
        <v>28.043478260869566</v>
      </c>
      <c r="I7" s="1">
        <f t="shared" si="2"/>
        <v>976</v>
      </c>
      <c r="J7" s="1">
        <f t="shared" si="3"/>
        <v>29.666666666666668</v>
      </c>
      <c r="L7" s="1">
        <f t="shared" si="4"/>
        <v>975</v>
      </c>
      <c r="M7">
        <f t="shared" si="5"/>
        <v>1.3478260869565217</v>
      </c>
    </row>
    <row r="8" spans="1:13" x14ac:dyDescent="0.3">
      <c r="A8" s="1">
        <v>1000</v>
      </c>
      <c r="B8" s="1">
        <v>1004</v>
      </c>
      <c r="C8" s="1">
        <v>658</v>
      </c>
      <c r="D8" s="1">
        <v>801</v>
      </c>
      <c r="G8" s="1">
        <f t="shared" si="0"/>
        <v>1000</v>
      </c>
      <c r="H8" s="1">
        <f t="shared" si="1"/>
        <v>26.32</v>
      </c>
      <c r="I8" s="1">
        <f t="shared" si="2"/>
        <v>1004</v>
      </c>
      <c r="J8" s="1">
        <f t="shared" si="3"/>
        <v>28.607142857142858</v>
      </c>
      <c r="L8" s="1">
        <f t="shared" si="4"/>
        <v>1000</v>
      </c>
      <c r="M8">
        <f t="shared" si="5"/>
        <v>-0.52</v>
      </c>
    </row>
    <row r="9" spans="1:13" x14ac:dyDescent="0.3">
      <c r="A9" s="1">
        <v>1024</v>
      </c>
      <c r="B9" s="1">
        <v>1024</v>
      </c>
      <c r="C9" s="1">
        <v>594</v>
      </c>
      <c r="D9" s="1">
        <v>724</v>
      </c>
      <c r="G9" s="1">
        <f t="shared" si="0"/>
        <v>1024</v>
      </c>
      <c r="H9" s="1">
        <f t="shared" si="1"/>
        <v>24.75</v>
      </c>
      <c r="I9" s="1">
        <f t="shared" si="2"/>
        <v>1024</v>
      </c>
      <c r="J9" s="1">
        <f t="shared" si="3"/>
        <v>36.200000000000003</v>
      </c>
      <c r="L9" s="1">
        <f t="shared" si="4"/>
        <v>1024</v>
      </c>
      <c r="M9">
        <f t="shared" si="5"/>
        <v>2.6666666666666665</v>
      </c>
    </row>
    <row r="10" spans="1:13" x14ac:dyDescent="0.3">
      <c r="A10" s="1">
        <v>1051</v>
      </c>
      <c r="B10" s="1">
        <v>1050</v>
      </c>
      <c r="C10" s="1">
        <v>543</v>
      </c>
      <c r="D10" s="1">
        <v>756</v>
      </c>
      <c r="G10" s="1">
        <f t="shared" si="0"/>
        <v>1051</v>
      </c>
      <c r="H10" s="1">
        <f t="shared" si="1"/>
        <v>20.111111111111111</v>
      </c>
      <c r="I10" s="1">
        <f t="shared" si="2"/>
        <v>1050</v>
      </c>
      <c r="J10" s="1">
        <f t="shared" si="3"/>
        <v>29.076923076923077</v>
      </c>
      <c r="L10" s="1">
        <f t="shared" si="4"/>
        <v>1051</v>
      </c>
      <c r="M10">
        <f t="shared" si="5"/>
        <v>1.8888888888888888</v>
      </c>
    </row>
    <row r="11" spans="1:13" x14ac:dyDescent="0.3">
      <c r="A11" s="1">
        <v>1100</v>
      </c>
      <c r="B11" s="1">
        <v>1099</v>
      </c>
      <c r="C11" s="1">
        <v>520</v>
      </c>
      <c r="D11" s="1">
        <v>705</v>
      </c>
      <c r="G11" s="1">
        <f t="shared" si="0"/>
        <v>1100</v>
      </c>
      <c r="H11" s="1">
        <f t="shared" si="1"/>
        <v>10.612244897959183</v>
      </c>
      <c r="I11" s="1">
        <f t="shared" si="2"/>
        <v>1099</v>
      </c>
      <c r="J11" s="1">
        <f t="shared" si="3"/>
        <v>14.387755102040817</v>
      </c>
      <c r="L11" s="1">
        <f t="shared" si="4"/>
        <v>1100</v>
      </c>
      <c r="M11">
        <f t="shared" si="5"/>
        <v>0.46938775510204084</v>
      </c>
    </row>
    <row r="12" spans="1:13" x14ac:dyDescent="0.3">
      <c r="A12" s="1">
        <v>1149</v>
      </c>
      <c r="B12" s="1">
        <v>1150</v>
      </c>
      <c r="C12" s="1">
        <v>471</v>
      </c>
      <c r="D12" s="1">
        <v>630</v>
      </c>
      <c r="G12" s="1">
        <f t="shared" si="0"/>
        <v>1149</v>
      </c>
      <c r="H12" s="1">
        <f t="shared" si="1"/>
        <v>9.612244897959183</v>
      </c>
      <c r="I12" s="1">
        <f t="shared" si="2"/>
        <v>1150</v>
      </c>
      <c r="J12" s="1">
        <f t="shared" si="3"/>
        <v>12.352941176470589</v>
      </c>
      <c r="L12" s="1">
        <f t="shared" si="4"/>
        <v>1149</v>
      </c>
      <c r="M12">
        <f t="shared" si="5"/>
        <v>1</v>
      </c>
    </row>
    <row r="13" spans="1:13" x14ac:dyDescent="0.3">
      <c r="A13" s="1">
        <v>1201</v>
      </c>
      <c r="B13" s="1">
        <v>1199</v>
      </c>
      <c r="C13" s="1">
        <v>433</v>
      </c>
      <c r="D13" s="1">
        <v>641</v>
      </c>
      <c r="G13" s="1">
        <f t="shared" si="0"/>
        <v>1201</v>
      </c>
      <c r="H13" s="1">
        <f t="shared" si="1"/>
        <v>8.3269230769230766</v>
      </c>
      <c r="I13" s="1">
        <f t="shared" si="2"/>
        <v>1199</v>
      </c>
      <c r="J13" s="1">
        <f t="shared" si="3"/>
        <v>13.081632653061224</v>
      </c>
      <c r="L13" s="1">
        <f t="shared" si="4"/>
        <v>1201</v>
      </c>
      <c r="M13">
        <f t="shared" si="5"/>
        <v>0.73076923076923073</v>
      </c>
    </row>
    <row r="14" spans="1:13" x14ac:dyDescent="0.3">
      <c r="A14" s="1">
        <v>1250</v>
      </c>
      <c r="B14" s="1">
        <v>1248</v>
      </c>
      <c r="C14" s="1">
        <v>401</v>
      </c>
      <c r="D14" s="1">
        <v>500</v>
      </c>
      <c r="G14" s="1">
        <f t="shared" si="0"/>
        <v>1250</v>
      </c>
      <c r="H14" s="1">
        <f t="shared" si="1"/>
        <v>8.183673469387756</v>
      </c>
      <c r="I14" s="1">
        <f t="shared" si="2"/>
        <v>1248</v>
      </c>
      <c r="J14" s="1">
        <f t="shared" si="3"/>
        <v>10.204081632653061</v>
      </c>
      <c r="L14" s="1">
        <f t="shared" si="4"/>
        <v>1250</v>
      </c>
      <c r="M14">
        <f t="shared" si="5"/>
        <v>0.65306122448979587</v>
      </c>
    </row>
    <row r="15" spans="1:13" x14ac:dyDescent="0.3">
      <c r="A15" s="1">
        <v>1275</v>
      </c>
      <c r="B15" s="1">
        <v>1275</v>
      </c>
      <c r="C15" s="1">
        <v>391</v>
      </c>
      <c r="D15" s="1">
        <v>551</v>
      </c>
      <c r="G15" s="1">
        <f t="shared" si="0"/>
        <v>1275</v>
      </c>
      <c r="H15" s="1">
        <f t="shared" si="1"/>
        <v>15.64</v>
      </c>
      <c r="I15" s="1">
        <f t="shared" si="2"/>
        <v>1275</v>
      </c>
      <c r="J15" s="1">
        <f t="shared" si="3"/>
        <v>20.407407407407408</v>
      </c>
      <c r="L15" s="1">
        <f t="shared" si="4"/>
        <v>1275</v>
      </c>
      <c r="M15">
        <f t="shared" si="5"/>
        <v>0.4</v>
      </c>
    </row>
    <row r="16" spans="1:13" x14ac:dyDescent="0.3">
      <c r="A16" s="1">
        <v>1299</v>
      </c>
      <c r="B16" s="1">
        <v>1302</v>
      </c>
      <c r="C16" s="1">
        <v>359</v>
      </c>
      <c r="D16" s="1">
        <v>533</v>
      </c>
      <c r="G16" s="1">
        <f t="shared" si="0"/>
        <v>1299</v>
      </c>
      <c r="H16" s="1">
        <f t="shared" si="1"/>
        <v>14.958333333333334</v>
      </c>
      <c r="I16" s="1">
        <f t="shared" si="2"/>
        <v>1302</v>
      </c>
      <c r="J16" s="1">
        <f t="shared" si="3"/>
        <v>19.74074074074074</v>
      </c>
      <c r="L16" s="1">
        <f t="shared" si="4"/>
        <v>1299</v>
      </c>
      <c r="M16">
        <f t="shared" si="5"/>
        <v>1.3333333333333333</v>
      </c>
    </row>
    <row r="24" spans="10:10" x14ac:dyDescent="0.3">
      <c r="J2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2022-02-23T21:53:39Z</dcterms:created>
  <dcterms:modified xsi:type="dcterms:W3CDTF">2022-02-23T22:45:13Z</dcterms:modified>
</cp:coreProperties>
</file>