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on\Documents\school\hult\classes\Data Visualization\"/>
    </mc:Choice>
  </mc:AlternateContent>
  <xr:revisionPtr revIDLastSave="0" documentId="13_ncr:1_{B4F577AC-85C8-4D86-AAA9-B862E000797C}" xr6:coauthVersionLast="47" xr6:coauthVersionMax="47" xr10:uidLastSave="{00000000-0000-0000-0000-000000000000}"/>
  <bookViews>
    <workbookView xWindow="29460" yWindow="0" windowWidth="28110" windowHeight="15240" activeTab="2" xr2:uid="{6B789F0B-9910-488E-A6C0-3D34F2A996A3}"/>
  </bookViews>
  <sheets>
    <sheet name="Letter_Shareholders" sheetId="1" r:id="rId1"/>
    <sheet name="Dashboard_1" sheetId="2" r:id="rId2"/>
    <sheet name="Dashboard-2" sheetId="3" r:id="rId3"/>
    <sheet name="Appendix and Sources" sheetId="5" r:id="rId4"/>
  </sheets>
  <definedNames>
    <definedName name="_xlnm.Print_Area" localSheetId="3">'Appendix and Sources'!$A$1:$M$60</definedName>
    <definedName name="_xlnm.Print_Area" localSheetId="1">Dashboard_1!$A$1:$M$61</definedName>
    <definedName name="_xlnm.Print_Area" localSheetId="2">'Dashboard-2'!$A$1:$M$60</definedName>
    <definedName name="_xlnm.Print_Area" localSheetId="0">Letter_Shareholders!$A$1:$M$60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9" i="3" l="1"/>
  <c r="U32" i="2"/>
  <c r="X36" i="3"/>
  <c r="X35" i="3"/>
  <c r="U18" i="2"/>
  <c r="V4" i="2"/>
</calcChain>
</file>

<file path=xl/sharedStrings.xml><?xml version="1.0" encoding="utf-8"?>
<sst xmlns="http://schemas.openxmlformats.org/spreadsheetml/2006/main" count="55" uniqueCount="32">
  <si>
    <t>Users</t>
  </si>
  <si>
    <t>Year</t>
  </si>
  <si>
    <t>*2021</t>
  </si>
  <si>
    <t>Coinbase</t>
  </si>
  <si>
    <t>*2021: Revenue calculated for First quarter 2021</t>
  </si>
  <si>
    <t>Coinbase Yearly Revenue ($B)</t>
  </si>
  <si>
    <t>year</t>
  </si>
  <si>
    <t>**2021</t>
  </si>
  <si>
    <t>Binance</t>
  </si>
  <si>
    <t>Mandala Exchange</t>
  </si>
  <si>
    <t>OKEx</t>
  </si>
  <si>
    <t>Upbit</t>
  </si>
  <si>
    <t>Venus</t>
  </si>
  <si>
    <t>Coinbase Exchange</t>
  </si>
  <si>
    <t>Huobi Global</t>
  </si>
  <si>
    <t>volume</t>
  </si>
  <si>
    <t xml:space="preserve">Crypto Exchange Users (M) </t>
  </si>
  <si>
    <t>Cryptocurrency Exchange and Wallet Users(M)</t>
  </si>
  <si>
    <t xml:space="preserve">Coinbase </t>
  </si>
  <si>
    <t>Coinbase Assets Under Management ($B)</t>
  </si>
  <si>
    <t>5 Year Profits</t>
  </si>
  <si>
    <t>Coins</t>
  </si>
  <si>
    <t>Fiat currencies</t>
  </si>
  <si>
    <t>Markets</t>
  </si>
  <si>
    <t>Biggest Cryptocurrency exchanges based on 24h volume in the world on November 22, 2021</t>
  </si>
  <si>
    <t>Crypto exchanges based on 24h volume in the world on  22/11/2021 ($B)</t>
  </si>
  <si>
    <t>Transaction Volume ($B)</t>
  </si>
  <si>
    <t>Crypto Market Estimated Transaction Value ($B)</t>
  </si>
  <si>
    <t>Product Offerings</t>
  </si>
  <si>
    <t>Product Offerings(markets)</t>
  </si>
  <si>
    <t>Product Offerings (Coins and Fiat)</t>
  </si>
  <si>
    <t>5 Year Profits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</si>
</sst>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4"/>
      <name val="Calibri"/>
      <family val="2"/>
      <scheme val="minor"/>
    </font>
    <font>
      <sz val="10"/>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0" fillId="0" borderId="0" xfId="0" applyAlignment="1">
      <alignment horizontal="centerContinuous" vertical="center"/>
    </xf>
    <xf numFmtId="0" fontId="0" fillId="0" borderId="0" xfId="0" applyAlignment="1">
      <alignment horizontal="centerContinuous"/>
    </xf>
    <xf numFmtId="164" fontId="0" fillId="0" borderId="0" xfId="1" applyNumberFormat="1" applyFont="1"/>
    <xf numFmtId="9" fontId="0" fillId="0" borderId="0" xfId="0" applyNumberFormat="1"/>
    <xf numFmtId="165" fontId="0" fillId="0" borderId="0" xfId="0" applyNumberFormat="1"/>
    <xf numFmtId="0" fontId="2" fillId="2" borderId="0" xfId="0" applyFont="1" applyFill="1" applyAlignment="1">
      <alignment horizontal="centerContinuous" vertical="center"/>
    </xf>
    <xf numFmtId="0" fontId="0" fillId="0" borderId="0" xfId="0" applyFill="1" applyAlignment="1">
      <alignment horizontal="center" vertical="center"/>
    </xf>
    <xf numFmtId="15" fontId="0" fillId="0" borderId="0" xfId="0" applyNumberFormat="1"/>
    <xf numFmtId="0" fontId="0" fillId="0" borderId="4" xfId="0" applyBorder="1"/>
    <xf numFmtId="0" fontId="0" fillId="0" borderId="5" xfId="0" applyBorder="1"/>
    <xf numFmtId="0" fontId="0" fillId="0" borderId="6" xfId="0" applyBorder="1"/>
    <xf numFmtId="2" fontId="0" fillId="0" borderId="0" xfId="0" applyNumberFormat="1"/>
    <xf numFmtId="0" fontId="0" fillId="0" borderId="0" xfId="0" applyAlignment="1">
      <alignment horizontal="right"/>
    </xf>
    <xf numFmtId="0" fontId="0" fillId="2" borderId="0" xfId="0" applyFill="1"/>
    <xf numFmtId="0" fontId="0" fillId="0" borderId="0" xfId="0" applyBorder="1"/>
    <xf numFmtId="0" fontId="0" fillId="0" borderId="7" xfId="0" applyBorder="1"/>
    <xf numFmtId="0" fontId="0" fillId="0" borderId="8" xfId="0" applyBorder="1"/>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xf>
    <xf numFmtId="0" fontId="0" fillId="0" borderId="0" xfId="0" applyAlignment="1">
      <alignment horizontal="center"/>
    </xf>
    <xf numFmtId="0" fontId="0" fillId="2" borderId="0" xfId="0" applyFill="1" applyAlignment="1">
      <alignment horizontal="centerContinuous"/>
    </xf>
    <xf numFmtId="0" fontId="3" fillId="2" borderId="0" xfId="0" applyFont="1" applyFill="1" applyAlignment="1">
      <alignment horizontal="centerContinuous" vertical="center"/>
    </xf>
    <xf numFmtId="0" fontId="3" fillId="2" borderId="0" xfId="0" applyFont="1" applyFill="1" applyAlignment="1">
      <alignment horizontal="centerContinuous"/>
    </xf>
    <xf numFmtId="0" fontId="2" fillId="2" borderId="0" xfId="0" applyFont="1" applyFill="1" applyAlignment="1">
      <alignment horizontal="center" vertical="center"/>
    </xf>
    <xf numFmtId="0" fontId="4" fillId="2" borderId="0" xfId="0" applyFont="1" applyFill="1" applyAlignment="1">
      <alignment horizontal="centerContinuous" vertical="center" readingOrder="1"/>
    </xf>
    <xf numFmtId="0" fontId="5" fillId="0" borderId="0" xfId="0" applyFont="1"/>
    <xf numFmtId="9" fontId="0" fillId="0" borderId="0" xfId="2"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Dashboard_1!$O$4</c:f>
              <c:strCache>
                <c:ptCount val="1"/>
                <c:pt idx="0">
                  <c:v>Coinbase</c:v>
                </c:pt>
              </c:strCache>
            </c:strRef>
          </c:tx>
          <c:spPr>
            <a:ln w="28575" cap="rnd">
              <a:solidFill>
                <a:schemeClr val="accent1"/>
              </a:solidFill>
              <a:round/>
            </a:ln>
            <a:effectLst/>
          </c:spPr>
          <c:marker>
            <c:symbol val="circle"/>
            <c:size val="5"/>
            <c:spPr>
              <a:solidFill>
                <a:srgbClr val="C00000"/>
              </a:solidFill>
              <a:ln w="18097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Dashboard_1!$P$3:$T$3</c:f>
              <c:strCache>
                <c:ptCount val="5"/>
                <c:pt idx="0">
                  <c:v>2017</c:v>
                </c:pt>
                <c:pt idx="1">
                  <c:v>2018</c:v>
                </c:pt>
                <c:pt idx="2">
                  <c:v>2019</c:v>
                </c:pt>
                <c:pt idx="3">
                  <c:v>2020</c:v>
                </c:pt>
                <c:pt idx="4">
                  <c:v>*2021</c:v>
                </c:pt>
              </c:strCache>
            </c:strRef>
          </c:cat>
          <c:val>
            <c:numRef>
              <c:f>Dashboard_1!$P$4:$T$4</c:f>
              <c:numCache>
                <c:formatCode>0.0</c:formatCode>
                <c:ptCount val="5"/>
                <c:pt idx="0">
                  <c:v>0.92700000000000005</c:v>
                </c:pt>
                <c:pt idx="1">
                  <c:v>0.52</c:v>
                </c:pt>
                <c:pt idx="2">
                  <c:v>0.48299999999999998</c:v>
                </c:pt>
                <c:pt idx="3">
                  <c:v>1.1399999999999999</c:v>
                </c:pt>
                <c:pt idx="4">
                  <c:v>4.03</c:v>
                </c:pt>
              </c:numCache>
            </c:numRef>
          </c:val>
          <c:smooth val="0"/>
          <c:extLst>
            <c:ext xmlns:c16="http://schemas.microsoft.com/office/drawing/2014/chart" uri="{C3380CC4-5D6E-409C-BE32-E72D297353CC}">
              <c16:uniqueId val="{00000000-88D6-417B-ACB0-42F7959AE28A}"/>
            </c:ext>
          </c:extLst>
        </c:ser>
        <c:dLbls>
          <c:showLegendKey val="0"/>
          <c:showVal val="0"/>
          <c:showCatName val="0"/>
          <c:showSerName val="0"/>
          <c:showPercent val="0"/>
          <c:showBubbleSize val="0"/>
        </c:dLbls>
        <c:marker val="1"/>
        <c:smooth val="0"/>
        <c:axId val="812958368"/>
        <c:axId val="812960032"/>
      </c:lineChart>
      <c:catAx>
        <c:axId val="81295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60032"/>
        <c:crosses val="autoZero"/>
        <c:auto val="1"/>
        <c:lblAlgn val="ctr"/>
        <c:lblOffset val="100"/>
        <c:noMultiLvlLbl val="0"/>
      </c:catAx>
      <c:valAx>
        <c:axId val="81296003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5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Dashboard_1!$P$11</c:f>
              <c:strCache>
                <c:ptCount val="1"/>
                <c:pt idx="0">
                  <c:v>Coinbase</c:v>
                </c:pt>
              </c:strCache>
            </c:strRef>
          </c:tx>
          <c:spPr>
            <a:solidFill>
              <a:schemeClr val="accent1"/>
            </a:solidFill>
            <a:ln>
              <a:noFill/>
            </a:ln>
            <a:effectLst/>
          </c:spPr>
          <c:invertIfNegative val="0"/>
          <c:cat>
            <c:strRef>
              <c:f>Dashboard_1!$O$12:$O$19</c:f>
              <c:strCache>
                <c:ptCount val="8"/>
                <c:pt idx="0">
                  <c:v>2014</c:v>
                </c:pt>
                <c:pt idx="1">
                  <c:v>2015</c:v>
                </c:pt>
                <c:pt idx="2">
                  <c:v>2016</c:v>
                </c:pt>
                <c:pt idx="3">
                  <c:v>2017</c:v>
                </c:pt>
                <c:pt idx="4">
                  <c:v>2018</c:v>
                </c:pt>
                <c:pt idx="5">
                  <c:v>2019</c:v>
                </c:pt>
                <c:pt idx="6">
                  <c:v>2020</c:v>
                </c:pt>
                <c:pt idx="7">
                  <c:v>*2021</c:v>
                </c:pt>
              </c:strCache>
            </c:strRef>
          </c:cat>
          <c:val>
            <c:numRef>
              <c:f>Dashboard_1!$P$12:$P$19</c:f>
              <c:numCache>
                <c:formatCode>General</c:formatCode>
                <c:ptCount val="8"/>
                <c:pt idx="0">
                  <c:v>1</c:v>
                </c:pt>
                <c:pt idx="1">
                  <c:v>2</c:v>
                </c:pt>
                <c:pt idx="2">
                  <c:v>5</c:v>
                </c:pt>
                <c:pt idx="3">
                  <c:v>13</c:v>
                </c:pt>
                <c:pt idx="4">
                  <c:v>22</c:v>
                </c:pt>
                <c:pt idx="5">
                  <c:v>30</c:v>
                </c:pt>
                <c:pt idx="6">
                  <c:v>35</c:v>
                </c:pt>
                <c:pt idx="7">
                  <c:v>56</c:v>
                </c:pt>
              </c:numCache>
            </c:numRef>
          </c:val>
          <c:extLst>
            <c:ext xmlns:c16="http://schemas.microsoft.com/office/drawing/2014/chart" uri="{C3380CC4-5D6E-409C-BE32-E72D297353CC}">
              <c16:uniqueId val="{00000000-8A70-5F43-B919-A5F7217BC086}"/>
            </c:ext>
          </c:extLst>
        </c:ser>
        <c:ser>
          <c:idx val="1"/>
          <c:order val="1"/>
          <c:tx>
            <c:strRef>
              <c:f>Dashboard_1!$Q$11</c:f>
              <c:strCache>
                <c:ptCount val="1"/>
                <c:pt idx="0">
                  <c:v>Binance</c:v>
                </c:pt>
              </c:strCache>
            </c:strRef>
          </c:tx>
          <c:spPr>
            <a:solidFill>
              <a:schemeClr val="bg2">
                <a:lumMod val="50000"/>
              </a:schemeClr>
            </a:solidFill>
            <a:ln>
              <a:solidFill>
                <a:schemeClr val="bg2">
                  <a:lumMod val="50000"/>
                </a:schemeClr>
              </a:solidFill>
            </a:ln>
            <a:effectLst/>
          </c:spPr>
          <c:invertIfNegative val="0"/>
          <c:val>
            <c:numRef>
              <c:f>Dashboard_1!$Q$12:$Q$19</c:f>
              <c:numCache>
                <c:formatCode>General</c:formatCode>
                <c:ptCount val="8"/>
                <c:pt idx="3" formatCode="0.00">
                  <c:v>1.5</c:v>
                </c:pt>
                <c:pt idx="4" formatCode="0.00">
                  <c:v>13.3</c:v>
                </c:pt>
                <c:pt idx="5" formatCode="0.00">
                  <c:v>16.5</c:v>
                </c:pt>
                <c:pt idx="6" formatCode="0.00">
                  <c:v>21.5</c:v>
                </c:pt>
                <c:pt idx="7" formatCode="0.00">
                  <c:v>28.6</c:v>
                </c:pt>
              </c:numCache>
            </c:numRef>
          </c:val>
          <c:extLst>
            <c:ext xmlns:c16="http://schemas.microsoft.com/office/drawing/2014/chart" uri="{C3380CC4-5D6E-409C-BE32-E72D297353CC}">
              <c16:uniqueId val="{00000002-1227-4B16-911F-9FB953619411}"/>
            </c:ext>
          </c:extLst>
        </c:ser>
        <c:dLbls>
          <c:showLegendKey val="0"/>
          <c:showVal val="0"/>
          <c:showCatName val="0"/>
          <c:showSerName val="0"/>
          <c:showPercent val="0"/>
          <c:showBubbleSize val="0"/>
        </c:dLbls>
        <c:gapWidth val="219"/>
        <c:overlap val="-27"/>
        <c:axId val="1632301792"/>
        <c:axId val="1631996256"/>
      </c:barChart>
      <c:catAx>
        <c:axId val="163230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996256"/>
        <c:crosses val="autoZero"/>
        <c:auto val="1"/>
        <c:lblAlgn val="ctr"/>
        <c:lblOffset val="100"/>
        <c:noMultiLvlLbl val="0"/>
      </c:catAx>
      <c:valAx>
        <c:axId val="1631996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30179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84743303361608"/>
          <c:y val="7.9212565683937558E-2"/>
          <c:w val="0.82840061732298542"/>
          <c:h val="0.79901180109872438"/>
        </c:manualLayout>
      </c:layout>
      <c:barChart>
        <c:barDir val="col"/>
        <c:grouping val="clustered"/>
        <c:varyColors val="0"/>
        <c:ser>
          <c:idx val="4"/>
          <c:order val="0"/>
          <c:tx>
            <c:strRef>
              <c:f>Dashboard_1!$P$22</c:f>
              <c:strCache>
                <c:ptCount val="1"/>
              </c:strCache>
            </c:strRef>
          </c:tx>
          <c:spPr>
            <a:solidFill>
              <a:schemeClr val="accent1"/>
            </a:solidFill>
            <a:ln>
              <a:noFill/>
            </a:ln>
            <a:effectLst/>
          </c:spPr>
          <c:invertIfNegative val="0"/>
          <c:cat>
            <c:strRef>
              <c:f>Dashboard_1!$O$23:$O$26</c:f>
              <c:strCache>
                <c:ptCount val="4"/>
                <c:pt idx="0">
                  <c:v>2018</c:v>
                </c:pt>
                <c:pt idx="1">
                  <c:v>2019</c:v>
                </c:pt>
                <c:pt idx="2">
                  <c:v>2020</c:v>
                </c:pt>
                <c:pt idx="3">
                  <c:v>*2021</c:v>
                </c:pt>
              </c:strCache>
            </c:strRef>
          </c:cat>
          <c:val>
            <c:numRef>
              <c:f>Dashboard_1!$P$23:$P$26</c:f>
              <c:numCache>
                <c:formatCode>General</c:formatCode>
                <c:ptCount val="4"/>
                <c:pt idx="0">
                  <c:v>11</c:v>
                </c:pt>
                <c:pt idx="1">
                  <c:v>18</c:v>
                </c:pt>
                <c:pt idx="2">
                  <c:v>36</c:v>
                </c:pt>
                <c:pt idx="3">
                  <c:v>223</c:v>
                </c:pt>
              </c:numCache>
            </c:numRef>
          </c:val>
          <c:extLst>
            <c:ext xmlns:c16="http://schemas.microsoft.com/office/drawing/2014/chart" uri="{C3380CC4-5D6E-409C-BE32-E72D297353CC}">
              <c16:uniqueId val="{0000000B-BFA5-47CF-AEF2-9F44156946CD}"/>
            </c:ext>
          </c:extLst>
        </c:ser>
        <c:dLbls>
          <c:showLegendKey val="0"/>
          <c:showVal val="0"/>
          <c:showCatName val="0"/>
          <c:showSerName val="0"/>
          <c:showPercent val="0"/>
          <c:showBubbleSize val="0"/>
        </c:dLbls>
        <c:gapWidth val="219"/>
        <c:overlap val="-27"/>
        <c:axId val="1672077296"/>
        <c:axId val="1672078128"/>
      </c:barChart>
      <c:catAx>
        <c:axId val="167207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078128"/>
        <c:crosses val="autoZero"/>
        <c:auto val="1"/>
        <c:lblAlgn val="ctr"/>
        <c:lblOffset val="100"/>
        <c:noMultiLvlLbl val="0"/>
      </c:catAx>
      <c:valAx>
        <c:axId val="1672078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0772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Dashboard_1!$O$32</c:f>
              <c:strCache>
                <c:ptCount val="1"/>
                <c:pt idx="0">
                  <c:v>Coinbase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Dashboard_1!$P$31:$T$31</c:f>
              <c:strCache>
                <c:ptCount val="5"/>
                <c:pt idx="0">
                  <c:v>2017</c:v>
                </c:pt>
                <c:pt idx="1">
                  <c:v>2018</c:v>
                </c:pt>
                <c:pt idx="2">
                  <c:v>2019</c:v>
                </c:pt>
                <c:pt idx="3">
                  <c:v>2020</c:v>
                </c:pt>
                <c:pt idx="4">
                  <c:v>*2021</c:v>
                </c:pt>
              </c:strCache>
            </c:strRef>
          </c:cat>
          <c:val>
            <c:numRef>
              <c:f>Dashboard_1!$P$32:$T$32</c:f>
              <c:numCache>
                <c:formatCode>0.00</c:formatCode>
                <c:ptCount val="5"/>
                <c:pt idx="0">
                  <c:v>0.38</c:v>
                </c:pt>
                <c:pt idx="1">
                  <c:v>-0.55000000000000004</c:v>
                </c:pt>
                <c:pt idx="2">
                  <c:v>-0.3</c:v>
                </c:pt>
                <c:pt idx="3">
                  <c:v>0.33200000000000002</c:v>
                </c:pt>
                <c:pt idx="4">
                  <c:v>2.36</c:v>
                </c:pt>
              </c:numCache>
            </c:numRef>
          </c:val>
          <c:smooth val="0"/>
          <c:extLst>
            <c:ext xmlns:c16="http://schemas.microsoft.com/office/drawing/2014/chart" uri="{C3380CC4-5D6E-409C-BE32-E72D297353CC}">
              <c16:uniqueId val="{00000000-7105-4E86-B4CE-B9743EAF4F87}"/>
            </c:ext>
          </c:extLst>
        </c:ser>
        <c:ser>
          <c:idx val="1"/>
          <c:order val="1"/>
          <c:tx>
            <c:strRef>
              <c:f>Dashboard_1!$O$33</c:f>
              <c:strCache>
                <c:ptCount val="1"/>
                <c:pt idx="0">
                  <c:v>Binance</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strRef>
              <c:f>Dashboard_1!$P$31:$T$31</c:f>
              <c:strCache>
                <c:ptCount val="5"/>
                <c:pt idx="0">
                  <c:v>2017</c:v>
                </c:pt>
                <c:pt idx="1">
                  <c:v>2018</c:v>
                </c:pt>
                <c:pt idx="2">
                  <c:v>2019</c:v>
                </c:pt>
                <c:pt idx="3">
                  <c:v>2020</c:v>
                </c:pt>
                <c:pt idx="4">
                  <c:v>*2021</c:v>
                </c:pt>
              </c:strCache>
            </c:strRef>
          </c:cat>
          <c:val>
            <c:numRef>
              <c:f>Dashboard_1!$P$33:$T$33</c:f>
              <c:numCache>
                <c:formatCode>0.00</c:formatCode>
                <c:ptCount val="5"/>
                <c:pt idx="0">
                  <c:v>7.4999999999999997E-3</c:v>
                </c:pt>
                <c:pt idx="1">
                  <c:v>0.85</c:v>
                </c:pt>
                <c:pt idx="2">
                  <c:v>0.56999999999999995</c:v>
                </c:pt>
                <c:pt idx="3">
                  <c:v>0.9</c:v>
                </c:pt>
              </c:numCache>
            </c:numRef>
          </c:val>
          <c:smooth val="0"/>
          <c:extLst>
            <c:ext xmlns:c16="http://schemas.microsoft.com/office/drawing/2014/chart" uri="{C3380CC4-5D6E-409C-BE32-E72D297353CC}">
              <c16:uniqueId val="{00000001-7105-4E86-B4CE-B9743EAF4F87}"/>
            </c:ext>
          </c:extLst>
        </c:ser>
        <c:dLbls>
          <c:showLegendKey val="0"/>
          <c:showVal val="0"/>
          <c:showCatName val="0"/>
          <c:showSerName val="0"/>
          <c:showPercent val="0"/>
          <c:showBubbleSize val="0"/>
        </c:dLbls>
        <c:marker val="1"/>
        <c:smooth val="0"/>
        <c:axId val="1673705264"/>
        <c:axId val="1673712336"/>
      </c:lineChart>
      <c:catAx>
        <c:axId val="167370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712336"/>
        <c:crosses val="autoZero"/>
        <c:auto val="1"/>
        <c:lblAlgn val="ctr"/>
        <c:lblOffset val="100"/>
        <c:noMultiLvlLbl val="0"/>
      </c:catAx>
      <c:valAx>
        <c:axId val="1673712336"/>
        <c:scaling>
          <c:orientation val="minMax"/>
          <c:max val="2.5"/>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705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cat>
            <c:strRef>
              <c:f>'Dashboard-2'!$Q$15:$Q$21</c:f>
              <c:strCache>
                <c:ptCount val="7"/>
                <c:pt idx="0">
                  <c:v>Binance</c:v>
                </c:pt>
                <c:pt idx="1">
                  <c:v>Mandala Exchange</c:v>
                </c:pt>
                <c:pt idx="2">
                  <c:v>OKEx</c:v>
                </c:pt>
                <c:pt idx="3">
                  <c:v>Upbit</c:v>
                </c:pt>
                <c:pt idx="4">
                  <c:v>Venus</c:v>
                </c:pt>
                <c:pt idx="5">
                  <c:v>Coinbase Exchange</c:v>
                </c:pt>
                <c:pt idx="6">
                  <c:v>Huobi Global</c:v>
                </c:pt>
              </c:strCache>
            </c:strRef>
          </c:cat>
          <c:val>
            <c:numRef>
              <c:f>'Dashboard-2'!$R$15:$R$21</c:f>
              <c:numCache>
                <c:formatCode>General</c:formatCode>
                <c:ptCount val="7"/>
                <c:pt idx="0">
                  <c:v>31.79</c:v>
                </c:pt>
                <c:pt idx="1">
                  <c:v>28.15</c:v>
                </c:pt>
                <c:pt idx="2">
                  <c:v>8.3699999999999992</c:v>
                </c:pt>
                <c:pt idx="3">
                  <c:v>6.84</c:v>
                </c:pt>
                <c:pt idx="4">
                  <c:v>6.8</c:v>
                </c:pt>
                <c:pt idx="5">
                  <c:v>5.48</c:v>
                </c:pt>
                <c:pt idx="6">
                  <c:v>4.62</c:v>
                </c:pt>
              </c:numCache>
            </c:numRef>
          </c:val>
          <c:extLst>
            <c:ext xmlns:c16="http://schemas.microsoft.com/office/drawing/2014/chart" uri="{C3380CC4-5D6E-409C-BE32-E72D297353CC}">
              <c16:uniqueId val="{00000000-D646-428F-89D5-D644E58ECF72}"/>
            </c:ext>
          </c:extLst>
        </c:ser>
        <c:dLbls>
          <c:showLegendKey val="0"/>
          <c:showVal val="0"/>
          <c:showCatName val="0"/>
          <c:showSerName val="0"/>
          <c:showPercent val="0"/>
          <c:showBubbleSize val="0"/>
        </c:dLbls>
        <c:gapWidth val="150"/>
        <c:overlap val="100"/>
        <c:axId val="1399796592"/>
        <c:axId val="1399799504"/>
      </c:barChart>
      <c:catAx>
        <c:axId val="1399796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799504"/>
        <c:crosses val="autoZero"/>
        <c:auto val="1"/>
        <c:lblAlgn val="ctr"/>
        <c:lblOffset val="100"/>
        <c:noMultiLvlLbl val="0"/>
      </c:catAx>
      <c:valAx>
        <c:axId val="1399799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79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'Dashboard-2'!$Q$35</c:f>
              <c:strCache>
                <c:ptCount val="1"/>
                <c:pt idx="0">
                  <c:v>Coinbase</c:v>
                </c:pt>
              </c:strCache>
            </c:strRef>
          </c:tx>
          <c:spPr>
            <a:solidFill>
              <a:schemeClr val="accent1"/>
            </a:solidFill>
            <a:ln>
              <a:noFill/>
            </a:ln>
            <a:effectLst/>
          </c:spPr>
          <c:invertIfNegative val="0"/>
          <c:cat>
            <c:strRef>
              <c:f>'Dashboard-2'!$R$34:$V$34</c:f>
              <c:strCache>
                <c:ptCount val="5"/>
                <c:pt idx="0">
                  <c:v>2017</c:v>
                </c:pt>
                <c:pt idx="1">
                  <c:v>2018</c:v>
                </c:pt>
                <c:pt idx="2">
                  <c:v>2019</c:v>
                </c:pt>
                <c:pt idx="3">
                  <c:v>2020</c:v>
                </c:pt>
                <c:pt idx="4">
                  <c:v>*2021</c:v>
                </c:pt>
              </c:strCache>
            </c:strRef>
          </c:cat>
          <c:val>
            <c:numRef>
              <c:f>'Dashboard-2'!$R$35:$V$35</c:f>
              <c:numCache>
                <c:formatCode>General</c:formatCode>
                <c:ptCount val="5"/>
                <c:pt idx="0">
                  <c:v>0.13500000000000001</c:v>
                </c:pt>
                <c:pt idx="1">
                  <c:v>0.105</c:v>
                </c:pt>
                <c:pt idx="2">
                  <c:v>0.13</c:v>
                </c:pt>
                <c:pt idx="3">
                  <c:v>0.19500000000000001</c:v>
                </c:pt>
                <c:pt idx="4">
                  <c:v>0.79700000000000004</c:v>
                </c:pt>
              </c:numCache>
            </c:numRef>
          </c:val>
          <c:extLst>
            <c:ext xmlns:c16="http://schemas.microsoft.com/office/drawing/2014/chart" uri="{C3380CC4-5D6E-409C-BE32-E72D297353CC}">
              <c16:uniqueId val="{00000000-9353-42F6-B917-F0EA3454229E}"/>
            </c:ext>
          </c:extLst>
        </c:ser>
        <c:ser>
          <c:idx val="1"/>
          <c:order val="1"/>
          <c:tx>
            <c:strRef>
              <c:f>'Dashboard-2'!$Q$36</c:f>
              <c:strCache>
                <c:ptCount val="1"/>
                <c:pt idx="0">
                  <c:v>Binance</c:v>
                </c:pt>
              </c:strCache>
            </c:strRef>
          </c:tx>
          <c:spPr>
            <a:solidFill>
              <a:schemeClr val="bg2">
                <a:lumMod val="50000"/>
              </a:schemeClr>
            </a:solidFill>
            <a:ln>
              <a:noFill/>
            </a:ln>
            <a:effectLst/>
          </c:spPr>
          <c:invertIfNegative val="0"/>
          <c:cat>
            <c:strRef>
              <c:f>'Dashboard-2'!$R$34:$V$34</c:f>
              <c:strCache>
                <c:ptCount val="5"/>
                <c:pt idx="0">
                  <c:v>2017</c:v>
                </c:pt>
                <c:pt idx="1">
                  <c:v>2018</c:v>
                </c:pt>
                <c:pt idx="2">
                  <c:v>2019</c:v>
                </c:pt>
                <c:pt idx="3">
                  <c:v>2020</c:v>
                </c:pt>
                <c:pt idx="4">
                  <c:v>*2021</c:v>
                </c:pt>
              </c:strCache>
            </c:strRef>
          </c:cat>
          <c:val>
            <c:numRef>
              <c:f>'Dashboard-2'!$R$36:$V$36</c:f>
              <c:numCache>
                <c:formatCode>0.00</c:formatCode>
                <c:ptCount val="5"/>
                <c:pt idx="0">
                  <c:v>5.8999999999999997E-2</c:v>
                </c:pt>
                <c:pt idx="1">
                  <c:v>0.51600000000000001</c:v>
                </c:pt>
                <c:pt idx="2">
                  <c:v>0.40100000000000002</c:v>
                </c:pt>
                <c:pt idx="3">
                  <c:v>1.07</c:v>
                </c:pt>
                <c:pt idx="4">
                  <c:v>7.7</c:v>
                </c:pt>
              </c:numCache>
            </c:numRef>
          </c:val>
          <c:extLst>
            <c:ext xmlns:c16="http://schemas.microsoft.com/office/drawing/2014/chart" uri="{C3380CC4-5D6E-409C-BE32-E72D297353CC}">
              <c16:uniqueId val="{00000001-9353-42F6-B917-F0EA3454229E}"/>
            </c:ext>
          </c:extLst>
        </c:ser>
        <c:dLbls>
          <c:showLegendKey val="0"/>
          <c:showVal val="0"/>
          <c:showCatName val="0"/>
          <c:showSerName val="0"/>
          <c:showPercent val="0"/>
          <c:showBubbleSize val="0"/>
        </c:dLbls>
        <c:gapWidth val="182"/>
        <c:axId val="1672070640"/>
        <c:axId val="1672075216"/>
      </c:barChart>
      <c:catAx>
        <c:axId val="1672070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075216"/>
        <c:crosses val="autoZero"/>
        <c:auto val="1"/>
        <c:lblAlgn val="ctr"/>
        <c:lblOffset val="100"/>
        <c:noMultiLvlLbl val="0"/>
      </c:catAx>
      <c:valAx>
        <c:axId val="1672075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070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'Dashboard-2'!$Q$40</c:f>
              <c:strCache>
                <c:ptCount val="1"/>
                <c:pt idx="0">
                  <c:v>Coinbase </c:v>
                </c:pt>
              </c:strCache>
            </c:strRef>
          </c:tx>
          <c:spPr>
            <a:solidFill>
              <a:schemeClr val="accent1"/>
            </a:solidFill>
            <a:ln>
              <a:noFill/>
            </a:ln>
            <a:effectLst/>
          </c:spPr>
          <c:invertIfNegative val="0"/>
          <c:cat>
            <c:strRef>
              <c:extLst>
                <c:ext xmlns:c15="http://schemas.microsoft.com/office/drawing/2012/chart" uri="{02D57815-91ED-43cb-92C2-25804820EDAC}">
                  <c15:fullRef>
                    <c15:sqref>'Dashboard-2'!$R$39:$T$39</c15:sqref>
                  </c15:fullRef>
                </c:ext>
              </c:extLst>
              <c:f>'Dashboard-2'!$T$39</c:f>
              <c:strCache>
                <c:ptCount val="1"/>
                <c:pt idx="0">
                  <c:v>Markets</c:v>
                </c:pt>
              </c:strCache>
            </c:strRef>
          </c:cat>
          <c:val>
            <c:numRef>
              <c:extLst>
                <c:ext xmlns:c15="http://schemas.microsoft.com/office/drawing/2012/chart" uri="{02D57815-91ED-43cb-92C2-25804820EDAC}">
                  <c15:fullRef>
                    <c15:sqref>'Dashboard-2'!$R$40:$T$40</c15:sqref>
                  </c15:fullRef>
                </c:ext>
              </c:extLst>
              <c:f>'Dashboard-2'!$T$40</c:f>
              <c:numCache>
                <c:formatCode>General</c:formatCode>
                <c:ptCount val="1"/>
                <c:pt idx="0">
                  <c:v>385</c:v>
                </c:pt>
              </c:numCache>
            </c:numRef>
          </c:val>
          <c:extLst>
            <c:ext xmlns:c16="http://schemas.microsoft.com/office/drawing/2014/chart" uri="{C3380CC4-5D6E-409C-BE32-E72D297353CC}">
              <c16:uniqueId val="{00000000-2671-4A66-808A-2942C3CD1CAF}"/>
            </c:ext>
          </c:extLst>
        </c:ser>
        <c:ser>
          <c:idx val="1"/>
          <c:order val="1"/>
          <c:tx>
            <c:strRef>
              <c:f>'Dashboard-2'!$Q$41</c:f>
              <c:strCache>
                <c:ptCount val="1"/>
                <c:pt idx="0">
                  <c:v>Binance</c:v>
                </c:pt>
              </c:strCache>
            </c:strRef>
          </c:tx>
          <c:spPr>
            <a:solidFill>
              <a:schemeClr val="bg2">
                <a:lumMod val="50000"/>
              </a:schemeClr>
            </a:solidFill>
            <a:ln>
              <a:noFill/>
            </a:ln>
            <a:effectLst/>
          </c:spPr>
          <c:invertIfNegative val="0"/>
          <c:cat>
            <c:strRef>
              <c:extLst>
                <c:ext xmlns:c15="http://schemas.microsoft.com/office/drawing/2012/chart" uri="{02D57815-91ED-43cb-92C2-25804820EDAC}">
                  <c15:fullRef>
                    <c15:sqref>'Dashboard-2'!$R$39:$T$39</c15:sqref>
                  </c15:fullRef>
                </c:ext>
              </c:extLst>
              <c:f>'Dashboard-2'!$T$39</c:f>
              <c:strCache>
                <c:ptCount val="1"/>
                <c:pt idx="0">
                  <c:v>Markets</c:v>
                </c:pt>
              </c:strCache>
            </c:strRef>
          </c:cat>
          <c:val>
            <c:numRef>
              <c:extLst>
                <c:ext xmlns:c15="http://schemas.microsoft.com/office/drawing/2012/chart" uri="{02D57815-91ED-43cb-92C2-25804820EDAC}">
                  <c15:fullRef>
                    <c15:sqref>'Dashboard-2'!$R$41:$T$41</c15:sqref>
                  </c15:fullRef>
                </c:ext>
              </c:extLst>
              <c:f>'Dashboard-2'!$T$41</c:f>
              <c:numCache>
                <c:formatCode>General</c:formatCode>
                <c:ptCount val="1"/>
                <c:pt idx="0">
                  <c:v>1564</c:v>
                </c:pt>
              </c:numCache>
            </c:numRef>
          </c:val>
          <c:extLst>
            <c:ext xmlns:c16="http://schemas.microsoft.com/office/drawing/2014/chart" uri="{C3380CC4-5D6E-409C-BE32-E72D297353CC}">
              <c16:uniqueId val="{00000001-2671-4A66-808A-2942C3CD1CAF}"/>
            </c:ext>
          </c:extLst>
        </c:ser>
        <c:dLbls>
          <c:showLegendKey val="0"/>
          <c:showVal val="0"/>
          <c:showCatName val="0"/>
          <c:showSerName val="0"/>
          <c:showPercent val="0"/>
          <c:showBubbleSize val="0"/>
        </c:dLbls>
        <c:gapWidth val="219"/>
        <c:overlap val="-27"/>
        <c:axId val="1673718160"/>
        <c:axId val="1673722736"/>
      </c:barChart>
      <c:catAx>
        <c:axId val="1673718160"/>
        <c:scaling>
          <c:orientation val="minMax"/>
        </c:scaling>
        <c:delete val="1"/>
        <c:axPos val="b"/>
        <c:numFmt formatCode="General" sourceLinked="1"/>
        <c:majorTickMark val="none"/>
        <c:minorTickMark val="none"/>
        <c:tickLblPos val="nextTo"/>
        <c:crossAx val="1673722736"/>
        <c:crosses val="autoZero"/>
        <c:auto val="1"/>
        <c:lblAlgn val="ctr"/>
        <c:lblOffset val="100"/>
        <c:noMultiLvlLbl val="0"/>
      </c:catAx>
      <c:valAx>
        <c:axId val="1673722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718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160985</xdr:colOff>
      <xdr:row>1</xdr:row>
      <xdr:rowOff>13414</xdr:rowOff>
    </xdr:from>
    <xdr:to>
      <xdr:col>12</xdr:col>
      <xdr:colOff>460374</xdr:colOff>
      <xdr:row>59</xdr:row>
      <xdr:rowOff>63500</xdr:rowOff>
    </xdr:to>
    <xdr:sp macro="" textlink="">
      <xdr:nvSpPr>
        <xdr:cNvPr id="2" name="TextBox 1">
          <a:extLst>
            <a:ext uri="{FF2B5EF4-FFF2-40B4-BE49-F238E27FC236}">
              <a16:creationId xmlns:a16="http://schemas.microsoft.com/office/drawing/2014/main" id="{0FE079B7-3E0A-403D-BEE4-56C3B394EAB6}"/>
            </a:ext>
          </a:extLst>
        </xdr:cNvPr>
        <xdr:cNvSpPr txBox="1"/>
      </xdr:nvSpPr>
      <xdr:spPr>
        <a:xfrm>
          <a:off x="160985" y="203914"/>
          <a:ext cx="7347889" cy="110990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Memorandum for Record</a:t>
          </a:r>
        </a:p>
        <a:p>
          <a:r>
            <a:rPr lang="en-US" sz="1100">
              <a:solidFill>
                <a:schemeClr val="dk1"/>
              </a:solidFill>
              <a:effectLst/>
              <a:latin typeface="+mn-lt"/>
              <a:ea typeface="+mn-ea"/>
              <a:cs typeface="+mn-cs"/>
            </a:rPr>
            <a:t>November 24</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2021</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Dear Investors and Senior Leadership,</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world is a global village and everyday $ 5.1 trillion worth of goods and services are exchanged internationally. This is a great feat and has been facilitated for years through banks and fiat currency. But the world is changing. Businesses now require speed and safety of transactions. This is a great demand we all saw when we began this company in 2012 and I am happy to announce that we have made significant progress. It has been a roller coaster ride for the past four years but today we have met significant milestones and we are about to have our biggest year with a revenue of $4.03B which is a 254% increase reported for Q1 this year. We have increased our assets under management to $223 billion which puts us at a revenue to user ratio of $141. It has been a great year for us and the whole Fintech industry. Cryptocurrencies are the future, and we are happy to facilitate its adoption.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We are pleased to report that we have surpassed the 132% profit made last year and we are currently on track to make 611% profit this year. We are currently the 6th largest crypto currency exchange by volume in the world and the largest in the United States. Even though we experienced a 309% growth this year, we are not ignorant that the industry leader Binance experiences a 620% growth this year. We are happy with our progress however we can achieve more. We have tremendous room for expansion into other countries to offer our full list of services to corner the market.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the united stated we have dominated the market through effective marketing campaigns crafted by the marketing team. We also bought a couple minor players. I say it’s time to go global. Our current top competitor has strong presence in most countries that is why they have 10 times our transaction volume. We have developed a system that works, and we are profitable. it’s time to buckle down for the next phase of growth. I propose we start from the American continents since they’re geographically close then move to Europe then Asia in the next 2 years. This will require tremendous support from Investors and Senior leadership.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As begin to plan for next year, we want to increase our coin offering and fiat currency from 126 and 3 to surpass Binance which currently has 404 and 46 respectively. This has enabled them to beat us on market size giving them advantage to spread into so many countries with over 1500 available exchange market pairs.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Right now, we have the advantage, with 56 million users which is double what they have. We have a good technology and a great team. We are well positioned for a global reach as governments around the world begin to officially accept crypto currencies. I say we take this leap and become market leaders.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Sincerely,</a:t>
          </a:r>
        </a:p>
        <a:p>
          <a:r>
            <a:rPr lang="en-US" sz="1100">
              <a:solidFill>
                <a:schemeClr val="dk1"/>
              </a:solidFill>
              <a:effectLst/>
              <a:latin typeface="+mn-lt"/>
              <a:ea typeface="+mn-ea"/>
              <a:cs typeface="+mn-cs"/>
            </a:rPr>
            <a:t>Don-Moses Chiemela</a:t>
          </a:r>
        </a:p>
        <a:p>
          <a:r>
            <a:rPr lang="en-US" sz="1100">
              <a:solidFill>
                <a:schemeClr val="dk1"/>
              </a:solidFill>
              <a:effectLst/>
              <a:latin typeface="+mn-lt"/>
              <a:ea typeface="+mn-ea"/>
              <a:cs typeface="+mn-cs"/>
            </a:rPr>
            <a:t>Analyst</a:t>
          </a:r>
        </a:p>
        <a:p>
          <a:r>
            <a:rPr lang="en-US" sz="1100">
              <a:solidFill>
                <a:schemeClr val="dk1"/>
              </a:solidFill>
              <a:effectLst/>
              <a:latin typeface="+mn-lt"/>
              <a:ea typeface="+mn-ea"/>
              <a:cs typeface="+mn-cs"/>
            </a:rPr>
            <a:t> </a:t>
          </a:r>
        </a:p>
        <a:p>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13169</xdr:colOff>
      <xdr:row>4</xdr:row>
      <xdr:rowOff>6865</xdr:rowOff>
    </xdr:from>
    <xdr:to>
      <xdr:col>13</xdr:col>
      <xdr:colOff>13607</xdr:colOff>
      <xdr:row>19</xdr:row>
      <xdr:rowOff>9720</xdr:rowOff>
    </xdr:to>
    <xdr:graphicFrame macro="">
      <xdr:nvGraphicFramePr>
        <xdr:cNvPr id="2" name="Chart 1">
          <a:extLst>
            <a:ext uri="{FF2B5EF4-FFF2-40B4-BE49-F238E27FC236}">
              <a16:creationId xmlns:a16="http://schemas.microsoft.com/office/drawing/2014/main" id="{4E0FED60-7D9F-4FFA-B3A9-AFDE700E21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17319</xdr:colOff>
      <xdr:row>38</xdr:row>
      <xdr:rowOff>25195</xdr:rowOff>
    </xdr:from>
    <xdr:to>
      <xdr:col>11</xdr:col>
      <xdr:colOff>583163</xdr:colOff>
      <xdr:row>54</xdr:row>
      <xdr:rowOff>38878</xdr:rowOff>
    </xdr:to>
    <xdr:graphicFrame macro="">
      <xdr:nvGraphicFramePr>
        <xdr:cNvPr id="9" name="Chart 8">
          <a:extLst>
            <a:ext uri="{FF2B5EF4-FFF2-40B4-BE49-F238E27FC236}">
              <a16:creationId xmlns:a16="http://schemas.microsoft.com/office/drawing/2014/main" id="{60F159BE-9E73-F64D-BFB6-99DB4AA464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13608</xdr:colOff>
      <xdr:row>22</xdr:row>
      <xdr:rowOff>29935</xdr:rowOff>
    </xdr:from>
    <xdr:to>
      <xdr:col>6</xdr:col>
      <xdr:colOff>13607</xdr:colOff>
      <xdr:row>35</xdr:row>
      <xdr:rowOff>13607</xdr:rowOff>
    </xdr:to>
    <xdr:graphicFrame macro="">
      <xdr:nvGraphicFramePr>
        <xdr:cNvPr id="5" name="Chart 4">
          <a:extLst>
            <a:ext uri="{FF2B5EF4-FFF2-40B4-BE49-F238E27FC236}">
              <a16:creationId xmlns:a16="http://schemas.microsoft.com/office/drawing/2014/main" id="{4EF683CD-462A-4734-88A4-03F228CBA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22</xdr:row>
      <xdr:rowOff>2721</xdr:rowOff>
    </xdr:from>
    <xdr:to>
      <xdr:col>12</xdr:col>
      <xdr:colOff>571500</xdr:colOff>
      <xdr:row>35</xdr:row>
      <xdr:rowOff>13607</xdr:rowOff>
    </xdr:to>
    <xdr:graphicFrame macro="">
      <xdr:nvGraphicFramePr>
        <xdr:cNvPr id="14" name="Chart 13">
          <a:extLst>
            <a:ext uri="{FF2B5EF4-FFF2-40B4-BE49-F238E27FC236}">
              <a16:creationId xmlns:a16="http://schemas.microsoft.com/office/drawing/2014/main" id="{0250D07E-AAD9-4235-BEED-174011F28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25976</xdr:colOff>
      <xdr:row>39</xdr:row>
      <xdr:rowOff>13835</xdr:rowOff>
    </xdr:from>
    <xdr:to>
      <xdr:col>12</xdr:col>
      <xdr:colOff>536863</xdr:colOff>
      <xdr:row>55</xdr:row>
      <xdr:rowOff>173163</xdr:rowOff>
    </xdr:to>
    <xdr:graphicFrame macro="">
      <xdr:nvGraphicFramePr>
        <xdr:cNvPr id="3" name="Chart 2">
          <a:extLst>
            <a:ext uri="{FF2B5EF4-FFF2-40B4-BE49-F238E27FC236}">
              <a16:creationId xmlns:a16="http://schemas.microsoft.com/office/drawing/2014/main" id="{B1BA4C07-9ADB-4847-9F9C-FC394B2AD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571500</xdr:colOff>
      <xdr:row>3</xdr:row>
      <xdr:rowOff>179613</xdr:rowOff>
    </xdr:from>
    <xdr:to>
      <xdr:col>13</xdr:col>
      <xdr:colOff>13606</xdr:colOff>
      <xdr:row>21</xdr:row>
      <xdr:rowOff>54428</xdr:rowOff>
    </xdr:to>
    <xdr:graphicFrame macro="">
      <xdr:nvGraphicFramePr>
        <xdr:cNvPr id="7" name="Chart 6">
          <a:extLst>
            <a:ext uri="{FF2B5EF4-FFF2-40B4-BE49-F238E27FC236}">
              <a16:creationId xmlns:a16="http://schemas.microsoft.com/office/drawing/2014/main" id="{311C1524-8B7B-43F7-908A-27A84777E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xdr:colOff>
      <xdr:row>24</xdr:row>
      <xdr:rowOff>2722</xdr:rowOff>
    </xdr:from>
    <xdr:to>
      <xdr:col>5</xdr:col>
      <xdr:colOff>571500</xdr:colOff>
      <xdr:row>35</xdr:row>
      <xdr:rowOff>68036</xdr:rowOff>
    </xdr:to>
    <xdr:graphicFrame macro="">
      <xdr:nvGraphicFramePr>
        <xdr:cNvPr id="10" name="Chart 9">
          <a:extLst>
            <a:ext uri="{FF2B5EF4-FFF2-40B4-BE49-F238E27FC236}">
              <a16:creationId xmlns:a16="http://schemas.microsoft.com/office/drawing/2014/main" id="{CAE2EDE9-67D1-40BF-AF79-5562F71F5B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160986</xdr:colOff>
      <xdr:row>1</xdr:row>
      <xdr:rowOff>13415</xdr:rowOff>
    </xdr:from>
    <xdr:to>
      <xdr:col>11</xdr:col>
      <xdr:colOff>523204</xdr:colOff>
      <xdr:row>48</xdr:row>
      <xdr:rowOff>26831</xdr:rowOff>
    </xdr:to>
    <xdr:sp macro="" textlink="">
      <xdr:nvSpPr>
        <xdr:cNvPr id="2" name="TextBox 1">
          <a:extLst>
            <a:ext uri="{FF2B5EF4-FFF2-40B4-BE49-F238E27FC236}">
              <a16:creationId xmlns:a16="http://schemas.microsoft.com/office/drawing/2014/main" id="{4F79D51B-2313-1A49-84A1-4669F67930C9}"/>
            </a:ext>
          </a:extLst>
        </xdr:cNvPr>
        <xdr:cNvSpPr txBox="1"/>
      </xdr:nvSpPr>
      <xdr:spPr>
        <a:xfrm>
          <a:off x="160986" y="203915"/>
          <a:ext cx="7766318" cy="8966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p>
        <a:p>
          <a:pPr algn="ctr"/>
          <a:r>
            <a:rPr lang="en-US" sz="1100">
              <a:solidFill>
                <a:schemeClr val="dk1"/>
              </a:solidFill>
              <a:effectLst/>
              <a:latin typeface="+mn-lt"/>
              <a:ea typeface="+mn-ea"/>
              <a:cs typeface="+mn-cs"/>
            </a:rPr>
            <a:t>References</a:t>
          </a:r>
        </a:p>
        <a:p>
          <a:r>
            <a:rPr lang="en-US" sz="1100">
              <a:solidFill>
                <a:schemeClr val="dk1"/>
              </a:solidFill>
              <a:effectLst/>
              <a:latin typeface="+mn-lt"/>
              <a:ea typeface="+mn-ea"/>
              <a:cs typeface="+mn-cs"/>
            </a:rPr>
            <a:t> </a:t>
          </a:r>
        </a:p>
        <a:p>
          <a:r>
            <a:rPr lang="en-US" sz="1100" i="1">
              <a:solidFill>
                <a:schemeClr val="dk1"/>
              </a:solidFill>
              <a:effectLst/>
              <a:latin typeface="+mn-lt"/>
              <a:ea typeface="+mn-ea"/>
              <a:cs typeface="+mn-cs"/>
            </a:rPr>
            <a:t>https://my.pitchbook.com/profile/55815-22/company/financials/KEY_METRICS</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https://my.pitchbook.com/profile/185763-25/company/profile</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https://www.blockchain.com/charts/estimated-transaction-volume-usd</a:t>
          </a:r>
        </a:p>
        <a:p>
          <a:endParaRPr lang="en-US" sz="1100" i="1">
            <a:solidFill>
              <a:schemeClr val="dk1"/>
            </a:solidFill>
            <a:effectLst/>
            <a:latin typeface="+mn-lt"/>
            <a:ea typeface="+mn-ea"/>
            <a:cs typeface="+mn-cs"/>
          </a:endParaRPr>
        </a:p>
        <a:p>
          <a:r>
            <a:rPr lang="en-US" sz="1100">
              <a:solidFill>
                <a:schemeClr val="dk1"/>
              </a:solidFill>
              <a:effectLst/>
              <a:latin typeface="+mn-lt"/>
              <a:ea typeface="+mn-ea"/>
              <a:cs typeface="+mn-cs"/>
            </a:rPr>
            <a:t>https://www.statista.com/statistics/864738/leading-cryptocurrency-exchanges-traders/</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https://www.businessofapps.com/data/binance-statistics/</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https://ycharts.com/indicators/bitcoin_transactions_per_day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https://www.businessinsider.com/heres-how-much-currency-is-traded-every-day-2016-9#:~:text=Reuters%2FSteve%20Marcus%20If%20you,trillion%20with%20a%20%E2%80%9Ct%E2%80%9D.</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https://coinmarketcap.com/rankings/exchanges/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FD198-2877-45AA-A966-5BB22F97AB04}">
  <dimension ref="H22"/>
  <sheetViews>
    <sheetView tabSelected="1" view="pageBreakPreview" zoomScaleNormal="109" zoomScaleSheetLayoutView="100" workbookViewId="0">
      <selection activeCell="H22" sqref="H22"/>
    </sheetView>
  </sheetViews>
  <sheetFormatPr defaultColWidth="8.85546875" defaultRowHeight="15" x14ac:dyDescent="0.25"/>
  <sheetData>
    <row r="22" spans="8:8" x14ac:dyDescent="0.25">
      <c r="H22" t="s">
        <v>31</v>
      </c>
    </row>
  </sheetData>
  <pageMargins left="0.7" right="0.7" top="0.75" bottom="0.75" header="0.3" footer="0.3"/>
  <pageSetup scale="7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45C31-75F9-4565-9D89-17564F8EA0FC}">
  <dimension ref="B2:AC60"/>
  <sheetViews>
    <sheetView tabSelected="1" view="pageBreakPreview" topLeftCell="A4" zoomScale="98" zoomScaleNormal="70" zoomScaleSheetLayoutView="98" workbookViewId="0">
      <selection activeCell="H22" sqref="H22"/>
    </sheetView>
  </sheetViews>
  <sheetFormatPr defaultColWidth="8.85546875" defaultRowHeight="15" x14ac:dyDescent="0.25"/>
  <cols>
    <col min="15" max="15" width="17.42578125" customWidth="1"/>
    <col min="16" max="16" width="22.7109375" customWidth="1"/>
  </cols>
  <sheetData>
    <row r="2" spans="2:29" x14ac:dyDescent="0.25">
      <c r="O2" s="1" t="s">
        <v>5</v>
      </c>
      <c r="P2" s="1"/>
      <c r="Q2" s="1"/>
      <c r="R2" s="1"/>
      <c r="S2" s="1"/>
      <c r="T2" s="1"/>
    </row>
    <row r="3" spans="2:29" x14ac:dyDescent="0.25">
      <c r="P3">
        <v>2017</v>
      </c>
      <c r="Q3">
        <v>2018</v>
      </c>
      <c r="R3">
        <v>2019</v>
      </c>
      <c r="S3">
        <v>2020</v>
      </c>
      <c r="T3" t="s">
        <v>2</v>
      </c>
    </row>
    <row r="4" spans="2:29" x14ac:dyDescent="0.25">
      <c r="B4" s="6" t="s">
        <v>5</v>
      </c>
      <c r="C4" s="6"/>
      <c r="D4" s="6"/>
      <c r="E4" s="6"/>
      <c r="F4" s="6"/>
      <c r="G4" s="6"/>
      <c r="H4" s="6"/>
      <c r="I4" s="6"/>
      <c r="J4" s="6"/>
      <c r="K4" s="6"/>
      <c r="L4" s="6"/>
      <c r="M4" s="22"/>
      <c r="O4" t="s">
        <v>3</v>
      </c>
      <c r="P4" s="5">
        <v>0.92700000000000005</v>
      </c>
      <c r="Q4" s="5">
        <v>0.52</v>
      </c>
      <c r="R4" s="5">
        <v>0.48299999999999998</v>
      </c>
      <c r="S4" s="5">
        <v>1.1399999999999999</v>
      </c>
      <c r="T4" s="5">
        <v>4.03</v>
      </c>
      <c r="V4" s="28">
        <f>(T4-S4)/S4</f>
        <v>2.5350877192982462</v>
      </c>
    </row>
    <row r="8" spans="2:29" x14ac:dyDescent="0.25">
      <c r="Y8" s="1"/>
      <c r="Z8" s="1"/>
      <c r="AA8" s="1"/>
      <c r="AB8" s="1"/>
      <c r="AC8" s="1"/>
    </row>
    <row r="10" spans="2:29" x14ac:dyDescent="0.25">
      <c r="O10" s="2" t="s">
        <v>16</v>
      </c>
      <c r="P10" s="2"/>
      <c r="Q10" s="2"/>
      <c r="R10" s="2"/>
      <c r="S10" s="2"/>
    </row>
    <row r="11" spans="2:29" x14ac:dyDescent="0.25">
      <c r="O11" s="13" t="s">
        <v>1</v>
      </c>
      <c r="P11" t="s">
        <v>3</v>
      </c>
      <c r="Q11" t="s">
        <v>8</v>
      </c>
    </row>
    <row r="12" spans="2:29" x14ac:dyDescent="0.25">
      <c r="O12">
        <v>2014</v>
      </c>
      <c r="P12">
        <v>1</v>
      </c>
    </row>
    <row r="13" spans="2:29" x14ac:dyDescent="0.25">
      <c r="O13">
        <v>2015</v>
      </c>
      <c r="P13">
        <v>2</v>
      </c>
    </row>
    <row r="14" spans="2:29" x14ac:dyDescent="0.25">
      <c r="O14">
        <v>2016</v>
      </c>
      <c r="P14">
        <v>5</v>
      </c>
    </row>
    <row r="15" spans="2:29" x14ac:dyDescent="0.25">
      <c r="O15">
        <v>2017</v>
      </c>
      <c r="P15">
        <v>13</v>
      </c>
      <c r="Q15" s="12">
        <v>1.5</v>
      </c>
    </row>
    <row r="16" spans="2:29" x14ac:dyDescent="0.25">
      <c r="O16">
        <v>2018</v>
      </c>
      <c r="P16">
        <v>22</v>
      </c>
      <c r="Q16" s="12">
        <v>13.3</v>
      </c>
    </row>
    <row r="17" spans="2:21" x14ac:dyDescent="0.25">
      <c r="O17">
        <v>2019</v>
      </c>
      <c r="P17">
        <v>30</v>
      </c>
      <c r="Q17" s="12">
        <v>16.5</v>
      </c>
    </row>
    <row r="18" spans="2:21" x14ac:dyDescent="0.25">
      <c r="O18">
        <v>2020</v>
      </c>
      <c r="P18">
        <v>35</v>
      </c>
      <c r="Q18" s="12">
        <v>21.5</v>
      </c>
      <c r="U18">
        <f>T4*1000/(Q19)</f>
        <v>140.90909090909091</v>
      </c>
    </row>
    <row r="19" spans="2:21" x14ac:dyDescent="0.25">
      <c r="O19" s="13" t="s">
        <v>2</v>
      </c>
      <c r="P19">
        <v>56</v>
      </c>
      <c r="Q19" s="12">
        <v>28.6</v>
      </c>
    </row>
    <row r="21" spans="2:21" x14ac:dyDescent="0.25">
      <c r="P21" t="s">
        <v>19</v>
      </c>
    </row>
    <row r="22" spans="2:21" x14ac:dyDescent="0.25">
      <c r="B22" s="6" t="s">
        <v>19</v>
      </c>
      <c r="C22" s="6"/>
      <c r="D22" s="6"/>
      <c r="E22" s="6"/>
      <c r="F22" s="6"/>
      <c r="H22" s="6" t="s">
        <v>31</v>
      </c>
      <c r="I22" s="6"/>
      <c r="J22" s="6"/>
      <c r="K22" s="6"/>
      <c r="L22" s="6"/>
      <c r="M22" s="22"/>
      <c r="O22" s="13" t="s">
        <v>1</v>
      </c>
    </row>
    <row r="23" spans="2:21" x14ac:dyDescent="0.25">
      <c r="O23">
        <v>2018</v>
      </c>
      <c r="P23">
        <v>11</v>
      </c>
    </row>
    <row r="24" spans="2:21" x14ac:dyDescent="0.25">
      <c r="O24">
        <v>2019</v>
      </c>
      <c r="P24">
        <v>18</v>
      </c>
    </row>
    <row r="25" spans="2:21" x14ac:dyDescent="0.25">
      <c r="O25">
        <v>2020</v>
      </c>
      <c r="P25">
        <v>36</v>
      </c>
    </row>
    <row r="26" spans="2:21" x14ac:dyDescent="0.25">
      <c r="O26" s="13" t="s">
        <v>2</v>
      </c>
      <c r="P26">
        <v>223</v>
      </c>
    </row>
    <row r="30" spans="2:21" x14ac:dyDescent="0.25">
      <c r="O30" s="21" t="s">
        <v>20</v>
      </c>
      <c r="P30" s="21"/>
      <c r="Q30" s="21"/>
      <c r="R30" s="21"/>
      <c r="S30" s="21"/>
      <c r="T30" s="21"/>
    </row>
    <row r="31" spans="2:21" x14ac:dyDescent="0.25">
      <c r="P31">
        <v>2017</v>
      </c>
      <c r="Q31">
        <v>2018</v>
      </c>
      <c r="R31">
        <v>2019</v>
      </c>
      <c r="S31">
        <v>2020</v>
      </c>
      <c r="T31" t="s">
        <v>2</v>
      </c>
    </row>
    <row r="32" spans="2:21" x14ac:dyDescent="0.25">
      <c r="O32" t="s">
        <v>3</v>
      </c>
      <c r="P32" s="12">
        <v>0.38</v>
      </c>
      <c r="Q32" s="12">
        <v>-0.55000000000000004</v>
      </c>
      <c r="R32" s="12">
        <v>-0.3</v>
      </c>
      <c r="S32" s="12">
        <v>0.33200000000000002</v>
      </c>
      <c r="T32" s="12">
        <v>2.36</v>
      </c>
      <c r="U32" s="28">
        <f>(T32-S32)/S32</f>
        <v>6.1084337349397586</v>
      </c>
    </row>
    <row r="33" spans="2:20" x14ac:dyDescent="0.25">
      <c r="O33" t="s">
        <v>8</v>
      </c>
      <c r="P33" s="12">
        <v>7.4999999999999997E-3</v>
      </c>
      <c r="Q33" s="12">
        <v>0.85</v>
      </c>
      <c r="R33" s="12">
        <v>0.56999999999999995</v>
      </c>
      <c r="S33" s="12">
        <v>0.9</v>
      </c>
      <c r="T33" s="12"/>
    </row>
    <row r="36" spans="2:20" x14ac:dyDescent="0.25">
      <c r="J36" s="8"/>
      <c r="P36" s="4"/>
    </row>
    <row r="37" spans="2:20" x14ac:dyDescent="0.25">
      <c r="P37" s="4"/>
    </row>
    <row r="38" spans="2:20" x14ac:dyDescent="0.25">
      <c r="B38" s="6" t="s">
        <v>17</v>
      </c>
      <c r="C38" s="6"/>
      <c r="D38" s="6"/>
      <c r="E38" s="6"/>
      <c r="F38" s="6"/>
      <c r="G38" s="6"/>
      <c r="H38" s="6"/>
      <c r="I38" s="6"/>
      <c r="J38" s="6"/>
      <c r="K38" s="6"/>
      <c r="L38" s="6"/>
      <c r="M38" s="14"/>
    </row>
    <row r="39" spans="2:20" x14ac:dyDescent="0.25">
      <c r="P39" s="4"/>
    </row>
    <row r="56" spans="2:13" ht="15.75" thickBot="1" x14ac:dyDescent="0.3"/>
    <row r="57" spans="2:13" x14ac:dyDescent="0.25">
      <c r="B57" s="18" t="s">
        <v>4</v>
      </c>
      <c r="C57" s="19"/>
      <c r="D57" s="19"/>
      <c r="E57" s="19"/>
      <c r="F57" s="19"/>
      <c r="G57" s="19"/>
      <c r="H57" s="19"/>
      <c r="I57" s="19"/>
      <c r="J57" s="19"/>
      <c r="K57" s="19"/>
      <c r="L57" s="19"/>
      <c r="M57" s="20"/>
    </row>
    <row r="58" spans="2:13" x14ac:dyDescent="0.25">
      <c r="B58" s="16"/>
      <c r="C58" s="15"/>
      <c r="D58" s="15"/>
      <c r="E58" s="15"/>
      <c r="F58" s="15"/>
      <c r="G58" s="15"/>
      <c r="H58" s="15"/>
      <c r="I58" s="15"/>
      <c r="J58" s="15"/>
      <c r="K58" s="15"/>
      <c r="L58" s="15"/>
      <c r="M58" s="17"/>
    </row>
    <row r="59" spans="2:13" x14ac:dyDescent="0.25">
      <c r="B59" s="16"/>
      <c r="C59" s="15"/>
      <c r="D59" s="15"/>
      <c r="E59" s="15"/>
      <c r="F59" s="15"/>
      <c r="G59" s="15"/>
      <c r="H59" s="15"/>
      <c r="I59" s="15"/>
      <c r="J59" s="15"/>
      <c r="K59" s="15"/>
      <c r="L59" s="15"/>
      <c r="M59" s="17"/>
    </row>
    <row r="60" spans="2:13" ht="15.75" thickBot="1" x14ac:dyDescent="0.3">
      <c r="B60" s="9"/>
      <c r="C60" s="10"/>
      <c r="D60" s="10"/>
      <c r="E60" s="10"/>
      <c r="F60" s="10"/>
      <c r="G60" s="10"/>
      <c r="H60" s="10"/>
      <c r="I60" s="10"/>
      <c r="J60" s="10"/>
      <c r="K60" s="10"/>
      <c r="L60" s="10"/>
      <c r="M60" s="11"/>
    </row>
  </sheetData>
  <mergeCells count="1">
    <mergeCell ref="O30:T30"/>
  </mergeCells>
  <pageMargins left="0.7" right="0.7" top="0.75" bottom="0.75" header="0.3" footer="0.3"/>
  <pageSetup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395C-0881-45EF-A1E5-54EC26461BCB}">
  <dimension ref="B3:AF41"/>
  <sheetViews>
    <sheetView tabSelected="1" view="pageBreakPreview" zoomScale="55" zoomScaleNormal="70" zoomScaleSheetLayoutView="55" workbookViewId="0">
      <selection activeCell="H22" sqref="H22"/>
    </sheetView>
  </sheetViews>
  <sheetFormatPr defaultColWidth="8.85546875" defaultRowHeight="15" x14ac:dyDescent="0.25"/>
  <cols>
    <col min="8" max="8" width="9.7109375" customWidth="1"/>
    <col min="9" max="9" width="8.85546875" customWidth="1"/>
    <col min="17" max="17" width="12.140625" customWidth="1"/>
    <col min="18" max="18" width="14" customWidth="1"/>
    <col min="19" max="21" width="17.42578125" bestFit="1" customWidth="1"/>
    <col min="28" max="28" width="6.28515625" bestFit="1" customWidth="1"/>
    <col min="29" max="29" width="10.7109375" bestFit="1" customWidth="1"/>
    <col min="30" max="30" width="10.42578125" bestFit="1" customWidth="1"/>
    <col min="31" max="31" width="11.42578125" bestFit="1" customWidth="1"/>
    <col min="32" max="32" width="10.42578125" bestFit="1" customWidth="1"/>
  </cols>
  <sheetData>
    <row r="3" spans="2:27" x14ac:dyDescent="0.25">
      <c r="T3" s="4"/>
      <c r="U3" s="4"/>
    </row>
    <row r="4" spans="2:27" x14ac:dyDescent="0.25">
      <c r="B4" s="6" t="s">
        <v>26</v>
      </c>
      <c r="C4" s="6"/>
      <c r="D4" s="6"/>
      <c r="E4" s="6"/>
      <c r="F4" s="6"/>
      <c r="G4" s="6"/>
      <c r="H4" s="6"/>
      <c r="I4" s="6"/>
      <c r="J4" s="6"/>
      <c r="K4" s="6"/>
      <c r="L4" s="6"/>
      <c r="M4" s="22"/>
      <c r="T4" s="4"/>
      <c r="U4" s="4"/>
      <c r="V4" s="4"/>
    </row>
    <row r="5" spans="2:27" x14ac:dyDescent="0.25">
      <c r="Q5" t="s">
        <v>27</v>
      </c>
    </row>
    <row r="6" spans="2:27" x14ac:dyDescent="0.25">
      <c r="Q6" t="s">
        <v>6</v>
      </c>
    </row>
    <row r="7" spans="2:27" x14ac:dyDescent="0.25">
      <c r="Q7">
        <v>2016</v>
      </c>
      <c r="R7">
        <v>0.315</v>
      </c>
    </row>
    <row r="8" spans="2:27" x14ac:dyDescent="0.25">
      <c r="Q8">
        <v>2017</v>
      </c>
      <c r="R8">
        <v>4.2</v>
      </c>
    </row>
    <row r="9" spans="2:27" x14ac:dyDescent="0.25">
      <c r="Q9">
        <v>2018</v>
      </c>
      <c r="R9">
        <v>0.62</v>
      </c>
    </row>
    <row r="10" spans="2:27" x14ac:dyDescent="0.25">
      <c r="Q10">
        <v>2019</v>
      </c>
      <c r="R10">
        <v>0.38</v>
      </c>
    </row>
    <row r="11" spans="2:27" x14ac:dyDescent="0.25">
      <c r="Q11">
        <v>2020</v>
      </c>
      <c r="R11">
        <v>5.5</v>
      </c>
    </row>
    <row r="12" spans="2:27" x14ac:dyDescent="0.25">
      <c r="Q12" t="s">
        <v>7</v>
      </c>
      <c r="R12">
        <v>10.199999999999999</v>
      </c>
      <c r="X12" s="3"/>
      <c r="Y12" s="3"/>
      <c r="Z12" s="3"/>
      <c r="AA12" s="3"/>
    </row>
    <row r="13" spans="2:27" x14ac:dyDescent="0.25">
      <c r="X13" s="3"/>
      <c r="Y13" s="3"/>
      <c r="Z13" s="3"/>
      <c r="AA13" s="3"/>
    </row>
    <row r="14" spans="2:27" x14ac:dyDescent="0.25">
      <c r="Q14" t="s">
        <v>24</v>
      </c>
      <c r="X14" s="3"/>
      <c r="Y14" s="3"/>
      <c r="Z14" s="3"/>
      <c r="AA14" s="3"/>
    </row>
    <row r="15" spans="2:27" x14ac:dyDescent="0.25">
      <c r="Q15" t="s">
        <v>8</v>
      </c>
      <c r="R15">
        <v>31.79</v>
      </c>
      <c r="X15" s="3"/>
      <c r="Y15" s="3"/>
      <c r="Z15" s="3"/>
      <c r="AA15" s="3"/>
    </row>
    <row r="16" spans="2:27" x14ac:dyDescent="0.25">
      <c r="Q16" t="s">
        <v>9</v>
      </c>
      <c r="R16">
        <v>28.15</v>
      </c>
    </row>
    <row r="17" spans="2:32" x14ac:dyDescent="0.25">
      <c r="Q17" t="s">
        <v>10</v>
      </c>
      <c r="R17">
        <v>8.3699999999999992</v>
      </c>
    </row>
    <row r="18" spans="2:32" x14ac:dyDescent="0.25">
      <c r="Q18" t="s">
        <v>11</v>
      </c>
      <c r="R18">
        <v>6.84</v>
      </c>
    </row>
    <row r="19" spans="2:32" x14ac:dyDescent="0.25">
      <c r="Q19" t="s">
        <v>12</v>
      </c>
      <c r="R19">
        <v>6.8</v>
      </c>
    </row>
    <row r="20" spans="2:32" x14ac:dyDescent="0.25">
      <c r="Q20" t="s">
        <v>13</v>
      </c>
      <c r="R20">
        <v>5.48</v>
      </c>
    </row>
    <row r="21" spans="2:32" x14ac:dyDescent="0.25">
      <c r="Q21" t="s">
        <v>14</v>
      </c>
      <c r="R21">
        <v>4.62</v>
      </c>
    </row>
    <row r="22" spans="2:32" x14ac:dyDescent="0.25">
      <c r="H22" t="s">
        <v>31</v>
      </c>
    </row>
    <row r="24" spans="2:32" x14ac:dyDescent="0.25">
      <c r="B24" s="25" t="s">
        <v>29</v>
      </c>
      <c r="C24" s="25"/>
      <c r="D24" s="25"/>
      <c r="E24" s="25"/>
      <c r="F24" s="25"/>
      <c r="G24" s="7"/>
      <c r="H24" s="6" t="s">
        <v>30</v>
      </c>
      <c r="I24" s="6"/>
      <c r="J24" s="6"/>
      <c r="K24" s="6"/>
      <c r="L24" s="6"/>
      <c r="M24" s="22"/>
      <c r="AC24" s="3"/>
      <c r="AD24" s="3"/>
      <c r="AE24" s="3"/>
      <c r="AF24" s="3"/>
    </row>
    <row r="25" spans="2:32" x14ac:dyDescent="0.25">
      <c r="AC25" s="3"/>
      <c r="AD25" s="3"/>
      <c r="AE25" s="3"/>
      <c r="AF25" s="3"/>
    </row>
    <row r="26" spans="2:32" x14ac:dyDescent="0.25">
      <c r="I26" t="s">
        <v>21</v>
      </c>
      <c r="J26" t="s">
        <v>22</v>
      </c>
      <c r="AC26" s="3"/>
      <c r="AD26" s="3"/>
      <c r="AE26" s="3"/>
      <c r="AF26" s="3"/>
    </row>
    <row r="27" spans="2:32" x14ac:dyDescent="0.25">
      <c r="H27" s="27" t="s">
        <v>18</v>
      </c>
      <c r="I27">
        <v>126</v>
      </c>
      <c r="J27">
        <v>3</v>
      </c>
      <c r="AC27" s="3"/>
      <c r="AD27" s="3"/>
      <c r="AE27" s="3"/>
      <c r="AF27" s="3"/>
    </row>
    <row r="28" spans="2:32" x14ac:dyDescent="0.25">
      <c r="H28" s="27" t="s">
        <v>8</v>
      </c>
      <c r="I28">
        <v>404</v>
      </c>
      <c r="J28">
        <v>46</v>
      </c>
      <c r="Q28" t="s">
        <v>0</v>
      </c>
    </row>
    <row r="29" spans="2:32" x14ac:dyDescent="0.25">
      <c r="R29">
        <v>2017</v>
      </c>
      <c r="S29">
        <v>2018</v>
      </c>
      <c r="T29">
        <v>2019</v>
      </c>
      <c r="U29">
        <v>2020</v>
      </c>
      <c r="V29" t="s">
        <v>2</v>
      </c>
    </row>
    <row r="30" spans="2:32" x14ac:dyDescent="0.25">
      <c r="Q30" t="s">
        <v>3</v>
      </c>
      <c r="R30" s="12">
        <v>13</v>
      </c>
      <c r="S30" s="12">
        <v>22</v>
      </c>
      <c r="T30" s="12">
        <v>30</v>
      </c>
      <c r="U30" s="12">
        <v>35</v>
      </c>
      <c r="V30" s="12">
        <v>56</v>
      </c>
    </row>
    <row r="31" spans="2:32" x14ac:dyDescent="0.25">
      <c r="Q31" t="s">
        <v>8</v>
      </c>
      <c r="R31" s="12">
        <v>1.5</v>
      </c>
      <c r="S31" s="12">
        <v>13.3</v>
      </c>
      <c r="T31" s="12">
        <v>16.5</v>
      </c>
      <c r="U31" s="12">
        <v>21.5</v>
      </c>
      <c r="V31" s="12">
        <v>28.6</v>
      </c>
    </row>
    <row r="33" spans="2:24" x14ac:dyDescent="0.25">
      <c r="Q33" t="s">
        <v>15</v>
      </c>
    </row>
    <row r="34" spans="2:24" x14ac:dyDescent="0.25">
      <c r="R34">
        <v>2017</v>
      </c>
      <c r="S34">
        <v>2018</v>
      </c>
      <c r="T34">
        <v>2019</v>
      </c>
      <c r="U34">
        <v>2020</v>
      </c>
      <c r="V34" t="s">
        <v>2</v>
      </c>
    </row>
    <row r="35" spans="2:24" x14ac:dyDescent="0.25">
      <c r="Q35" t="s">
        <v>3</v>
      </c>
      <c r="R35">
        <v>0.13500000000000001</v>
      </c>
      <c r="S35">
        <v>0.105</v>
      </c>
      <c r="T35">
        <v>0.13</v>
      </c>
      <c r="U35">
        <v>0.19500000000000001</v>
      </c>
      <c r="V35">
        <v>0.79700000000000004</v>
      </c>
      <c r="X35" s="28">
        <f>(V35-U35)/U35</f>
        <v>3.0871794871794878</v>
      </c>
    </row>
    <row r="36" spans="2:24" x14ac:dyDescent="0.25">
      <c r="Q36" t="s">
        <v>8</v>
      </c>
      <c r="R36" s="12">
        <v>5.8999999999999997E-2</v>
      </c>
      <c r="S36" s="12">
        <v>0.51600000000000001</v>
      </c>
      <c r="T36" s="12">
        <v>0.40100000000000002</v>
      </c>
      <c r="U36" s="12">
        <v>1.07</v>
      </c>
      <c r="V36" s="12">
        <v>7.7</v>
      </c>
      <c r="X36" s="28">
        <f>(V36-U36)/U36</f>
        <v>6.1962616822429899</v>
      </c>
    </row>
    <row r="38" spans="2:24" x14ac:dyDescent="0.25">
      <c r="Q38" t="s">
        <v>28</v>
      </c>
    </row>
    <row r="39" spans="2:24" ht="18.75" x14ac:dyDescent="0.25">
      <c r="B39" s="26" t="s">
        <v>25</v>
      </c>
      <c r="C39" s="23"/>
      <c r="D39" s="23"/>
      <c r="E39" s="23"/>
      <c r="F39" s="23"/>
      <c r="G39" s="23"/>
      <c r="H39" s="23"/>
      <c r="I39" s="23"/>
      <c r="J39" s="23"/>
      <c r="K39" s="23"/>
      <c r="L39" s="23"/>
      <c r="M39" s="24"/>
      <c r="R39" t="s">
        <v>21</v>
      </c>
      <c r="S39" t="s">
        <v>22</v>
      </c>
      <c r="T39" t="s">
        <v>23</v>
      </c>
      <c r="V39">
        <f>V36/V35</f>
        <v>9.6612296110414047</v>
      </c>
    </row>
    <row r="40" spans="2:24" x14ac:dyDescent="0.25">
      <c r="Q40" t="s">
        <v>18</v>
      </c>
      <c r="R40">
        <v>126</v>
      </c>
      <c r="S40">
        <v>3</v>
      </c>
      <c r="T40">
        <v>385</v>
      </c>
    </row>
    <row r="41" spans="2:24" x14ac:dyDescent="0.25">
      <c r="Q41" t="s">
        <v>8</v>
      </c>
      <c r="R41">
        <v>404</v>
      </c>
      <c r="S41">
        <v>46</v>
      </c>
      <c r="T41">
        <v>1564</v>
      </c>
    </row>
  </sheetData>
  <mergeCells count="1">
    <mergeCell ref="B24:F24"/>
  </mergeCells>
  <conditionalFormatting sqref="I27:I28">
    <cfRule type="colorScale" priority="2">
      <colorScale>
        <cfvo type="min"/>
        <cfvo type="max"/>
        <color rgb="FFFFEF9C"/>
        <color rgb="FF63BE7B"/>
      </colorScale>
    </cfRule>
  </conditionalFormatting>
  <conditionalFormatting sqref="J27:J28">
    <cfRule type="colorScale" priority="1">
      <colorScale>
        <cfvo type="min"/>
        <cfvo type="max"/>
        <color rgb="FFFFEF9C"/>
        <color rgb="FF63BE7B"/>
      </colorScale>
    </cfRule>
  </conditionalFormatting>
  <pageMargins left="0.7" right="0.7" top="0.75" bottom="0.75" header="0.3" footer="0.3"/>
  <pageSetup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5796D-6AFA-C942-BC3D-58F08E385FFB}">
  <dimension ref="A1"/>
  <sheetViews>
    <sheetView zoomScale="71" zoomScaleNormal="71" workbookViewId="0">
      <selection activeCell="P18" sqref="P18"/>
    </sheetView>
  </sheetViews>
  <sheetFormatPr defaultColWidth="8.85546875" defaultRowHeight="15" x14ac:dyDescent="0.25"/>
  <sheetData/>
  <pageMargins left="0.7" right="0.7" top="0.75" bottom="0.75" header="0.3" footer="0.3"/>
  <pageSetup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Letter_Shareholders</vt:lpstr>
      <vt:lpstr>Dashboard_1</vt:lpstr>
      <vt:lpstr>Dashboard-2</vt:lpstr>
      <vt:lpstr>Appendix and Sources</vt:lpstr>
      <vt:lpstr>'Appendix and Sources'!Print_Area</vt:lpstr>
      <vt:lpstr>Dashboard_1!Print_Area</vt:lpstr>
      <vt:lpstr>'Dashboard-2'!Print_Area</vt:lpstr>
      <vt:lpstr>Letter_Shareholders!Print_Area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Don-Moses Chiemela</dc:creator>
  <cp:lastModifiedBy>Don-Moses Chiemela</cp:lastModifiedBy>
  <cp:lastPrinted>2021-11-29T04:57:13Z</cp:lastPrinted>
  <dcterms:created xsi:type="dcterms:W3CDTF">2021-11-23T23:59:36Z</dcterms:created>
  <dcterms:modified xsi:type="dcterms:W3CDTF">2021-11-29T04:57:18Z</dcterms:modified>
</cp:coreProperties>
</file>