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Extra Nttdata/Learning/Business Skills on Excel/Advance/Week 2/"/>
    </mc:Choice>
  </mc:AlternateContent>
  <xr:revisionPtr revIDLastSave="19" documentId="11_0EC79C76E94A9CE2603DE984F339FFF56D9B7A38" xr6:coauthVersionLast="47" xr6:coauthVersionMax="47" xr10:uidLastSave="{7A961BD8-76D0-47AF-BCF8-9409230C0F18}"/>
  <bookViews>
    <workbookView xWindow="-108" yWindow="-108" windowWidth="23256" windowHeight="13176" activeTab="1" xr2:uid="{00000000-000D-0000-FFFF-FFFF00000000}"/>
  </bookViews>
  <sheets>
    <sheet name="Title page" sheetId="2" r:id="rId1"/>
    <sheet name="Green Fingers - Quote" sheetId="1" r:id="rId2"/>
  </sheets>
  <definedNames>
    <definedName name="ExcelMajorVersion">'Title page'!$M$18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21" i="1"/>
  <c r="B19" i="1"/>
  <c r="B17" i="1"/>
  <c r="B12" i="1"/>
  <c r="B7" i="1"/>
  <c r="M16" i="2"/>
  <c r="M17" i="2"/>
  <c r="M18" i="2"/>
</calcChain>
</file>

<file path=xl/sharedStrings.xml><?xml version="1.0" encoding="utf-8"?>
<sst xmlns="http://schemas.openxmlformats.org/spreadsheetml/2006/main" count="28" uniqueCount="27">
  <si>
    <t>Green Fingers - Landscaping Quote</t>
  </si>
  <si>
    <t>Preparation</t>
  </si>
  <si>
    <t>New Decking</t>
  </si>
  <si>
    <t>Plants and Garden Work</t>
  </si>
  <si>
    <t xml:space="preserve">10% Discount </t>
  </si>
  <si>
    <t>Total Estimate</t>
  </si>
  <si>
    <t>Large Skip</t>
  </si>
  <si>
    <t>Labour</t>
  </si>
  <si>
    <t>Materials</t>
  </si>
  <si>
    <t>Plants</t>
  </si>
  <si>
    <t>Total Prep</t>
  </si>
  <si>
    <t>Total Decking</t>
  </si>
  <si>
    <t>Total Plants</t>
  </si>
  <si>
    <t>Estimate Sub Total</t>
  </si>
  <si>
    <t>Excel Skills for Business: Essentials</t>
  </si>
  <si>
    <t>Instructions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</si>
  <si>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</si>
  <si>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</si>
  <si>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</si>
  <si>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Practice Challenge 2</t>
  </si>
  <si>
    <t xml:space="preserve">You have been asked to help out Greenscape Landscaping with one of their quotes. </t>
  </si>
  <si>
    <t>Can you figure out the formulas to complete their quote?</t>
  </si>
  <si>
    <t>(CELL BACKGROUND WILL CHANGE COLOUR IF FORMULA IS CORRECT)</t>
  </si>
  <si>
    <t>Excavate the lawn area and remove existing deck</t>
  </si>
  <si>
    <t>Excel version raw</t>
  </si>
  <si>
    <t>Major version</t>
  </si>
  <si>
    <t>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</si>
</sst>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20">
    <font>
      <sz val="11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1"/>
      <color theme="1"/>
      <name val="Trebuchet MS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Trebuchet MS"/>
      <family val="2"/>
      <scheme val="maj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  <font>
      <b/>
      <i/>
      <sz val="24"/>
      <color theme="1"/>
      <name val="Calibri Light"/>
      <family val="2"/>
    </font>
    <font>
      <sz val="12"/>
      <color theme="1"/>
      <name val="Arial"/>
      <family val="2"/>
    </font>
    <font>
      <sz val="11"/>
      <color theme="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6" fillId="2" borderId="0" applyNumberFormat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" fillId="0" borderId="0"/>
    <xf numFmtId="0" fontId="12" fillId="0" borderId="2" applyNumberFormat="0" applyFill="0" applyAlignment="0" applyProtection="0"/>
    <xf numFmtId="0" fontId="14" fillId="0" borderId="0">
      <alignment vertical="top" wrapText="1"/>
    </xf>
    <xf numFmtId="164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165" fontId="0" fillId="0" borderId="0" xfId="0" applyNumberFormat="1"/>
    <xf numFmtId="0" fontId="2" fillId="0" borderId="0" xfId="1"/>
    <xf numFmtId="0" fontId="0" fillId="0" borderId="1" xfId="0" applyBorder="1"/>
    <xf numFmtId="0" fontId="3" fillId="0" borderId="1" xfId="0" applyFont="1" applyBorder="1"/>
    <xf numFmtId="0" fontId="6" fillId="3" borderId="0" xfId="4" applyFill="1"/>
    <xf numFmtId="165" fontId="0" fillId="0" borderId="1" xfId="0" applyNumberFormat="1" applyBorder="1"/>
    <xf numFmtId="165" fontId="6" fillId="3" borderId="0" xfId="4" applyNumberFormat="1" applyFill="1"/>
    <xf numFmtId="0" fontId="6" fillId="0" borderId="0" xfId="5"/>
    <xf numFmtId="0" fontId="6" fillId="0" borderId="3" xfId="5" applyBorder="1"/>
    <xf numFmtId="0" fontId="1" fillId="0" borderId="0" xfId="7"/>
    <xf numFmtId="0" fontId="10" fillId="0" borderId="0" xfId="5" applyFont="1"/>
    <xf numFmtId="0" fontId="11" fillId="0" borderId="0" xfId="5" applyFont="1"/>
    <xf numFmtId="0" fontId="13" fillId="0" borderId="0" xfId="8" applyFont="1" applyBorder="1"/>
    <xf numFmtId="0" fontId="10" fillId="0" borderId="7" xfId="5" applyFont="1" applyBorder="1"/>
    <xf numFmtId="0" fontId="10" fillId="0" borderId="0" xfId="9" applyFont="1">
      <alignment vertical="top" wrapText="1"/>
    </xf>
    <xf numFmtId="0" fontId="19" fillId="0" borderId="0" xfId="0" applyFont="1"/>
    <xf numFmtId="0" fontId="7" fillId="0" borderId="3" xfId="5" applyFont="1" applyBorder="1" applyAlignment="1">
      <alignment horizontal="center"/>
    </xf>
    <xf numFmtId="0" fontId="7" fillId="0" borderId="0" xfId="5" applyFont="1" applyAlignment="1">
      <alignment horizontal="center"/>
    </xf>
    <xf numFmtId="0" fontId="8" fillId="0" borderId="3" xfId="5" applyFont="1" applyBorder="1" applyAlignment="1">
      <alignment horizontal="center"/>
    </xf>
    <xf numFmtId="0" fontId="8" fillId="0" borderId="0" xfId="5" applyFont="1" applyAlignment="1">
      <alignment horizontal="center"/>
    </xf>
    <xf numFmtId="0" fontId="17" fillId="3" borderId="4" xfId="6" applyFont="1" applyFill="1" applyBorder="1" applyAlignment="1">
      <alignment horizontal="center"/>
    </xf>
    <xf numFmtId="0" fontId="17" fillId="3" borderId="5" xfId="6" applyFont="1" applyFill="1" applyBorder="1" applyAlignment="1">
      <alignment horizontal="center"/>
    </xf>
    <xf numFmtId="0" fontId="17" fillId="3" borderId="6" xfId="6" applyFont="1" applyFill="1" applyBorder="1" applyAlignment="1">
      <alignment horizontal="center"/>
    </xf>
    <xf numFmtId="0" fontId="18" fillId="0" borderId="0" xfId="9" applyFont="1" applyAlignment="1">
      <alignment horizontal="left" vertical="top" wrapText="1"/>
    </xf>
  </cellXfs>
  <cellStyles count="13">
    <cellStyle name="20% - Accent1" xfId="4" builtinId="30"/>
    <cellStyle name="Comma 2" xfId="10" xr:uid="{00000000-0005-0000-0000-000001000000}"/>
    <cellStyle name="MQ Body" xfId="9" xr:uid="{00000000-0005-0000-0000-000002000000}"/>
    <cellStyle name="MQ Heading 1" xfId="8" xr:uid="{00000000-0005-0000-0000-000003000000}"/>
    <cellStyle name="MQ Subtitle" xfId="11" xr:uid="{00000000-0005-0000-0000-000004000000}"/>
    <cellStyle name="MQ Title" xfId="12" xr:uid="{00000000-0005-0000-0000-000005000000}"/>
    <cellStyle name="Normal" xfId="0" builtinId="0"/>
    <cellStyle name="Normal 2" xfId="2" xr:uid="{00000000-0005-0000-0000-000007000000}"/>
    <cellStyle name="Normal 2 2" xfId="5" xr:uid="{00000000-0005-0000-0000-000008000000}"/>
    <cellStyle name="Normal 3" xfId="3" xr:uid="{00000000-0005-0000-0000-000009000000}"/>
    <cellStyle name="Normal 4" xfId="7" xr:uid="{00000000-0005-0000-0000-00000A000000}"/>
    <cellStyle name="Title" xfId="1" builtinId="15"/>
    <cellStyle name="Title 2" xfId="6" xr:uid="{00000000-0005-0000-0000-00000C000000}"/>
  </cellStyles>
  <dxfs count="20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Total Prep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New Decking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Garden Work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Add Plants and Labour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Add cost of excavation and skip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Labour and Materials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Sub Total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total prep, decking and plants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3C2FA0BA-577F-4BA6-B901-9D6ED87897CD}">
      <dgm:prSet phldrT="[Text]"/>
      <dgm:spPr/>
      <dgm:t>
        <a:bodyPr/>
        <a:lstStyle/>
        <a:p>
          <a:r>
            <a:rPr lang="en-US"/>
            <a:t>Discount</a:t>
          </a:r>
        </a:p>
      </dgm:t>
    </dgm:pt>
    <dgm:pt modelId="{41B9D827-04ED-4C55-AF3F-12CDF7CC3665}" type="parTrans" cxnId="{26F400A6-2A3F-419F-ACC1-3C7EF42A29BB}">
      <dgm:prSet/>
      <dgm:spPr/>
      <dgm:t>
        <a:bodyPr/>
        <a:lstStyle/>
        <a:p>
          <a:endParaRPr lang="en-US"/>
        </a:p>
      </dgm:t>
    </dgm:pt>
    <dgm:pt modelId="{2F304FE7-D6F1-4B62-941D-996FAE99069A}" type="sibTrans" cxnId="{26F400A6-2A3F-419F-ACC1-3C7EF42A29BB}">
      <dgm:prSet/>
      <dgm:spPr/>
      <dgm:t>
        <a:bodyPr/>
        <a:lstStyle/>
        <a:p>
          <a:endParaRPr lang="en-US"/>
        </a:p>
      </dgm:t>
    </dgm:pt>
    <dgm:pt modelId="{17205080-984F-49E7-AFD7-A150E8A75C77}">
      <dgm:prSet phldrT="[Text]"/>
      <dgm:spPr/>
      <dgm:t>
        <a:bodyPr/>
        <a:lstStyle/>
        <a:p>
          <a:r>
            <a:rPr lang="en-US"/>
            <a:t>Total Estimate</a:t>
          </a:r>
        </a:p>
      </dgm:t>
    </dgm:pt>
    <dgm:pt modelId="{D2E9F17F-7E27-4A91-AB95-EF75E4058E97}" type="parTrans" cxnId="{3E3D0A2A-4FA9-4918-B446-BFAE375B43BF}">
      <dgm:prSet/>
      <dgm:spPr/>
      <dgm:t>
        <a:bodyPr/>
        <a:lstStyle/>
        <a:p>
          <a:endParaRPr lang="en-US"/>
        </a:p>
      </dgm:t>
    </dgm:pt>
    <dgm:pt modelId="{44C4C17E-D8AC-474B-805A-6AF35374502D}" type="sibTrans" cxnId="{3E3D0A2A-4FA9-4918-B446-BFAE375B43BF}">
      <dgm:prSet/>
      <dgm:spPr/>
      <dgm:t>
        <a:bodyPr/>
        <a:lstStyle/>
        <a:p>
          <a:endParaRPr lang="en-US"/>
        </a:p>
      </dgm:t>
    </dgm:pt>
    <dgm:pt modelId="{E01B25A4-C65B-426D-8B94-673AFEE0E7F8}">
      <dgm:prSet phldrT="[Text]"/>
      <dgm:spPr/>
      <dgm:t>
        <a:bodyPr/>
        <a:lstStyle/>
        <a:p>
          <a:r>
            <a:rPr lang="en-US"/>
            <a:t>Multiply Sub Total by 10%</a:t>
          </a:r>
        </a:p>
      </dgm:t>
    </dgm:pt>
    <dgm:pt modelId="{60992642-0E42-495F-B1FB-B5BEA2727DF8}" type="parTrans" cxnId="{2B4A6D8F-C31A-4066-97B8-21B7A5F571DE}">
      <dgm:prSet/>
      <dgm:spPr/>
      <dgm:t>
        <a:bodyPr/>
        <a:lstStyle/>
        <a:p>
          <a:endParaRPr lang="en-US"/>
        </a:p>
      </dgm:t>
    </dgm:pt>
    <dgm:pt modelId="{23FE59FE-7A47-43BC-A36A-F6E7E70A3D96}" type="sibTrans" cxnId="{2B4A6D8F-C31A-4066-97B8-21B7A5F571DE}">
      <dgm:prSet/>
      <dgm:spPr/>
      <dgm:t>
        <a:bodyPr/>
        <a:lstStyle/>
        <a:p>
          <a:endParaRPr lang="en-US"/>
        </a:p>
      </dgm:t>
    </dgm:pt>
    <dgm:pt modelId="{AE034520-71B5-48A0-9CDD-ED0CB7413EF6}">
      <dgm:prSet phldrT="[Text]"/>
      <dgm:spPr/>
      <dgm:t>
        <a:bodyPr/>
        <a:lstStyle/>
        <a:p>
          <a:r>
            <a:rPr lang="en-US"/>
            <a:t>Subtract Discount from Sub Total</a:t>
          </a:r>
        </a:p>
      </dgm:t>
    </dgm:pt>
    <dgm:pt modelId="{4F7569BD-17BA-4B5D-BE1B-881345101941}" type="parTrans" cxnId="{2ED8F319-639D-4099-9864-DF11AB2D7E20}">
      <dgm:prSet/>
      <dgm:spPr/>
      <dgm:t>
        <a:bodyPr/>
        <a:lstStyle/>
        <a:p>
          <a:endParaRPr lang="en-US"/>
        </a:p>
      </dgm:t>
    </dgm:pt>
    <dgm:pt modelId="{563029C1-F8D6-4484-AB20-F9F79129686A}" type="sibTrans" cxnId="{2ED8F319-639D-4099-9864-DF11AB2D7E20}">
      <dgm:prSet/>
      <dgm:spPr/>
      <dgm:t>
        <a:bodyPr/>
        <a:lstStyle/>
        <a:p>
          <a:endParaRPr lang="en-US"/>
        </a:p>
      </dgm:t>
    </dgm:pt>
    <dgm:pt modelId="{DD8DE39F-2195-468E-8D6B-D07B03FC01C5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2920F00D-2054-4CF0-900E-0AEF30E8AF72}" type="pres">
      <dgm:prSet presAssocID="{97F12533-5289-49B2-B773-6E9F84D467ED}" presName="compNode" presStyleCnt="0"/>
      <dgm:spPr/>
    </dgm:pt>
    <dgm:pt modelId="{7369913B-3C58-4751-ABE9-A4EEF57A84E5}" type="pres">
      <dgm:prSet presAssocID="{97F12533-5289-49B2-B773-6E9F84D467ED}" presName="aNode" presStyleLbl="bgShp" presStyleIdx="0" presStyleCnt="6"/>
      <dgm:spPr/>
    </dgm:pt>
    <dgm:pt modelId="{32A01DE2-966E-4A30-86CF-D968B968C242}" type="pres">
      <dgm:prSet presAssocID="{97F12533-5289-49B2-B773-6E9F84D467ED}" presName="textNode" presStyleLbl="bgShp" presStyleIdx="0" presStyleCnt="6"/>
      <dgm:spPr/>
    </dgm:pt>
    <dgm:pt modelId="{1CD459B7-F5BC-467B-8B7B-2E745897535B}" type="pres">
      <dgm:prSet presAssocID="{97F12533-5289-49B2-B773-6E9F84D467ED}" presName="compChildNode" presStyleCnt="0"/>
      <dgm:spPr/>
    </dgm:pt>
    <dgm:pt modelId="{8CDA4E8A-207D-4BF6-BE14-7294424BACA0}" type="pres">
      <dgm:prSet presAssocID="{97F12533-5289-49B2-B773-6E9F84D467ED}" presName="theInnerList" presStyleCnt="0"/>
      <dgm:spPr/>
    </dgm:pt>
    <dgm:pt modelId="{0C6AE58D-D96D-4803-B7BE-888BD23D5BC7}" type="pres">
      <dgm:prSet presAssocID="{F815170E-A7AD-4490-84A3-EBF9933C0CC8}" presName="childNode" presStyleLbl="node1" presStyleIdx="0" presStyleCnt="6">
        <dgm:presLayoutVars>
          <dgm:bulletEnabled val="1"/>
        </dgm:presLayoutVars>
      </dgm:prSet>
      <dgm:spPr/>
    </dgm:pt>
    <dgm:pt modelId="{ACC7A15E-77D8-4AF6-A915-667951B376BE}" type="pres">
      <dgm:prSet presAssocID="{97F12533-5289-49B2-B773-6E9F84D467ED}" presName="aSpace" presStyleCnt="0"/>
      <dgm:spPr/>
    </dgm:pt>
    <dgm:pt modelId="{9DE0060A-47C1-43E8-BA29-F61B0277913C}" type="pres">
      <dgm:prSet presAssocID="{8042E567-39DD-4C7D-A7B9-F024B9591845}" presName="compNode" presStyleCnt="0"/>
      <dgm:spPr/>
    </dgm:pt>
    <dgm:pt modelId="{01930602-09ED-4E62-A923-54C8513517D2}" type="pres">
      <dgm:prSet presAssocID="{8042E567-39DD-4C7D-A7B9-F024B9591845}" presName="aNode" presStyleLbl="bgShp" presStyleIdx="1" presStyleCnt="6"/>
      <dgm:spPr/>
    </dgm:pt>
    <dgm:pt modelId="{34BFF6E8-0DCB-4F63-9941-C5B55A5A008C}" type="pres">
      <dgm:prSet presAssocID="{8042E567-39DD-4C7D-A7B9-F024B9591845}" presName="textNode" presStyleLbl="bgShp" presStyleIdx="1" presStyleCnt="6"/>
      <dgm:spPr/>
    </dgm:pt>
    <dgm:pt modelId="{26204B86-DA50-4688-9B51-2514632CC75C}" type="pres">
      <dgm:prSet presAssocID="{8042E567-39DD-4C7D-A7B9-F024B9591845}" presName="compChildNode" presStyleCnt="0"/>
      <dgm:spPr/>
    </dgm:pt>
    <dgm:pt modelId="{23BBDF73-248B-466A-B29B-6BEEDE084A64}" type="pres">
      <dgm:prSet presAssocID="{8042E567-39DD-4C7D-A7B9-F024B9591845}" presName="theInnerList" presStyleCnt="0"/>
      <dgm:spPr/>
    </dgm:pt>
    <dgm:pt modelId="{8217E7D4-70F2-4B63-9352-0F1406B93F3F}" type="pres">
      <dgm:prSet presAssocID="{13CC7D5B-C506-48F8-B610-BDB39D43DBA4}" presName="childNode" presStyleLbl="node1" presStyleIdx="1" presStyleCnt="6">
        <dgm:presLayoutVars>
          <dgm:bulletEnabled val="1"/>
        </dgm:presLayoutVars>
      </dgm:prSet>
      <dgm:spPr/>
    </dgm:pt>
    <dgm:pt modelId="{175847B5-E23B-4CD6-B57A-5BB5FE3E305A}" type="pres">
      <dgm:prSet presAssocID="{8042E567-39DD-4C7D-A7B9-F024B9591845}" presName="aSpace" presStyleCnt="0"/>
      <dgm:spPr/>
    </dgm:pt>
    <dgm:pt modelId="{512F8EFD-4D7F-4E92-85BD-75A493541044}" type="pres">
      <dgm:prSet presAssocID="{2B152F8F-4DAF-4366-B0D4-073994C7A2F8}" presName="compNode" presStyleCnt="0"/>
      <dgm:spPr/>
    </dgm:pt>
    <dgm:pt modelId="{2659D324-C34D-4297-B198-16C1608CB113}" type="pres">
      <dgm:prSet presAssocID="{2B152F8F-4DAF-4366-B0D4-073994C7A2F8}" presName="aNode" presStyleLbl="bgShp" presStyleIdx="2" presStyleCnt="6"/>
      <dgm:spPr/>
    </dgm:pt>
    <dgm:pt modelId="{66CA848B-1B4F-4C27-9B20-072A770920AF}" type="pres">
      <dgm:prSet presAssocID="{2B152F8F-4DAF-4366-B0D4-073994C7A2F8}" presName="textNode" presStyleLbl="bgShp" presStyleIdx="2" presStyleCnt="6"/>
      <dgm:spPr/>
    </dgm:pt>
    <dgm:pt modelId="{4D567C5A-AFBD-4A24-ADFA-CD8512E97C48}" type="pres">
      <dgm:prSet presAssocID="{2B152F8F-4DAF-4366-B0D4-073994C7A2F8}" presName="compChildNode" presStyleCnt="0"/>
      <dgm:spPr/>
    </dgm:pt>
    <dgm:pt modelId="{87E98A64-FD89-4185-A1DC-6810326E3A73}" type="pres">
      <dgm:prSet presAssocID="{2B152F8F-4DAF-4366-B0D4-073994C7A2F8}" presName="theInnerList" presStyleCnt="0"/>
      <dgm:spPr/>
    </dgm:pt>
    <dgm:pt modelId="{144F90BB-8DC3-4652-B2B8-49210DCBD1C2}" type="pres">
      <dgm:prSet presAssocID="{5F12B18F-8A09-4BC3-B5FE-7B9C65376849}" presName="childNode" presStyleLbl="node1" presStyleIdx="2" presStyleCnt="6">
        <dgm:presLayoutVars>
          <dgm:bulletEnabled val="1"/>
        </dgm:presLayoutVars>
      </dgm:prSet>
      <dgm:spPr/>
    </dgm:pt>
    <dgm:pt modelId="{3DC363F1-97E2-46B4-8D6A-B7872B02DEB4}" type="pres">
      <dgm:prSet presAssocID="{2B152F8F-4DAF-4366-B0D4-073994C7A2F8}" presName="aSpace" presStyleCnt="0"/>
      <dgm:spPr/>
    </dgm:pt>
    <dgm:pt modelId="{89EEDDCC-DC84-4A6A-9E5B-8107737EA652}" type="pres">
      <dgm:prSet presAssocID="{F3A72388-01C1-4A95-9054-642EA9BE2E30}" presName="compNode" presStyleCnt="0"/>
      <dgm:spPr/>
    </dgm:pt>
    <dgm:pt modelId="{977218E1-1886-40CF-A007-1266DB24C757}" type="pres">
      <dgm:prSet presAssocID="{F3A72388-01C1-4A95-9054-642EA9BE2E30}" presName="aNode" presStyleLbl="bgShp" presStyleIdx="3" presStyleCnt="6"/>
      <dgm:spPr/>
    </dgm:pt>
    <dgm:pt modelId="{9F09F2BF-3E81-4E51-A767-63C19CA79A0A}" type="pres">
      <dgm:prSet presAssocID="{F3A72388-01C1-4A95-9054-642EA9BE2E30}" presName="textNode" presStyleLbl="bgShp" presStyleIdx="3" presStyleCnt="6"/>
      <dgm:spPr/>
    </dgm:pt>
    <dgm:pt modelId="{0D8B7BFD-3399-4B23-B01E-85B3E607A01B}" type="pres">
      <dgm:prSet presAssocID="{F3A72388-01C1-4A95-9054-642EA9BE2E30}" presName="compChildNode" presStyleCnt="0"/>
      <dgm:spPr/>
    </dgm:pt>
    <dgm:pt modelId="{40C718C3-CABB-460E-9472-79179CD8AC62}" type="pres">
      <dgm:prSet presAssocID="{F3A72388-01C1-4A95-9054-642EA9BE2E30}" presName="theInnerList" presStyleCnt="0"/>
      <dgm:spPr/>
    </dgm:pt>
    <dgm:pt modelId="{9DBE0CF5-07E9-4567-9460-A4AD9DF0CCF8}" type="pres">
      <dgm:prSet presAssocID="{0CCE2759-83CA-4E4D-8A30-984B3C519CD4}" presName="childNode" presStyleLbl="node1" presStyleIdx="3" presStyleCnt="6">
        <dgm:presLayoutVars>
          <dgm:bulletEnabled val="1"/>
        </dgm:presLayoutVars>
      </dgm:prSet>
      <dgm:spPr/>
    </dgm:pt>
    <dgm:pt modelId="{6C645606-3E9A-48DF-8D9C-068760519BD4}" type="pres">
      <dgm:prSet presAssocID="{F3A72388-01C1-4A95-9054-642EA9BE2E30}" presName="aSpace" presStyleCnt="0"/>
      <dgm:spPr/>
    </dgm:pt>
    <dgm:pt modelId="{9575A531-FFA0-45EF-926E-EFA34B38CD6D}" type="pres">
      <dgm:prSet presAssocID="{3C2FA0BA-577F-4BA6-B901-9D6ED87897CD}" presName="compNode" presStyleCnt="0"/>
      <dgm:spPr/>
    </dgm:pt>
    <dgm:pt modelId="{5F9ABE60-78F0-4A4A-AEF1-F66EE2422007}" type="pres">
      <dgm:prSet presAssocID="{3C2FA0BA-577F-4BA6-B901-9D6ED87897CD}" presName="aNode" presStyleLbl="bgShp" presStyleIdx="4" presStyleCnt="6"/>
      <dgm:spPr/>
    </dgm:pt>
    <dgm:pt modelId="{9F0E046E-900F-49A7-9280-39887BE3B9F7}" type="pres">
      <dgm:prSet presAssocID="{3C2FA0BA-577F-4BA6-B901-9D6ED87897CD}" presName="textNode" presStyleLbl="bgShp" presStyleIdx="4" presStyleCnt="6"/>
      <dgm:spPr/>
    </dgm:pt>
    <dgm:pt modelId="{E1B83D03-51A8-433B-8068-53926E8C0AA5}" type="pres">
      <dgm:prSet presAssocID="{3C2FA0BA-577F-4BA6-B901-9D6ED87897CD}" presName="compChildNode" presStyleCnt="0"/>
      <dgm:spPr/>
    </dgm:pt>
    <dgm:pt modelId="{02ADB6A6-DEF1-48BA-B6C1-E7A734824412}" type="pres">
      <dgm:prSet presAssocID="{3C2FA0BA-577F-4BA6-B901-9D6ED87897CD}" presName="theInnerList" presStyleCnt="0"/>
      <dgm:spPr/>
    </dgm:pt>
    <dgm:pt modelId="{A2A0FCEA-8EDD-47D2-BE98-306262A73889}" type="pres">
      <dgm:prSet presAssocID="{E01B25A4-C65B-426D-8B94-673AFEE0E7F8}" presName="childNode" presStyleLbl="node1" presStyleIdx="4" presStyleCnt="6">
        <dgm:presLayoutVars>
          <dgm:bulletEnabled val="1"/>
        </dgm:presLayoutVars>
      </dgm:prSet>
      <dgm:spPr/>
    </dgm:pt>
    <dgm:pt modelId="{E1E41A2B-F85A-4C13-90C4-3A152BC9E1F3}" type="pres">
      <dgm:prSet presAssocID="{3C2FA0BA-577F-4BA6-B901-9D6ED87897CD}" presName="aSpace" presStyleCnt="0"/>
      <dgm:spPr/>
    </dgm:pt>
    <dgm:pt modelId="{0AF2ADE4-9EF3-4A5A-8C21-3E0E1438B66B}" type="pres">
      <dgm:prSet presAssocID="{17205080-984F-49E7-AFD7-A150E8A75C77}" presName="compNode" presStyleCnt="0"/>
      <dgm:spPr/>
    </dgm:pt>
    <dgm:pt modelId="{1FDD2167-7D79-41D3-BA4B-A012184BADDE}" type="pres">
      <dgm:prSet presAssocID="{17205080-984F-49E7-AFD7-A150E8A75C77}" presName="aNode" presStyleLbl="bgShp" presStyleIdx="5" presStyleCnt="6"/>
      <dgm:spPr/>
    </dgm:pt>
    <dgm:pt modelId="{D7306B94-821B-4012-9B0B-8BF15C746B18}" type="pres">
      <dgm:prSet presAssocID="{17205080-984F-49E7-AFD7-A150E8A75C77}" presName="textNode" presStyleLbl="bgShp" presStyleIdx="5" presStyleCnt="6"/>
      <dgm:spPr/>
    </dgm:pt>
    <dgm:pt modelId="{BF69A742-50B8-4DC2-BD81-A2E808F60C3C}" type="pres">
      <dgm:prSet presAssocID="{17205080-984F-49E7-AFD7-A150E8A75C77}" presName="compChildNode" presStyleCnt="0"/>
      <dgm:spPr/>
    </dgm:pt>
    <dgm:pt modelId="{B98C4AC5-6C2B-4F54-8C1C-6EF218A05C24}" type="pres">
      <dgm:prSet presAssocID="{17205080-984F-49E7-AFD7-A150E8A75C77}" presName="theInnerList" presStyleCnt="0"/>
      <dgm:spPr/>
    </dgm:pt>
    <dgm:pt modelId="{2EFAC1BA-7ABC-4C4A-8530-7D7AB162DF88}" type="pres">
      <dgm:prSet presAssocID="{AE034520-71B5-48A0-9CDD-ED0CB7413EF6}" presName="childNode" presStyleLbl="node1" presStyleIdx="5" presStyleCnt="6">
        <dgm:presLayoutVars>
          <dgm:bulletEnabled val="1"/>
        </dgm:presLayoutVars>
      </dgm:prSet>
      <dgm:spPr/>
    </dgm:pt>
  </dgm:ptLst>
  <dgm:cxnLst>
    <dgm:cxn modelId="{BBB88D0C-70BA-4407-B1EE-3B4D0C4B2141}" type="presOf" srcId="{2B152F8F-4DAF-4366-B0D4-073994C7A2F8}" destId="{2659D324-C34D-4297-B198-16C1608CB113}" srcOrd="0" destOrd="0" presId="urn:microsoft.com/office/officeart/2005/8/layout/lProcess2"/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ED8F319-639D-4099-9864-DF11AB2D7E20}" srcId="{17205080-984F-49E7-AFD7-A150E8A75C77}" destId="{AE034520-71B5-48A0-9CDD-ED0CB7413EF6}" srcOrd="0" destOrd="0" parTransId="{4F7569BD-17BA-4B5D-BE1B-881345101941}" sibTransId="{563029C1-F8D6-4484-AB20-F9F79129686A}"/>
    <dgm:cxn modelId="{C10EB729-EDC3-47A9-8148-5E9FA4B8E6CA}" type="presOf" srcId="{5F12B18F-8A09-4BC3-B5FE-7B9C65376849}" destId="{144F90BB-8DC3-4652-B2B8-49210DCBD1C2}" srcOrd="0" destOrd="0" presId="urn:microsoft.com/office/officeart/2005/8/layout/lProcess2"/>
    <dgm:cxn modelId="{3E3D0A2A-4FA9-4918-B446-BFAE375B43BF}" srcId="{027B2E82-1D22-4DC3-85D3-D0496FD8D376}" destId="{17205080-984F-49E7-AFD7-A150E8A75C77}" srcOrd="5" destOrd="0" parTransId="{D2E9F17F-7E27-4A91-AB95-EF75E4058E97}" sibTransId="{44C4C17E-D8AC-474B-805A-6AF35374502D}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3950669-3447-4ACA-9320-B7BE4788A357}" type="presOf" srcId="{97F12533-5289-49B2-B773-6E9F84D467ED}" destId="{7369913B-3C58-4751-ABE9-A4EEF57A84E5}" srcOrd="0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8DA3779-C942-4A5D-A694-3B9628D12E40}" type="presOf" srcId="{F815170E-A7AD-4490-84A3-EBF9933C0CC8}" destId="{0C6AE58D-D96D-4803-B7BE-888BD23D5BC7}" srcOrd="0" destOrd="0" presId="urn:microsoft.com/office/officeart/2005/8/layout/lProcess2"/>
    <dgm:cxn modelId="{D5C28A7C-6088-4ED3-9398-07BC1E4400BB}" type="presOf" srcId="{17205080-984F-49E7-AFD7-A150E8A75C77}" destId="{1FDD2167-7D79-41D3-BA4B-A012184BADDE}" srcOrd="0" destOrd="0" presId="urn:microsoft.com/office/officeart/2005/8/layout/lProcess2"/>
    <dgm:cxn modelId="{61993E7F-A29B-422B-A5B6-8FB3679F9B65}" type="presOf" srcId="{3C2FA0BA-577F-4BA6-B901-9D6ED87897CD}" destId="{5F9ABE60-78F0-4A4A-AEF1-F66EE2422007}" srcOrd="0" destOrd="0" presId="urn:microsoft.com/office/officeart/2005/8/layout/lProcess2"/>
    <dgm:cxn modelId="{2B4A6D8F-C31A-4066-97B8-21B7A5F571DE}" srcId="{3C2FA0BA-577F-4BA6-B901-9D6ED87897CD}" destId="{E01B25A4-C65B-426D-8B94-673AFEE0E7F8}" srcOrd="0" destOrd="0" parTransId="{60992642-0E42-495F-B1FB-B5BEA2727DF8}" sibTransId="{23FE59FE-7A47-43BC-A36A-F6E7E70A3D96}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26F400A6-2A3F-419F-ACC1-3C7EF42A29BB}" srcId="{027B2E82-1D22-4DC3-85D3-D0496FD8D376}" destId="{3C2FA0BA-577F-4BA6-B901-9D6ED87897CD}" srcOrd="4" destOrd="0" parTransId="{41B9D827-04ED-4C55-AF3F-12CDF7CC3665}" sibTransId="{2F304FE7-D6F1-4B62-941D-996FAE99069A}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E5B5BA9-0218-440D-A7CC-C73914AB26F6}" type="presOf" srcId="{8042E567-39DD-4C7D-A7B9-F024B9591845}" destId="{34BFF6E8-0DCB-4F63-9941-C5B55A5A008C}" srcOrd="1" destOrd="0" presId="urn:microsoft.com/office/officeart/2005/8/layout/lProcess2"/>
    <dgm:cxn modelId="{D65434AC-F694-4B47-BA6B-2D67B1555CA6}" type="presOf" srcId="{027B2E82-1D22-4DC3-85D3-D0496FD8D376}" destId="{DD8DE39F-2195-468E-8D6B-D07B03FC01C5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9689E1BA-F10E-411C-9694-E6F9CC4C5429}" type="presOf" srcId="{2B152F8F-4DAF-4366-B0D4-073994C7A2F8}" destId="{66CA848B-1B4F-4C27-9B20-072A770920AF}" srcOrd="1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2CC497D1-A3FB-4801-AD67-5A01FC742AA8}" type="presOf" srcId="{E01B25A4-C65B-426D-8B94-673AFEE0E7F8}" destId="{A2A0FCEA-8EDD-47D2-BE98-306262A73889}" srcOrd="0" destOrd="0" presId="urn:microsoft.com/office/officeart/2005/8/layout/lProcess2"/>
    <dgm:cxn modelId="{30FA52D6-95C5-4253-9114-CD702D722E9F}" type="presOf" srcId="{AE034520-71B5-48A0-9CDD-ED0CB7413EF6}" destId="{2EFAC1BA-7ABC-4C4A-8530-7D7AB162DF88}" srcOrd="0" destOrd="0" presId="urn:microsoft.com/office/officeart/2005/8/layout/lProcess2"/>
    <dgm:cxn modelId="{FFF5B8D7-DEB4-4215-B2D5-29D174D244A7}" type="presOf" srcId="{F3A72388-01C1-4A95-9054-642EA9BE2E30}" destId="{9F09F2BF-3E81-4E51-A767-63C19CA79A0A}" srcOrd="1" destOrd="0" presId="urn:microsoft.com/office/officeart/2005/8/layout/lProcess2"/>
    <dgm:cxn modelId="{686017E4-34F6-4A50-920D-E58FF2860F2A}" type="presOf" srcId="{13CC7D5B-C506-48F8-B610-BDB39D43DBA4}" destId="{8217E7D4-70F2-4B63-9352-0F1406B93F3F}" srcOrd="0" destOrd="0" presId="urn:microsoft.com/office/officeart/2005/8/layout/lProcess2"/>
    <dgm:cxn modelId="{97E941E7-FCF4-405C-A5D6-504E32E40F13}" type="presOf" srcId="{0CCE2759-83CA-4E4D-8A30-984B3C519CD4}" destId="{9DBE0CF5-07E9-4567-9460-A4AD9DF0CCF8}" srcOrd="0" destOrd="0" presId="urn:microsoft.com/office/officeart/2005/8/layout/lProcess2"/>
    <dgm:cxn modelId="{CB017EE8-BE0A-419E-A0D0-3A4A0932A236}" type="presOf" srcId="{97F12533-5289-49B2-B773-6E9F84D467ED}" destId="{32A01DE2-966E-4A30-86CF-D968B968C242}" srcOrd="1" destOrd="0" presId="urn:microsoft.com/office/officeart/2005/8/layout/lProcess2"/>
    <dgm:cxn modelId="{C31102F0-D410-434C-99DE-EB0FAB5E7EA4}" type="presOf" srcId="{17205080-984F-49E7-AFD7-A150E8A75C77}" destId="{D7306B94-821B-4012-9B0B-8BF15C746B18}" srcOrd="1" destOrd="0" presId="urn:microsoft.com/office/officeart/2005/8/layout/lProcess2"/>
    <dgm:cxn modelId="{FF9E9FF2-78B8-4B3B-9CDD-3DECF82E43D4}" type="presOf" srcId="{8042E567-39DD-4C7D-A7B9-F024B9591845}" destId="{01930602-09ED-4E62-A923-54C8513517D2}" srcOrd="0" destOrd="0" presId="urn:microsoft.com/office/officeart/2005/8/layout/lProcess2"/>
    <dgm:cxn modelId="{D2E43CFF-ED9F-4C70-8823-1547F643E38D}" type="presOf" srcId="{F3A72388-01C1-4A95-9054-642EA9BE2E30}" destId="{977218E1-1886-40CF-A007-1266DB24C757}" srcOrd="0" destOrd="0" presId="urn:microsoft.com/office/officeart/2005/8/layout/lProcess2"/>
    <dgm:cxn modelId="{0439DBFF-140C-4B6C-8E85-A358A85962A4}" type="presOf" srcId="{3C2FA0BA-577F-4BA6-B901-9D6ED87897CD}" destId="{9F0E046E-900F-49A7-9280-39887BE3B9F7}" srcOrd="1" destOrd="0" presId="urn:microsoft.com/office/officeart/2005/8/layout/lProcess2"/>
    <dgm:cxn modelId="{3911BB19-9A56-4BA2-A31F-E340E7B63732}" type="presParOf" srcId="{DD8DE39F-2195-468E-8D6B-D07B03FC01C5}" destId="{2920F00D-2054-4CF0-900E-0AEF30E8AF72}" srcOrd="0" destOrd="0" presId="urn:microsoft.com/office/officeart/2005/8/layout/lProcess2"/>
    <dgm:cxn modelId="{B098ECF2-4A80-4F37-8190-3625FB98EA3C}" type="presParOf" srcId="{2920F00D-2054-4CF0-900E-0AEF30E8AF72}" destId="{7369913B-3C58-4751-ABE9-A4EEF57A84E5}" srcOrd="0" destOrd="0" presId="urn:microsoft.com/office/officeart/2005/8/layout/lProcess2"/>
    <dgm:cxn modelId="{3EC1BF4F-D500-497A-81A4-67F7840118FE}" type="presParOf" srcId="{2920F00D-2054-4CF0-900E-0AEF30E8AF72}" destId="{32A01DE2-966E-4A30-86CF-D968B968C242}" srcOrd="1" destOrd="0" presId="urn:microsoft.com/office/officeart/2005/8/layout/lProcess2"/>
    <dgm:cxn modelId="{111A254C-1CBE-4DAB-AAA0-F27FF3213474}" type="presParOf" srcId="{2920F00D-2054-4CF0-900E-0AEF30E8AF72}" destId="{1CD459B7-F5BC-467B-8B7B-2E745897535B}" srcOrd="2" destOrd="0" presId="urn:microsoft.com/office/officeart/2005/8/layout/lProcess2"/>
    <dgm:cxn modelId="{BD23D5BA-7D70-4008-8B71-6A1B570CB666}" type="presParOf" srcId="{1CD459B7-F5BC-467B-8B7B-2E745897535B}" destId="{8CDA4E8A-207D-4BF6-BE14-7294424BACA0}" srcOrd="0" destOrd="0" presId="urn:microsoft.com/office/officeart/2005/8/layout/lProcess2"/>
    <dgm:cxn modelId="{BEBEB971-5E0E-4CF5-A12D-87BC32178131}" type="presParOf" srcId="{8CDA4E8A-207D-4BF6-BE14-7294424BACA0}" destId="{0C6AE58D-D96D-4803-B7BE-888BD23D5BC7}" srcOrd="0" destOrd="0" presId="urn:microsoft.com/office/officeart/2005/8/layout/lProcess2"/>
    <dgm:cxn modelId="{6F1A2F73-C3A8-4EC3-A0B3-8A49E748A997}" type="presParOf" srcId="{DD8DE39F-2195-468E-8D6B-D07B03FC01C5}" destId="{ACC7A15E-77D8-4AF6-A915-667951B376BE}" srcOrd="1" destOrd="0" presId="urn:microsoft.com/office/officeart/2005/8/layout/lProcess2"/>
    <dgm:cxn modelId="{56BEE726-287F-4B45-8720-4C721E25186F}" type="presParOf" srcId="{DD8DE39F-2195-468E-8D6B-D07B03FC01C5}" destId="{9DE0060A-47C1-43E8-BA29-F61B0277913C}" srcOrd="2" destOrd="0" presId="urn:microsoft.com/office/officeart/2005/8/layout/lProcess2"/>
    <dgm:cxn modelId="{A80556F9-0E8B-4AC6-A5CC-C106882DB611}" type="presParOf" srcId="{9DE0060A-47C1-43E8-BA29-F61B0277913C}" destId="{01930602-09ED-4E62-A923-54C8513517D2}" srcOrd="0" destOrd="0" presId="urn:microsoft.com/office/officeart/2005/8/layout/lProcess2"/>
    <dgm:cxn modelId="{DB3CA08E-6E67-418B-96EE-0A4E067A668E}" type="presParOf" srcId="{9DE0060A-47C1-43E8-BA29-F61B0277913C}" destId="{34BFF6E8-0DCB-4F63-9941-C5B55A5A008C}" srcOrd="1" destOrd="0" presId="urn:microsoft.com/office/officeart/2005/8/layout/lProcess2"/>
    <dgm:cxn modelId="{7BB48E7C-851F-4FB7-BED9-C5A775720525}" type="presParOf" srcId="{9DE0060A-47C1-43E8-BA29-F61B0277913C}" destId="{26204B86-DA50-4688-9B51-2514632CC75C}" srcOrd="2" destOrd="0" presId="urn:microsoft.com/office/officeart/2005/8/layout/lProcess2"/>
    <dgm:cxn modelId="{9D9B76C2-C25A-4403-A601-BB9D1BE72DCD}" type="presParOf" srcId="{26204B86-DA50-4688-9B51-2514632CC75C}" destId="{23BBDF73-248B-466A-B29B-6BEEDE084A64}" srcOrd="0" destOrd="0" presId="urn:microsoft.com/office/officeart/2005/8/layout/lProcess2"/>
    <dgm:cxn modelId="{5D016D65-C690-4969-95C9-21B438F5AF9E}" type="presParOf" srcId="{23BBDF73-248B-466A-B29B-6BEEDE084A64}" destId="{8217E7D4-70F2-4B63-9352-0F1406B93F3F}" srcOrd="0" destOrd="0" presId="urn:microsoft.com/office/officeart/2005/8/layout/lProcess2"/>
    <dgm:cxn modelId="{A2F4EA6D-BD90-419F-89CE-FBBA61554616}" type="presParOf" srcId="{DD8DE39F-2195-468E-8D6B-D07B03FC01C5}" destId="{175847B5-E23B-4CD6-B57A-5BB5FE3E305A}" srcOrd="3" destOrd="0" presId="urn:microsoft.com/office/officeart/2005/8/layout/lProcess2"/>
    <dgm:cxn modelId="{11C5AA7A-DB41-4564-A9B7-378B64122194}" type="presParOf" srcId="{DD8DE39F-2195-468E-8D6B-D07B03FC01C5}" destId="{512F8EFD-4D7F-4E92-85BD-75A493541044}" srcOrd="4" destOrd="0" presId="urn:microsoft.com/office/officeart/2005/8/layout/lProcess2"/>
    <dgm:cxn modelId="{79483717-FADC-478B-9772-E4123DFFF6FD}" type="presParOf" srcId="{512F8EFD-4D7F-4E92-85BD-75A493541044}" destId="{2659D324-C34D-4297-B198-16C1608CB113}" srcOrd="0" destOrd="0" presId="urn:microsoft.com/office/officeart/2005/8/layout/lProcess2"/>
    <dgm:cxn modelId="{14C64680-F56D-4D47-BF27-7C0015F8FAF8}" type="presParOf" srcId="{512F8EFD-4D7F-4E92-85BD-75A493541044}" destId="{66CA848B-1B4F-4C27-9B20-072A770920AF}" srcOrd="1" destOrd="0" presId="urn:microsoft.com/office/officeart/2005/8/layout/lProcess2"/>
    <dgm:cxn modelId="{B24A42F1-BC28-4922-B637-77D9423F94A0}" type="presParOf" srcId="{512F8EFD-4D7F-4E92-85BD-75A493541044}" destId="{4D567C5A-AFBD-4A24-ADFA-CD8512E97C48}" srcOrd="2" destOrd="0" presId="urn:microsoft.com/office/officeart/2005/8/layout/lProcess2"/>
    <dgm:cxn modelId="{AD3501D1-4DF6-4828-88CE-D12DFDF52855}" type="presParOf" srcId="{4D567C5A-AFBD-4A24-ADFA-CD8512E97C48}" destId="{87E98A64-FD89-4185-A1DC-6810326E3A73}" srcOrd="0" destOrd="0" presId="urn:microsoft.com/office/officeart/2005/8/layout/lProcess2"/>
    <dgm:cxn modelId="{3D8681AF-0332-411D-BB0D-83515C39E024}" type="presParOf" srcId="{87E98A64-FD89-4185-A1DC-6810326E3A73}" destId="{144F90BB-8DC3-4652-B2B8-49210DCBD1C2}" srcOrd="0" destOrd="0" presId="urn:microsoft.com/office/officeart/2005/8/layout/lProcess2"/>
    <dgm:cxn modelId="{3CDE5FB0-67D6-4EF3-8E9E-5A8710B63DB6}" type="presParOf" srcId="{DD8DE39F-2195-468E-8D6B-D07B03FC01C5}" destId="{3DC363F1-97E2-46B4-8D6A-B7872B02DEB4}" srcOrd="5" destOrd="0" presId="urn:microsoft.com/office/officeart/2005/8/layout/lProcess2"/>
    <dgm:cxn modelId="{EA68EC12-9891-4410-8BE8-AB65BE6E8E32}" type="presParOf" srcId="{DD8DE39F-2195-468E-8D6B-D07B03FC01C5}" destId="{89EEDDCC-DC84-4A6A-9E5B-8107737EA652}" srcOrd="6" destOrd="0" presId="urn:microsoft.com/office/officeart/2005/8/layout/lProcess2"/>
    <dgm:cxn modelId="{B86B7643-15A3-4D8D-8DDF-63AB3D06934F}" type="presParOf" srcId="{89EEDDCC-DC84-4A6A-9E5B-8107737EA652}" destId="{977218E1-1886-40CF-A007-1266DB24C757}" srcOrd="0" destOrd="0" presId="urn:microsoft.com/office/officeart/2005/8/layout/lProcess2"/>
    <dgm:cxn modelId="{E2081C3D-0049-43E5-8C1F-5482E8734F0B}" type="presParOf" srcId="{89EEDDCC-DC84-4A6A-9E5B-8107737EA652}" destId="{9F09F2BF-3E81-4E51-A767-63C19CA79A0A}" srcOrd="1" destOrd="0" presId="urn:microsoft.com/office/officeart/2005/8/layout/lProcess2"/>
    <dgm:cxn modelId="{E03977E4-F346-47B4-BAA5-7C774E531B44}" type="presParOf" srcId="{89EEDDCC-DC84-4A6A-9E5B-8107737EA652}" destId="{0D8B7BFD-3399-4B23-B01E-85B3E607A01B}" srcOrd="2" destOrd="0" presId="urn:microsoft.com/office/officeart/2005/8/layout/lProcess2"/>
    <dgm:cxn modelId="{35716E4A-B98E-4539-994B-2641CE859E2B}" type="presParOf" srcId="{0D8B7BFD-3399-4B23-B01E-85B3E607A01B}" destId="{40C718C3-CABB-460E-9472-79179CD8AC62}" srcOrd="0" destOrd="0" presId="urn:microsoft.com/office/officeart/2005/8/layout/lProcess2"/>
    <dgm:cxn modelId="{B30F1CA0-D41C-4779-B734-C6872AC77750}" type="presParOf" srcId="{40C718C3-CABB-460E-9472-79179CD8AC62}" destId="{9DBE0CF5-07E9-4567-9460-A4AD9DF0CCF8}" srcOrd="0" destOrd="0" presId="urn:microsoft.com/office/officeart/2005/8/layout/lProcess2"/>
    <dgm:cxn modelId="{5F9B510B-5A9F-4AAA-A5A7-DA00F5C552B9}" type="presParOf" srcId="{DD8DE39F-2195-468E-8D6B-D07B03FC01C5}" destId="{6C645606-3E9A-48DF-8D9C-068760519BD4}" srcOrd="7" destOrd="0" presId="urn:microsoft.com/office/officeart/2005/8/layout/lProcess2"/>
    <dgm:cxn modelId="{C3DFED2F-B7D6-4C61-B452-A97EE5C12A5E}" type="presParOf" srcId="{DD8DE39F-2195-468E-8D6B-D07B03FC01C5}" destId="{9575A531-FFA0-45EF-926E-EFA34B38CD6D}" srcOrd="8" destOrd="0" presId="urn:microsoft.com/office/officeart/2005/8/layout/lProcess2"/>
    <dgm:cxn modelId="{2392E4DB-9687-4F98-9CA4-F3675FD1E9C3}" type="presParOf" srcId="{9575A531-FFA0-45EF-926E-EFA34B38CD6D}" destId="{5F9ABE60-78F0-4A4A-AEF1-F66EE2422007}" srcOrd="0" destOrd="0" presId="urn:microsoft.com/office/officeart/2005/8/layout/lProcess2"/>
    <dgm:cxn modelId="{822D3124-383B-464F-84AB-FE26D72400C3}" type="presParOf" srcId="{9575A531-FFA0-45EF-926E-EFA34B38CD6D}" destId="{9F0E046E-900F-49A7-9280-39887BE3B9F7}" srcOrd="1" destOrd="0" presId="urn:microsoft.com/office/officeart/2005/8/layout/lProcess2"/>
    <dgm:cxn modelId="{0081836C-8699-4C12-ABE4-FB894B57F589}" type="presParOf" srcId="{9575A531-FFA0-45EF-926E-EFA34B38CD6D}" destId="{E1B83D03-51A8-433B-8068-53926E8C0AA5}" srcOrd="2" destOrd="0" presId="urn:microsoft.com/office/officeart/2005/8/layout/lProcess2"/>
    <dgm:cxn modelId="{63B6ED6B-FAB2-46ED-A911-9413179B06AC}" type="presParOf" srcId="{E1B83D03-51A8-433B-8068-53926E8C0AA5}" destId="{02ADB6A6-DEF1-48BA-B6C1-E7A734824412}" srcOrd="0" destOrd="0" presId="urn:microsoft.com/office/officeart/2005/8/layout/lProcess2"/>
    <dgm:cxn modelId="{21060F52-D229-4821-982F-2B6EE1735851}" type="presParOf" srcId="{02ADB6A6-DEF1-48BA-B6C1-E7A734824412}" destId="{A2A0FCEA-8EDD-47D2-BE98-306262A73889}" srcOrd="0" destOrd="0" presId="urn:microsoft.com/office/officeart/2005/8/layout/lProcess2"/>
    <dgm:cxn modelId="{2FFF4067-FF4B-403C-A8C7-F9DC6976FB25}" type="presParOf" srcId="{DD8DE39F-2195-468E-8D6B-D07B03FC01C5}" destId="{E1E41A2B-F85A-4C13-90C4-3A152BC9E1F3}" srcOrd="9" destOrd="0" presId="urn:microsoft.com/office/officeart/2005/8/layout/lProcess2"/>
    <dgm:cxn modelId="{986D1054-73A9-43B2-84B0-FA5C79A1D1F0}" type="presParOf" srcId="{DD8DE39F-2195-468E-8D6B-D07B03FC01C5}" destId="{0AF2ADE4-9EF3-4A5A-8C21-3E0E1438B66B}" srcOrd="10" destOrd="0" presId="urn:microsoft.com/office/officeart/2005/8/layout/lProcess2"/>
    <dgm:cxn modelId="{68012603-B0FA-4915-82B6-B03358BAC8BF}" type="presParOf" srcId="{0AF2ADE4-9EF3-4A5A-8C21-3E0E1438B66B}" destId="{1FDD2167-7D79-41D3-BA4B-A012184BADDE}" srcOrd="0" destOrd="0" presId="urn:microsoft.com/office/officeart/2005/8/layout/lProcess2"/>
    <dgm:cxn modelId="{C0E1A1F4-7A8D-4537-82AE-14A57D747110}" type="presParOf" srcId="{0AF2ADE4-9EF3-4A5A-8C21-3E0E1438B66B}" destId="{D7306B94-821B-4012-9B0B-8BF15C746B18}" srcOrd="1" destOrd="0" presId="urn:microsoft.com/office/officeart/2005/8/layout/lProcess2"/>
    <dgm:cxn modelId="{DDB71C38-7069-4904-8563-75ABB8A09BB3}" type="presParOf" srcId="{0AF2ADE4-9EF3-4A5A-8C21-3E0E1438B66B}" destId="{BF69A742-50B8-4DC2-BD81-A2E808F60C3C}" srcOrd="2" destOrd="0" presId="urn:microsoft.com/office/officeart/2005/8/layout/lProcess2"/>
    <dgm:cxn modelId="{50D3F21B-C454-44F1-A351-23A233322F5D}" type="presParOf" srcId="{BF69A742-50B8-4DC2-BD81-A2E808F60C3C}" destId="{B98C4AC5-6C2B-4F54-8C1C-6EF218A05C24}" srcOrd="0" destOrd="0" presId="urn:microsoft.com/office/officeart/2005/8/layout/lProcess2"/>
    <dgm:cxn modelId="{9B51EE0F-9D2C-43BB-BE29-9FCCEDEBEE5A}" type="presParOf" srcId="{B98C4AC5-6C2B-4F54-8C1C-6EF218A05C24}" destId="{2EFAC1BA-7ABC-4C4A-8530-7D7AB162DF88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69913B-3C58-4751-ABE9-A4EEF57A84E5}">
      <dsp:nvSpPr>
        <dsp:cNvPr id="0" name=""/>
        <dsp:cNvSpPr/>
      </dsp:nvSpPr>
      <dsp:spPr>
        <a:xfrm>
          <a:off x="2161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Total Prep</a:t>
          </a:r>
        </a:p>
      </dsp:txBody>
      <dsp:txXfrm>
        <a:off x="2161" y="0"/>
        <a:ext cx="854043" cy="296526"/>
      </dsp:txXfrm>
    </dsp:sp>
    <dsp:sp modelId="{0C6AE58D-D96D-4803-B7BE-888BD23D5BC7}">
      <dsp:nvSpPr>
        <dsp:cNvPr id="0" name=""/>
        <dsp:cNvSpPr/>
      </dsp:nvSpPr>
      <dsp:spPr>
        <a:xfrm>
          <a:off x="87566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cost of excavation and skip</a:t>
          </a:r>
        </a:p>
      </dsp:txBody>
      <dsp:txXfrm>
        <a:off x="106383" y="315343"/>
        <a:ext cx="645600" cy="604840"/>
      </dsp:txXfrm>
    </dsp:sp>
    <dsp:sp modelId="{01930602-09ED-4E62-A923-54C8513517D2}">
      <dsp:nvSpPr>
        <dsp:cNvPr id="0" name=""/>
        <dsp:cNvSpPr/>
      </dsp:nvSpPr>
      <dsp:spPr>
        <a:xfrm>
          <a:off x="920258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New Decking</a:t>
          </a:r>
        </a:p>
      </dsp:txBody>
      <dsp:txXfrm>
        <a:off x="920258" y="0"/>
        <a:ext cx="854043" cy="296526"/>
      </dsp:txXfrm>
    </dsp:sp>
    <dsp:sp modelId="{8217E7D4-70F2-4B63-9352-0F1406B93F3F}">
      <dsp:nvSpPr>
        <dsp:cNvPr id="0" name=""/>
        <dsp:cNvSpPr/>
      </dsp:nvSpPr>
      <dsp:spPr>
        <a:xfrm>
          <a:off x="1005662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Labour and Materials</a:t>
          </a:r>
        </a:p>
      </dsp:txBody>
      <dsp:txXfrm>
        <a:off x="1024479" y="315343"/>
        <a:ext cx="645600" cy="604840"/>
      </dsp:txXfrm>
    </dsp:sp>
    <dsp:sp modelId="{2659D324-C34D-4297-B198-16C1608CB113}">
      <dsp:nvSpPr>
        <dsp:cNvPr id="0" name=""/>
        <dsp:cNvSpPr/>
      </dsp:nvSpPr>
      <dsp:spPr>
        <a:xfrm>
          <a:off x="1838354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Garden Work</a:t>
          </a:r>
        </a:p>
      </dsp:txBody>
      <dsp:txXfrm>
        <a:off x="1838354" y="0"/>
        <a:ext cx="854043" cy="296526"/>
      </dsp:txXfrm>
    </dsp:sp>
    <dsp:sp modelId="{144F90BB-8DC3-4652-B2B8-49210DCBD1C2}">
      <dsp:nvSpPr>
        <dsp:cNvPr id="0" name=""/>
        <dsp:cNvSpPr/>
      </dsp:nvSpPr>
      <dsp:spPr>
        <a:xfrm>
          <a:off x="1923758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Plants and Labour</a:t>
          </a:r>
        </a:p>
      </dsp:txBody>
      <dsp:txXfrm>
        <a:off x="1942575" y="315343"/>
        <a:ext cx="645600" cy="604840"/>
      </dsp:txXfrm>
    </dsp:sp>
    <dsp:sp modelId="{977218E1-1886-40CF-A007-1266DB24C757}">
      <dsp:nvSpPr>
        <dsp:cNvPr id="0" name=""/>
        <dsp:cNvSpPr/>
      </dsp:nvSpPr>
      <dsp:spPr>
        <a:xfrm>
          <a:off x="2756450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Sub Total</a:t>
          </a:r>
        </a:p>
      </dsp:txBody>
      <dsp:txXfrm>
        <a:off x="2756450" y="0"/>
        <a:ext cx="854043" cy="296526"/>
      </dsp:txXfrm>
    </dsp:sp>
    <dsp:sp modelId="{9DBE0CF5-07E9-4567-9460-A4AD9DF0CCF8}">
      <dsp:nvSpPr>
        <dsp:cNvPr id="0" name=""/>
        <dsp:cNvSpPr/>
      </dsp:nvSpPr>
      <dsp:spPr>
        <a:xfrm>
          <a:off x="2841854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total prep, decking and plants</a:t>
          </a:r>
        </a:p>
      </dsp:txBody>
      <dsp:txXfrm>
        <a:off x="2860671" y="315343"/>
        <a:ext cx="645600" cy="604840"/>
      </dsp:txXfrm>
    </dsp:sp>
    <dsp:sp modelId="{5F9ABE60-78F0-4A4A-AEF1-F66EE2422007}">
      <dsp:nvSpPr>
        <dsp:cNvPr id="0" name=""/>
        <dsp:cNvSpPr/>
      </dsp:nvSpPr>
      <dsp:spPr>
        <a:xfrm>
          <a:off x="3674546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Discount</a:t>
          </a:r>
        </a:p>
      </dsp:txBody>
      <dsp:txXfrm>
        <a:off x="3674546" y="0"/>
        <a:ext cx="854043" cy="296526"/>
      </dsp:txXfrm>
    </dsp:sp>
    <dsp:sp modelId="{A2A0FCEA-8EDD-47D2-BE98-306262A73889}">
      <dsp:nvSpPr>
        <dsp:cNvPr id="0" name=""/>
        <dsp:cNvSpPr/>
      </dsp:nvSpPr>
      <dsp:spPr>
        <a:xfrm>
          <a:off x="3759951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Multiply Sub Total by 10%</a:t>
          </a:r>
        </a:p>
      </dsp:txBody>
      <dsp:txXfrm>
        <a:off x="3778768" y="315343"/>
        <a:ext cx="645600" cy="604840"/>
      </dsp:txXfrm>
    </dsp:sp>
    <dsp:sp modelId="{1FDD2167-7D79-41D3-BA4B-A012184BADDE}">
      <dsp:nvSpPr>
        <dsp:cNvPr id="0" name=""/>
        <dsp:cNvSpPr/>
      </dsp:nvSpPr>
      <dsp:spPr>
        <a:xfrm>
          <a:off x="4592643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Total Estimate</a:t>
          </a:r>
        </a:p>
      </dsp:txBody>
      <dsp:txXfrm>
        <a:off x="4592643" y="0"/>
        <a:ext cx="854043" cy="296526"/>
      </dsp:txXfrm>
    </dsp:sp>
    <dsp:sp modelId="{2EFAC1BA-7ABC-4C4A-8530-7D7AB162DF88}">
      <dsp:nvSpPr>
        <dsp:cNvPr id="0" name=""/>
        <dsp:cNvSpPr/>
      </dsp:nvSpPr>
      <dsp:spPr>
        <a:xfrm>
          <a:off x="4678047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Subtract Discount from Sub Total</a:t>
          </a:r>
        </a:p>
      </dsp:txBody>
      <dsp:txXfrm>
        <a:off x="4696864" y="315343"/>
        <a:ext cx="645600" cy="60484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78918</xdr:colOff>
      <xdr:row>23</xdr:row>
      <xdr:rowOff>168729</xdr:rowOff>
    </xdr:from>
    <xdr:to>
      <xdr:col>1</xdr:col>
      <xdr:colOff>1153886</xdr:colOff>
      <xdr:row>29</xdr:row>
      <xdr:rowOff>59872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7"/>
  <sheetViews>
    <sheetView topLeftCell="A9" zoomScale="120" workbookViewId="0">
      <selection activeCell="I6" sqref="I6:O6"/>
    </sheetView>
  </sheetViews>
  <sheetFormatPr defaultColWidth="8.77734375" defaultRowHeight="14.4"/>
  <cols>
    <col min="1" max="8" width="8.77734375" style="9"/>
    <col min="9" max="16" width="11" style="9" customWidth="1"/>
    <col min="17" max="16384" width="8.77734375" style="9"/>
  </cols>
  <sheetData>
    <row r="1" spans="1:16">
      <c r="H1" s="10"/>
    </row>
    <row r="2" spans="1:16" ht="34.799999999999997">
      <c r="H2" s="18" t="s">
        <v>14</v>
      </c>
      <c r="I2" s="19"/>
      <c r="J2" s="19"/>
      <c r="K2" s="19"/>
      <c r="L2" s="19"/>
      <c r="M2" s="19"/>
      <c r="N2" s="19"/>
      <c r="O2" s="19"/>
      <c r="P2" s="19"/>
    </row>
    <row r="3" spans="1:16">
      <c r="H3" s="10"/>
    </row>
    <row r="4" spans="1:16" ht="30">
      <c r="H4" s="20" t="s">
        <v>16</v>
      </c>
      <c r="I4" s="21"/>
      <c r="J4" s="21"/>
      <c r="K4" s="21"/>
      <c r="L4" s="21"/>
      <c r="M4" s="21"/>
      <c r="N4" s="21"/>
      <c r="O4" s="21"/>
      <c r="P4" s="21"/>
    </row>
    <row r="5" spans="1:16" ht="15" thickBot="1">
      <c r="H5" s="10"/>
    </row>
    <row r="6" spans="1:16" ht="31.8" thickBot="1">
      <c r="H6" s="10"/>
      <c r="I6" s="22" t="s">
        <v>19</v>
      </c>
      <c r="J6" s="23"/>
      <c r="K6" s="23"/>
      <c r="L6" s="23"/>
      <c r="M6" s="23"/>
      <c r="N6" s="23"/>
      <c r="O6" s="24"/>
      <c r="P6" s="11"/>
    </row>
    <row r="8" spans="1:16" ht="17.399999999999999">
      <c r="H8" s="12"/>
      <c r="I8" s="13"/>
    </row>
    <row r="9" spans="1:16" ht="17.399999999999999">
      <c r="A9" s="12"/>
      <c r="B9" s="12"/>
      <c r="C9" s="12"/>
      <c r="D9" s="12"/>
      <c r="E9" s="12"/>
      <c r="F9" s="12"/>
      <c r="G9" s="12"/>
      <c r="H9" s="14"/>
      <c r="I9" s="13"/>
    </row>
    <row r="10" spans="1:16" ht="18.600000000000001" thickBot="1">
      <c r="A10" s="14" t="s">
        <v>17</v>
      </c>
      <c r="B10" s="14"/>
      <c r="C10" s="14"/>
      <c r="D10" s="14"/>
      <c r="E10" s="14"/>
      <c r="F10" s="14"/>
      <c r="G10" s="14"/>
      <c r="H10" s="11"/>
      <c r="I10" s="13"/>
    </row>
    <row r="11" spans="1:16" ht="18" thickTop="1">
      <c r="A11" s="15"/>
      <c r="B11" s="15"/>
      <c r="C11" s="15"/>
      <c r="D11" s="15"/>
      <c r="E11" s="15"/>
      <c r="F11" s="15"/>
      <c r="G11" s="15"/>
      <c r="H11" s="15"/>
      <c r="I11" s="13"/>
    </row>
    <row r="12" spans="1:16" ht="76.95" customHeight="1">
      <c r="A12" s="25" t="s">
        <v>18</v>
      </c>
      <c r="B12" s="25"/>
      <c r="C12" s="25"/>
      <c r="D12" s="25"/>
      <c r="E12" s="25"/>
      <c r="F12" s="25"/>
      <c r="G12" s="25"/>
      <c r="H12" s="16"/>
      <c r="I12" s="13"/>
    </row>
    <row r="13" spans="1:16" ht="15" customHeight="1">
      <c r="A13" s="16"/>
      <c r="B13" s="16"/>
      <c r="C13" s="16"/>
      <c r="D13" s="16"/>
      <c r="E13" s="16"/>
      <c r="F13" s="16"/>
      <c r="G13" s="16"/>
      <c r="H13" s="16"/>
      <c r="I13" s="13"/>
    </row>
    <row r="14" spans="1:16" ht="17.399999999999999">
      <c r="A14" s="16"/>
      <c r="B14" s="16"/>
      <c r="C14" s="16"/>
      <c r="D14" s="16"/>
      <c r="E14" s="16"/>
      <c r="F14" s="16"/>
      <c r="G14" s="16"/>
      <c r="H14" s="14"/>
      <c r="I14" s="13"/>
    </row>
    <row r="15" spans="1:16" ht="18.600000000000001" thickBot="1">
      <c r="A15" s="14" t="s">
        <v>15</v>
      </c>
      <c r="B15" s="14"/>
      <c r="C15" s="14"/>
      <c r="D15" s="14"/>
      <c r="E15" s="14"/>
      <c r="F15" s="14"/>
      <c r="G15" s="14"/>
      <c r="H15" s="11"/>
      <c r="I15" s="13"/>
    </row>
    <row r="16" spans="1:16" ht="18" thickTop="1">
      <c r="A16" s="15"/>
      <c r="B16" s="15"/>
      <c r="C16" s="15"/>
      <c r="D16" s="15"/>
      <c r="E16" s="15"/>
      <c r="F16" s="15"/>
      <c r="G16" s="15"/>
      <c r="H16" s="15"/>
      <c r="I16" s="13"/>
      <c r="L16" s="17" t="s">
        <v>24</v>
      </c>
      <c r="M16" s="17" t="str">
        <f ca="1">TRIM(CLEAN(INFO("RELEASE")))</f>
        <v>16.0</v>
      </c>
    </row>
    <row r="17" spans="1:13" ht="17.399999999999999">
      <c r="A17" s="12" t="s">
        <v>20</v>
      </c>
      <c r="B17" s="12"/>
      <c r="C17" s="12"/>
      <c r="D17" s="12"/>
      <c r="E17" s="12"/>
      <c r="F17" s="12"/>
      <c r="G17" s="12"/>
      <c r="H17" s="12"/>
      <c r="I17" s="13"/>
      <c r="L17" s="17" t="s">
        <v>25</v>
      </c>
      <c r="M17" s="17" t="str">
        <f ca="1">LEFT(M16,FIND(".",M16)-1)</f>
        <v>16</v>
      </c>
    </row>
    <row r="18" spans="1:13" ht="17.399999999999999">
      <c r="A18" s="12" t="s">
        <v>21</v>
      </c>
      <c r="B18" s="12"/>
      <c r="C18" s="12"/>
      <c r="D18" s="12"/>
      <c r="E18" s="12"/>
      <c r="F18" s="12"/>
      <c r="G18" s="12"/>
      <c r="I18" s="13"/>
      <c r="L18" s="17" t="s">
        <v>26</v>
      </c>
      <c r="M18" s="17">
        <f ca="1">VALUE(M17)</f>
        <v>16</v>
      </c>
    </row>
    <row r="19" spans="1:13">
      <c r="I19" s="13"/>
    </row>
    <row r="20" spans="1:13">
      <c r="I20" s="13"/>
    </row>
    <row r="21" spans="1:13" ht="17.399999999999999">
      <c r="H21" s="12"/>
      <c r="I21" s="13"/>
    </row>
    <row r="22" spans="1:13" ht="17.399999999999999">
      <c r="A22" s="12"/>
      <c r="B22" s="12"/>
      <c r="C22" s="12"/>
      <c r="D22" s="12"/>
      <c r="E22" s="12"/>
      <c r="F22" s="12"/>
      <c r="G22" s="12"/>
      <c r="H22" s="12"/>
      <c r="I22" s="13"/>
    </row>
    <row r="23" spans="1:13" ht="17.399999999999999">
      <c r="A23" s="12"/>
      <c r="B23" s="12"/>
      <c r="C23" s="12"/>
      <c r="D23" s="12"/>
      <c r="E23" s="12"/>
      <c r="F23" s="12"/>
      <c r="G23" s="12"/>
      <c r="H23" s="12"/>
      <c r="I23" s="13"/>
    </row>
    <row r="24" spans="1:13" ht="17.399999999999999">
      <c r="A24" s="12"/>
      <c r="B24" s="12"/>
      <c r="C24" s="12"/>
      <c r="D24" s="12"/>
      <c r="E24" s="12"/>
      <c r="F24" s="12"/>
      <c r="G24" s="12"/>
      <c r="H24" s="12"/>
      <c r="I24" s="13"/>
    </row>
    <row r="25" spans="1:13" ht="17.399999999999999">
      <c r="A25" s="12"/>
      <c r="B25" s="12"/>
      <c r="C25" s="12"/>
      <c r="D25" s="12"/>
      <c r="E25" s="12"/>
      <c r="F25" s="12"/>
      <c r="G25" s="12"/>
      <c r="H25" s="13"/>
      <c r="I25" s="13"/>
    </row>
    <row r="26" spans="1:13">
      <c r="A26" s="13"/>
      <c r="B26" s="13"/>
      <c r="C26" s="13"/>
      <c r="D26" s="13"/>
      <c r="E26" s="13"/>
      <c r="F26" s="13"/>
      <c r="G26" s="13"/>
      <c r="H26" s="13"/>
    </row>
    <row r="27" spans="1:13">
      <c r="A27" s="13"/>
      <c r="B27" s="13"/>
      <c r="C27" s="13"/>
      <c r="D27" s="13"/>
      <c r="E27" s="13"/>
      <c r="F27" s="13"/>
      <c r="G27" s="13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3"/>
  <sheetViews>
    <sheetView tabSelected="1" topLeftCell="A8" zoomScaleNormal="100" zoomScalePageLayoutView="130" workbookViewId="0">
      <selection activeCell="D22" sqref="D22"/>
    </sheetView>
  </sheetViews>
  <sheetFormatPr defaultColWidth="8.77734375" defaultRowHeight="14.4"/>
  <cols>
    <col min="1" max="1" width="64.44140625" customWidth="1"/>
    <col min="2" max="2" width="16.109375" customWidth="1"/>
    <col min="3" max="9" width="13.77734375" customWidth="1"/>
  </cols>
  <sheetData>
    <row r="1" spans="1:2" s="1" customFormat="1" ht="23.4">
      <c r="A1" s="3" t="s">
        <v>0</v>
      </c>
    </row>
    <row r="4" spans="1:2">
      <c r="A4" s="6" t="s">
        <v>1</v>
      </c>
      <c r="B4" s="6"/>
    </row>
    <row r="5" spans="1:2">
      <c r="A5" t="s">
        <v>23</v>
      </c>
      <c r="B5" s="2">
        <v>1200</v>
      </c>
    </row>
    <row r="6" spans="1:2">
      <c r="A6" t="s">
        <v>6</v>
      </c>
      <c r="B6" s="2">
        <v>100</v>
      </c>
    </row>
    <row r="7" spans="1:2">
      <c r="A7" s="4" t="s">
        <v>10</v>
      </c>
      <c r="B7" s="7">
        <f>SUM(B5:B6)</f>
        <v>1300</v>
      </c>
    </row>
    <row r="8" spans="1:2">
      <c r="B8" s="2"/>
    </row>
    <row r="9" spans="1:2">
      <c r="A9" s="6" t="s">
        <v>2</v>
      </c>
      <c r="B9" s="8"/>
    </row>
    <row r="10" spans="1:2">
      <c r="A10" t="s">
        <v>7</v>
      </c>
      <c r="B10" s="2">
        <v>800</v>
      </c>
    </row>
    <row r="11" spans="1:2">
      <c r="A11" t="s">
        <v>8</v>
      </c>
      <c r="B11" s="2">
        <v>4850</v>
      </c>
    </row>
    <row r="12" spans="1:2">
      <c r="A12" s="4" t="s">
        <v>11</v>
      </c>
      <c r="B12" s="7">
        <f>SUM(B10:B11)</f>
        <v>5650</v>
      </c>
    </row>
    <row r="13" spans="1:2">
      <c r="B13" s="2"/>
    </row>
    <row r="14" spans="1:2">
      <c r="A14" s="6" t="s">
        <v>3</v>
      </c>
      <c r="B14" s="8"/>
    </row>
    <row r="15" spans="1:2">
      <c r="A15" t="s">
        <v>9</v>
      </c>
      <c r="B15" s="2">
        <v>1200</v>
      </c>
    </row>
    <row r="16" spans="1:2">
      <c r="A16" t="s">
        <v>7</v>
      </c>
      <c r="B16" s="2">
        <v>200</v>
      </c>
    </row>
    <row r="17" spans="1:2">
      <c r="A17" s="4" t="s">
        <v>12</v>
      </c>
      <c r="B17" s="7">
        <f>SUM(B15:B16)</f>
        <v>1400</v>
      </c>
    </row>
    <row r="18" spans="1:2">
      <c r="B18" s="2"/>
    </row>
    <row r="19" spans="1:2">
      <c r="A19" s="4" t="s">
        <v>13</v>
      </c>
      <c r="B19" s="7">
        <f>SUM(B17,B7,B12)</f>
        <v>8350</v>
      </c>
    </row>
    <row r="20" spans="1:2">
      <c r="A20" t="s">
        <v>4</v>
      </c>
      <c r="B20" s="2">
        <f>+B19*0.1</f>
        <v>835</v>
      </c>
    </row>
    <row r="21" spans="1:2">
      <c r="A21" s="5" t="s">
        <v>5</v>
      </c>
      <c r="B21" s="7">
        <f>+B19-B20</f>
        <v>7515</v>
      </c>
    </row>
    <row r="23" spans="1:2">
      <c r="A23" s="1" t="s">
        <v>22</v>
      </c>
    </row>
  </sheetData>
  <conditionalFormatting sqref="B7">
    <cfRule type="expression" dxfId="19" priority="7">
      <formula>AND(ExcelMajorVersion&lt;15,B7=B5+B6)</formula>
    </cfRule>
    <cfRule type="expression" dxfId="18" priority="8">
      <formula>AND(ExcelMajorVersion&gt;=15,_xlfn.ISFORMULA(B7),B7=B5+B6)</formula>
    </cfRule>
  </conditionalFormatting>
  <conditionalFormatting sqref="B20">
    <cfRule type="expression" dxfId="1" priority="15">
      <formula>AND(ExcelMajorVersion&lt;15,B20=B19*10%)</formula>
    </cfRule>
    <cfRule type="expression" dxfId="0" priority="16">
      <formula>AND(ExcelMajorVersion&gt;=15,_xlfn.ISFORMULA(B20),B20=B19*10%)</formula>
    </cfRule>
  </conditionalFormatting>
  <conditionalFormatting sqref="B21">
    <cfRule type="expression" dxfId="9" priority="17">
      <formula>AND(ExcelMajorVersion&lt;15,B21=B19-B20)</formula>
    </cfRule>
    <cfRule type="expression" dxfId="8" priority="18">
      <formula>AND(ExcelMajorVersion&gt;=15,_xlfn.ISFORMULA(B21),B21=B19-B20)</formula>
    </cfRule>
  </conditionalFormatting>
  <conditionalFormatting sqref="B12">
    <cfRule type="expression" dxfId="7" priority="5">
      <formula>AND(ExcelMajorVersion&lt;15,B12=B10+B11)</formula>
    </cfRule>
    <cfRule type="expression" dxfId="6" priority="6">
      <formula>AND(ExcelMajorVersion&gt;=15,_xlfn.ISFORMULA(B12),B12=B10+B11)</formula>
    </cfRule>
  </conditionalFormatting>
  <conditionalFormatting sqref="B17">
    <cfRule type="expression" dxfId="5" priority="3">
      <formula>AND(ExcelMajorVersion&lt;15,B17=B15+B16)</formula>
    </cfRule>
    <cfRule type="expression" dxfId="4" priority="4">
      <formula>AND(ExcelMajorVersion&gt;=15,_xlfn.ISFORMULA(B17),B17=B15+B16)</formula>
    </cfRule>
  </conditionalFormatting>
  <conditionalFormatting sqref="B19">
    <cfRule type="expression" dxfId="3" priority="1">
      <formula>AND(ExcelMajorVersion&lt;15,B19=B17+B18)</formula>
    </cfRule>
    <cfRule type="expression" dxfId="2" priority="2">
      <formula>AND(ExcelMajorVersion&gt;=15,_xlfn.ISFORMULA(B19),B19=B17+B18)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Green Fingers - Quote</vt:lpstr>
      <vt:lpstr>ExcelMajorVersion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Jaime Rodriguez de Ledesma Jimenez</cp:lastModifiedBy>
  <dcterms:created xsi:type="dcterms:W3CDTF">2017-05-26T01:31:29Z</dcterms:created>
  <dcterms:modified xsi:type="dcterms:W3CDTF">2025-10-09T09:57:44Z</dcterms:modified>
</cp:coreProperties>
</file>