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Intermediate 2/Week 5/"/>
    </mc:Choice>
  </mc:AlternateContent>
  <xr:revisionPtr revIDLastSave="250" documentId="11_53B29F11E35AA486D1A843A0C0DE501C4C2076A5" xr6:coauthVersionLast="47" xr6:coauthVersionMax="47" xr10:uidLastSave="{E6424A1A-8A30-4036-A049-9D8BFC57AE67}"/>
  <bookViews>
    <workbookView xWindow="765" yWindow="-15870" windowWidth="25440" windowHeight="15990" activeTab="1" xr2:uid="{00000000-000D-0000-FFFF-FFFF00000000}"/>
  </bookViews>
  <sheets>
    <sheet name="Introduction" sheetId="6" r:id="rId1"/>
    <sheet name="Landscaping Data" sheetId="3" r:id="rId2"/>
  </sheets>
  <definedNames>
    <definedName name="Profit">'Landscaping Data'!$B$41</definedName>
    <definedName name="Quantity_Sold__Per_Manual">#REF!</definedName>
    <definedName name="Reviewers">'Landscaping Data'!#REF!</definedName>
    <definedName name="Sale_Price">#REF!</definedName>
    <definedName name="solver_adj" localSheetId="1" hidden="1">'Landscaping Data'!$B$38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'Landscaping Data'!$G$12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'Landscaping Data'!$B$41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130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E12" i="3" s="1"/>
  <c r="D6" i="3"/>
  <c r="D12" i="3" s="1"/>
  <c r="C6" i="3"/>
  <c r="C12" i="3" s="1"/>
  <c r="B6" i="3"/>
  <c r="B12" i="3" s="1"/>
  <c r="G12" i="3" l="1"/>
  <c r="A35" i="3"/>
  <c r="D26" i="3"/>
  <c r="E26" i="3" s="1"/>
  <c r="F26" i="3" s="1"/>
  <c r="G26" i="3" s="1"/>
  <c r="C26" i="3"/>
  <c r="F4" i="3"/>
</calcChain>
</file>

<file path=xl/sharedStrings.xml><?xml version="1.0" encoding="utf-8"?>
<sst xmlns="http://schemas.openxmlformats.org/spreadsheetml/2006/main" count="32" uniqueCount="32">
  <si>
    <t>TOTAL HOURS</t>
  </si>
  <si>
    <t>High Level Tasks</t>
  </si>
  <si>
    <t>Expenses</t>
  </si>
  <si>
    <t>Weighting</t>
  </si>
  <si>
    <t>Great Weather</t>
  </si>
  <si>
    <t>Good Weather</t>
  </si>
  <si>
    <t>Bad Weather</t>
  </si>
  <si>
    <t>Stormy Weather</t>
  </si>
  <si>
    <t>Natural Disaster</t>
  </si>
  <si>
    <t>Landscaping Solutions</t>
  </si>
  <si>
    <t>Driveway</t>
  </si>
  <si>
    <t>Backyard</t>
  </si>
  <si>
    <t>Hourly Wage</t>
  </si>
  <si>
    <t>Estimated Wage Cost</t>
  </si>
  <si>
    <t>Bonus</t>
  </si>
  <si>
    <t>Estimated Wage + Bonus</t>
  </si>
  <si>
    <t>Profit</t>
  </si>
  <si>
    <t>Cost:</t>
  </si>
  <si>
    <t>Revenue:</t>
  </si>
  <si>
    <t>Quantity</t>
  </si>
  <si>
    <t>Gardens per week</t>
  </si>
  <si>
    <t>Question 3</t>
  </si>
  <si>
    <t>Estimated Hours</t>
  </si>
  <si>
    <t>Front yard</t>
  </si>
  <si>
    <t>Back veranda</t>
  </si>
  <si>
    <t>Front porch</t>
  </si>
  <si>
    <t>Excel Skills for Business: Intermediate II</t>
  </si>
  <si>
    <t>Week 5: Data Modelling</t>
  </si>
  <si>
    <t>Week 5: Learning Objectives</t>
  </si>
  <si>
    <t>Use the following functionalities in Excel for data modelling:
SUMPRODUCT
Data Tables
Goal Seek
Scenario Manager
Solver</t>
  </si>
  <si>
    <t>Final Assessment</t>
  </si>
  <si>
    <t>Question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</si>
</sst>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&quot;$&quot;#,##0;[Red]\-&quot;$&quot;#,##0"/>
    <numFmt numFmtId="166" formatCode="_-&quot;$&quot;* #,##0.00_-;\-&quot;$&quot;* #,##0.00_-;_-&quot;$&quot;* &quot;-&quot;??_-;_-@_-"/>
    <numFmt numFmtId="167" formatCode="&quot;$&quot;#,##0.00"/>
    <numFmt numFmtId="168" formatCode="0.0"/>
    <numFmt numFmtId="169" formatCode="&quot;$&quot;#,##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name val="Calibri Light"/>
      <family val="2"/>
      <scheme val="major"/>
    </font>
    <font>
      <b/>
      <sz val="24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</borders>
  <cellStyleXfs count="52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6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6" applyNumberFormat="0" applyAlignment="0" applyProtection="0"/>
    <xf numFmtId="0" fontId="14" fillId="2" borderId="6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31" fillId="0" borderId="0" applyNumberFormat="0" applyFill="0" applyBorder="0" applyAlignment="0" applyProtection="0"/>
    <xf numFmtId="0" fontId="33" fillId="0" borderId="0"/>
    <xf numFmtId="0" fontId="34" fillId="0" borderId="3" applyNumberFormat="0" applyFill="0" applyAlignment="0" applyProtection="0"/>
  </cellStyleXfs>
  <cellXfs count="60">
    <xf numFmtId="0" fontId="0" fillId="0" borderId="0" xfId="0"/>
    <xf numFmtId="0" fontId="19" fillId="37" borderId="0" xfId="3" applyFont="1" applyFill="1" applyAlignment="1">
      <alignment vertical="center"/>
    </xf>
    <xf numFmtId="0" fontId="20" fillId="37" borderId="0" xfId="3" applyFont="1" applyFill="1" applyAlignment="1">
      <alignment horizontal="center" vertical="center"/>
    </xf>
    <xf numFmtId="0" fontId="20" fillId="37" borderId="0" xfId="3" applyFont="1" applyFill="1" applyAlignment="1">
      <alignment vertical="center"/>
    </xf>
    <xf numFmtId="0" fontId="21" fillId="0" borderId="0" xfId="0" applyFont="1"/>
    <xf numFmtId="0" fontId="22" fillId="33" borderId="0" xfId="3" applyFont="1" applyFill="1" applyAlignment="1">
      <alignment vertical="center"/>
    </xf>
    <xf numFmtId="0" fontId="23" fillId="33" borderId="0" xfId="3" applyFont="1" applyFill="1" applyAlignment="1">
      <alignment horizontal="center" vertical="center"/>
    </xf>
    <xf numFmtId="0" fontId="23" fillId="33" borderId="0" xfId="3" applyFont="1" applyFill="1" applyAlignment="1">
      <alignment vertical="center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1" fillId="0" borderId="12" xfId="0" applyFont="1" applyBorder="1"/>
    <xf numFmtId="0" fontId="25" fillId="35" borderId="0" xfId="32" applyFont="1" applyFill="1" applyAlignment="1">
      <alignment horizontal="center" vertical="center"/>
    </xf>
    <xf numFmtId="0" fontId="25" fillId="35" borderId="0" xfId="32" applyFont="1" applyFill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4" fillId="0" borderId="0" xfId="0" applyFont="1"/>
    <xf numFmtId="0" fontId="24" fillId="0" borderId="2" xfId="2" applyFont="1"/>
    <xf numFmtId="167" fontId="21" fillId="0" borderId="0" xfId="0" applyNumberFormat="1" applyFont="1"/>
    <xf numFmtId="0" fontId="25" fillId="35" borderId="0" xfId="32" applyFont="1" applyFill="1" applyAlignment="1">
      <alignment horizontal="right"/>
    </xf>
    <xf numFmtId="167" fontId="26" fillId="36" borderId="1" xfId="1" applyNumberFormat="1" applyFont="1" applyFill="1"/>
    <xf numFmtId="0" fontId="25" fillId="35" borderId="0" xfId="32" applyFont="1" applyFill="1" applyAlignment="1">
      <alignment horizontal="left"/>
    </xf>
    <xf numFmtId="0" fontId="27" fillId="35" borderId="0" xfId="32" applyFont="1" applyFill="1" applyAlignment="1">
      <alignment horizontal="right"/>
    </xf>
    <xf numFmtId="0" fontId="25" fillId="0" borderId="0" xfId="32" applyFont="1" applyFill="1" applyBorder="1" applyAlignment="1">
      <alignment horizontal="center" vertical="center" wrapText="1"/>
    </xf>
    <xf numFmtId="169" fontId="21" fillId="18" borderId="0" xfId="33" applyNumberFormat="1" applyFont="1"/>
    <xf numFmtId="0" fontId="21" fillId="18" borderId="0" xfId="33" applyFont="1" applyAlignment="1">
      <alignment horizontal="left"/>
    </xf>
    <xf numFmtId="165" fontId="21" fillId="0" borderId="0" xfId="0" applyNumberFormat="1" applyFont="1"/>
    <xf numFmtId="0" fontId="26" fillId="0" borderId="0" xfId="1" applyFont="1" applyFill="1" applyBorder="1" applyAlignment="1">
      <alignment horizontal="center"/>
    </xf>
    <xf numFmtId="9" fontId="21" fillId="0" borderId="0" xfId="10" applyFont="1"/>
    <xf numFmtId="0" fontId="28" fillId="34" borderId="0" xfId="32" applyFont="1" applyFill="1"/>
    <xf numFmtId="0" fontId="21" fillId="34" borderId="0" xfId="33" applyFont="1" applyFill="1" applyAlignment="1">
      <alignment horizontal="left"/>
    </xf>
    <xf numFmtId="167" fontId="21" fillId="34" borderId="0" xfId="0" applyNumberFormat="1" applyFont="1" applyFill="1"/>
    <xf numFmtId="0" fontId="21" fillId="34" borderId="0" xfId="10" applyNumberFormat="1" applyFont="1" applyFill="1"/>
    <xf numFmtId="9" fontId="21" fillId="34" borderId="0" xfId="10" applyFont="1" applyFill="1"/>
    <xf numFmtId="167" fontId="26" fillId="36" borderId="1" xfId="1" applyNumberFormat="1" applyFont="1" applyFill="1" applyAlignment="1"/>
    <xf numFmtId="2" fontId="21" fillId="0" borderId="0" xfId="0" applyNumberFormat="1" applyFont="1"/>
    <xf numFmtId="4" fontId="26" fillId="36" borderId="1" xfId="1" applyNumberFormat="1" applyFont="1" applyFill="1" applyAlignment="1"/>
    <xf numFmtId="167" fontId="21" fillId="38" borderId="13" xfId="0" applyNumberFormat="1" applyFont="1" applyFill="1" applyBorder="1"/>
    <xf numFmtId="0" fontId="1" fillId="34" borderId="0" xfId="48" applyFill="1" applyAlignment="1">
      <alignment horizontal="left" indent="3"/>
    </xf>
    <xf numFmtId="0" fontId="1" fillId="34" borderId="0" xfId="48" applyFill="1"/>
    <xf numFmtId="0" fontId="1" fillId="34" borderId="14" xfId="48" applyFill="1" applyBorder="1"/>
    <xf numFmtId="0" fontId="33" fillId="34" borderId="0" xfId="50" applyFill="1"/>
    <xf numFmtId="0" fontId="0" fillId="34" borderId="0" xfId="0" applyFill="1" applyAlignment="1">
      <alignment horizontal="left" indent="3"/>
    </xf>
    <xf numFmtId="0" fontId="0" fillId="34" borderId="0" xfId="0" applyFill="1"/>
    <xf numFmtId="0" fontId="35" fillId="34" borderId="0" xfId="51" applyFont="1" applyFill="1" applyBorder="1" applyAlignment="1">
      <alignment horizontal="left" indent="3"/>
    </xf>
    <xf numFmtId="0" fontId="35" fillId="34" borderId="0" xfId="51" applyFont="1" applyFill="1" applyBorder="1"/>
    <xf numFmtId="0" fontId="36" fillId="34" borderId="15" xfId="48" applyFont="1" applyFill="1" applyBorder="1" applyAlignment="1">
      <alignment horizontal="left" indent="3"/>
    </xf>
    <xf numFmtId="0" fontId="36" fillId="34" borderId="15" xfId="48" applyFont="1" applyFill="1" applyBorder="1"/>
    <xf numFmtId="0" fontId="0" fillId="34" borderId="0" xfId="0" applyFill="1" applyAlignment="1">
      <alignment vertical="top" wrapText="1"/>
    </xf>
    <xf numFmtId="0" fontId="37" fillId="34" borderId="0" xfId="48" applyFont="1" applyFill="1"/>
    <xf numFmtId="9" fontId="21" fillId="18" borderId="0" xfId="10" applyFont="1" applyFill="1"/>
    <xf numFmtId="9" fontId="0" fillId="18" borderId="0" xfId="10" applyFont="1" applyFill="1"/>
    <xf numFmtId="0" fontId="29" fillId="34" borderId="14" xfId="48" applyFont="1" applyFill="1" applyBorder="1" applyAlignment="1">
      <alignment horizontal="center"/>
    </xf>
    <xf numFmtId="0" fontId="29" fillId="34" borderId="0" xfId="48" applyFont="1" applyFill="1" applyAlignment="1">
      <alignment horizontal="center"/>
    </xf>
    <xf numFmtId="0" fontId="30" fillId="34" borderId="14" xfId="48" applyFont="1" applyFill="1" applyBorder="1" applyAlignment="1">
      <alignment horizontal="center"/>
    </xf>
    <xf numFmtId="0" fontId="30" fillId="34" borderId="0" xfId="48" applyFont="1" applyFill="1" applyAlignment="1">
      <alignment horizontal="center"/>
    </xf>
    <xf numFmtId="0" fontId="32" fillId="34" borderId="10" xfId="49" applyFont="1" applyFill="1" applyBorder="1" applyAlignment="1">
      <alignment horizontal="center"/>
    </xf>
    <xf numFmtId="0" fontId="32" fillId="34" borderId="11" xfId="49" applyFont="1" applyFill="1" applyBorder="1" applyAlignment="1">
      <alignment horizontal="center"/>
    </xf>
    <xf numFmtId="0" fontId="32" fillId="34" borderId="12" xfId="49" applyFont="1" applyFill="1" applyBorder="1" applyAlignment="1">
      <alignment horizontal="center"/>
    </xf>
    <xf numFmtId="0" fontId="0" fillId="34" borderId="0" xfId="0" applyFill="1" applyAlignment="1">
      <alignment horizontal="left" vertical="top" wrapText="1"/>
    </xf>
    <xf numFmtId="0" fontId="1" fillId="0" borderId="0" xfId="0" applyFont="1" applyAlignment="1">
      <alignment horizontal="center"/>
    </xf>
    <xf numFmtId="168" fontId="3" fillId="0" borderId="2" xfId="2" applyNumberFormat="1" applyAlignment="1">
      <alignment horizontal="center"/>
    </xf>
  </cellXfs>
  <cellStyles count="52">
    <cellStyle name="20% - Accent1" xfId="26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7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8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3" builtinId="29" customBuiltin="1"/>
    <cellStyle name="Accent2" xfId="4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7" builtinId="27" customBuiltin="1"/>
    <cellStyle name="Calculation" xfId="20" builtinId="22" customBuiltin="1"/>
    <cellStyle name="Check Cell" xfId="22" builtinId="23" customBuiltin="1"/>
    <cellStyle name="Comma 2" xfId="8" xr:uid="{00000000-0005-0000-0000-00001B000000}"/>
    <cellStyle name="Currency 2" xfId="7" xr:uid="{00000000-0005-0000-0000-00001C000000}"/>
    <cellStyle name="Currency 3" xfId="5" xr:uid="{00000000-0005-0000-0000-00001D000000}"/>
    <cellStyle name="Currency 4" xfId="9" xr:uid="{00000000-0005-0000-0000-00001E000000}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1" builtinId="24" customBuiltin="1"/>
    <cellStyle name="MQ Heading 1" xfId="51" xr:uid="{00000000-0005-0000-0000-000027000000}"/>
    <cellStyle name="Neutral" xfId="18" builtinId="28" customBuiltin="1"/>
    <cellStyle name="Normal" xfId="0" builtinId="0"/>
    <cellStyle name="Normal 2" xfId="6" xr:uid="{00000000-0005-0000-0000-00002A000000}"/>
    <cellStyle name="Normal 2 2" xfId="48" xr:uid="{00000000-0005-0000-0000-00002B000000}"/>
    <cellStyle name="Normal 4" xfId="50" xr:uid="{00000000-0005-0000-0000-00002C000000}"/>
    <cellStyle name="Note" xfId="24" builtinId="10" customBuiltin="1"/>
    <cellStyle name="Output" xfId="1" builtinId="21" customBuiltin="1"/>
    <cellStyle name="Percent" xfId="10" builtinId="5"/>
    <cellStyle name="Title" xfId="11" builtinId="15" customBuiltin="1"/>
    <cellStyle name="Title 2" xfId="49" xr:uid="{00000000-0005-0000-0000-000031000000}"/>
    <cellStyle name="Total" xfId="2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zoomScale="55" zoomScaleNormal="55" workbookViewId="0">
      <selection activeCell="I6" sqref="I6:O6"/>
    </sheetView>
  </sheetViews>
  <sheetFormatPr defaultColWidth="9.88671875" defaultRowHeight="14.4"/>
  <cols>
    <col min="1" max="1" width="9.88671875" style="36"/>
    <col min="2" max="2" width="12" style="37" customWidth="1"/>
    <col min="3" max="3" width="15.88671875" style="37" customWidth="1"/>
    <col min="4" max="4" width="12.6640625" style="37" customWidth="1"/>
    <col min="5" max="6" width="9.88671875" style="37"/>
    <col min="7" max="7" width="11" style="37" customWidth="1"/>
    <col min="8" max="8" width="19.109375" style="37" customWidth="1"/>
    <col min="9" max="9" width="3.6640625" style="37" customWidth="1"/>
    <col min="10" max="10" width="3.88671875" style="37" customWidth="1"/>
    <col min="11" max="12" width="12.33203125" style="37" customWidth="1"/>
    <col min="13" max="13" width="47.44140625" style="37" customWidth="1"/>
    <col min="14" max="14" width="4.44140625" style="37" customWidth="1"/>
    <col min="15" max="15" width="4" style="37" customWidth="1"/>
    <col min="16" max="16" width="12.33203125" style="37" customWidth="1"/>
    <col min="17" max="16384" width="9.88671875" style="37"/>
  </cols>
  <sheetData>
    <row r="1" spans="1:16">
      <c r="H1" s="38"/>
    </row>
    <row r="2" spans="1:16" ht="34.799999999999997">
      <c r="H2" s="50" t="s">
        <v>26</v>
      </c>
      <c r="I2" s="51"/>
      <c r="J2" s="51"/>
      <c r="K2" s="51"/>
      <c r="L2" s="51"/>
      <c r="M2" s="51"/>
      <c r="N2" s="51"/>
      <c r="O2" s="51"/>
      <c r="P2" s="51"/>
    </row>
    <row r="3" spans="1:16">
      <c r="H3" s="38"/>
    </row>
    <row r="4" spans="1:16" ht="30">
      <c r="H4" s="52" t="s">
        <v>27</v>
      </c>
      <c r="I4" s="53"/>
      <c r="J4" s="53"/>
      <c r="K4" s="53"/>
      <c r="L4" s="53"/>
      <c r="M4" s="53"/>
      <c r="N4" s="53"/>
      <c r="O4" s="53"/>
      <c r="P4" s="53"/>
    </row>
    <row r="5" spans="1:16" ht="15" thickBot="1">
      <c r="H5" s="38"/>
    </row>
    <row r="6" spans="1:16" ht="31.8" thickBot="1">
      <c r="H6" s="38"/>
      <c r="I6" s="54" t="s">
        <v>30</v>
      </c>
      <c r="J6" s="55"/>
      <c r="K6" s="55"/>
      <c r="L6" s="55"/>
      <c r="M6" s="55"/>
      <c r="N6" s="55"/>
      <c r="O6" s="56"/>
      <c r="P6" s="39"/>
    </row>
    <row r="7" spans="1:16" s="41" customFormat="1">
      <c r="A7" s="40"/>
    </row>
    <row r="8" spans="1:16" s="41" customFormat="1">
      <c r="A8" s="40"/>
    </row>
    <row r="9" spans="1:16" s="41" customFormat="1">
      <c r="A9" s="40"/>
    </row>
    <row r="10" spans="1:16" ht="18" thickBot="1">
      <c r="A10" s="42" t="s">
        <v>28</v>
      </c>
      <c r="B10" s="43"/>
      <c r="C10" s="43"/>
      <c r="D10" s="43"/>
      <c r="E10" s="43"/>
      <c r="F10" s="43"/>
      <c r="G10" s="43"/>
      <c r="H10" s="39"/>
      <c r="I10" s="41"/>
      <c r="J10" s="41"/>
      <c r="K10" s="41"/>
      <c r="L10" s="41"/>
      <c r="M10" s="41"/>
      <c r="N10" s="41"/>
      <c r="O10" s="41"/>
      <c r="P10" s="41"/>
    </row>
    <row r="11" spans="1:16" ht="18" thickTop="1">
      <c r="A11" s="44"/>
      <c r="B11" s="45"/>
      <c r="C11" s="45"/>
      <c r="D11" s="45"/>
      <c r="E11" s="45"/>
      <c r="F11" s="45"/>
      <c r="G11" s="45"/>
      <c r="H11" s="45"/>
      <c r="I11" s="41"/>
      <c r="J11" s="41"/>
      <c r="K11" s="41"/>
      <c r="L11" s="41"/>
      <c r="M11" s="41"/>
      <c r="N11" s="41"/>
      <c r="O11" s="41"/>
      <c r="P11" s="41"/>
    </row>
    <row r="12" spans="1:16" ht="89.4" customHeight="1">
      <c r="B12" s="57" t="s">
        <v>29</v>
      </c>
      <c r="C12" s="57"/>
      <c r="D12" s="57"/>
      <c r="E12" s="57"/>
      <c r="F12" s="57"/>
      <c r="G12" s="57"/>
      <c r="H12" s="57"/>
      <c r="I12" s="46"/>
      <c r="J12" s="46"/>
      <c r="K12" s="46"/>
      <c r="L12" s="46"/>
      <c r="M12" s="46"/>
      <c r="N12" s="46"/>
      <c r="O12" s="46"/>
    </row>
    <row r="13" spans="1:16" s="41" customFormat="1" ht="9" customHeight="1">
      <c r="A13" s="40"/>
    </row>
    <row r="14" spans="1:16" s="41" customFormat="1" ht="5.4" customHeight="1">
      <c r="A14" s="40"/>
    </row>
    <row r="15" spans="1:16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</row>
    <row r="16" spans="1:16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</row>
    <row r="17" spans="1:1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  <row r="22" spans="1:1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</row>
    <row r="23" spans="1:1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</row>
    <row r="24" spans="1:13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</row>
    <row r="26" spans="1:13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</row>
    <row r="27" spans="1:1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</row>
    <row r="28" spans="1:1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</row>
    <row r="29" spans="1:1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</row>
    <row r="30" spans="1:1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showGridLines="0" tabSelected="1" zoomScale="85" zoomScaleNormal="85" workbookViewId="0">
      <selection activeCell="B38" sqref="B38"/>
    </sheetView>
  </sheetViews>
  <sheetFormatPr defaultColWidth="8.88671875" defaultRowHeight="14.4"/>
  <cols>
    <col min="1" max="1" width="22.44140625" style="4" customWidth="1"/>
    <col min="2" max="3" width="18.44140625" style="4" customWidth="1"/>
    <col min="4" max="4" width="19.6640625" style="4" customWidth="1"/>
    <col min="5" max="5" width="18.44140625" style="4" customWidth="1"/>
    <col min="6" max="6" width="17.33203125" style="4" customWidth="1"/>
    <col min="7" max="7" width="20.88671875" style="4" bestFit="1" customWidth="1"/>
    <col min="8" max="8" width="3.6640625" style="4" customWidth="1"/>
    <col min="9" max="16384" width="8.88671875" style="4"/>
  </cols>
  <sheetData>
    <row r="1" spans="1:14" ht="40.950000000000003" customHeight="1">
      <c r="A1" s="1" t="s">
        <v>9</v>
      </c>
      <c r="B1" s="2"/>
      <c r="C1" s="2"/>
      <c r="D1" s="2"/>
      <c r="E1" s="3"/>
      <c r="F1" s="3"/>
      <c r="G1" s="3"/>
    </row>
    <row r="2" spans="1:14" ht="4.2" customHeight="1">
      <c r="A2" s="5"/>
      <c r="B2" s="6"/>
      <c r="C2" s="6"/>
      <c r="D2" s="6"/>
      <c r="E2" s="7"/>
      <c r="F2" s="7"/>
      <c r="G2" s="7"/>
    </row>
    <row r="3" spans="1:14" ht="15" thickBot="1"/>
    <row r="4" spans="1:14" ht="15" thickBot="1">
      <c r="A4" s="8" t="s">
        <v>3</v>
      </c>
      <c r="B4" s="9">
        <v>0.01</v>
      </c>
      <c r="C4" s="9">
        <v>0.04</v>
      </c>
      <c r="D4" s="9">
        <v>0.1</v>
      </c>
      <c r="E4" s="9">
        <v>0.25</v>
      </c>
      <c r="F4" s="9">
        <f>1-SUM(B4:E4)</f>
        <v>0.6</v>
      </c>
      <c r="G4" s="10"/>
    </row>
    <row r="5" spans="1:14">
      <c r="A5" s="11" t="s">
        <v>1</v>
      </c>
      <c r="B5" s="12" t="s">
        <v>8</v>
      </c>
      <c r="C5" s="12" t="s">
        <v>7</v>
      </c>
      <c r="D5" s="12" t="s">
        <v>6</v>
      </c>
      <c r="E5" s="12" t="s">
        <v>5</v>
      </c>
      <c r="F5" s="12" t="s">
        <v>4</v>
      </c>
      <c r="G5" s="12" t="s">
        <v>22</v>
      </c>
      <c r="M5"/>
    </row>
    <row r="6" spans="1:14">
      <c r="A6" s="4" t="s">
        <v>10</v>
      </c>
      <c r="B6" s="58">
        <f>+F6*2</f>
        <v>40</v>
      </c>
      <c r="C6" s="58">
        <f>+F6*1.5</f>
        <v>30</v>
      </c>
      <c r="D6" s="58">
        <f>+F6*1.25</f>
        <v>25</v>
      </c>
      <c r="E6" s="58">
        <f>+F6*1.1</f>
        <v>22</v>
      </c>
      <c r="F6" s="58">
        <v>20</v>
      </c>
      <c r="G6" s="58"/>
    </row>
    <row r="7" spans="1:14">
      <c r="A7" s="4" t="s">
        <v>11</v>
      </c>
      <c r="B7" s="58">
        <f t="shared" ref="B7:B10" si="0">+F7*2</f>
        <v>60</v>
      </c>
      <c r="C7" s="58">
        <f t="shared" ref="C7:C10" si="1">+F7*1.5</f>
        <v>45</v>
      </c>
      <c r="D7" s="58">
        <f t="shared" ref="D7:D10" si="2">+F7*1.25</f>
        <v>37.5</v>
      </c>
      <c r="E7" s="58">
        <f t="shared" ref="E7:E10" si="3">+F7*1.1</f>
        <v>33</v>
      </c>
      <c r="F7" s="58">
        <v>30</v>
      </c>
      <c r="G7" s="58"/>
    </row>
    <row r="8" spans="1:14">
      <c r="A8" s="4" t="s">
        <v>23</v>
      </c>
      <c r="B8" s="58">
        <f t="shared" si="0"/>
        <v>50</v>
      </c>
      <c r="C8" s="58">
        <f t="shared" si="1"/>
        <v>37.5</v>
      </c>
      <c r="D8" s="58">
        <f t="shared" si="2"/>
        <v>31.25</v>
      </c>
      <c r="E8" s="58">
        <f t="shared" si="3"/>
        <v>27.500000000000004</v>
      </c>
      <c r="F8" s="58">
        <v>25</v>
      </c>
      <c r="G8" s="58"/>
    </row>
    <row r="9" spans="1:14">
      <c r="A9" s="4" t="s">
        <v>24</v>
      </c>
      <c r="B9" s="58">
        <f t="shared" si="0"/>
        <v>50</v>
      </c>
      <c r="C9" s="58">
        <f t="shared" si="1"/>
        <v>37.5</v>
      </c>
      <c r="D9" s="58">
        <f t="shared" si="2"/>
        <v>31.25</v>
      </c>
      <c r="E9" s="58">
        <f t="shared" si="3"/>
        <v>27.500000000000004</v>
      </c>
      <c r="F9" s="58">
        <v>25</v>
      </c>
      <c r="G9" s="58"/>
      <c r="M9"/>
    </row>
    <row r="10" spans="1:14">
      <c r="A10" s="4" t="s">
        <v>25</v>
      </c>
      <c r="B10" s="58">
        <f t="shared" si="0"/>
        <v>40</v>
      </c>
      <c r="C10" s="58">
        <f t="shared" si="1"/>
        <v>30</v>
      </c>
      <c r="D10" s="58">
        <f t="shared" si="2"/>
        <v>25</v>
      </c>
      <c r="E10" s="58">
        <f t="shared" si="3"/>
        <v>22</v>
      </c>
      <c r="F10" s="58">
        <v>20</v>
      </c>
      <c r="G10" s="58"/>
    </row>
    <row r="11" spans="1:14">
      <c r="B11" s="58"/>
      <c r="C11" s="58"/>
      <c r="D11" s="58"/>
      <c r="E11" s="58"/>
      <c r="F11" s="58"/>
      <c r="G11" s="58"/>
      <c r="M11"/>
      <c r="N11"/>
    </row>
    <row r="12" spans="1:14" ht="15" thickBot="1">
      <c r="A12" s="15" t="s">
        <v>0</v>
      </c>
      <c r="B12" s="58">
        <f>SUM(B6:B11)</f>
        <v>240</v>
      </c>
      <c r="C12" s="58">
        <f t="shared" ref="C12:F12" si="4">SUM(C6:C11)</f>
        <v>180</v>
      </c>
      <c r="D12" s="58">
        <f t="shared" si="4"/>
        <v>150</v>
      </c>
      <c r="E12" s="58">
        <f t="shared" si="4"/>
        <v>132</v>
      </c>
      <c r="F12" s="58">
        <f t="shared" si="4"/>
        <v>120</v>
      </c>
      <c r="G12" s="59">
        <f>SUM(G6:G10)</f>
        <v>0</v>
      </c>
    </row>
    <row r="13" spans="1:14" ht="15" thickTop="1">
      <c r="B13" s="13"/>
      <c r="C13" s="13"/>
      <c r="D13" s="13"/>
      <c r="F13" s="16"/>
      <c r="G13" s="13"/>
    </row>
    <row r="14" spans="1:14">
      <c r="A14" t="s">
        <v>21</v>
      </c>
      <c r="C14" s="16"/>
      <c r="D14" s="16"/>
      <c r="E14" s="16"/>
      <c r="F14" s="16"/>
    </row>
    <row r="15" spans="1:14">
      <c r="A15" s="17" t="s">
        <v>13</v>
      </c>
      <c r="B15" s="18"/>
      <c r="C15" s="16"/>
      <c r="D15" s="19" t="s">
        <v>2</v>
      </c>
      <c r="E15" s="20"/>
      <c r="F15" s="16"/>
      <c r="G15" s="21"/>
    </row>
    <row r="16" spans="1:14">
      <c r="A16" s="22">
        <v>24</v>
      </c>
      <c r="B16" s="16"/>
      <c r="C16" s="16"/>
      <c r="D16" s="23" t="s">
        <v>12</v>
      </c>
      <c r="E16" s="24">
        <v>30</v>
      </c>
      <c r="F16" s="16"/>
      <c r="G16" s="25"/>
    </row>
    <row r="17" spans="1:7">
      <c r="A17" s="22">
        <v>26</v>
      </c>
      <c r="B17" s="16"/>
      <c r="C17" s="16"/>
      <c r="D17" s="23" t="s">
        <v>14</v>
      </c>
      <c r="E17" s="26">
        <v>0.1</v>
      </c>
      <c r="F17" s="16"/>
    </row>
    <row r="18" spans="1:7">
      <c r="A18" s="22">
        <v>28</v>
      </c>
      <c r="B18" s="16"/>
      <c r="C18" s="16"/>
      <c r="F18" s="16"/>
    </row>
    <row r="19" spans="1:7">
      <c r="A19" s="22">
        <v>30</v>
      </c>
      <c r="B19" s="16"/>
      <c r="C19" s="16"/>
      <c r="F19" s="16"/>
    </row>
    <row r="20" spans="1:7">
      <c r="A20" s="22">
        <v>32</v>
      </c>
      <c r="B20" s="16"/>
      <c r="C20" s="16"/>
      <c r="D20" s="27"/>
      <c r="E20" s="27"/>
      <c r="F20" s="16"/>
    </row>
    <row r="21" spans="1:7">
      <c r="A21" s="22">
        <v>34</v>
      </c>
      <c r="B21" s="16"/>
      <c r="C21" s="16"/>
      <c r="D21" s="28"/>
      <c r="E21" s="29"/>
      <c r="F21" s="16"/>
    </row>
    <row r="22" spans="1:7">
      <c r="A22" s="22">
        <v>36</v>
      </c>
      <c r="B22" s="16"/>
      <c r="C22" s="16"/>
      <c r="D22" s="28"/>
      <c r="E22" s="30"/>
      <c r="F22" s="16"/>
    </row>
    <row r="23" spans="1:7">
      <c r="B23" s="16"/>
      <c r="D23" s="28"/>
      <c r="E23" s="31"/>
    </row>
    <row r="24" spans="1:7">
      <c r="A24" t="s">
        <v>31</v>
      </c>
    </row>
    <row r="25" spans="1:7">
      <c r="A25" s="17" t="s">
        <v>15</v>
      </c>
      <c r="B25" s="20"/>
      <c r="C25" s="20"/>
      <c r="D25" s="20"/>
      <c r="E25" s="20"/>
      <c r="F25" s="20"/>
      <c r="G25" s="20"/>
    </row>
    <row r="26" spans="1:7">
      <c r="A26" s="32"/>
      <c r="B26" s="48">
        <v>0.05</v>
      </c>
      <c r="C26" s="49">
        <f>+B26+0.01</f>
        <v>6.0000000000000005E-2</v>
      </c>
      <c r="D26" s="49">
        <f t="shared" ref="D26:G26" si="5">+C26+0.01</f>
        <v>7.0000000000000007E-2</v>
      </c>
      <c r="E26" s="49">
        <f t="shared" si="5"/>
        <v>0.08</v>
      </c>
      <c r="F26" s="49">
        <f t="shared" si="5"/>
        <v>0.09</v>
      </c>
      <c r="G26" s="49">
        <f t="shared" si="5"/>
        <v>9.9999999999999992E-2</v>
      </c>
    </row>
    <row r="27" spans="1:7">
      <c r="A27" s="22">
        <v>24</v>
      </c>
      <c r="B27" s="16"/>
      <c r="C27" s="16"/>
      <c r="D27" s="16"/>
      <c r="E27" s="16"/>
      <c r="F27" s="16"/>
      <c r="G27" s="16"/>
    </row>
    <row r="28" spans="1:7">
      <c r="A28" s="22">
        <v>26</v>
      </c>
      <c r="B28" s="16"/>
      <c r="C28" s="16"/>
      <c r="D28" s="16"/>
      <c r="E28" s="16"/>
      <c r="F28" s="16"/>
      <c r="G28" s="16"/>
    </row>
    <row r="29" spans="1:7">
      <c r="A29" s="22">
        <v>28</v>
      </c>
      <c r="B29" s="16"/>
      <c r="C29" s="16"/>
      <c r="D29" s="16"/>
      <c r="E29" s="16"/>
      <c r="F29" s="16"/>
      <c r="G29" s="16"/>
    </row>
    <row r="30" spans="1:7">
      <c r="A30" s="22">
        <v>30</v>
      </c>
      <c r="B30" s="16"/>
      <c r="C30" s="16"/>
      <c r="D30" s="16"/>
      <c r="E30" s="16"/>
      <c r="F30" s="16"/>
      <c r="G30" s="16"/>
    </row>
    <row r="31" spans="1:7">
      <c r="A31" s="22">
        <v>32</v>
      </c>
      <c r="B31" s="16"/>
      <c r="C31" s="16"/>
      <c r="D31" s="16"/>
      <c r="E31" s="16"/>
      <c r="F31" s="16"/>
      <c r="G31" s="16"/>
    </row>
    <row r="32" spans="1:7">
      <c r="A32" s="22">
        <v>34</v>
      </c>
      <c r="B32" s="16"/>
      <c r="C32" s="16"/>
      <c r="D32" s="16"/>
      <c r="E32" s="16"/>
      <c r="F32" s="16"/>
      <c r="G32" s="16"/>
    </row>
    <row r="33" spans="1:7">
      <c r="A33" s="22">
        <v>36</v>
      </c>
      <c r="B33" s="16"/>
      <c r="C33" s="16"/>
      <c r="D33" s="16"/>
      <c r="E33" s="16"/>
      <c r="F33" s="16"/>
      <c r="G33" s="16"/>
    </row>
    <row r="34" spans="1:7">
      <c r="A34" s="22">
        <v>38</v>
      </c>
      <c r="B34" s="16"/>
      <c r="C34" s="16"/>
      <c r="D34" s="16"/>
      <c r="E34" s="16"/>
      <c r="F34" s="16"/>
      <c r="G34" s="16"/>
    </row>
    <row r="35" spans="1:7">
      <c r="A35" s="33">
        <f>+SUM(B27:G34)</f>
        <v>0</v>
      </c>
    </row>
    <row r="37" spans="1:7">
      <c r="A37" s="19" t="s">
        <v>20</v>
      </c>
      <c r="B37" s="20"/>
      <c r="C37" s="20"/>
      <c r="D37" s="20"/>
      <c r="E37" s="20"/>
      <c r="F37" s="20"/>
      <c r="G37" s="20"/>
    </row>
    <row r="38" spans="1:7">
      <c r="A38" s="14" t="s">
        <v>19</v>
      </c>
      <c r="B38" s="34">
        <v>4.8419159223068915</v>
      </c>
    </row>
    <row r="39" spans="1:7">
      <c r="A39" s="14" t="s">
        <v>18</v>
      </c>
      <c r="B39" s="16"/>
    </row>
    <row r="40" spans="1:7">
      <c r="A40" s="14" t="s">
        <v>17</v>
      </c>
      <c r="B40" s="16"/>
    </row>
    <row r="41" spans="1:7">
      <c r="A41" s="14" t="s">
        <v>16</v>
      </c>
      <c r="B41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</vt:lpstr>
      <vt:lpstr>Landscaping Data</vt:lpstr>
      <vt:lpstr>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Jaime Rodriguez de Ledesma Jimenez</cp:lastModifiedBy>
  <dcterms:created xsi:type="dcterms:W3CDTF">2017-08-25T02:34:34Z</dcterms:created>
  <dcterms:modified xsi:type="dcterms:W3CDTF">2025-10-08T15:57:43Z</dcterms:modified>
</cp:coreProperties>
</file>