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A398CAEB-6428-4FAC-B3DC-0CF29ACCFBD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74" i="1"/>
  <c r="J74" i="1"/>
  <c r="K78" i="1"/>
  <c r="J78" i="1"/>
  <c r="K61" i="1"/>
  <c r="K18" i="1"/>
  <c r="J60" i="1"/>
  <c r="J55" i="1"/>
  <c r="K3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K6" i="1"/>
  <c r="J63" i="1"/>
  <c r="K64" i="1"/>
  <c r="K63" i="1"/>
  <c r="K62" i="1"/>
  <c r="K60" i="1"/>
  <c r="K59" i="1"/>
  <c r="J64" i="1"/>
  <c r="J61" i="1"/>
  <c r="K15" i="1"/>
  <c r="K12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</authors>
  <commentList>
    <comment ref="C97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<sst xmlns="http://schemas.openxmlformats.org/spreadsheetml/2006/main" count="402" uniqueCount="153">
  <si>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</si>
  <si>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</si>
  <si>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</si>
  <si>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</si>
  <si>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</si>
  <si>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</si>
  <si>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</si>
  <si>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</si>
  <si>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</si>
  <si>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</si>
  <si>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</si>
  <si>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</si>
  <si>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</si>
  <si>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</si>
  <si>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</si>
  <si>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</si>
  <si>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</si>
  <si>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</si>
  <si>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</si>
  <si>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</si>
  <si>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</si>
  <si>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</si>
  <si>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</si>
  <si>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</si>
  <si>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</si>
  <si>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</si>
  <si>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</si>
  <si>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</si>
  <si>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</si>
  <si>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</si>
  <si>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</si>
  <si>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</si>
  <si>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</si>
  <si>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</si>
  <si>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</si>
  <si>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</si>
  <si>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</si>
  <si>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</si>
  <si>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</si>
  <si>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</si>
  <si>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</si>
  <si>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</si>
  <si>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</si>
  <si>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</si>
  <si>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</si>
  <si>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</si>
  <si>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</si>
  <si>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</si>
  <si>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</si>
  <si>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</si>
  <si>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</si>
  <si>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</si>
  <si>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</si>
  <si>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</si>
  <si>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</si>
  <si>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</si>
  <si>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</si>
  <si>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</si>
  <si>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</si>
  <si>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</si>
  <si>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</si>
  <si>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</si>
  <si>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</si>
  <si>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</si>
  <si>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</si>
  <si>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</si>
  <si>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</si>
  <si>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</si>
  <si>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</si>
  <si>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</si>
  <si>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</si>
  <si>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</si>
  <si>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</si>
  <si>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</si>
  <si>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</si>
  <si>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</si>
  <si>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</si>
  <si>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</si>
  <si>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</si>
  <si>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</si>
  <si>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</si>
  <si>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</si>
  <si>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</si>
  <si>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</si>
  <si>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</si>
  <si>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</si>
  <si>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refactorizar codigo carta mas alta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</si>
  <si>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</si>
  <si>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</si>
  <si>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</si>
  <si>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</si>
  <si>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</si>
  <si>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</si>
  <si>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</si>
  <si>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</si>
  <si>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</si>
  <si>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</si>
  <si>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</si>
  <si>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</si>
  <si>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</si>
  <si>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</si>
  <si>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</si>
  <si>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</si>
  <si>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</si>
  <si>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</si>
  <si>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</si>
  <si>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</si>
  <si>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</si>
  <si>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</si>
  <si>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</si>
  <si>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</si>
  <si>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</si>
  <si>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</si>
  <si>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</si>
  <si>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</si>
  <si>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</si>
  <si>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</si>
  <si>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</si>
  <si>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</si>
  <si>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</si>
  <si>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</si>
  <si>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</si>
  <si>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</si>
  <si>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</si>
  <si>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</si>
  <si>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</si>
  <si>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</si>
  <si>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</si>
  <si>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</si>
  <si>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</si>
  <si>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</si>
  <si>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</si>
  <si>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</si>
  <si>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</si>
  <si>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</si>
  <si>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</si>
  <si>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</si>
  <si>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</si>
  <si>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</si>
  <si>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</si>
  <si>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</si>
  <si>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</si>
  <si>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</si>
  <si>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</si>
  <si>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</si>
  <si>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</si>
  <si>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Todos</t>
  </si>
  <si>
    <t>Mejora Compra Monedas Visual</t>
  </si>
  <si>
    <t>Arrancar la aplicación por cmd en una máquina vacía</t>
  </si>
  <si>
    <t>Demo 1</t>
  </si>
  <si>
    <t>Mejora Interfaz venta/compra monedas</t>
  </si>
  <si>
    <t>herencia html toolbar</t>
  </si>
  <si>
    <t>Ajustes (pt.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</si>
</sst>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1" fillId="12" borderId="1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3" borderId="1" xfId="0" applyFont="1" applyFill="1" applyBorder="1"/>
    <xf numFmtId="164" fontId="7" fillId="14" borderId="4" xfId="0" applyNumberFormat="1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14" fontId="7" fillId="16" borderId="4" xfId="0" applyNumberFormat="1" applyFont="1" applyFill="1" applyBorder="1" applyAlignment="1">
      <alignment horizontal="center"/>
    </xf>
    <xf numFmtId="164" fontId="7" fillId="17" borderId="4" xfId="0" applyNumberFormat="1" applyFont="1" applyFill="1" applyBorder="1" applyAlignment="1">
      <alignment horizontal="center"/>
    </xf>
    <xf numFmtId="164" fontId="4" fillId="18" borderId="4" xfId="0" applyNumberFormat="1" applyFont="1" applyFill="1" applyBorder="1" applyAlignment="1">
      <alignment horizontal="center"/>
    </xf>
    <xf numFmtId="164" fontId="7" fillId="19" borderId="4" xfId="0" applyNumberFormat="1" applyFont="1" applyFill="1" applyBorder="1" applyAlignment="1">
      <alignment horizontal="center"/>
    </xf>
    <xf numFmtId="0" fontId="0" fillId="20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7" dT="2023-10-19T08:57:35.81" personId="{9E3B25B0-60DB-4849-A9FC-31D877943E05}" id="{96BFB097-130F-4FF8-8D67-2AB0D84D7421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00"/>
  <sheetViews>
    <sheetView tabSelected="1" topLeftCell="A77" zoomScale="83" zoomScaleNormal="120" workbookViewId="0">
      <selection activeCell="I102" sqref="I102"/>
    </sheetView>
  </sheetViews>
  <sheetFormatPr baseColWidth="10" defaultColWidth="12.5546875" defaultRowHeight="15.75" customHeight="1" x14ac:dyDescent="0.25"/>
  <cols>
    <col min="1" max="1" width="4.77734375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SUM(E6:E992)</f>
        <v>181.5</v>
      </c>
      <c r="F3" s="3">
        <f t="shared" si="0"/>
        <v>228.46999999999994</v>
      </c>
      <c r="G3" s="1"/>
      <c r="J3" s="23"/>
      <c r="K3" s="44">
        <f>F6+F12+F22+F21+F52+F53+F54+F62+F63+F64+F65+F71</f>
        <v>49.2</v>
      </c>
    </row>
    <row r="4" spans="1:16" ht="15.75" customHeight="1" x14ac:dyDescent="0.35">
      <c r="B4" s="43" t="s">
        <v>8</v>
      </c>
      <c r="C4" s="43"/>
      <c r="D4" s="43"/>
      <c r="E4" s="43"/>
      <c r="F4" s="43"/>
      <c r="G4" s="43"/>
      <c r="J4" s="24" t="s">
        <v>9</v>
      </c>
      <c r="K4" s="44"/>
    </row>
    <row r="5" spans="1:16" ht="15.75" customHeight="1" x14ac:dyDescent="0.35">
      <c r="B5" s="43"/>
      <c r="C5" s="43"/>
      <c r="D5" s="43"/>
      <c r="E5" s="43"/>
      <c r="F5" s="43"/>
      <c r="G5" s="43"/>
      <c r="J5" s="25"/>
      <c r="K5" s="44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45" t="s">
        <v>12</v>
      </c>
      <c r="K6" s="46">
        <f>F7+F13+F20+F43+F45+F47+F46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45"/>
      <c r="K7" s="4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45"/>
      <c r="K8" s="4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47" t="s">
        <v>13</v>
      </c>
      <c r="K9" s="46">
        <f>F8+F14+F19+F24+F26+F28+F30+F44+F55+F56+F61+F66+F91+F80+F99</f>
        <v>58.420000000000009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47"/>
      <c r="K10" s="4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47"/>
      <c r="K11" s="4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48" t="s">
        <v>14</v>
      </c>
      <c r="K12" s="46">
        <f>F9+F15+F32+F33+F34+F35+F36+F37+F38+F48+F67+F68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48"/>
      <c r="K13" s="4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48"/>
      <c r="K14" s="4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49" t="s">
        <v>15</v>
      </c>
      <c r="K15" s="46">
        <f>F10+F16+F39+F40+F49+F50+F51</f>
        <v>27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49"/>
      <c r="K16" s="4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49"/>
      <c r="K17" s="4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0" t="s">
        <v>16</v>
      </c>
      <c r="K18" s="46">
        <f>F11+F23+F25+F27+F29+F31+F57+F58+F59+F60+F69+F70+F79+F82+F81</f>
        <v>23.25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0"/>
      <c r="K19" s="4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2"/>
      <c r="J20" s="50"/>
      <c r="K20" s="4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1" t="s">
        <v>22</v>
      </c>
      <c r="K22" s="51"/>
      <c r="L22" s="5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11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23.57</v>
      </c>
      <c r="G30" s="11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2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3.2" x14ac:dyDescent="0.25">
      <c r="B37" s="8" t="s">
        <v>14</v>
      </c>
      <c r="C37" s="1" t="s">
        <v>32</v>
      </c>
      <c r="D37" s="1">
        <v>33</v>
      </c>
      <c r="E37" s="26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3.2" x14ac:dyDescent="0.25">
      <c r="B41" s="43" t="s">
        <v>36</v>
      </c>
      <c r="C41" s="43"/>
      <c r="D41" s="43"/>
      <c r="E41" s="43"/>
      <c r="F41" s="43"/>
      <c r="G41" s="43"/>
    </row>
    <row r="42" spans="2:7" ht="13.2" x14ac:dyDescent="0.25">
      <c r="B42" s="43"/>
      <c r="C42" s="43"/>
      <c r="D42" s="43"/>
      <c r="E42" s="43"/>
      <c r="F42" s="43"/>
      <c r="G42" s="43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11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11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150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22"/>
      <c r="I49" s="34" t="s">
        <v>149</v>
      </c>
      <c r="J49" s="34" t="s">
        <v>45</v>
      </c>
      <c r="K49" s="34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22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13.950000000000001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11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11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11"/>
      <c r="I58" s="34" t="s">
        <v>44</v>
      </c>
      <c r="J58" s="34" t="s">
        <v>45</v>
      </c>
      <c r="K58" s="34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1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7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3" t="s">
        <v>67</v>
      </c>
      <c r="C72" s="43"/>
      <c r="D72" s="43"/>
      <c r="E72" s="43"/>
      <c r="F72" s="43"/>
      <c r="G72" s="43"/>
      <c r="I72" s="34" t="s">
        <v>68</v>
      </c>
      <c r="J72" s="34" t="s">
        <v>45</v>
      </c>
      <c r="K72" s="34" t="s">
        <v>46</v>
      </c>
    </row>
    <row r="73" spans="2:11" ht="15.75" customHeight="1" x14ac:dyDescent="0.25">
      <c r="B73" s="43"/>
      <c r="C73" s="43"/>
      <c r="D73" s="43"/>
      <c r="E73" s="43"/>
      <c r="F73" s="43"/>
      <c r="G73" s="43"/>
      <c r="I73" s="4" t="s">
        <v>9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/>
      <c r="G74" s="35"/>
      <c r="I74" s="6" t="s">
        <v>13</v>
      </c>
      <c r="J74">
        <f>SUM(F91+F80+F99)</f>
        <v>13.2</v>
      </c>
      <c r="K74">
        <f>SUM(E80+E91+E99)</f>
        <v>8</v>
      </c>
    </row>
    <row r="75" spans="2:11" ht="15.75" customHeight="1" x14ac:dyDescent="0.25">
      <c r="B75" s="5" t="s">
        <v>12</v>
      </c>
      <c r="C75" s="35" t="s">
        <v>70</v>
      </c>
      <c r="D75" s="35" t="s">
        <v>11</v>
      </c>
      <c r="E75" s="35"/>
      <c r="F75" s="35"/>
      <c r="G75" s="35"/>
      <c r="I75" s="9" t="s">
        <v>15</v>
      </c>
    </row>
    <row r="76" spans="2:11" ht="15.75" customHeight="1" x14ac:dyDescent="0.25">
      <c r="B76" s="9" t="s">
        <v>15</v>
      </c>
      <c r="C76" s="35" t="s">
        <v>71</v>
      </c>
      <c r="D76" s="35" t="s">
        <v>11</v>
      </c>
      <c r="E76" s="35"/>
      <c r="F76" s="35"/>
      <c r="G76" s="35"/>
      <c r="I76" s="5" t="s">
        <v>12</v>
      </c>
    </row>
    <row r="77" spans="2:11" ht="15.75" customHeight="1" x14ac:dyDescent="0.25">
      <c r="B77" s="9" t="s">
        <v>15</v>
      </c>
      <c r="C77" s="35" t="s">
        <v>72</v>
      </c>
      <c r="D77" s="35" t="s">
        <v>11</v>
      </c>
      <c r="E77" s="35"/>
      <c r="F77" s="35"/>
      <c r="G77" s="35"/>
      <c r="I77" s="8" t="s">
        <v>14</v>
      </c>
    </row>
    <row r="78" spans="2:11" ht="15.75" customHeight="1" x14ac:dyDescent="0.25">
      <c r="B78" s="9" t="s">
        <v>15</v>
      </c>
      <c r="C78" s="35" t="s">
        <v>73</v>
      </c>
      <c r="D78" s="35" t="s">
        <v>11</v>
      </c>
      <c r="E78" s="35"/>
      <c r="F78" s="35"/>
      <c r="G78" s="35"/>
      <c r="I78" s="10" t="s">
        <v>16</v>
      </c>
      <c r="J78">
        <f>F79+F81+F82</f>
        <v>6</v>
      </c>
      <c r="K78">
        <f>E79+E82+E81</f>
        <v>12</v>
      </c>
    </row>
    <row r="79" spans="2:11" ht="15.75" customHeight="1" x14ac:dyDescent="0.25">
      <c r="B79" s="10" t="s">
        <v>16</v>
      </c>
      <c r="C79" s="35" t="s">
        <v>74</v>
      </c>
      <c r="D79" s="35"/>
      <c r="E79" s="35">
        <v>6</v>
      </c>
      <c r="F79" s="35">
        <v>4</v>
      </c>
      <c r="G79" s="11"/>
    </row>
    <row r="80" spans="2:11" ht="15.75" customHeight="1" x14ac:dyDescent="0.25">
      <c r="B80" s="6" t="s">
        <v>13</v>
      </c>
      <c r="C80" s="35" t="s">
        <v>75</v>
      </c>
      <c r="D80" s="35"/>
      <c r="E80" s="35">
        <v>3</v>
      </c>
      <c r="F80" s="35">
        <v>8.5</v>
      </c>
      <c r="G80" s="11"/>
    </row>
    <row r="81" spans="2:7" ht="15.75" customHeight="1" x14ac:dyDescent="0.25">
      <c r="B81" s="10" t="s">
        <v>16</v>
      </c>
      <c r="C81" s="35" t="s">
        <v>76</v>
      </c>
      <c r="D81" s="35"/>
      <c r="E81" s="35">
        <v>3</v>
      </c>
      <c r="F81" s="35"/>
      <c r="G81" s="35"/>
    </row>
    <row r="82" spans="2:7" ht="15.75" customHeight="1" x14ac:dyDescent="0.25">
      <c r="B82" s="10" t="s">
        <v>16</v>
      </c>
      <c r="C82" s="35" t="s">
        <v>77</v>
      </c>
      <c r="D82" s="35" t="s">
        <v>11</v>
      </c>
      <c r="E82" s="35">
        <v>3</v>
      </c>
      <c r="F82" s="35">
        <v>2</v>
      </c>
      <c r="G82" s="11"/>
    </row>
    <row r="83" spans="2:7" ht="15.75" customHeight="1" x14ac:dyDescent="0.25">
      <c r="B83" s="4" t="s">
        <v>9</v>
      </c>
      <c r="C83" s="35" t="s">
        <v>78</v>
      </c>
      <c r="D83" s="35" t="s">
        <v>11</v>
      </c>
      <c r="E83" s="35">
        <v>1</v>
      </c>
      <c r="F83" s="35"/>
      <c r="G83" s="35"/>
    </row>
    <row r="84" spans="2:7" ht="15.75" customHeight="1" x14ac:dyDescent="0.25">
      <c r="B84" s="8" t="s">
        <v>14</v>
      </c>
      <c r="C84" s="35" t="s">
        <v>79</v>
      </c>
      <c r="D84" s="35" t="s">
        <v>11</v>
      </c>
      <c r="E84" s="35"/>
      <c r="F84" s="35"/>
      <c r="G84" s="35"/>
    </row>
    <row r="85" spans="2:7" ht="15.75" customHeight="1" x14ac:dyDescent="0.3">
      <c r="B85" s="8" t="s">
        <v>14</v>
      </c>
      <c r="C85" s="36" t="s">
        <v>80</v>
      </c>
      <c r="D85" s="35" t="s">
        <v>11</v>
      </c>
      <c r="E85" s="35"/>
      <c r="F85" s="35"/>
      <c r="G85" s="35"/>
    </row>
    <row r="86" spans="2:7" ht="15.75" customHeight="1" x14ac:dyDescent="0.25">
      <c r="B86" s="8" t="s">
        <v>14</v>
      </c>
      <c r="C86" s="35" t="s">
        <v>81</v>
      </c>
      <c r="D86" s="35" t="s">
        <v>11</v>
      </c>
      <c r="E86" s="35"/>
      <c r="F86" s="35"/>
      <c r="G86" s="35"/>
    </row>
    <row r="87" spans="2:7" ht="15.75" customHeight="1" x14ac:dyDescent="0.25">
      <c r="B87" s="37" t="s">
        <v>14</v>
      </c>
      <c r="C87" s="38" t="s">
        <v>82</v>
      </c>
      <c r="D87" s="38">
        <v>44</v>
      </c>
      <c r="E87" s="38">
        <v>3</v>
      </c>
      <c r="F87" s="38"/>
      <c r="G87" s="38"/>
    </row>
    <row r="88" spans="2:7" ht="15.75" customHeight="1" x14ac:dyDescent="0.25">
      <c r="B88" s="9" t="s">
        <v>15</v>
      </c>
      <c r="C88" s="35" t="s">
        <v>83</v>
      </c>
      <c r="D88" s="35"/>
      <c r="E88" s="35"/>
      <c r="F88" s="35"/>
      <c r="G88" s="35"/>
    </row>
    <row r="89" spans="2:7" ht="15.75" customHeight="1" x14ac:dyDescent="0.25">
      <c r="B89" s="5" t="s">
        <v>12</v>
      </c>
      <c r="C89" s="35" t="s">
        <v>84</v>
      </c>
      <c r="D89" s="35" t="s">
        <v>11</v>
      </c>
      <c r="E89" s="35">
        <v>1</v>
      </c>
      <c r="F89" s="35"/>
      <c r="G89" s="35"/>
    </row>
    <row r="90" spans="2:7" ht="15.75" customHeight="1" x14ac:dyDescent="0.25">
      <c r="B90" s="5" t="s">
        <v>12</v>
      </c>
      <c r="C90" s="35" t="s">
        <v>85</v>
      </c>
      <c r="D90" s="35" t="s">
        <v>11</v>
      </c>
      <c r="E90" s="35">
        <v>2</v>
      </c>
      <c r="F90" s="35"/>
      <c r="G90" s="35"/>
    </row>
    <row r="91" spans="2:7" ht="15.75" customHeight="1" x14ac:dyDescent="0.25">
      <c r="B91" s="6" t="s">
        <v>13</v>
      </c>
      <c r="C91" s="35" t="s">
        <v>86</v>
      </c>
      <c r="D91" s="35" t="s">
        <v>11</v>
      </c>
      <c r="E91" s="35">
        <v>4</v>
      </c>
      <c r="F91" s="35">
        <v>3.7</v>
      </c>
      <c r="G91" s="11"/>
    </row>
    <row r="92" spans="2:7" ht="15.75" customHeight="1" x14ac:dyDescent="0.25">
      <c r="B92" s="4" t="s">
        <v>9</v>
      </c>
      <c r="C92" s="35" t="s">
        <v>88</v>
      </c>
      <c r="D92" s="35" t="s">
        <v>11</v>
      </c>
      <c r="E92" s="35">
        <v>4</v>
      </c>
      <c r="F92" s="35"/>
      <c r="G92" s="35"/>
    </row>
    <row r="93" spans="2:7" ht="15.75" customHeight="1" x14ac:dyDescent="0.25">
      <c r="B93" s="4" t="s">
        <v>9</v>
      </c>
      <c r="C93" s="35" t="s">
        <v>89</v>
      </c>
      <c r="D93" s="35" t="s">
        <v>11</v>
      </c>
      <c r="E93" s="35">
        <v>1</v>
      </c>
      <c r="F93" s="35"/>
      <c r="G93" s="35"/>
    </row>
    <row r="94" spans="2:7" ht="15.45" customHeight="1" x14ac:dyDescent="0.25">
      <c r="B94" s="4" t="s">
        <v>9</v>
      </c>
      <c r="C94" s="35" t="s">
        <v>90</v>
      </c>
      <c r="D94" s="35" t="s">
        <v>11</v>
      </c>
      <c r="E94" s="35">
        <v>1</v>
      </c>
      <c r="F94" s="35"/>
      <c r="G94" s="35"/>
    </row>
    <row r="95" spans="2:7" ht="15.75" customHeight="1" x14ac:dyDescent="0.25">
      <c r="B95" s="4" t="s">
        <v>9</v>
      </c>
      <c r="C95" s="35" t="s">
        <v>87</v>
      </c>
      <c r="D95" s="35" t="s">
        <v>11</v>
      </c>
      <c r="E95" s="35">
        <v>2</v>
      </c>
      <c r="F95" s="35"/>
      <c r="G95" s="35"/>
    </row>
    <row r="96" spans="2:7" ht="15.75" customHeight="1" x14ac:dyDescent="0.25">
      <c r="B96" s="41" t="s">
        <v>15</v>
      </c>
      <c r="C96" s="38" t="s">
        <v>91</v>
      </c>
      <c r="D96" s="38"/>
      <c r="E96" s="38"/>
      <c r="F96" s="38"/>
      <c r="G96" s="38"/>
    </row>
    <row r="97" spans="2:7" ht="15.75" customHeight="1" x14ac:dyDescent="0.25">
      <c r="B97" s="38" t="s">
        <v>146</v>
      </c>
      <c r="C97" s="38" t="s">
        <v>148</v>
      </c>
      <c r="D97" s="38"/>
      <c r="E97" s="38"/>
      <c r="F97" s="38"/>
      <c r="G97" s="38"/>
    </row>
    <row r="98" spans="2:7" ht="15.75" customHeight="1" x14ac:dyDescent="0.25">
      <c r="B98" s="5" t="s">
        <v>12</v>
      </c>
      <c r="C98" s="35" t="s">
        <v>147</v>
      </c>
      <c r="D98" s="35"/>
      <c r="E98" s="35"/>
      <c r="F98" s="35"/>
      <c r="G98" s="35"/>
    </row>
    <row r="99" spans="2:7" ht="15.75" customHeight="1" x14ac:dyDescent="0.25">
      <c r="B99" s="6" t="s">
        <v>13</v>
      </c>
      <c r="C99" s="35" t="s">
        <v>151</v>
      </c>
      <c r="D99" s="35"/>
      <c r="E99" s="35">
        <v>1</v>
      </c>
      <c r="F99" s="35">
        <v>1</v>
      </c>
      <c r="G99" s="7"/>
    </row>
    <row r="100" spans="2:7" ht="15.75" customHeight="1" x14ac:dyDescent="0.25">
      <c r="B100" s="6" t="s">
        <v>13</v>
      </c>
      <c r="C100" s="1" t="s">
        <v>152</v>
      </c>
      <c r="D100" s="1">
        <v>39</v>
      </c>
      <c r="E100" s="1">
        <v>2</v>
      </c>
      <c r="F100" s="1"/>
      <c r="G100" s="27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zoomScale="85" zoomScaleNormal="85" workbookViewId="0">
      <selection activeCell="H9" sqref="H9"/>
    </sheetView>
  </sheetViews>
  <sheetFormatPr baseColWidth="10" defaultColWidth="12.5546875" defaultRowHeight="15.75" customHeight="1" x14ac:dyDescent="0.25"/>
  <cols>
    <col min="1" max="1" width="14.5546875" customWidth="1"/>
    <col min="2" max="2" width="39.77734375" bestFit="1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92</v>
      </c>
      <c r="B1" s="15" t="s">
        <v>93</v>
      </c>
      <c r="C1" s="16" t="s">
        <v>94</v>
      </c>
      <c r="D1" s="16" t="s">
        <v>95</v>
      </c>
      <c r="E1" s="16" t="s">
        <v>96</v>
      </c>
      <c r="F1" s="16" t="s">
        <v>97</v>
      </c>
      <c r="G1" s="16" t="s">
        <v>98</v>
      </c>
      <c r="J1" s="12" t="s">
        <v>99</v>
      </c>
      <c r="K1" s="2">
        <f>SUM(B2:B1000)</f>
        <v>13</v>
      </c>
    </row>
    <row r="2" spans="1:11" ht="15.75" customHeight="1" x14ac:dyDescent="0.25">
      <c r="A2" s="15">
        <v>1</v>
      </c>
      <c r="B2" s="17">
        <v>1</v>
      </c>
      <c r="C2" s="16" t="s">
        <v>100</v>
      </c>
      <c r="D2" s="16">
        <v>1.5</v>
      </c>
      <c r="E2" s="16" t="s">
        <v>101</v>
      </c>
      <c r="F2" s="16" t="s">
        <v>102</v>
      </c>
      <c r="G2" s="29">
        <v>45202</v>
      </c>
      <c r="J2" s="12" t="s">
        <v>103</v>
      </c>
      <c r="K2" s="2">
        <v>46</v>
      </c>
    </row>
    <row r="3" spans="1:11" ht="13.8" x14ac:dyDescent="0.25">
      <c r="A3" s="15">
        <v>2</v>
      </c>
      <c r="B3" s="18"/>
      <c r="C3" s="16" t="s">
        <v>104</v>
      </c>
      <c r="D3" s="16">
        <v>1.5</v>
      </c>
      <c r="E3" s="16" t="s">
        <v>101</v>
      </c>
      <c r="F3" s="19" t="s">
        <v>102</v>
      </c>
      <c r="G3" s="30">
        <v>45202</v>
      </c>
    </row>
    <row r="4" spans="1:11" ht="13.8" x14ac:dyDescent="0.25">
      <c r="A4" s="15">
        <v>3</v>
      </c>
      <c r="B4" s="17">
        <v>1</v>
      </c>
      <c r="C4" s="16" t="s">
        <v>105</v>
      </c>
      <c r="D4" s="16">
        <v>5</v>
      </c>
      <c r="E4" s="16" t="s">
        <v>101</v>
      </c>
      <c r="F4" s="19" t="s">
        <v>102</v>
      </c>
      <c r="G4" s="30">
        <v>45202</v>
      </c>
    </row>
    <row r="5" spans="1:11" ht="15.75" customHeight="1" x14ac:dyDescent="0.25">
      <c r="A5" s="15">
        <v>4</v>
      </c>
      <c r="B5" s="18"/>
      <c r="C5" s="16" t="s">
        <v>106</v>
      </c>
      <c r="D5" s="13"/>
      <c r="E5" s="13" t="s">
        <v>107</v>
      </c>
      <c r="F5" s="13"/>
      <c r="G5" s="15"/>
    </row>
    <row r="6" spans="1:11" ht="15.75" customHeight="1" x14ac:dyDescent="0.25">
      <c r="A6" s="15">
        <v>5</v>
      </c>
      <c r="B6" s="20"/>
      <c r="C6" s="16" t="s">
        <v>108</v>
      </c>
      <c r="D6" s="16">
        <v>40</v>
      </c>
      <c r="E6" s="16" t="s">
        <v>101</v>
      </c>
      <c r="F6" s="16" t="s">
        <v>109</v>
      </c>
      <c r="G6" s="28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101</v>
      </c>
      <c r="F7" s="16" t="s">
        <v>110</v>
      </c>
      <c r="G7" s="33">
        <v>45216</v>
      </c>
    </row>
    <row r="8" spans="1:11" ht="15.75" customHeight="1" x14ac:dyDescent="0.25">
      <c r="A8" s="15">
        <v>7</v>
      </c>
      <c r="B8" s="18"/>
      <c r="C8" s="16" t="s">
        <v>111</v>
      </c>
      <c r="D8" s="13"/>
      <c r="E8" s="13" t="s">
        <v>107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107</v>
      </c>
      <c r="F9" s="16" t="s">
        <v>102</v>
      </c>
      <c r="G9" s="33">
        <v>45216</v>
      </c>
    </row>
    <row r="10" spans="1:11" ht="15.75" customHeight="1" x14ac:dyDescent="0.25">
      <c r="A10" s="15">
        <v>9</v>
      </c>
      <c r="B10" s="18"/>
      <c r="C10" s="16" t="s">
        <v>112</v>
      </c>
      <c r="D10" s="13"/>
      <c r="E10" s="13" t="s">
        <v>113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114</v>
      </c>
      <c r="D11" s="13"/>
      <c r="E11" s="13" t="s">
        <v>113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115</v>
      </c>
      <c r="D12" s="13"/>
      <c r="E12" s="13" t="s">
        <v>107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116</v>
      </c>
      <c r="D13" s="13"/>
      <c r="E13" s="13" t="s">
        <v>113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113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117</v>
      </c>
      <c r="D15" s="13"/>
      <c r="E15" s="13" t="s">
        <v>113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118</v>
      </c>
      <c r="D16" s="13"/>
      <c r="E16" s="13" t="s">
        <v>107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119</v>
      </c>
      <c r="D17" s="13"/>
      <c r="E17" s="13" t="s">
        <v>107</v>
      </c>
      <c r="F17" s="13"/>
      <c r="G17" s="15"/>
    </row>
    <row r="18" spans="1:7" ht="13.8" x14ac:dyDescent="0.25">
      <c r="A18" s="15">
        <v>17</v>
      </c>
      <c r="B18" s="18"/>
      <c r="C18" s="16" t="s">
        <v>120</v>
      </c>
      <c r="D18" s="16">
        <v>3</v>
      </c>
      <c r="E18" s="16" t="s">
        <v>101</v>
      </c>
      <c r="F18" s="19" t="s">
        <v>102</v>
      </c>
      <c r="G18" s="33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101</v>
      </c>
      <c r="F19" s="19" t="s">
        <v>102</v>
      </c>
      <c r="G19" s="33">
        <v>45216</v>
      </c>
    </row>
    <row r="20" spans="1:7" ht="13.2" x14ac:dyDescent="0.25">
      <c r="A20" s="15">
        <v>19</v>
      </c>
      <c r="B20" s="17">
        <v>1</v>
      </c>
      <c r="C20" s="16" t="s">
        <v>121</v>
      </c>
      <c r="D20" s="13"/>
      <c r="E20" s="13" t="s">
        <v>107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101</v>
      </c>
      <c r="F21" s="19" t="s">
        <v>102</v>
      </c>
      <c r="G21" s="33">
        <v>45216</v>
      </c>
    </row>
    <row r="22" spans="1:7" ht="13.2" x14ac:dyDescent="0.25">
      <c r="A22" s="15">
        <v>21</v>
      </c>
      <c r="B22" s="18"/>
      <c r="C22" s="16" t="s">
        <v>122</v>
      </c>
      <c r="D22" s="13"/>
      <c r="E22" s="13" t="s">
        <v>107</v>
      </c>
      <c r="F22" s="13"/>
      <c r="G22" s="15"/>
    </row>
    <row r="23" spans="1:7" ht="13.2" x14ac:dyDescent="0.25">
      <c r="A23" s="15">
        <v>22</v>
      </c>
      <c r="B23" s="18"/>
      <c r="C23" s="16" t="s">
        <v>123</v>
      </c>
      <c r="D23" s="13"/>
      <c r="E23" s="13" t="s">
        <v>113</v>
      </c>
      <c r="F23" s="13"/>
      <c r="G23" s="15"/>
    </row>
    <row r="24" spans="1:7" ht="13.2" x14ac:dyDescent="0.25">
      <c r="A24" s="15">
        <v>23</v>
      </c>
      <c r="B24" s="18"/>
      <c r="C24" s="16" t="s">
        <v>124</v>
      </c>
      <c r="D24" s="16">
        <v>8</v>
      </c>
      <c r="E24" s="16" t="s">
        <v>101</v>
      </c>
      <c r="F24" s="16" t="s">
        <v>102</v>
      </c>
      <c r="G24" s="33">
        <v>45216</v>
      </c>
    </row>
    <row r="25" spans="1:7" ht="13.2" x14ac:dyDescent="0.25">
      <c r="A25" s="15">
        <v>24</v>
      </c>
      <c r="B25" s="18"/>
      <c r="C25" s="16" t="s">
        <v>125</v>
      </c>
      <c r="D25" s="13"/>
      <c r="E25" s="13" t="s">
        <v>113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101</v>
      </c>
      <c r="F26" s="19" t="s">
        <v>102</v>
      </c>
      <c r="G26" s="33">
        <v>45216</v>
      </c>
    </row>
    <row r="27" spans="1:7" ht="13.2" x14ac:dyDescent="0.25">
      <c r="A27" s="15">
        <v>26</v>
      </c>
      <c r="B27" s="18"/>
      <c r="C27" s="16" t="s">
        <v>126</v>
      </c>
      <c r="D27" s="13"/>
      <c r="E27" s="13" t="s">
        <v>113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127</v>
      </c>
      <c r="D28" s="16">
        <v>3</v>
      </c>
      <c r="E28" s="16" t="s">
        <v>101</v>
      </c>
      <c r="F28" s="16" t="s">
        <v>110</v>
      </c>
      <c r="G28" s="30">
        <v>45202</v>
      </c>
    </row>
    <row r="29" spans="1:7" ht="13.2" x14ac:dyDescent="0.25">
      <c r="A29" s="15">
        <v>28</v>
      </c>
      <c r="B29" s="18"/>
      <c r="C29" s="16" t="s">
        <v>128</v>
      </c>
      <c r="D29" s="13"/>
      <c r="E29" s="13" t="s">
        <v>113</v>
      </c>
      <c r="F29" s="13"/>
      <c r="G29" s="15"/>
    </row>
    <row r="30" spans="1:7" ht="13.2" x14ac:dyDescent="0.25">
      <c r="A30" s="15">
        <v>29</v>
      </c>
      <c r="B30" s="18"/>
      <c r="C30" s="16" t="s">
        <v>129</v>
      </c>
      <c r="D30" s="13"/>
      <c r="E30" s="13" t="s">
        <v>113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130</v>
      </c>
      <c r="D31" s="16">
        <v>1</v>
      </c>
      <c r="E31" s="16" t="s">
        <v>101</v>
      </c>
      <c r="F31" s="19" t="s">
        <v>102</v>
      </c>
      <c r="G31" s="30">
        <v>45202</v>
      </c>
    </row>
    <row r="32" spans="1:7" ht="13.8" x14ac:dyDescent="0.25">
      <c r="A32" s="15">
        <v>31</v>
      </c>
      <c r="B32" s="18"/>
      <c r="C32" s="16" t="s">
        <v>131</v>
      </c>
      <c r="D32" s="16">
        <v>7</v>
      </c>
      <c r="E32" s="16" t="s">
        <v>101</v>
      </c>
      <c r="F32" s="19" t="s">
        <v>102</v>
      </c>
      <c r="G32" s="33">
        <v>45216</v>
      </c>
    </row>
    <row r="33" spans="1:7" ht="13.8" x14ac:dyDescent="0.25">
      <c r="A33" s="15">
        <v>32</v>
      </c>
      <c r="B33" s="21"/>
      <c r="C33" s="16" t="s">
        <v>132</v>
      </c>
      <c r="D33" s="16">
        <v>0.5</v>
      </c>
      <c r="E33" s="16" t="s">
        <v>101</v>
      </c>
      <c r="F33" s="19" t="s">
        <v>102</v>
      </c>
      <c r="G33" s="33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101</v>
      </c>
      <c r="F34" s="19" t="s">
        <v>102</v>
      </c>
      <c r="G34" s="33">
        <v>45216</v>
      </c>
    </row>
    <row r="35" spans="1:7" ht="13.2" x14ac:dyDescent="0.25">
      <c r="A35" s="15">
        <v>34</v>
      </c>
      <c r="B35" s="18"/>
      <c r="C35" s="16" t="s">
        <v>133</v>
      </c>
      <c r="D35" s="13"/>
      <c r="E35" s="13" t="s">
        <v>107</v>
      </c>
      <c r="F35" s="13"/>
      <c r="G35" s="15"/>
    </row>
    <row r="36" spans="1:7" ht="13.2" x14ac:dyDescent="0.25">
      <c r="A36" s="15">
        <v>35</v>
      </c>
      <c r="B36" s="18"/>
      <c r="C36" s="16" t="s">
        <v>134</v>
      </c>
      <c r="D36" s="13"/>
      <c r="E36" s="13" t="s">
        <v>107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107</v>
      </c>
      <c r="F37" s="16" t="s">
        <v>102</v>
      </c>
      <c r="G37" s="31">
        <v>45216</v>
      </c>
    </row>
    <row r="38" spans="1:7" ht="13.2" x14ac:dyDescent="0.25">
      <c r="A38" s="15">
        <v>37</v>
      </c>
      <c r="B38" s="18"/>
      <c r="C38" s="16" t="s">
        <v>135</v>
      </c>
      <c r="D38" s="13"/>
      <c r="E38" s="13" t="s">
        <v>113</v>
      </c>
      <c r="F38" s="13"/>
      <c r="G38" s="15"/>
    </row>
    <row r="39" spans="1:7" ht="13.2" x14ac:dyDescent="0.25">
      <c r="A39" s="15">
        <v>38</v>
      </c>
      <c r="B39" s="18"/>
      <c r="C39" s="16" t="s">
        <v>136</v>
      </c>
      <c r="D39" s="13"/>
      <c r="E39" s="13" t="s">
        <v>113</v>
      </c>
      <c r="F39" s="13"/>
      <c r="G39" s="15"/>
    </row>
    <row r="40" spans="1:7" ht="13.2" x14ac:dyDescent="0.25">
      <c r="A40" s="15">
        <v>39</v>
      </c>
      <c r="B40" s="18"/>
      <c r="C40" s="16" t="s">
        <v>137</v>
      </c>
      <c r="D40" s="16">
        <v>3</v>
      </c>
      <c r="E40" s="16" t="s">
        <v>113</v>
      </c>
      <c r="F40" s="16" t="s">
        <v>110</v>
      </c>
      <c r="G40" s="33">
        <v>45216</v>
      </c>
    </row>
    <row r="41" spans="1:7" ht="13.2" x14ac:dyDescent="0.25">
      <c r="A41" s="15">
        <v>40</v>
      </c>
      <c r="B41" s="18"/>
      <c r="C41" s="16" t="s">
        <v>138</v>
      </c>
      <c r="D41" s="16">
        <v>2</v>
      </c>
      <c r="E41" s="16" t="s">
        <v>107</v>
      </c>
      <c r="F41" s="16" t="s">
        <v>102</v>
      </c>
      <c r="G41" s="33">
        <v>45216</v>
      </c>
    </row>
    <row r="42" spans="1:7" ht="13.2" x14ac:dyDescent="0.25">
      <c r="A42" s="15">
        <v>41</v>
      </c>
      <c r="B42" s="17">
        <v>1</v>
      </c>
      <c r="C42" s="16" t="s">
        <v>139</v>
      </c>
      <c r="D42" s="16">
        <v>2</v>
      </c>
      <c r="E42" s="16" t="s">
        <v>107</v>
      </c>
      <c r="F42" s="16" t="s">
        <v>110</v>
      </c>
      <c r="G42" s="33">
        <v>45216</v>
      </c>
    </row>
    <row r="43" spans="1:7" ht="13.2" x14ac:dyDescent="0.25">
      <c r="A43" s="15">
        <v>42</v>
      </c>
      <c r="B43" s="17">
        <v>1</v>
      </c>
      <c r="C43" s="16" t="s">
        <v>140</v>
      </c>
      <c r="D43" s="16">
        <v>3</v>
      </c>
      <c r="E43" s="16" t="s">
        <v>113</v>
      </c>
      <c r="F43" s="16" t="s">
        <v>110</v>
      </c>
      <c r="G43" s="33">
        <v>45216</v>
      </c>
    </row>
    <row r="44" spans="1:7" ht="13.8" x14ac:dyDescent="0.25">
      <c r="A44" s="15">
        <v>43</v>
      </c>
      <c r="B44" s="17">
        <v>1</v>
      </c>
      <c r="C44" s="16" t="s">
        <v>141</v>
      </c>
      <c r="D44" s="16">
        <v>0.5</v>
      </c>
      <c r="E44" s="16" t="s">
        <v>113</v>
      </c>
      <c r="F44" s="19" t="s">
        <v>102</v>
      </c>
      <c r="G44" s="33">
        <v>45216</v>
      </c>
    </row>
    <row r="45" spans="1:7" ht="13.2" x14ac:dyDescent="0.25">
      <c r="A45" s="15">
        <v>44</v>
      </c>
      <c r="B45" s="21"/>
      <c r="C45" s="16" t="s">
        <v>142</v>
      </c>
      <c r="D45" s="16">
        <v>1.5</v>
      </c>
      <c r="E45" s="16" t="s">
        <v>101</v>
      </c>
      <c r="F45" s="16" t="s">
        <v>110</v>
      </c>
      <c r="G45" s="33">
        <v>45216</v>
      </c>
    </row>
    <row r="46" spans="1:7" ht="13.2" x14ac:dyDescent="0.25">
      <c r="A46" s="15">
        <v>45</v>
      </c>
      <c r="B46" s="18"/>
      <c r="C46" s="16" t="s">
        <v>143</v>
      </c>
      <c r="D46" s="13"/>
      <c r="E46" s="13" t="s">
        <v>113</v>
      </c>
      <c r="F46" s="13"/>
      <c r="G46" s="15"/>
    </row>
    <row r="47" spans="1:7" ht="13.2" x14ac:dyDescent="0.25">
      <c r="A47" s="15">
        <v>46</v>
      </c>
      <c r="B47" s="13"/>
      <c r="C47" s="16" t="s">
        <v>144</v>
      </c>
      <c r="D47" s="16">
        <v>2</v>
      </c>
      <c r="E47" s="16" t="s">
        <v>101</v>
      </c>
      <c r="F47" s="16" t="s">
        <v>110</v>
      </c>
      <c r="G47" s="32">
        <v>45216</v>
      </c>
    </row>
    <row r="48" spans="1:7" ht="15.75" customHeight="1" x14ac:dyDescent="0.25">
      <c r="A48" s="15">
        <v>47</v>
      </c>
      <c r="B48" s="17">
        <v>1</v>
      </c>
      <c r="C48" s="16" t="s">
        <v>145</v>
      </c>
      <c r="D48" s="16">
        <v>2</v>
      </c>
      <c r="E48" s="16" t="s">
        <v>101</v>
      </c>
      <c r="F48" s="16" t="s">
        <v>109</v>
      </c>
      <c r="G48" s="32">
        <v>45216</v>
      </c>
    </row>
    <row r="49" spans="1:3" ht="15.75" customHeight="1" x14ac:dyDescent="0.25">
      <c r="A49" s="39"/>
      <c r="C49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2023-10-29T10:03:21Z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