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B4BC73E7-32CC-4505-9CCC-8C2797CEBC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5" i="1" l="1"/>
  <c r="J165" i="1"/>
  <c r="K3" i="1"/>
  <c r="K161" i="1"/>
  <c r="J161" i="1"/>
  <c r="J162" i="1"/>
  <c r="K164" i="1"/>
  <c r="J149" i="1"/>
  <c r="J164" i="1"/>
  <c r="K162" i="1"/>
  <c r="K148" i="1" l="1"/>
  <c r="J148" i="1"/>
  <c r="K145" i="1"/>
  <c r="J145" i="1"/>
  <c r="K132" i="1"/>
  <c r="K146" i="1"/>
  <c r="J146" i="1"/>
  <c r="K134" i="1"/>
  <c r="J134" i="1"/>
  <c r="J135" i="1"/>
  <c r="J132" i="1"/>
  <c r="J130" i="1"/>
  <c r="J133" i="1"/>
  <c r="K133" i="1"/>
  <c r="J51" i="1"/>
  <c r="K131" i="1"/>
  <c r="J131" i="1"/>
  <c r="K130" i="1"/>
  <c r="J78" i="1"/>
  <c r="K18" i="1" s="1"/>
  <c r="J73" i="1"/>
  <c r="K75" i="1"/>
  <c r="J75" i="1"/>
  <c r="J76" i="1"/>
  <c r="J74" i="1"/>
  <c r="K78" i="1"/>
  <c r="K77" i="1"/>
  <c r="K76" i="1"/>
  <c r="K73" i="1"/>
  <c r="J77" i="1"/>
  <c r="K12" i="1" s="1"/>
  <c r="M3" i="1" s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5" i="1" l="1"/>
  <c r="K9" i="1"/>
  <c r="K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<sst xmlns="http://schemas.openxmlformats.org/spreadsheetml/2006/main" count="608" uniqueCount="223">
  <si>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</si>
  <si>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</si>
  <si>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</si>
  <si>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</si>
  <si>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</si>
  <si>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</si>
  <si>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</si>
  <si>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</si>
  <si>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</si>
  <si>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</si>
  <si>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</si>
  <si>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</si>
  <si>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</si>
  <si>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</si>
  <si>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</si>
  <si>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</si>
  <si>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</si>
  <si>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</si>
  <si>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</si>
  <si>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</si>
  <si>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</si>
  <si>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</si>
  <si>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</si>
  <si>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</si>
  <si>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</si>
  <si>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</si>
  <si>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</si>
  <si>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</si>
  <si>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</si>
  <si>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</si>
  <si>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</si>
  <si>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</si>
  <si>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</si>
  <si>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</si>
  <si>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</si>
  <si>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</si>
  <si>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</si>
  <si>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</si>
  <si>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</si>
  <si>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</si>
  <si>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</si>
  <si>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</si>
  <si>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</si>
  <si>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</si>
  <si>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</si>
  <si>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</si>
  <si>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</si>
  <si>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</si>
  <si>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</si>
  <si>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</si>
  <si>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</si>
  <si>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</si>
  <si>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</si>
  <si>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</si>
  <si>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</si>
  <si>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</si>
  <si>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</si>
  <si>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</si>
  <si>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</si>
  <si>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</si>
  <si>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</si>
  <si>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</si>
  <si>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</si>
  <si>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</si>
  <si>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</si>
  <si>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</si>
  <si>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</si>
  <si>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</si>
  <si>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</si>
  <si>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</si>
  <si>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</si>
  <si>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</si>
  <si>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</si>
  <si>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</si>
  <si>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</si>
  <si>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</si>
  <si>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</si>
  <si>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</si>
  <si>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</si>
  <si>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</si>
  <si>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</si>
  <si>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</si>
  <si>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</si>
  <si>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</si>
  <si>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</si>
  <si>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</si>
  <si>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</si>
  <si>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</si>
  <si>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</si>
  <si>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</si>
  <si>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</si>
  <si>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</si>
  <si>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</si>
  <si>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</si>
  <si>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</si>
  <si>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</si>
  <si>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</si>
  <si>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</si>
  <si>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</si>
  <si>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</si>
  <si>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</si>
  <si>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</si>
  <si>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</si>
  <si>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</si>
  <si>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</si>
  <si>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</si>
  <si>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</si>
  <si>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</si>
  <si>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</si>
  <si>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</si>
  <si>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</si>
  <si>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</si>
  <si>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</si>
  <si>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</si>
  <si>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</si>
  <si>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</si>
  <si>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</si>
  <si>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</si>
  <si>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</si>
  <si>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</si>
  <si>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</si>
  <si>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</si>
  <si>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</si>
  <si>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</si>
  <si>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</si>
  <si>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</si>
  <si>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</si>
  <si>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</si>
  <si>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</si>
  <si>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</si>
  <si>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</si>
  <si>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</si>
  <si>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</si>
  <si>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</si>
  <si>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</si>
  <si>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</si>
  <si>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</si>
  <si>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</si>
  <si>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</si>
  <si>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</si>
  <si>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</si>
  <si>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</si>
  <si>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</si>
  <si>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</si>
  <si>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</si>
  <si>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</si>
  <si>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</si>
  <si>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</si>
  <si>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</si>
  <si>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</si>
  <si>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</si>
  <si>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</si>
  <si>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</si>
  <si>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</si>
  <si>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</si>
  <si>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</si>
  <si>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</si>
  <si>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</si>
  <si>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</si>
  <si>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</si>
  <si>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</si>
  <si>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</si>
  <si>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</si>
  <si>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</si>
  <si>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</si>
  <si>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</si>
  <si>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</si>
  <si>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</si>
  <si>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</si>
  <si>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</si>
  <si>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</si>
  <si>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</si>
  <si>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</si>
  <si>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</si>
  <si>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</si>
  <si>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</si>
  <si>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</si>
  <si>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</si>
  <si>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</si>
  <si>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</si>
  <si>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</si>
  <si>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</si>
  <si>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</si>
  <si>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</si>
  <si>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</si>
  <si>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</si>
  <si>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</si>
  <si>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</si>
  <si>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</si>
  <si>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</si>
  <si>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</si>
  <si>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</si>
  <si>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</si>
  <si>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</si>
  <si>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</si>
  <si>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</si>
  <si>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</si>
  <si>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</si>
  <si>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</si>
  <si>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</si>
  <si>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</si>
  <si>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</si>
  <si>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</si>
  <si>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</si>
  <si>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</si>
  <si>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</si>
  <si>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</si>
  <si>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</si>
  <si>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</si>
  <si>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</si>
  <si>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</si>
  <si>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</si>
  <si>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</si>
  <si>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</si>
  <si>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</si>
  <si>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</si>
  <si>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</si>
  <si>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</si>
  <si>
    <t>Implementar la plantilla al Tragaperras</t>
  </si>
  <si>
    <t>correccion de errores</t>
  </si>
  <si>
    <t>Diseñar imágenes victoria y derrota bingo</t>
  </si>
  <si>
    <t>Diseñar imágenes poker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</si>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</sst>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82"/>
  <sheetViews>
    <sheetView tabSelected="1" topLeftCell="A156" zoomScale="84" zoomScaleNormal="70" workbookViewId="0">
      <selection activeCell="G167" sqref="G167"/>
    </sheetView>
  </sheetViews>
  <sheetFormatPr baseColWidth="10" defaultColWidth="12.54296875" defaultRowHeight="15.75" customHeight="1" x14ac:dyDescent="0.25"/>
  <cols>
    <col min="1" max="1" width="5.54296875" bestFit="1" customWidth="1"/>
    <col min="3" max="3" width="48.54296875" customWidth="1"/>
    <col min="5" max="5" width="13.54296875" customWidth="1"/>
    <col min="7" max="7" width="53.453125" bestFit="1" customWidth="1"/>
    <col min="10" max="10" width="21.453125" customWidth="1"/>
    <col min="11" max="11" width="35.453125" customWidth="1"/>
    <col min="12" max="12" width="26.5429687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SUM(E6:E998)</f>
        <v>433.2</v>
      </c>
      <c r="F3" s="3">
        <f t="shared" si="0"/>
        <v>526.94999999999993</v>
      </c>
      <c r="G3" s="1"/>
      <c r="J3" s="22"/>
      <c r="K3" s="78">
        <f>F6+F12+F22+F21+F52+F53+F54+F62+F63+F64+F65+F71+J73+J130+J145+J161</f>
        <v>141.25</v>
      </c>
      <c r="L3" t="s">
        <v>222</v>
      </c>
      <c r="M3">
        <f>K3+K6+K9+K12+K15+K18</f>
        <v>522.95000000000005</v>
      </c>
    </row>
    <row r="4" spans="1:16" ht="15.75" customHeight="1" x14ac:dyDescent="0.4">
      <c r="B4" s="63" t="s">
        <v>8</v>
      </c>
      <c r="C4" s="64"/>
      <c r="D4" s="64"/>
      <c r="E4" s="64"/>
      <c r="F4" s="64"/>
      <c r="G4" s="64"/>
      <c r="J4" s="23" t="s">
        <v>9</v>
      </c>
      <c r="K4" s="78"/>
    </row>
    <row r="5" spans="1:16" ht="15.75" customHeight="1" x14ac:dyDescent="0.4">
      <c r="B5" s="65"/>
      <c r="C5" s="66"/>
      <c r="D5" s="66"/>
      <c r="E5" s="66"/>
      <c r="F5" s="66"/>
      <c r="G5" s="66"/>
      <c r="J5" s="24"/>
      <c r="K5" s="78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9" t="s">
        <v>12</v>
      </c>
      <c r="K6" s="62">
        <f>F7+F13+F20+F43+F45+F47+F46+J76+J133+J148+J164</f>
        <v>91.320000000000007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80"/>
      <c r="K7" s="62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81"/>
      <c r="K8" s="62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9" t="s">
        <v>13</v>
      </c>
      <c r="K9" s="62">
        <f>F8+F14+F19+F24+F26+F28+F30+F44+F55+F56+F61+F66+J74+J131+J146+J162</f>
        <v>114.78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0"/>
      <c r="K10" s="62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1"/>
      <c r="K11" s="62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9" t="s">
        <v>14</v>
      </c>
      <c r="K12" s="62">
        <f>F9+F15+F32+F33+F34+F35+F36+F37+F38+F48+F67+F68+J77+J134+J149+J165</f>
        <v>96.85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0"/>
      <c r="K13" s="62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1"/>
      <c r="K14" s="62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3" t="s">
        <v>15</v>
      </c>
      <c r="K15" s="62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4"/>
      <c r="K16" s="62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5"/>
      <c r="K17" s="62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6" t="s">
        <v>16</v>
      </c>
      <c r="K18" s="62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7"/>
      <c r="K19" s="62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7"/>
      <c r="K20" s="62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2" t="s">
        <v>22</v>
      </c>
      <c r="K22" s="72"/>
      <c r="L22" s="72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63" t="s">
        <v>36</v>
      </c>
      <c r="C41" s="64"/>
      <c r="D41" s="64"/>
      <c r="E41" s="64"/>
      <c r="F41" s="64"/>
      <c r="G41" s="64"/>
    </row>
    <row r="42" spans="2:7" ht="12.5" x14ac:dyDescent="0.25">
      <c r="B42" s="65"/>
      <c r="C42" s="66"/>
      <c r="D42" s="66"/>
      <c r="E42" s="66"/>
      <c r="F42" s="66"/>
      <c r="G42" s="66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3" t="s">
        <v>67</v>
      </c>
      <c r="C72" s="64"/>
      <c r="D72" s="64"/>
      <c r="E72" s="64"/>
      <c r="F72" s="64"/>
      <c r="G72" s="64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5"/>
      <c r="C73" s="66"/>
      <c r="D73" s="66"/>
      <c r="E73" s="66"/>
      <c r="F73" s="66"/>
      <c r="G73" s="66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6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3" t="s">
        <v>176</v>
      </c>
      <c r="C127" s="64"/>
      <c r="D127" s="64"/>
      <c r="E127" s="64"/>
      <c r="F127" s="64"/>
      <c r="G127" s="64"/>
    </row>
    <row r="128" spans="2:7" ht="15.75" customHeight="1" x14ac:dyDescent="0.25">
      <c r="B128" s="67"/>
      <c r="C128" s="68"/>
      <c r="D128" s="68"/>
      <c r="E128" s="68"/>
      <c r="F128" s="68"/>
      <c r="G128" s="68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3" t="s">
        <v>187</v>
      </c>
      <c r="C142" s="64"/>
      <c r="D142" s="64"/>
      <c r="E142" s="64"/>
      <c r="F142" s="64"/>
      <c r="G142" s="64"/>
    </row>
    <row r="143" spans="2:11" ht="15.75" customHeight="1" x14ac:dyDescent="0.25">
      <c r="B143" s="67"/>
      <c r="C143" s="68"/>
      <c r="D143" s="68"/>
      <c r="E143" s="68"/>
      <c r="F143" s="68"/>
      <c r="G143" s="68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>
        <v>20</v>
      </c>
      <c r="F147" s="13">
        <v>6.34</v>
      </c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16.34</v>
      </c>
      <c r="K148">
        <f>E144+E145+E147</f>
        <v>23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3" t="s">
        <v>201</v>
      </c>
      <c r="C159" s="64"/>
      <c r="D159" s="64"/>
      <c r="E159" s="64"/>
      <c r="F159" s="64"/>
      <c r="G159" s="64"/>
    </row>
    <row r="160" spans="2:11" ht="15.75" customHeight="1" x14ac:dyDescent="0.25">
      <c r="B160" s="67"/>
      <c r="C160" s="68"/>
      <c r="D160" s="68"/>
      <c r="E160" s="68"/>
      <c r="F160" s="68"/>
      <c r="G160" s="68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>
        <v>8</v>
      </c>
      <c r="F161" s="13">
        <v>11</v>
      </c>
      <c r="G161" s="1"/>
      <c r="I161" s="57" t="s">
        <v>9</v>
      </c>
      <c r="J161">
        <f>F167+F168+F169+F170+F171+F172</f>
        <v>19.75</v>
      </c>
      <c r="K161">
        <f>E167+E168+E169+E170+E171+E172</f>
        <v>16</v>
      </c>
    </row>
    <row r="162" spans="2:11" ht="15.75" customHeight="1" x14ac:dyDescent="0.25">
      <c r="B162" s="56" t="s">
        <v>14</v>
      </c>
      <c r="C162" s="13" t="s">
        <v>203</v>
      </c>
      <c r="D162" s="13"/>
      <c r="G162" s="1"/>
      <c r="I162" s="6" t="s">
        <v>13</v>
      </c>
      <c r="J162">
        <f>F176+F173+F174+F175+F182</f>
        <v>16.68</v>
      </c>
      <c r="K162">
        <f>E176+E173+E174+E175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>
        <v>8</v>
      </c>
      <c r="F163" s="13">
        <v>7</v>
      </c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G164" s="1"/>
      <c r="I164" s="5" t="s">
        <v>12</v>
      </c>
      <c r="J164">
        <f>F165+F166+F181</f>
        <v>10.48</v>
      </c>
      <c r="K164">
        <f>E165+E166+E181</f>
        <v>16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  <c r="J165">
        <f>F161+F163</f>
        <v>18</v>
      </c>
      <c r="K165">
        <f>E161+E163</f>
        <v>16</v>
      </c>
    </row>
    <row r="166" spans="2:11" ht="15.75" customHeight="1" x14ac:dyDescent="0.25">
      <c r="B166" s="55" t="s">
        <v>12</v>
      </c>
      <c r="C166" s="13" t="s">
        <v>127</v>
      </c>
      <c r="D166" s="13"/>
      <c r="E166" s="13">
        <v>15</v>
      </c>
      <c r="F166" s="13">
        <v>6.48</v>
      </c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207</v>
      </c>
      <c r="D167" s="13"/>
      <c r="E167" s="13">
        <v>10</v>
      </c>
      <c r="F167" s="13">
        <v>13</v>
      </c>
      <c r="G167" s="7"/>
    </row>
    <row r="168" spans="2:11" ht="15.75" customHeight="1" x14ac:dyDescent="0.25">
      <c r="B168" s="54" t="s">
        <v>9</v>
      </c>
      <c r="C168" s="13" t="s">
        <v>216</v>
      </c>
      <c r="D168" s="13"/>
      <c r="E168" s="13">
        <v>2</v>
      </c>
      <c r="F168" s="13">
        <v>1.5</v>
      </c>
      <c r="G168" s="7"/>
    </row>
    <row r="169" spans="2:11" ht="15.75" customHeight="1" x14ac:dyDescent="0.25">
      <c r="B169" s="54" t="s">
        <v>9</v>
      </c>
      <c r="C169" s="13" t="s">
        <v>217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220</v>
      </c>
      <c r="D170" s="13" t="s">
        <v>11</v>
      </c>
      <c r="E170" s="13">
        <v>1</v>
      </c>
      <c r="F170" s="13">
        <v>1</v>
      </c>
      <c r="G170" s="7"/>
    </row>
    <row r="171" spans="2:11" ht="15.75" customHeight="1" x14ac:dyDescent="0.25">
      <c r="B171" s="54" t="s">
        <v>9</v>
      </c>
      <c r="C171" s="13" t="s">
        <v>208</v>
      </c>
      <c r="D171" s="13">
        <v>35</v>
      </c>
      <c r="E171" s="13">
        <v>0.5</v>
      </c>
      <c r="F171" s="13">
        <v>0.75</v>
      </c>
      <c r="G171" s="7"/>
    </row>
    <row r="172" spans="2:11" ht="15.75" customHeight="1" x14ac:dyDescent="0.25">
      <c r="B172" s="54" t="s">
        <v>9</v>
      </c>
      <c r="C172" s="13" t="s">
        <v>221</v>
      </c>
      <c r="D172" s="13" t="s">
        <v>11</v>
      </c>
      <c r="E172" s="13">
        <v>1</v>
      </c>
      <c r="F172" s="13">
        <v>1.5</v>
      </c>
      <c r="G172" s="7"/>
    </row>
    <row r="173" spans="2:11" ht="15.75" customHeight="1" x14ac:dyDescent="0.25">
      <c r="B173" s="52" t="s">
        <v>13</v>
      </c>
      <c r="C173" s="13" t="s">
        <v>209</v>
      </c>
      <c r="D173" s="15">
        <v>19</v>
      </c>
      <c r="E173" s="13">
        <v>10</v>
      </c>
      <c r="F173" s="13">
        <v>9.17</v>
      </c>
      <c r="G173" s="11"/>
    </row>
    <row r="174" spans="2:11" ht="15.75" customHeight="1" x14ac:dyDescent="0.25">
      <c r="B174" s="52" t="s">
        <v>13</v>
      </c>
      <c r="C174" s="13" t="s">
        <v>210</v>
      </c>
      <c r="D174" s="15">
        <v>9</v>
      </c>
      <c r="E174" s="13">
        <v>2</v>
      </c>
      <c r="F174" s="13">
        <v>2</v>
      </c>
      <c r="G174" s="7"/>
    </row>
    <row r="175" spans="2:11" ht="15.75" customHeight="1" x14ac:dyDescent="0.25">
      <c r="B175" s="52" t="s">
        <v>13</v>
      </c>
      <c r="C175" s="13" t="s">
        <v>211</v>
      </c>
      <c r="D175" s="15">
        <v>39</v>
      </c>
      <c r="E175" s="13">
        <v>5</v>
      </c>
      <c r="F175" s="13">
        <v>3.67</v>
      </c>
      <c r="G175" s="11"/>
    </row>
    <row r="176" spans="2:11" ht="15.75" customHeight="1" x14ac:dyDescent="0.25">
      <c r="B176" s="52" t="s">
        <v>13</v>
      </c>
      <c r="C176" s="13" t="s">
        <v>212</v>
      </c>
      <c r="D176" s="13"/>
      <c r="E176" s="13">
        <v>1</v>
      </c>
      <c r="F176" s="13">
        <v>0.17</v>
      </c>
      <c r="G176" s="50"/>
    </row>
    <row r="177" spans="2:7" ht="15.75" customHeight="1" x14ac:dyDescent="0.25">
      <c r="B177" s="53" t="s">
        <v>16</v>
      </c>
      <c r="C177" s="13" t="s">
        <v>213</v>
      </c>
      <c r="D177" s="13"/>
      <c r="E177" s="13"/>
      <c r="F177" s="13"/>
      <c r="G177" s="1"/>
    </row>
    <row r="178" spans="2:7" ht="15.75" customHeight="1" x14ac:dyDescent="0.25">
      <c r="B178" s="53" t="s">
        <v>16</v>
      </c>
      <c r="C178" s="13"/>
      <c r="D178" s="13"/>
      <c r="E178" s="13"/>
      <c r="F178" s="13"/>
      <c r="G178" s="1"/>
    </row>
    <row r="179" spans="2:7" ht="15.75" customHeight="1" x14ac:dyDescent="0.25">
      <c r="B179" s="51" t="s">
        <v>15</v>
      </c>
      <c r="C179" s="13" t="s">
        <v>214</v>
      </c>
      <c r="D179" s="13"/>
      <c r="E179" s="13"/>
      <c r="F179" s="13"/>
      <c r="G179" s="1"/>
    </row>
    <row r="180" spans="2:7" ht="15.75" customHeight="1" x14ac:dyDescent="0.25">
      <c r="B180" s="51" t="s">
        <v>15</v>
      </c>
      <c r="C180" s="13" t="s">
        <v>215</v>
      </c>
      <c r="D180" s="13"/>
      <c r="E180" s="13"/>
      <c r="F180" s="13"/>
      <c r="G180" s="1"/>
    </row>
    <row r="181" spans="2:7" ht="15.75" customHeight="1" x14ac:dyDescent="0.25">
      <c r="B181" s="55" t="s">
        <v>12</v>
      </c>
      <c r="C181" s="13" t="s">
        <v>218</v>
      </c>
      <c r="D181" s="13"/>
      <c r="E181" s="13">
        <v>1</v>
      </c>
      <c r="F181" s="13">
        <v>4</v>
      </c>
      <c r="G181" s="7"/>
    </row>
    <row r="182" spans="2:7" ht="15.75" customHeight="1" x14ac:dyDescent="0.25">
      <c r="B182" s="52" t="s">
        <v>13</v>
      </c>
      <c r="C182" s="13" t="s">
        <v>219</v>
      </c>
      <c r="D182" s="13"/>
      <c r="E182" s="13"/>
      <c r="F182" s="13">
        <v>1.67</v>
      </c>
      <c r="G182" s="11"/>
    </row>
  </sheetData>
  <mergeCells count="18"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  <mergeCell ref="B41:G42"/>
    <mergeCell ref="B159:G16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453125" customWidth="1"/>
    <col min="4" max="4" width="10.453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2023-12-13T22:53:20Z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