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55F9E324-5F1E-4A30-894C-F2CC999A390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8" i="1" l="1"/>
  <c r="K18" i="1" s="1"/>
  <c r="J73" i="1"/>
  <c r="K3" i="1" s="1"/>
  <c r="K75" i="1"/>
  <c r="J75" i="1"/>
  <c r="J76" i="1"/>
  <c r="K6" i="1" s="1"/>
  <c r="J74" i="1"/>
  <c r="K9" i="1" s="1"/>
  <c r="K78" i="1"/>
  <c r="K77" i="1"/>
  <c r="K76" i="1"/>
  <c r="K73" i="1"/>
  <c r="J77" i="1"/>
  <c r="K12" i="1" s="1"/>
  <c r="K15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J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<sst xmlns="http://schemas.openxmlformats.org/spreadsheetml/2006/main" count="469" uniqueCount="176">
  <si>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</si>
  <si>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</si>
  <si>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</si>
  <si>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</si>
  <si>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</si>
  <si>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</si>
  <si>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</si>
  <si>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</si>
  <si>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</si>
  <si>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</si>
  <si>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</si>
  <si>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</si>
  <si>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</si>
  <si>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</si>
  <si>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</si>
  <si>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</si>
  <si>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</si>
  <si>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</si>
  <si>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</si>
  <si>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</si>
  <si>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</si>
  <si>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</si>
  <si>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</si>
  <si>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</si>
  <si>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</si>
  <si>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</si>
  <si>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</si>
  <si>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</si>
  <si>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</si>
  <si>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</si>
  <si>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</si>
  <si>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</si>
  <si>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</si>
  <si>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</si>
  <si>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</si>
  <si>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</si>
  <si>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</si>
  <si>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</si>
  <si>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</si>
  <si>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</si>
  <si>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</si>
  <si>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</si>
  <si>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</si>
  <si>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</si>
  <si>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</si>
  <si>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</si>
  <si>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</si>
  <si>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</si>
  <si>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</si>
  <si>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</si>
  <si>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</si>
  <si>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</si>
  <si>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</si>
  <si>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</si>
  <si>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</si>
  <si>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</si>
  <si>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</si>
  <si>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</si>
  <si>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</si>
  <si>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</si>
  <si>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</si>
  <si>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</si>
  <si>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</si>
  <si>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</si>
  <si>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</si>
  <si>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</si>
  <si>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</si>
  <si>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</si>
  <si>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</si>
  <si>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</si>
  <si>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</si>
  <si>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</si>
  <si>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</si>
  <si>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</si>
  <si>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</si>
  <si>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</si>
  <si>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</si>
  <si>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</si>
  <si>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</si>
  <si>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</si>
  <si>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</si>
  <si>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</si>
  <si>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</si>
  <si>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</si>
  <si>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</si>
  <si>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</si>
  <si>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</si>
  <si>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</si>
  <si>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</si>
  <si>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</si>
  <si>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</si>
  <si>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</si>
  <si>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</si>
  <si>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</si>
  <si>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</si>
  <si>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</si>
  <si>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</si>
  <si>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</si>
  <si>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</si>
  <si>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</si>
  <si>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</si>
  <si>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</si>
  <si>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</si>
  <si>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</si>
  <si>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</si>
  <si>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</si>
  <si>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</si>
  <si>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</si>
  <si>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</si>
  <si>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</si>
  <si>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</si>
  <si>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</si>
  <si>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</si>
  <si>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</si>
  <si>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</si>
  <si>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</si>
  <si>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</si>
  <si>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</si>
  <si>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</si>
  <si>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</si>
  <si>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</si>
  <si>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</si>
  <si>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</si>
  <si>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</si>
  <si>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</si>
  <si>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</si>
  <si>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</si>
  <si>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</si>
  <si>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</si>
  <si>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</si>
  <si>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</si>
  <si>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</si>
  <si>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</si>
  <si>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</si>
  <si>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</si>
  <si>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</si>
  <si>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</si>
  <si>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</si>
  <si>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</si>
  <si>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</si>
  <si>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</si>
  <si>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</si>
  <si>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</si>
  <si>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</si>
  <si>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</si>
  <si>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</si>
  <si>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</si>
  <si>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</si>
  <si>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</si>
  <si>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</si>
  <si>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</si>
  <si>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</si>
  <si>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</si>
  <si>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</si>
  <si>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</si>
  <si>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Mnesajes de victoria/Derrota/empate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</si>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</sst>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26"/>
  <sheetViews>
    <sheetView tabSelected="1" zoomScale="89" zoomScaleNormal="70" workbookViewId="0">
      <selection activeCell="F119" sqref="F119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SUM(E6:E995)</f>
        <v>254.2</v>
      </c>
      <c r="F3" s="3">
        <f t="shared" si="0"/>
        <v>328.63</v>
      </c>
      <c r="G3" s="1"/>
      <c r="J3" s="22"/>
      <c r="K3" s="55">
        <f>F6+F12+F22+F21+F52+F53+F54+F62+F63+F64+F65+F71+J73</f>
        <v>87.5</v>
      </c>
    </row>
    <row r="4" spans="1:16" ht="15.75" customHeight="1" x14ac:dyDescent="0.35">
      <c r="B4" s="51" t="s">
        <v>8</v>
      </c>
      <c r="C4" s="52"/>
      <c r="D4" s="52"/>
      <c r="E4" s="52"/>
      <c r="F4" s="52"/>
      <c r="G4" s="52"/>
      <c r="J4" s="23" t="s">
        <v>9</v>
      </c>
      <c r="K4" s="55"/>
    </row>
    <row r="5" spans="1:16" ht="15.75" customHeight="1" x14ac:dyDescent="0.35">
      <c r="B5" s="53"/>
      <c r="C5" s="54"/>
      <c r="D5" s="54"/>
      <c r="E5" s="54"/>
      <c r="F5" s="54"/>
      <c r="G5" s="54"/>
      <c r="J5" s="24"/>
      <c r="K5" s="5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56" t="s">
        <v>12</v>
      </c>
      <c r="K6" s="59">
        <f>F7+F13+F20+F43+F45+F47+F46+J76+F75+F89+F90+F99+F100+F115+F116+F117</f>
        <v>62.7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57"/>
      <c r="K7" s="5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58"/>
      <c r="K8" s="5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60" t="s">
        <v>13</v>
      </c>
      <c r="K9" s="59">
        <f>F8+F14+F19+F24+F26+F28+F30+F44+F55+F56+F61+F66+J74</f>
        <v>80.430000000000007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61"/>
      <c r="K10" s="5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62"/>
      <c r="K11" s="5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3" t="s">
        <v>14</v>
      </c>
      <c r="K12" s="59">
        <f>F9+F15+F32+F33+F34+F35+F36+F37+F38+F48+F67+F68+J77</f>
        <v>44.85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4"/>
      <c r="K13" s="5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5"/>
      <c r="K14" s="5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6" t="s">
        <v>15</v>
      </c>
      <c r="K15" s="59">
        <f>F10+F16+F39+F40+F49+F50+F51+J75</f>
        <v>36.5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7"/>
      <c r="K16" s="5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8"/>
      <c r="K17" s="5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69" t="s">
        <v>16</v>
      </c>
      <c r="K18" s="59">
        <f>F11+F23+F25+F27+F29+F31+F57+F58+F59+F60+F69+F70+F79+F82+F81+J78</f>
        <v>35.75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0"/>
      <c r="K19" s="5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0"/>
      <c r="K20" s="5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71" t="s">
        <v>22</v>
      </c>
      <c r="K22" s="71"/>
      <c r="L22" s="71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1" t="s">
        <v>36</v>
      </c>
      <c r="C41" s="52"/>
      <c r="D41" s="52"/>
      <c r="E41" s="52"/>
      <c r="F41" s="52"/>
      <c r="G41" s="52"/>
    </row>
    <row r="42" spans="2:7" ht="13.2" x14ac:dyDescent="0.25">
      <c r="B42" s="53"/>
      <c r="C42" s="54"/>
      <c r="D42" s="54"/>
      <c r="E42" s="54"/>
      <c r="F42" s="54"/>
      <c r="G42" s="54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1" t="s">
        <v>67</v>
      </c>
      <c r="C72" s="52"/>
      <c r="D72" s="52"/>
      <c r="E72" s="52"/>
      <c r="F72" s="52"/>
      <c r="G72" s="52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53"/>
      <c r="C73" s="54"/>
      <c r="D73" s="54"/>
      <c r="E73" s="54"/>
      <c r="F73" s="54"/>
      <c r="G73" s="5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34.71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8.5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4.2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4.34</v>
      </c>
      <c r="G103" s="11"/>
    </row>
    <row r="104" spans="2:7" ht="15.75" customHeight="1" x14ac:dyDescent="0.25">
      <c r="B104" s="6" t="s">
        <v>13</v>
      </c>
      <c r="C104" s="1" t="s">
        <v>155</v>
      </c>
      <c r="D104" s="1">
        <v>39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156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169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170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171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157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158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159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160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161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162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163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164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165</v>
      </c>
      <c r="D118" s="34">
        <v>37</v>
      </c>
      <c r="E118" s="34">
        <v>5</v>
      </c>
      <c r="F118" s="34">
        <v>12</v>
      </c>
      <c r="G118" s="11"/>
    </row>
    <row r="119" spans="2:7" ht="15.75" customHeight="1" x14ac:dyDescent="0.25">
      <c r="B119" s="45" t="s">
        <v>13</v>
      </c>
      <c r="C119" s="34" t="s">
        <v>166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172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167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168</v>
      </c>
      <c r="D123" s="34" t="s">
        <v>11</v>
      </c>
      <c r="E123" s="34">
        <v>4</v>
      </c>
      <c r="F123" s="34"/>
      <c r="G123" s="48"/>
    </row>
    <row r="124" spans="2:7" ht="15.75" customHeight="1" x14ac:dyDescent="0.25">
      <c r="B124" s="4" t="s">
        <v>9</v>
      </c>
      <c r="C124" s="37" t="s">
        <v>173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174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175</v>
      </c>
      <c r="E126">
        <v>4</v>
      </c>
      <c r="F126">
        <v>3.5</v>
      </c>
      <c r="G126" s="50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2023-11-17T10:15:41Z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