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olro\Documents\Universidad\año 3\primer cuatrimestre\IngenieriaDelSoftware\Konguitos_Casino\Documentación\"/>
    </mc:Choice>
  </mc:AlternateContent>
  <xr:revisionPtr revIDLastSave="0" documentId="13_ncr:1_{37CBC8CA-C54D-4056-854E-D02DF88F7179}" xr6:coauthVersionLast="47" xr6:coauthVersionMax="47" xr10:uidLastSave="{00000000-0000-0000-0000-000000000000}"/>
  <bookViews>
    <workbookView xWindow="6400" yWindow="553" windowWidth="19200" windowHeight="10074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5" i="1" l="1"/>
  <c r="K15" i="1"/>
  <c r="J132" i="1"/>
  <c r="K132" i="1"/>
  <c r="J134" i="1" a="1"/>
  <c r="J134" i="1" s="1"/>
  <c r="J130" i="1"/>
  <c r="J133" i="1"/>
  <c r="K133" i="1"/>
  <c r="J51" i="1"/>
  <c r="K131" i="1"/>
  <c r="J131" i="1"/>
  <c r="K130" i="1"/>
  <c r="J78" i="1"/>
  <c r="K18" i="1" s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  <c r="K6" i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cellMetadata count="1">
    <bk>
      <rc t="1" v="0"/>
    </bk>
  </cellMetadata>
  <valueMetadata count="2">
    <bk>
      <rc t="2" v="0"/>
    </bk>
    <bk>
      <rc t="2" v="1"/>
    </bk>
  </valueMetadata>
</metadata>
</file>

<file path=xl/sharedStrings.xml><?xml version="1.0" encoding="utf-8"?>
<sst xmlns="http://schemas.openxmlformats.org/spreadsheetml/2006/main" count="510" uniqueCount="186">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</sst>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8</v>
    <v>1</v>
  </rv>
  <rv s="1">
    <v>0</v>
    <v>8</v>
    <v>1</v>
    <v>1</v>
  </rv>
</rvData>
</file>

<file path=xl/richData/rdrichvaluestructure.xml><?xml version="1.0" encoding="utf-8"?>
<rvStructures xmlns="http://schemas.microsoft.com/office/spreadsheetml/2017/richdata" count="2">
  <s t="_error">
    <k n="errorType" t="i"/>
    <k n="propagated" t="b"/>
  </s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41"/>
  <sheetViews>
    <sheetView tabSelected="1" topLeftCell="A119" zoomScale="60" zoomScaleNormal="85" workbookViewId="0">
      <selection activeCell="F134" sqref="F134"/>
    </sheetView>
  </sheetViews>
  <sheetFormatPr baseColWidth="10" defaultColWidth="12.52734375" defaultRowHeight="15.75" customHeight="1" x14ac:dyDescent="0.4"/>
  <cols>
    <col min="1" max="1" width="5.64453125" bestFit="1" customWidth="1"/>
    <col min="3" max="3" width="48.52734375" customWidth="1"/>
    <col min="5" max="5" width="13.64453125" customWidth="1"/>
    <col min="7" max="7" width="53.46875" bestFit="1" customWidth="1"/>
    <col min="10" max="10" width="21.3515625" customWidth="1"/>
    <col min="11" max="11" width="35.46875" customWidth="1"/>
    <col min="12" max="12" width="26.64453125" customWidth="1"/>
    <col min="16" max="16" width="17.46875" customWidth="1"/>
  </cols>
  <sheetData>
    <row r="2" spans="1:16" ht="15.75" customHeight="1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55000000000000004">
      <c r="A3" s="1" t="s">
        <v>7</v>
      </c>
      <c r="B3" s="1"/>
      <c r="C3" s="1"/>
      <c r="D3" s="1"/>
      <c r="E3" s="1">
        <f t="shared" ref="E3:F3" si="0">SUM(E6:E996)</f>
        <v>307.2</v>
      </c>
      <c r="F3" s="3">
        <f t="shared" si="0"/>
        <v>377.46000000000004</v>
      </c>
      <c r="G3" s="1"/>
      <c r="J3" s="22"/>
      <c r="K3" s="65">
        <f>F6+F12+F22+F21+F52+F53+F54+F62+F63+F64+F65+F71+J73+J130</f>
        <v>103</v>
      </c>
    </row>
    <row r="4" spans="1:16" ht="15.75" customHeight="1" x14ac:dyDescent="0.55000000000000004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55000000000000004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4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F7+F13+F20+F43+F45+F47+F46+J76+F75+F89+F90+F99+F100+F115+F116+F117+J133</f>
        <v>75.2</v>
      </c>
      <c r="L6" s="2"/>
      <c r="M6" s="2"/>
      <c r="P6" s="2"/>
    </row>
    <row r="7" spans="1:16" ht="15.75" customHeight="1" x14ac:dyDescent="0.4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4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4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F8+F14+F19+F24+F26+F28+F30+F44+F55+F56+F61+F66+J74+J131</f>
        <v>88.76</v>
      </c>
      <c r="L9" s="2"/>
      <c r="M9" s="2"/>
    </row>
    <row r="10" spans="1:16" ht="15.75" customHeight="1" x14ac:dyDescent="0.4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4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4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 t="e" vm="1">
        <f ca="1">F9+F15+F32+F33+F34+F35+F36+F37+F38+F48+F67+F68+J77+J134</f>
        <v>#VALUE!</v>
      </c>
    </row>
    <row r="13" spans="1:16" ht="15.75" customHeight="1" x14ac:dyDescent="0.4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4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4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F10+F16+F39+F40+F49+F50+F51+J75+J132</f>
        <v>42</v>
      </c>
    </row>
    <row r="16" spans="1:16" ht="15.75" customHeight="1" x14ac:dyDescent="0.4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4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4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4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2.7" x14ac:dyDescent="0.4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2.7" x14ac:dyDescent="0.4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7" x14ac:dyDescent="0.4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2.7" x14ac:dyDescent="0.4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7" x14ac:dyDescent="0.4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7" x14ac:dyDescent="0.4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7" x14ac:dyDescent="0.4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7" x14ac:dyDescent="0.4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7" x14ac:dyDescent="0.4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7" x14ac:dyDescent="0.4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7" x14ac:dyDescent="0.4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7" x14ac:dyDescent="0.4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7" x14ac:dyDescent="0.4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7" x14ac:dyDescent="0.4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7" x14ac:dyDescent="0.4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7" x14ac:dyDescent="0.4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7" x14ac:dyDescent="0.4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7" x14ac:dyDescent="0.4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7" x14ac:dyDescent="0.4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7" x14ac:dyDescent="0.4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7" x14ac:dyDescent="0.4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7" x14ac:dyDescent="0.4">
      <c r="B41" s="59" t="s">
        <v>36</v>
      </c>
      <c r="C41" s="60"/>
      <c r="D41" s="60"/>
      <c r="E41" s="60"/>
      <c r="F41" s="60"/>
      <c r="G41" s="60"/>
    </row>
    <row r="42" spans="2:7" ht="12.7" x14ac:dyDescent="0.4">
      <c r="B42" s="63"/>
      <c r="C42" s="64"/>
      <c r="D42" s="64"/>
      <c r="E42" s="64"/>
      <c r="F42" s="64"/>
      <c r="G42" s="64"/>
    </row>
    <row r="43" spans="2:7" ht="12.7" x14ac:dyDescent="0.4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7" x14ac:dyDescent="0.4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7" x14ac:dyDescent="0.4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7" x14ac:dyDescent="0.4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7" x14ac:dyDescent="0.4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7" x14ac:dyDescent="0.4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7" x14ac:dyDescent="0.4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7" x14ac:dyDescent="0.4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7" x14ac:dyDescent="0.4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7" x14ac:dyDescent="0.4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7" x14ac:dyDescent="0.4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7" x14ac:dyDescent="0.4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7" x14ac:dyDescent="0.4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7" x14ac:dyDescent="0.4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7" x14ac:dyDescent="0.4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7" x14ac:dyDescent="0.4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7" x14ac:dyDescent="0.4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7" x14ac:dyDescent="0.4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7" x14ac:dyDescent="0.4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4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4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4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4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4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4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4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4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4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4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4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4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4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4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4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4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4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4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4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4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4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4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4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4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4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4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4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4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4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4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4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4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4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4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4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4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4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4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4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4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4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4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4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4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4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4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4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4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4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4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4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4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4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4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4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4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4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4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4">
      <c r="B121" s="10" t="s">
        <v>16</v>
      </c>
      <c r="C121" s="47" t="s">
        <v>125</v>
      </c>
    </row>
    <row r="122" spans="2:7" ht="15.75" customHeight="1" x14ac:dyDescent="0.4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4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4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4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4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4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4">
      <c r="B128" s="61"/>
      <c r="C128" s="62"/>
      <c r="D128" s="62"/>
      <c r="E128" s="62"/>
      <c r="F128" s="62"/>
      <c r="G128" s="62"/>
    </row>
    <row r="129" spans="2:11" ht="15.75" customHeight="1" x14ac:dyDescent="0.4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4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30</v>
      </c>
    </row>
    <row r="131" spans="2:11" ht="15.75" customHeight="1" x14ac:dyDescent="0.4">
      <c r="B131" s="52" t="s">
        <v>13</v>
      </c>
      <c r="C131" s="13" t="s">
        <v>178</v>
      </c>
      <c r="D131" s="13"/>
      <c r="E131" s="13" t="s">
        <v>183</v>
      </c>
      <c r="F131" s="13">
        <v>3.67</v>
      </c>
      <c r="G131" s="11"/>
      <c r="I131" s="6" t="s">
        <v>13</v>
      </c>
      <c r="J131">
        <f>F132+F131</f>
        <v>6.17</v>
      </c>
      <c r="K131">
        <f>E132</f>
        <v>2</v>
      </c>
    </row>
    <row r="132" spans="2:11" ht="15.75" customHeight="1" x14ac:dyDescent="0.4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4">
      <c r="B133" s="53" t="s">
        <v>16</v>
      </c>
      <c r="C133" s="13" t="s">
        <v>125</v>
      </c>
      <c r="D133" s="13"/>
      <c r="E133" s="13"/>
      <c r="F133" s="13">
        <v>6.5</v>
      </c>
      <c r="G133" s="13"/>
      <c r="I133" s="5" t="s">
        <v>12</v>
      </c>
      <c r="J133">
        <f>F134</f>
        <v>12.5</v>
      </c>
      <c r="K133">
        <f>E134</f>
        <v>6</v>
      </c>
    </row>
    <row r="134" spans="2:11" ht="15.75" customHeight="1" x14ac:dyDescent="0.4">
      <c r="B134" s="55" t="s">
        <v>12</v>
      </c>
      <c r="C134" s="13" t="s">
        <v>161</v>
      </c>
      <c r="D134" s="13"/>
      <c r="E134" s="13">
        <v>6</v>
      </c>
      <c r="F134" s="13">
        <v>12.5</v>
      </c>
      <c r="G134" s="11"/>
      <c r="I134" s="8" t="s">
        <v>14</v>
      </c>
      <c r="J134" t="e" cm="1" vm="2">
        <f t="array" aca="1" ref="J134" ca="1">E135:E136</f>
        <v>#VALUE!</v>
      </c>
    </row>
    <row r="135" spans="2:11" ht="15.75" customHeight="1" x14ac:dyDescent="0.4">
      <c r="B135" s="56" t="s">
        <v>14</v>
      </c>
      <c r="C135" s="13" t="s">
        <v>180</v>
      </c>
      <c r="D135" s="13"/>
      <c r="E135" s="13">
        <v>13</v>
      </c>
      <c r="F135" s="13"/>
      <c r="G135" s="13"/>
      <c r="I135" s="10" t="s">
        <v>16</v>
      </c>
      <c r="J135">
        <f>F133+F141</f>
        <v>7</v>
      </c>
    </row>
    <row r="136" spans="2:11" ht="15.75" customHeight="1" x14ac:dyDescent="0.4">
      <c r="B136" s="56" t="s">
        <v>14</v>
      </c>
      <c r="C136" s="13" t="s">
        <v>82</v>
      </c>
      <c r="D136" s="13"/>
      <c r="E136" s="13"/>
      <c r="F136" s="13"/>
      <c r="G136" s="13"/>
    </row>
    <row r="137" spans="2:11" ht="15.75" customHeight="1" x14ac:dyDescent="0.4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4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4">
      <c r="B139" s="54" t="s">
        <v>9</v>
      </c>
      <c r="C139" s="13" t="s">
        <v>182</v>
      </c>
      <c r="D139" s="13" t="s">
        <v>11</v>
      </c>
      <c r="E139" s="13">
        <v>4</v>
      </c>
      <c r="F139" s="13">
        <v>7</v>
      </c>
      <c r="G139" s="7"/>
    </row>
    <row r="140" spans="2:11" ht="15.75" customHeight="1" x14ac:dyDescent="0.4">
      <c r="B140" s="54" t="s">
        <v>9</v>
      </c>
      <c r="C140" s="13" t="s">
        <v>167</v>
      </c>
      <c r="D140" s="13" t="s">
        <v>11</v>
      </c>
      <c r="E140" s="13">
        <v>4</v>
      </c>
      <c r="F140" s="13">
        <v>3</v>
      </c>
      <c r="G140" s="7"/>
    </row>
    <row r="141" spans="2:11" ht="15.75" customHeight="1" x14ac:dyDescent="0.4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2734375" defaultRowHeight="15.75" customHeight="1" x14ac:dyDescent="0.4"/>
  <cols>
    <col min="1" max="1" width="14.52734375" customWidth="1"/>
    <col min="2" max="2" width="35.46875" customWidth="1"/>
    <col min="3" max="3" width="27.3515625" customWidth="1"/>
    <col min="4" max="4" width="10.3515625" customWidth="1"/>
    <col min="7" max="7" width="17.46875" customWidth="1"/>
    <col min="10" max="10" width="20" customWidth="1"/>
  </cols>
  <sheetData>
    <row r="1" spans="1:11" ht="15.75" customHeight="1" x14ac:dyDescent="0.4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4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7" x14ac:dyDescent="0.4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7" x14ac:dyDescent="0.4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4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4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4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4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4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4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4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4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4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4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4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4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4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7" x14ac:dyDescent="0.4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7" x14ac:dyDescent="0.4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7" x14ac:dyDescent="0.4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7" x14ac:dyDescent="0.4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7" x14ac:dyDescent="0.4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7" x14ac:dyDescent="0.4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7" x14ac:dyDescent="0.4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7" x14ac:dyDescent="0.4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7" x14ac:dyDescent="0.4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7" x14ac:dyDescent="0.4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7" x14ac:dyDescent="0.4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7" x14ac:dyDescent="0.4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7" x14ac:dyDescent="0.4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7" x14ac:dyDescent="0.4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7" x14ac:dyDescent="0.4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7" x14ac:dyDescent="0.4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7" x14ac:dyDescent="0.4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7" x14ac:dyDescent="0.4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7" x14ac:dyDescent="0.4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7" x14ac:dyDescent="0.4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7" x14ac:dyDescent="0.4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7" x14ac:dyDescent="0.4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7" x14ac:dyDescent="0.4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7" x14ac:dyDescent="0.4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7" x14ac:dyDescent="0.4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7" x14ac:dyDescent="0.4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7" x14ac:dyDescent="0.4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7" x14ac:dyDescent="0.4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7" x14ac:dyDescent="0.4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7" x14ac:dyDescent="0.4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4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4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Juan García</cp:lastModifiedBy>
  <cp:revision/>
  <dcterms:created xsi:type="dcterms:W3CDTF">2023-10-17T10:39:19Z</dcterms:created>
  <dcterms:modified xsi:type="dcterms:W3CDTF">2023-11-24T09:07:48Z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