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CA293E1E-9C17-48AB-98AA-7A94C447E3A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5" i="1" l="1"/>
  <c r="J165" i="1"/>
  <c r="K3" i="1"/>
  <c r="K161" i="1"/>
  <c r="J161" i="1"/>
  <c r="J162" i="1"/>
  <c r="K164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J132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78" i="1"/>
  <c r="K77" i="1"/>
  <c r="K76" i="1"/>
  <c r="K73" i="1"/>
  <c r="J77" i="1"/>
  <c r="K12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5" i="1" l="1"/>
  <c r="K9" i="1"/>
  <c r="M3" i="1" s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<sst xmlns="http://schemas.openxmlformats.org/spreadsheetml/2006/main" count="608" uniqueCount="223">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</sst>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82"/>
  <sheetViews>
    <sheetView tabSelected="1" topLeftCell="B1" zoomScale="84" zoomScaleNormal="70" workbookViewId="0">
      <selection activeCell="J157" sqref="J157"/>
    </sheetView>
  </sheetViews>
  <sheetFormatPr baseColWidth="10" defaultColWidth="12.5546875" defaultRowHeight="15.75" customHeight="1" x14ac:dyDescent="0.25"/>
  <cols>
    <col min="1" max="1" width="5.5546875" bestFit="1" customWidth="1"/>
    <col min="3" max="3" width="48.5546875" customWidth="1"/>
    <col min="5" max="5" width="13.5546875" customWidth="1"/>
    <col min="7" max="7" width="53.44140625" bestFit="1" customWidth="1"/>
    <col min="10" max="10" width="21.44140625" customWidth="1"/>
    <col min="11" max="11" width="35.44140625" customWidth="1"/>
    <col min="12" max="12" width="26.5546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SUM(E6:E998)</f>
        <v>433.2</v>
      </c>
      <c r="F3" s="3">
        <f t="shared" si="0"/>
        <v>532.44999999999993</v>
      </c>
      <c r="G3" s="1"/>
      <c r="J3" s="22"/>
      <c r="K3" s="75">
        <f>F6+F12+F22+F21+F52+F53+F54+F62+F63+F64+F65+F71+J73+J130+J145+J161</f>
        <v>141.25</v>
      </c>
      <c r="L3" t="s">
        <v>222</v>
      </c>
      <c r="M3">
        <f>K3+K6+K9+K12+K15+K18</f>
        <v>528.45000000000005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F7+F13+F20+F43+F45+F47+F46+J76+J133+J148+J164</f>
        <v>91.320000000000007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F8+F14+F19+F24+F26+F28+F30+F44+F55+F56+F61+F66+J74+J131+J146+J162</f>
        <v>120.28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69">
        <f>F9+F15+F32+F33+F34+F35+F36+F37+F38+F48+F67+F68+J77+J134+J149+J165</f>
        <v>96.85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6" t="s">
        <v>22</v>
      </c>
      <c r="K22" s="66"/>
      <c r="L22" s="66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6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7"/>
      <c r="C128" s="68"/>
      <c r="D128" s="68"/>
      <c r="E128" s="68"/>
      <c r="F128" s="68"/>
      <c r="G128" s="68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7"/>
      <c r="C143" s="68"/>
      <c r="D143" s="68"/>
      <c r="E143" s="68"/>
      <c r="F143" s="68"/>
      <c r="G143" s="68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5">
      <c r="B160" s="67"/>
      <c r="C160" s="68"/>
      <c r="D160" s="68"/>
      <c r="E160" s="68"/>
      <c r="F160" s="68"/>
      <c r="G160" s="68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>
        <v>8</v>
      </c>
      <c r="F161" s="13">
        <v>11</v>
      </c>
      <c r="G161" s="1"/>
      <c r="I161" s="57" t="s">
        <v>9</v>
      </c>
      <c r="J161">
        <f>F167+F168+F169+F170+F171+F172</f>
        <v>19.75</v>
      </c>
      <c r="K161">
        <f>E167+E168+E169+E170+E171+E172</f>
        <v>16</v>
      </c>
    </row>
    <row r="162" spans="2:11" ht="15.75" customHeight="1" x14ac:dyDescent="0.25">
      <c r="B162" s="56" t="s">
        <v>14</v>
      </c>
      <c r="C162" s="13" t="s">
        <v>203</v>
      </c>
      <c r="D162" s="13"/>
      <c r="G162" s="1"/>
      <c r="I162" s="6" t="s">
        <v>13</v>
      </c>
      <c r="J162">
        <f>F176+F173+F174+F175+F182</f>
        <v>22.18</v>
      </c>
      <c r="K162">
        <f>E176+E173+E174+E175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>
        <v>8</v>
      </c>
      <c r="F163" s="13">
        <v>7</v>
      </c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G164" s="1"/>
      <c r="I164" s="5" t="s">
        <v>12</v>
      </c>
      <c r="J164">
        <f>F165+F166+F181</f>
        <v>10.48</v>
      </c>
      <c r="K164">
        <f>E165+E166+E181</f>
        <v>16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  <c r="J165">
        <f>F161+F163</f>
        <v>18</v>
      </c>
      <c r="K165">
        <f>E161+E163</f>
        <v>16</v>
      </c>
    </row>
    <row r="166" spans="2:11" ht="15.75" customHeight="1" x14ac:dyDescent="0.25">
      <c r="B166" s="55" t="s">
        <v>12</v>
      </c>
      <c r="C166" s="13" t="s">
        <v>127</v>
      </c>
      <c r="D166" s="13"/>
      <c r="E166" s="13">
        <v>15</v>
      </c>
      <c r="F166" s="13">
        <v>6.48</v>
      </c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207</v>
      </c>
      <c r="D167" s="13"/>
      <c r="E167" s="13">
        <v>10</v>
      </c>
      <c r="F167" s="13">
        <v>13</v>
      </c>
      <c r="G167" s="7"/>
    </row>
    <row r="168" spans="2:11" ht="15.75" customHeight="1" x14ac:dyDescent="0.25">
      <c r="B168" s="54" t="s">
        <v>9</v>
      </c>
      <c r="C168" s="13" t="s">
        <v>216</v>
      </c>
      <c r="D168" s="13"/>
      <c r="E168" s="13">
        <v>2</v>
      </c>
      <c r="F168" s="13">
        <v>1.5</v>
      </c>
      <c r="G168" s="7"/>
    </row>
    <row r="169" spans="2:11" ht="15.75" customHeight="1" x14ac:dyDescent="0.25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220</v>
      </c>
      <c r="D170" s="13" t="s">
        <v>11</v>
      </c>
      <c r="E170" s="13">
        <v>1</v>
      </c>
      <c r="F170" s="13">
        <v>1</v>
      </c>
      <c r="G170" s="7"/>
    </row>
    <row r="171" spans="2:11" ht="15.75" customHeight="1" x14ac:dyDescent="0.25">
      <c r="B171" s="54" t="s">
        <v>9</v>
      </c>
      <c r="C171" s="13" t="s">
        <v>208</v>
      </c>
      <c r="D171" s="13">
        <v>35</v>
      </c>
      <c r="E171" s="13">
        <v>0.5</v>
      </c>
      <c r="F171" s="13">
        <v>0.75</v>
      </c>
      <c r="G171" s="7"/>
    </row>
    <row r="172" spans="2:11" ht="15.75" customHeight="1" x14ac:dyDescent="0.25">
      <c r="B172" s="54" t="s">
        <v>9</v>
      </c>
      <c r="C172" s="13" t="s">
        <v>221</v>
      </c>
      <c r="D172" s="13" t="s">
        <v>11</v>
      </c>
      <c r="E172" s="13">
        <v>1</v>
      </c>
      <c r="F172" s="13">
        <v>1.5</v>
      </c>
      <c r="G172" s="7"/>
    </row>
    <row r="173" spans="2:11" ht="15.75" customHeight="1" x14ac:dyDescent="0.25">
      <c r="B173" s="52" t="s">
        <v>13</v>
      </c>
      <c r="C173" s="13" t="s">
        <v>209</v>
      </c>
      <c r="D173" s="15">
        <v>19</v>
      </c>
      <c r="E173" s="13">
        <v>10</v>
      </c>
      <c r="F173" s="13">
        <v>9.17</v>
      </c>
      <c r="G173" s="11"/>
    </row>
    <row r="174" spans="2:11" ht="15.75" customHeight="1" x14ac:dyDescent="0.25">
      <c r="B174" s="52" t="s">
        <v>13</v>
      </c>
      <c r="C174" s="13" t="s">
        <v>210</v>
      </c>
      <c r="D174" s="15">
        <v>9</v>
      </c>
      <c r="E174" s="13">
        <v>2</v>
      </c>
      <c r="F174" s="13">
        <v>2</v>
      </c>
      <c r="G174" s="7"/>
    </row>
    <row r="175" spans="2:11" ht="15.75" customHeight="1" x14ac:dyDescent="0.25">
      <c r="B175" s="52" t="s">
        <v>13</v>
      </c>
      <c r="C175" s="13" t="s">
        <v>211</v>
      </c>
      <c r="D175" s="15">
        <v>39</v>
      </c>
      <c r="E175" s="13">
        <v>5</v>
      </c>
      <c r="F175" s="13">
        <v>5.67</v>
      </c>
      <c r="G175" s="11"/>
    </row>
    <row r="176" spans="2:11" ht="15.75" customHeight="1" x14ac:dyDescent="0.25">
      <c r="B176" s="52" t="s">
        <v>13</v>
      </c>
      <c r="C176" s="13" t="s">
        <v>212</v>
      </c>
      <c r="D176" s="13"/>
      <c r="E176" s="13">
        <v>1</v>
      </c>
      <c r="F176" s="13">
        <v>1.17</v>
      </c>
      <c r="G176" s="11"/>
    </row>
    <row r="177" spans="2:7" ht="15.75" customHeight="1" x14ac:dyDescent="0.25">
      <c r="B177" s="53" t="s">
        <v>16</v>
      </c>
      <c r="C177" s="13" t="s">
        <v>213</v>
      </c>
      <c r="D177" s="13"/>
      <c r="E177" s="13"/>
      <c r="F177" s="13"/>
      <c r="G177" s="1"/>
    </row>
    <row r="178" spans="2:7" ht="15.75" customHeight="1" x14ac:dyDescent="0.25">
      <c r="B178" s="53" t="s">
        <v>16</v>
      </c>
      <c r="C178" s="13"/>
      <c r="D178" s="13"/>
      <c r="E178" s="13"/>
      <c r="F178" s="13"/>
      <c r="G178" s="1"/>
    </row>
    <row r="179" spans="2:7" ht="15.75" customHeight="1" x14ac:dyDescent="0.25">
      <c r="B179" s="51" t="s">
        <v>15</v>
      </c>
      <c r="C179" s="13" t="s">
        <v>214</v>
      </c>
      <c r="D179" s="13"/>
      <c r="E179" s="13"/>
      <c r="F179" s="13"/>
      <c r="G179" s="1"/>
    </row>
    <row r="180" spans="2:7" ht="15.75" customHeight="1" x14ac:dyDescent="0.25">
      <c r="B180" s="51" t="s">
        <v>15</v>
      </c>
      <c r="C180" s="13" t="s">
        <v>215</v>
      </c>
      <c r="D180" s="13"/>
      <c r="E180" s="13"/>
      <c r="F180" s="13"/>
      <c r="G180" s="1"/>
    </row>
    <row r="181" spans="2:7" ht="15.75" customHeight="1" x14ac:dyDescent="0.25">
      <c r="B181" s="55" t="s">
        <v>12</v>
      </c>
      <c r="C181" s="13" t="s">
        <v>218</v>
      </c>
      <c r="D181" s="13"/>
      <c r="E181" s="13">
        <v>1</v>
      </c>
      <c r="F181" s="13">
        <v>4</v>
      </c>
      <c r="G181" s="7"/>
    </row>
    <row r="182" spans="2:7" ht="15.75" customHeight="1" x14ac:dyDescent="0.25">
      <c r="B182" s="52" t="s">
        <v>13</v>
      </c>
      <c r="C182" s="13" t="s">
        <v>219</v>
      </c>
      <c r="D182" s="13"/>
      <c r="E182" s="13"/>
      <c r="F182" s="13">
        <v>4.17</v>
      </c>
      <c r="G182" s="11"/>
    </row>
  </sheetData>
  <mergeCells count="18"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44140625" customWidth="1"/>
    <col min="4" max="4" width="10.441406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2023-12-14T17:40:11Z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