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DaniPC\Konguitos_Casino\Documentación\"/>
    </mc:Choice>
  </mc:AlternateContent>
  <xr:revisionPtr revIDLastSave="0" documentId="13_ncr:1_{F58B7541-DA7D-47C0-9598-05BD0472572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4" i="1" l="1"/>
  <c r="J162" i="1"/>
  <c r="K165" i="1"/>
  <c r="K164" i="1"/>
  <c r="J165" i="1"/>
  <c r="K12" i="1" s="1"/>
  <c r="J149" i="1"/>
  <c r="K162" i="1"/>
  <c r="K9" i="1"/>
  <c r="K3" i="1" l="1"/>
  <c r="K148" i="1"/>
  <c r="J148" i="1"/>
  <c r="K6" i="1" s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<sst xmlns="http://schemas.openxmlformats.org/spreadsheetml/2006/main" count="601" uniqueCount="220">
  <si>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</si>
  <si>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</si>
  <si>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</si>
  <si>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</si>
  <si>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</si>
  <si>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</si>
  <si>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</si>
  <si>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</si>
  <si>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</si>
  <si>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</si>
  <si>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</si>
  <si>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</si>
  <si>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</si>
  <si>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</si>
  <si>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</si>
  <si>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</si>
  <si>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</si>
  <si>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</si>
  <si>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</si>
  <si>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</si>
  <si>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</si>
  <si>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</si>
  <si>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</si>
  <si>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</si>
  <si>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</si>
  <si>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</si>
  <si>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</si>
  <si>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</si>
  <si>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</si>
  <si>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</si>
  <si>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</si>
  <si>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</si>
  <si>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</si>
  <si>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</si>
  <si>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</si>
  <si>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</si>
  <si>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</si>
  <si>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</si>
  <si>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</si>
  <si>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</si>
  <si>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</si>
  <si>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</si>
  <si>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</si>
  <si>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</si>
  <si>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</si>
  <si>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</si>
  <si>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</si>
  <si>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</si>
  <si>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</si>
  <si>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</si>
  <si>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</si>
  <si>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</si>
  <si>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</si>
  <si>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</si>
  <si>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</si>
  <si>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</si>
  <si>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</si>
  <si>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</si>
  <si>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</si>
  <si>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</si>
  <si>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</si>
  <si>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</si>
  <si>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</si>
  <si>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</si>
  <si>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</si>
  <si>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</si>
  <si>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</si>
  <si>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</si>
  <si>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</si>
  <si>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</si>
  <si>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</si>
  <si>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</si>
  <si>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</si>
  <si>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</si>
  <si>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</si>
  <si>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</si>
  <si>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</si>
  <si>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</si>
  <si>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</si>
  <si>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</si>
  <si>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</si>
  <si>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</si>
  <si>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</si>
  <si>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</si>
  <si>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</si>
  <si>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</si>
  <si>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</si>
  <si>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</si>
  <si>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</si>
  <si>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</si>
  <si>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</si>
  <si>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</si>
  <si>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</si>
  <si>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</si>
  <si>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</si>
  <si>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</si>
  <si>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</si>
  <si>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</si>
  <si>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</si>
  <si>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</si>
  <si>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</si>
  <si>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</si>
  <si>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</si>
  <si>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</si>
  <si>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</si>
  <si>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</si>
  <si>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</si>
  <si>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</si>
  <si>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</si>
  <si>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</si>
  <si>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</si>
  <si>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</si>
  <si>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</si>
  <si>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</si>
  <si>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</si>
  <si>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</si>
  <si>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</si>
  <si>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</si>
  <si>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</si>
  <si>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</si>
  <si>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</si>
  <si>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</si>
  <si>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</si>
  <si>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</si>
  <si>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</si>
  <si>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</si>
  <si>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</si>
  <si>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</si>
  <si>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</si>
  <si>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</si>
  <si>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</si>
  <si>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</si>
  <si>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</si>
  <si>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</si>
  <si>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</si>
  <si>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</si>
  <si>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</si>
  <si>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</si>
  <si>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</si>
  <si>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</si>
  <si>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</si>
  <si>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</si>
  <si>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</si>
  <si>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</si>
  <si>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</si>
  <si>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</si>
  <si>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</si>
  <si>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</si>
  <si>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</si>
  <si>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</si>
  <si>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</si>
  <si>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</si>
  <si>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</si>
  <si>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</si>
  <si>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</si>
  <si>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</si>
  <si>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</si>
  <si>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</si>
  <si>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</si>
  <si>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</si>
  <si>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</si>
  <si>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</si>
  <si>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</si>
  <si>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</si>
  <si>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</si>
  <si>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</si>
  <si>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</si>
  <si>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</si>
  <si>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</si>
  <si>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</si>
  <si>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</si>
  <si>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</si>
  <si>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</si>
  <si>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</si>
  <si>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</si>
  <si>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</si>
  <si>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</si>
  <si>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</si>
  <si>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</si>
  <si>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</si>
  <si>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</si>
  <si>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</si>
  <si>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</si>
  <si>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</si>
  <si>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</si>
  <si>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</si>
  <si>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</si>
  <si>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</si>
  <si>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</si>
  <si>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</si>
  <si>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</si>
  <si>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</si>
  <si>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</si>
  <si>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</si>
  <si>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</si>
  <si>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</si>
  <si>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</si>
  <si>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</si>
  <si>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</si>
  <si>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</si>
  <si>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</si>
  <si>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</si>
  <si>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</si>
  <si>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</si>
  <si>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</si>
  <si>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</si>
  <si>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</si>
  <si>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</si>
  <si>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</si>
  <si>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</si>
  <si>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</si>
  <si>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</si>
  <si>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</si>
  <si>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</si>
  <si>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</si>
  <si>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</si>
  <si>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</si>
  <si>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</si>
  <si>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</si>
  <si>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Solucionando errores (tragaperras, blackjack y ruleta rusa)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</si>
</sst>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11" fillId="0" borderId="4" xfId="0" applyFont="1" applyBorder="1"/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80"/>
  <sheetViews>
    <sheetView tabSelected="1" topLeftCell="A150" zoomScale="70" zoomScaleNormal="70" workbookViewId="0">
      <selection activeCell="I172" sqref="I172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60.109375" bestFit="1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413.2</v>
      </c>
      <c r="F3" s="3">
        <f t="shared" si="0"/>
        <v>509.05000000000007</v>
      </c>
      <c r="G3" s="1"/>
      <c r="J3" s="22"/>
      <c r="K3" s="79">
        <f>F6+F12+F22+F21+F52+F53+F54+F62+F63+F64+F65+F71+J73+J130+J145</f>
        <v>121.5</v>
      </c>
    </row>
    <row r="4" spans="1:16" ht="15.75" customHeight="1" x14ac:dyDescent="0.35">
      <c r="B4" s="64" t="s">
        <v>8</v>
      </c>
      <c r="C4" s="65"/>
      <c r="D4" s="65"/>
      <c r="E4" s="65"/>
      <c r="F4" s="65"/>
      <c r="G4" s="65"/>
      <c r="J4" s="23" t="s">
        <v>9</v>
      </c>
      <c r="K4" s="79"/>
    </row>
    <row r="5" spans="1:16" ht="15.75" customHeight="1" x14ac:dyDescent="0.35">
      <c r="B5" s="66"/>
      <c r="C5" s="67"/>
      <c r="D5" s="67"/>
      <c r="E5" s="67"/>
      <c r="F5" s="67"/>
      <c r="G5" s="67"/>
      <c r="J5" s="24"/>
      <c r="K5" s="79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80" t="s">
        <v>12</v>
      </c>
      <c r="K6" s="60">
        <f>F7+F13+F20+F43+F45+F47+F46+J76+J133+J148+J164</f>
        <v>99.09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81"/>
      <c r="K7" s="60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82"/>
      <c r="K8" s="60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61" t="s">
        <v>13</v>
      </c>
      <c r="K9" s="60">
        <f>F8+F14+F19+F24+F26+F28+F30+F44+F55+F56+F61+F66+J74+J131+J146+J162</f>
        <v>113.11000000000001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2"/>
      <c r="K10" s="60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3"/>
      <c r="K11" s="60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0" t="s">
        <v>14</v>
      </c>
      <c r="K12" s="60">
        <f>F9+F15+F32+F33+F34+F35+F36+F37+F38+F48+F67+F68+J77+J134+J149+J165</f>
        <v>89.85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1"/>
      <c r="K13" s="60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2"/>
      <c r="K14" s="60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4" t="s">
        <v>15</v>
      </c>
      <c r="K15" s="60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5"/>
      <c r="K16" s="60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6"/>
      <c r="K17" s="60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7" t="s">
        <v>16</v>
      </c>
      <c r="K18" s="60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8"/>
      <c r="K19" s="60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8"/>
      <c r="K20" s="60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3" t="s">
        <v>22</v>
      </c>
      <c r="K22" s="73"/>
      <c r="L22" s="73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4" t="s">
        <v>36</v>
      </c>
      <c r="C41" s="65"/>
      <c r="D41" s="65"/>
      <c r="E41" s="65"/>
      <c r="F41" s="65"/>
      <c r="G41" s="65"/>
    </row>
    <row r="42" spans="2:7" ht="13.2" x14ac:dyDescent="0.25">
      <c r="B42" s="66"/>
      <c r="C42" s="67"/>
      <c r="D42" s="67"/>
      <c r="E42" s="67"/>
      <c r="F42" s="67"/>
      <c r="G42" s="67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4" t="s">
        <v>67</v>
      </c>
      <c r="C72" s="65"/>
      <c r="D72" s="65"/>
      <c r="E72" s="65"/>
      <c r="F72" s="65"/>
      <c r="G72" s="65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6"/>
      <c r="C73" s="67"/>
      <c r="D73" s="67"/>
      <c r="E73" s="67"/>
      <c r="F73" s="67"/>
      <c r="G73" s="67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4" t="s">
        <v>176</v>
      </c>
      <c r="C127" s="65"/>
      <c r="D127" s="65"/>
      <c r="E127" s="65"/>
      <c r="F127" s="65"/>
      <c r="G127" s="65"/>
    </row>
    <row r="128" spans="2:7" ht="15.75" customHeight="1" x14ac:dyDescent="0.25">
      <c r="B128" s="68"/>
      <c r="C128" s="69"/>
      <c r="D128" s="69"/>
      <c r="E128" s="69"/>
      <c r="F128" s="69"/>
      <c r="G128" s="69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7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4" t="s">
        <v>187</v>
      </c>
      <c r="C142" s="65"/>
      <c r="D142" s="65"/>
      <c r="E142" s="65"/>
      <c r="F142" s="65"/>
      <c r="G142" s="65"/>
    </row>
    <row r="143" spans="2:11" ht="15.75" customHeight="1" x14ac:dyDescent="0.25">
      <c r="B143" s="68"/>
      <c r="C143" s="69"/>
      <c r="D143" s="69"/>
      <c r="E143" s="69"/>
      <c r="F143" s="69"/>
      <c r="G143" s="69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50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4" t="s">
        <v>201</v>
      </c>
      <c r="C159" s="65"/>
      <c r="D159" s="65"/>
      <c r="E159" s="65"/>
      <c r="F159" s="65"/>
      <c r="G159" s="65"/>
    </row>
    <row r="160" spans="2:11" ht="15.75" customHeight="1" x14ac:dyDescent="0.25">
      <c r="B160" s="68"/>
      <c r="C160" s="69"/>
      <c r="D160" s="69"/>
      <c r="E160" s="69"/>
      <c r="F160" s="69"/>
      <c r="G160" s="69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>
        <v>8</v>
      </c>
      <c r="F161" s="13">
        <v>11</v>
      </c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15.01</v>
      </c>
      <c r="K162">
        <f>E174+E171+E172+E173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  <c r="J164">
        <f>F165+F166+F179+F180</f>
        <v>18.25</v>
      </c>
      <c r="K164">
        <f>E165+E166+E179</f>
        <v>16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50"/>
      <c r="I165" s="8" t="s">
        <v>14</v>
      </c>
      <c r="J165">
        <f>F161</f>
        <v>11</v>
      </c>
      <c r="K165">
        <f>E161</f>
        <v>8</v>
      </c>
    </row>
    <row r="166" spans="2:11" ht="15.75" customHeight="1" x14ac:dyDescent="0.25">
      <c r="B166" s="55" t="s">
        <v>12</v>
      </c>
      <c r="C166" s="13" t="s">
        <v>127</v>
      </c>
      <c r="D166" s="13"/>
      <c r="E166" s="13">
        <v>15</v>
      </c>
      <c r="F166" s="13">
        <v>13.5</v>
      </c>
      <c r="G166" s="7"/>
      <c r="I166" s="10" t="s">
        <v>16</v>
      </c>
    </row>
    <row r="167" spans="2:11" ht="15.75" customHeight="1" x14ac:dyDescent="0.25">
      <c r="B167" s="54" t="s">
        <v>9</v>
      </c>
      <c r="C167" s="13" t="s">
        <v>207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216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208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209</v>
      </c>
      <c r="D171" s="15">
        <v>19</v>
      </c>
      <c r="E171" s="13">
        <v>10</v>
      </c>
      <c r="F171" s="13">
        <v>9.17</v>
      </c>
      <c r="G171" s="11"/>
    </row>
    <row r="172" spans="2:11" ht="15.75" customHeight="1" x14ac:dyDescent="0.25">
      <c r="B172" s="52" t="s">
        <v>13</v>
      </c>
      <c r="C172" s="13" t="s">
        <v>210</v>
      </c>
      <c r="D172" s="15">
        <v>9</v>
      </c>
      <c r="E172" s="13">
        <v>2</v>
      </c>
      <c r="F172" s="13">
        <v>2</v>
      </c>
      <c r="G172" s="7"/>
    </row>
    <row r="173" spans="2:11" ht="15.75" customHeight="1" x14ac:dyDescent="0.25">
      <c r="B173" s="52" t="s">
        <v>13</v>
      </c>
      <c r="C173" s="13" t="s">
        <v>211</v>
      </c>
      <c r="D173" s="15">
        <v>39</v>
      </c>
      <c r="E173" s="13">
        <v>5</v>
      </c>
      <c r="F173" s="13">
        <v>3.67</v>
      </c>
      <c r="G173" s="11"/>
    </row>
    <row r="174" spans="2:11" ht="15.75" customHeight="1" x14ac:dyDescent="0.25">
      <c r="B174" s="52" t="s">
        <v>13</v>
      </c>
      <c r="C174" s="13" t="s">
        <v>212</v>
      </c>
      <c r="D174" s="13"/>
      <c r="E174" s="13">
        <v>1</v>
      </c>
      <c r="F174" s="13">
        <v>0.17</v>
      </c>
      <c r="G174" s="50"/>
    </row>
    <row r="175" spans="2:11" ht="15.75" customHeight="1" x14ac:dyDescent="0.25">
      <c r="B175" s="53" t="s">
        <v>16</v>
      </c>
      <c r="C175" s="13" t="s">
        <v>213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214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215</v>
      </c>
      <c r="D178" s="13"/>
      <c r="E178" s="13"/>
      <c r="F178" s="13"/>
      <c r="G178" s="1"/>
    </row>
    <row r="179" spans="2:7" ht="15.75" customHeight="1" x14ac:dyDescent="0.25">
      <c r="B179" s="55" t="s">
        <v>12</v>
      </c>
      <c r="C179" s="13" t="s">
        <v>218</v>
      </c>
      <c r="D179" s="13"/>
      <c r="E179" s="13">
        <v>1</v>
      </c>
      <c r="F179" s="13">
        <v>4</v>
      </c>
      <c r="G179" s="7"/>
    </row>
    <row r="180" spans="2:7" ht="15.75" customHeight="1" x14ac:dyDescent="0.25">
      <c r="B180" s="55" t="s">
        <v>12</v>
      </c>
      <c r="C180" s="59" t="s">
        <v>219</v>
      </c>
      <c r="D180" s="13"/>
      <c r="E180" s="13">
        <v>2</v>
      </c>
      <c r="F180" s="59">
        <v>0.75</v>
      </c>
      <c r="G180" s="1"/>
    </row>
  </sheetData>
  <mergeCells count="18"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2023-12-12T22:14:13Z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