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31E60ADB-564F-4BBC-AEEC-F9E907CD06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1" i="1" l="1"/>
  <c r="J161" i="1"/>
  <c r="K166" i="1"/>
  <c r="J166" i="1"/>
  <c r="J78" i="1"/>
  <c r="K165" i="1"/>
  <c r="J165" i="1"/>
  <c r="J162" i="1"/>
  <c r="K164" i="1"/>
  <c r="J149" i="1"/>
  <c r="J164" i="1"/>
  <c r="K162" i="1"/>
  <c r="K148" i="1" l="1"/>
  <c r="J148" i="1"/>
  <c r="K145" i="1"/>
  <c r="J145" i="1"/>
  <c r="K132" i="1"/>
  <c r="K146" i="1"/>
  <c r="J146" i="1"/>
  <c r="K134" i="1"/>
  <c r="J134" i="1"/>
  <c r="J135" i="1"/>
  <c r="K18" i="1" s="1"/>
  <c r="J132" i="1"/>
  <c r="J130" i="1"/>
  <c r="J133" i="1"/>
  <c r="K133" i="1"/>
  <c r="J51" i="1"/>
  <c r="K131" i="1"/>
  <c r="J131" i="1"/>
  <c r="K130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2" i="1" l="1"/>
  <c r="K3" i="1"/>
  <c r="K15" i="1"/>
  <c r="K9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<sst xmlns="http://schemas.openxmlformats.org/spreadsheetml/2006/main" count="616" uniqueCount="225">
  <si>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</si>
  <si>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</si>
  <si>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</si>
  <si>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</si>
  <si>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</si>
  <si>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</si>
  <si>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</si>
  <si>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</si>
  <si>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</si>
  <si>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</si>
  <si>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</si>
  <si>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</si>
  <si>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</si>
  <si>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</si>
  <si>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</si>
  <si>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</si>
  <si>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</si>
  <si>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</si>
  <si>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</si>
  <si>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</si>
  <si>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</si>
  <si>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</si>
  <si>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</si>
  <si>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</si>
  <si>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</si>
  <si>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</si>
  <si>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</si>
  <si>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</si>
  <si>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</si>
  <si>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</si>
  <si>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</si>
  <si>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</si>
  <si>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</si>
  <si>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</si>
  <si>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</si>
  <si>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</si>
  <si>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</si>
  <si>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</si>
  <si>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</si>
  <si>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</si>
  <si>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</si>
  <si>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</si>
  <si>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</si>
  <si>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</si>
  <si>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</si>
  <si>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</si>
  <si>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</si>
  <si>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</si>
  <si>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</si>
  <si>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</si>
  <si>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</si>
  <si>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</si>
  <si>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</si>
  <si>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</si>
  <si>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</si>
  <si>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</si>
  <si>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</si>
  <si>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</si>
  <si>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</si>
  <si>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</si>
  <si>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</si>
  <si>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</si>
  <si>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</si>
  <si>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</si>
  <si>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</si>
  <si>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</si>
  <si>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</si>
  <si>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</si>
  <si>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</si>
  <si>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</si>
  <si>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</si>
  <si>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</si>
  <si>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</si>
  <si>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</si>
  <si>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</si>
  <si>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</si>
  <si>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</si>
  <si>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</si>
  <si>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</si>
  <si>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</si>
  <si>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</si>
  <si>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</si>
  <si>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</si>
  <si>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</si>
  <si>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</si>
  <si>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</si>
  <si>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</si>
  <si>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</si>
  <si>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</si>
  <si>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</si>
  <si>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</si>
  <si>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</si>
  <si>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</si>
  <si>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</si>
  <si>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</si>
  <si>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</si>
  <si>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</si>
  <si>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</si>
  <si>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</si>
  <si>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</si>
  <si>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</si>
  <si>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</si>
  <si>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</si>
  <si>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</si>
  <si>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</si>
  <si>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</si>
  <si>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</si>
  <si>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</si>
  <si>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</si>
  <si>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</si>
  <si>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</si>
  <si>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</si>
  <si>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</si>
  <si>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</si>
  <si>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</si>
  <si>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</si>
  <si>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</si>
  <si>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</si>
  <si>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</si>
  <si>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</si>
  <si>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</si>
  <si>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</si>
  <si>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</si>
  <si>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</si>
  <si>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</si>
  <si>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</si>
  <si>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</si>
  <si>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</si>
  <si>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</si>
  <si>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</si>
  <si>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</si>
  <si>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</si>
  <si>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</si>
  <si>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</si>
  <si>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</si>
  <si>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</si>
  <si>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</si>
  <si>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</si>
  <si>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</si>
  <si>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</si>
  <si>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</si>
  <si>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</si>
  <si>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</si>
  <si>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</si>
  <si>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</si>
  <si>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</si>
  <si>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</si>
  <si>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</si>
  <si>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</si>
  <si>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</si>
  <si>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</si>
  <si>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</si>
  <si>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</si>
  <si>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</si>
  <si>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</si>
  <si>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</si>
  <si>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</si>
  <si>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</si>
  <si>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</si>
  <si>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</si>
  <si>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</si>
  <si>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</si>
  <si>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</si>
  <si>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</si>
  <si>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</si>
  <si>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</si>
  <si>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</si>
  <si>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</si>
  <si>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</si>
  <si>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</si>
  <si>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</si>
  <si>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</si>
  <si>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</si>
  <si>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</si>
  <si>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</si>
  <si>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</si>
  <si>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</si>
  <si>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</si>
  <si>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</si>
  <si>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</si>
  <si>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</si>
  <si>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</si>
  <si>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</si>
  <si>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</si>
  <si>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</si>
  <si>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</si>
  <si>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</si>
  <si>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</si>
  <si>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</si>
  <si>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</si>
  <si>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</si>
  <si>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</si>
  <si>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</si>
  <si>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</si>
  <si>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</si>
  <si>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</si>
  <si>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</si>
  <si>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</si>
  <si>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</si>
  <si>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</si>
  <si>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</si>
  <si>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</si>
  <si>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</si>
  <si>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</si>
  <si>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</si>
  <si>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</si>
  <si>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</si>
  <si>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</si>
  <si>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</si>
  <si>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</si>
  <si>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</si>
  <si>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</si>
  <si>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</si>
  <si>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</si>
  <si>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</si>
  <si>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</si>
  <si>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</si>
  <si>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</si>
  <si>
    <t>Implementar la plantilla al Tragaperras</t>
  </si>
  <si>
    <t>correccion de errores</t>
  </si>
  <si>
    <t>Diseñar imágenes victoria y derrota bingo</t>
  </si>
  <si>
    <t>Diseñar imágenes poker</t>
  </si>
  <si>
    <t>Apoyo RegistoUsuario</t>
  </si>
  <si>
    <t>Diseñar poster</t>
  </si>
  <si>
    <t>Hacer online poker con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</si>
</sst>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1" fillId="23" borderId="1" xfId="0" applyFont="1" applyFill="1" applyBorder="1"/>
    <xf numFmtId="0" fontId="0" fillId="23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85"/>
  <sheetViews>
    <sheetView tabSelected="1" topLeftCell="F1" zoomScale="74" zoomScaleNormal="70" workbookViewId="0">
      <selection activeCell="L3" sqref="L3:M3"/>
    </sheetView>
  </sheetViews>
  <sheetFormatPr baseColWidth="10" defaultColWidth="12.54296875" defaultRowHeight="15.75" customHeight="1" x14ac:dyDescent="0.25"/>
  <cols>
    <col min="1" max="1" width="5.54296875" bestFit="1" customWidth="1"/>
    <col min="3" max="3" width="48.54296875" customWidth="1"/>
    <col min="5" max="5" width="13.54296875" customWidth="1"/>
    <col min="7" max="7" width="53.453125" bestFit="1" customWidth="1"/>
    <col min="10" max="10" width="21.453125" customWidth="1"/>
    <col min="11" max="11" width="35.453125" customWidth="1"/>
    <col min="12" max="12" width="26.5429687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SUM(E6:E1000)</f>
        <v>445.2</v>
      </c>
      <c r="F3" s="3">
        <f t="shared" si="0"/>
        <v>550.04999999999995</v>
      </c>
      <c r="G3" s="1"/>
      <c r="J3" s="22"/>
      <c r="K3" s="77">
        <f>F6+F12+F22+F21+F52+F53+F54+F62+F63+F64+F65+F71+J73+J130+J145+J161</f>
        <v>142.75</v>
      </c>
    </row>
    <row r="4" spans="1:16" ht="15.75" customHeight="1" x14ac:dyDescent="0.4">
      <c r="B4" s="61" t="s">
        <v>8</v>
      </c>
      <c r="C4" s="62"/>
      <c r="D4" s="62"/>
      <c r="E4" s="62"/>
      <c r="F4" s="62"/>
      <c r="G4" s="62"/>
      <c r="J4" s="23" t="s">
        <v>9</v>
      </c>
      <c r="K4" s="77"/>
    </row>
    <row r="5" spans="1:16" ht="15.75" customHeight="1" x14ac:dyDescent="0.4">
      <c r="B5" s="63"/>
      <c r="C5" s="64"/>
      <c r="D5" s="64"/>
      <c r="E5" s="64"/>
      <c r="F5" s="64"/>
      <c r="G5" s="64"/>
      <c r="J5" s="24"/>
      <c r="K5" s="77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8" t="s">
        <v>12</v>
      </c>
      <c r="K6" s="71">
        <f>F7+F13+F20+F43+F45+F47+F46+J76+J133+J148+J164</f>
        <v>91.320000000000007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9"/>
      <c r="K7" s="71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80"/>
      <c r="K8" s="71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81" t="s">
        <v>13</v>
      </c>
      <c r="K9" s="71">
        <f>F8+F14+F19+F24+F26+F28+F30+F44+F55+F56+F61+F66+J74+J131+J146+J162</f>
        <v>114.78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82"/>
      <c r="K10" s="71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83"/>
      <c r="K11" s="71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7" t="s">
        <v>14</v>
      </c>
      <c r="K12" s="71">
        <f>F9+F15+F32+F33+F34+F35+F36+F37+F38+F48+F67+F68+J77+J134+J149+J165</f>
        <v>96.85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8"/>
      <c r="K13" s="71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9"/>
      <c r="K14" s="71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2" t="s">
        <v>15</v>
      </c>
      <c r="K15" s="71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3"/>
      <c r="K16" s="71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4"/>
      <c r="K17" s="71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5" t="s">
        <v>16</v>
      </c>
      <c r="K18" s="71">
        <f>F11+F23+F25+F27+F29+F31+F57+F58+F59+F60+F69+F70+J78+J135+J150+J166</f>
        <v>55.35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6"/>
      <c r="K19" s="71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6"/>
      <c r="K20" s="71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0" t="s">
        <v>22</v>
      </c>
      <c r="K22" s="70"/>
      <c r="L22" s="70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61" t="s">
        <v>36</v>
      </c>
      <c r="C41" s="62"/>
      <c r="D41" s="62"/>
      <c r="E41" s="62"/>
      <c r="F41" s="62"/>
      <c r="G41" s="62"/>
    </row>
    <row r="42" spans="2:7" ht="12.5" x14ac:dyDescent="0.25">
      <c r="B42" s="63"/>
      <c r="C42" s="64"/>
      <c r="D42" s="64"/>
      <c r="E42" s="64"/>
      <c r="F42" s="64"/>
      <c r="G42" s="64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61" t="s">
        <v>67</v>
      </c>
      <c r="C72" s="62"/>
      <c r="D72" s="62"/>
      <c r="E72" s="62"/>
      <c r="F72" s="62"/>
      <c r="G72" s="62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13.5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>
        <v>1</v>
      </c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7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61" t="s">
        <v>176</v>
      </c>
      <c r="C127" s="62"/>
      <c r="D127" s="62"/>
      <c r="E127" s="62"/>
      <c r="F127" s="62"/>
      <c r="G127" s="62"/>
    </row>
    <row r="128" spans="2:7" ht="15.75" customHeight="1" x14ac:dyDescent="0.25">
      <c r="B128" s="65"/>
      <c r="C128" s="66"/>
      <c r="D128" s="66"/>
      <c r="E128" s="66"/>
      <c r="F128" s="66"/>
      <c r="G128" s="66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61" t="s">
        <v>187</v>
      </c>
      <c r="C142" s="62"/>
      <c r="D142" s="62"/>
      <c r="E142" s="62"/>
      <c r="F142" s="62"/>
      <c r="G142" s="62"/>
    </row>
    <row r="143" spans="2:11" ht="15.75" customHeight="1" x14ac:dyDescent="0.25">
      <c r="B143" s="65"/>
      <c r="C143" s="66"/>
      <c r="D143" s="66"/>
      <c r="E143" s="66"/>
      <c r="F143" s="66"/>
      <c r="G143" s="66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>
        <v>3</v>
      </c>
      <c r="G146" s="60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>
        <v>20</v>
      </c>
      <c r="F147" s="13">
        <v>6.34</v>
      </c>
      <c r="G147" s="11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16.34</v>
      </c>
      <c r="K148">
        <f>E144+E145+E147</f>
        <v>23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61" t="s">
        <v>201</v>
      </c>
      <c r="C159" s="62"/>
      <c r="D159" s="62"/>
      <c r="E159" s="62"/>
      <c r="F159" s="62"/>
      <c r="G159" s="62"/>
    </row>
    <row r="160" spans="2:11" ht="15.75" customHeight="1" x14ac:dyDescent="0.25">
      <c r="B160" s="65"/>
      <c r="C160" s="66"/>
      <c r="D160" s="66"/>
      <c r="E160" s="66"/>
      <c r="F160" s="66"/>
      <c r="G160" s="66"/>
      <c r="I160" s="58" t="s">
        <v>188</v>
      </c>
      <c r="J160" s="58" t="s">
        <v>45</v>
      </c>
      <c r="K160" s="58" t="s">
        <v>46</v>
      </c>
    </row>
    <row r="161" spans="2:11" ht="15.75" customHeight="1" x14ac:dyDescent="0.25">
      <c r="B161" s="56" t="s">
        <v>14</v>
      </c>
      <c r="C161" s="13" t="s">
        <v>202</v>
      </c>
      <c r="D161" s="13"/>
      <c r="E161" s="13">
        <v>8</v>
      </c>
      <c r="F161" s="13">
        <v>11</v>
      </c>
      <c r="G161" s="1"/>
      <c r="I161" s="57" t="s">
        <v>9</v>
      </c>
      <c r="J161">
        <f>F167+F168+F169+F170+F171+F174+F172+F173</f>
        <v>21.25</v>
      </c>
      <c r="K161">
        <f>E167+E168+E169+E170+E171+E174+E172+E173</f>
        <v>22</v>
      </c>
    </row>
    <row r="162" spans="2:11" ht="15.75" customHeight="1" x14ac:dyDescent="0.25">
      <c r="B162" s="56" t="s">
        <v>14</v>
      </c>
      <c r="C162" s="13" t="s">
        <v>203</v>
      </c>
      <c r="D162" s="13"/>
      <c r="G162" s="1"/>
      <c r="I162" s="6" t="s">
        <v>13</v>
      </c>
      <c r="J162">
        <f>F178+F175+F176+F177+F184</f>
        <v>16.68</v>
      </c>
      <c r="K162">
        <f>E178+E175+E176+E177</f>
        <v>18</v>
      </c>
    </row>
    <row r="163" spans="2:11" ht="15.75" customHeight="1" x14ac:dyDescent="0.25">
      <c r="B163" s="56" t="s">
        <v>14</v>
      </c>
      <c r="C163" s="13" t="s">
        <v>204</v>
      </c>
      <c r="D163" s="13"/>
      <c r="E163" s="13">
        <v>8</v>
      </c>
      <c r="F163" s="13">
        <v>7</v>
      </c>
      <c r="G163" s="1"/>
      <c r="I163" s="9" t="s">
        <v>15</v>
      </c>
    </row>
    <row r="164" spans="2:11" ht="15.75" customHeight="1" x14ac:dyDescent="0.25">
      <c r="B164" s="56" t="s">
        <v>14</v>
      </c>
      <c r="C164" s="13" t="s">
        <v>205</v>
      </c>
      <c r="D164" s="13"/>
      <c r="E164" s="13"/>
      <c r="G164" s="1"/>
      <c r="I164" s="5" t="s">
        <v>12</v>
      </c>
      <c r="J164">
        <f>F165+F166+F183</f>
        <v>10.48</v>
      </c>
      <c r="K164">
        <f>E165+E166+E183</f>
        <v>16</v>
      </c>
    </row>
    <row r="165" spans="2:11" ht="15.75" customHeight="1" x14ac:dyDescent="0.25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  <c r="J165">
        <f>F161+F163</f>
        <v>18</v>
      </c>
      <c r="K165">
        <f>E161+E163</f>
        <v>16</v>
      </c>
    </row>
    <row r="166" spans="2:11" ht="15.75" customHeight="1" x14ac:dyDescent="0.25">
      <c r="B166" s="55" t="s">
        <v>12</v>
      </c>
      <c r="C166" s="13" t="s">
        <v>127</v>
      </c>
      <c r="D166" s="13"/>
      <c r="E166" s="13">
        <v>15</v>
      </c>
      <c r="F166" s="13">
        <v>6.48</v>
      </c>
      <c r="G166" s="1"/>
      <c r="I166" s="10" t="s">
        <v>16</v>
      </c>
      <c r="J166">
        <f>F179+F180+F185</f>
        <v>17.600000000000001</v>
      </c>
      <c r="K166">
        <f>F163+F164+F169</f>
        <v>9</v>
      </c>
    </row>
    <row r="167" spans="2:11" ht="15.75" customHeight="1" x14ac:dyDescent="0.25">
      <c r="B167" s="54" t="s">
        <v>9</v>
      </c>
      <c r="C167" s="13" t="s">
        <v>207</v>
      </c>
      <c r="D167" s="13"/>
      <c r="E167" s="13">
        <v>10</v>
      </c>
      <c r="F167" s="13">
        <v>13</v>
      </c>
      <c r="G167" s="7"/>
    </row>
    <row r="168" spans="2:11" ht="15.75" customHeight="1" x14ac:dyDescent="0.25">
      <c r="B168" s="54" t="s">
        <v>9</v>
      </c>
      <c r="C168" s="13" t="s">
        <v>216</v>
      </c>
      <c r="D168" s="13"/>
      <c r="E168" s="13">
        <v>2</v>
      </c>
      <c r="F168" s="13">
        <v>1.5</v>
      </c>
      <c r="G168" s="7"/>
    </row>
    <row r="169" spans="2:11" ht="15.75" customHeight="1" x14ac:dyDescent="0.25">
      <c r="B169" s="54" t="s">
        <v>9</v>
      </c>
      <c r="C169" s="13" t="s">
        <v>217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25">
      <c r="B170" s="54" t="s">
        <v>9</v>
      </c>
      <c r="C170" s="13" t="s">
        <v>220</v>
      </c>
      <c r="D170" s="13" t="s">
        <v>11</v>
      </c>
      <c r="E170" s="13">
        <v>1</v>
      </c>
      <c r="F170" s="13">
        <v>1</v>
      </c>
      <c r="G170" s="7"/>
    </row>
    <row r="171" spans="2:11" ht="15.75" customHeight="1" x14ac:dyDescent="0.25">
      <c r="B171" s="54" t="s">
        <v>9</v>
      </c>
      <c r="C171" s="13" t="s">
        <v>208</v>
      </c>
      <c r="D171" s="13">
        <v>35</v>
      </c>
      <c r="E171" s="13">
        <v>0.5</v>
      </c>
      <c r="F171" s="13">
        <v>0.75</v>
      </c>
      <c r="G171" s="7"/>
    </row>
    <row r="172" spans="2:11" ht="15.75" customHeight="1" x14ac:dyDescent="0.25">
      <c r="B172" s="54" t="s">
        <v>9</v>
      </c>
      <c r="C172" s="13" t="s">
        <v>221</v>
      </c>
      <c r="D172" s="13" t="s">
        <v>11</v>
      </c>
      <c r="E172" s="13">
        <v>1</v>
      </c>
      <c r="F172" s="13">
        <v>1.5</v>
      </c>
      <c r="G172" s="7"/>
    </row>
    <row r="173" spans="2:11" ht="15.75" customHeight="1" x14ac:dyDescent="0.25">
      <c r="B173" s="54" t="s">
        <v>9</v>
      </c>
      <c r="C173" s="13" t="s">
        <v>223</v>
      </c>
      <c r="D173" s="13" t="s">
        <v>11</v>
      </c>
      <c r="E173" s="13">
        <v>2</v>
      </c>
      <c r="F173" s="13">
        <v>1.5</v>
      </c>
      <c r="G173" s="7"/>
    </row>
    <row r="174" spans="2:11" ht="15.75" customHeight="1" x14ac:dyDescent="0.25">
      <c r="B174" s="54" t="s">
        <v>9</v>
      </c>
      <c r="C174" s="13" t="s">
        <v>224</v>
      </c>
      <c r="D174" s="13" t="s">
        <v>11</v>
      </c>
      <c r="E174" s="13">
        <v>4</v>
      </c>
      <c r="F174" s="13"/>
      <c r="G174" s="11"/>
    </row>
    <row r="175" spans="2:11" ht="15.75" customHeight="1" x14ac:dyDescent="0.25">
      <c r="B175" s="52" t="s">
        <v>13</v>
      </c>
      <c r="C175" s="13" t="s">
        <v>209</v>
      </c>
      <c r="D175" s="15">
        <v>19</v>
      </c>
      <c r="E175" s="13">
        <v>10</v>
      </c>
      <c r="F175" s="13">
        <v>9.17</v>
      </c>
      <c r="G175" s="11"/>
    </row>
    <row r="176" spans="2:11" ht="15.75" customHeight="1" x14ac:dyDescent="0.25">
      <c r="B176" s="52" t="s">
        <v>13</v>
      </c>
      <c r="C176" s="13" t="s">
        <v>210</v>
      </c>
      <c r="D176" s="15">
        <v>9</v>
      </c>
      <c r="E176" s="13">
        <v>2</v>
      </c>
      <c r="F176" s="13">
        <v>2</v>
      </c>
      <c r="G176" s="7"/>
    </row>
    <row r="177" spans="2:7" ht="15.75" customHeight="1" x14ac:dyDescent="0.25">
      <c r="B177" s="52" t="s">
        <v>13</v>
      </c>
      <c r="C177" s="13" t="s">
        <v>211</v>
      </c>
      <c r="D177" s="15">
        <v>39</v>
      </c>
      <c r="E177" s="13">
        <v>5</v>
      </c>
      <c r="F177" s="13">
        <v>3.67</v>
      </c>
      <c r="G177" s="11"/>
    </row>
    <row r="178" spans="2:7" ht="15.75" customHeight="1" x14ac:dyDescent="0.25">
      <c r="B178" s="52" t="s">
        <v>13</v>
      </c>
      <c r="C178" s="13" t="s">
        <v>212</v>
      </c>
      <c r="D178" s="13"/>
      <c r="E178" s="13">
        <v>1</v>
      </c>
      <c r="F178" s="13">
        <v>0.17</v>
      </c>
      <c r="G178" s="50"/>
    </row>
    <row r="179" spans="2:7" ht="15.75" customHeight="1" x14ac:dyDescent="0.25">
      <c r="B179" s="53" t="s">
        <v>16</v>
      </c>
      <c r="C179" s="13" t="s">
        <v>213</v>
      </c>
      <c r="D179" s="13"/>
      <c r="E179" s="13">
        <v>6</v>
      </c>
      <c r="F179" s="13">
        <v>10.6</v>
      </c>
      <c r="G179" s="59"/>
    </row>
    <row r="180" spans="2:7" ht="15.75" customHeight="1" x14ac:dyDescent="0.25">
      <c r="B180" s="53" t="s">
        <v>16</v>
      </c>
      <c r="C180" s="13" t="s">
        <v>17</v>
      </c>
      <c r="D180" s="13"/>
      <c r="E180" s="13"/>
      <c r="F180" s="13">
        <v>7</v>
      </c>
      <c r="G180" s="59"/>
    </row>
    <row r="181" spans="2:7" ht="15.75" customHeight="1" x14ac:dyDescent="0.25">
      <c r="B181" s="51" t="s">
        <v>15</v>
      </c>
      <c r="C181" s="13" t="s">
        <v>214</v>
      </c>
      <c r="D181" s="13"/>
      <c r="E181" s="13"/>
      <c r="F181" s="13"/>
      <c r="G181" s="1"/>
    </row>
    <row r="182" spans="2:7" ht="15.75" customHeight="1" x14ac:dyDescent="0.25">
      <c r="B182" s="51" t="s">
        <v>15</v>
      </c>
      <c r="C182" s="13" t="s">
        <v>215</v>
      </c>
      <c r="D182" s="13"/>
      <c r="E182" s="13"/>
      <c r="F182" s="13"/>
      <c r="G182" s="1"/>
    </row>
    <row r="183" spans="2:7" ht="15.75" customHeight="1" x14ac:dyDescent="0.25">
      <c r="B183" s="55" t="s">
        <v>12</v>
      </c>
      <c r="C183" s="13" t="s">
        <v>218</v>
      </c>
      <c r="D183" s="13"/>
      <c r="E183" s="13">
        <v>1</v>
      </c>
      <c r="F183" s="13">
        <v>4</v>
      </c>
      <c r="G183" s="7"/>
    </row>
    <row r="184" spans="2:7" ht="15.75" customHeight="1" x14ac:dyDescent="0.25">
      <c r="B184" s="52" t="s">
        <v>13</v>
      </c>
      <c r="C184" s="13" t="s">
        <v>219</v>
      </c>
      <c r="D184" s="13"/>
      <c r="E184" s="13"/>
      <c r="F184" s="13">
        <v>1.67</v>
      </c>
      <c r="G184" s="11"/>
    </row>
    <row r="185" spans="2:7" ht="15.75" customHeight="1" x14ac:dyDescent="0.25">
      <c r="B185" s="53" t="s">
        <v>16</v>
      </c>
      <c r="C185" s="13" t="s">
        <v>222</v>
      </c>
      <c r="D185" s="13"/>
      <c r="E185" s="13"/>
      <c r="F185" s="13">
        <v>0</v>
      </c>
      <c r="G185" s="1"/>
    </row>
  </sheetData>
  <mergeCells count="18">
    <mergeCell ref="K9:K11"/>
    <mergeCell ref="B72:G73"/>
    <mergeCell ref="B41:G42"/>
    <mergeCell ref="B159:G160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  <mergeCell ref="J9:J1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453125" customWidth="1"/>
    <col min="4" max="4" width="10.45312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2023-12-14T13:09:10Z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