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CF8B0007-0ED3-43DA-B2B6-833E9C1F9D33}" xr6:coauthVersionLast="47" xr6:coauthVersionMax="47" xr10:uidLastSave="{00000000-0000-0000-0000-000000000000}"/>
  <bookViews>
    <workbookView xWindow="-28920" yWindow="63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" l="1"/>
  <c r="K162" i="1"/>
  <c r="J162" i="1"/>
  <c r="K3" i="1" l="1"/>
  <c r="K12" i="1"/>
  <c r="J149" i="1"/>
  <c r="K148" i="1"/>
  <c r="J148" i="1"/>
  <c r="K145" i="1"/>
  <c r="J145" i="1"/>
  <c r="K132" i="1"/>
  <c r="K146" i="1"/>
  <c r="J146" i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<sst xmlns="http://schemas.openxmlformats.org/spreadsheetml/2006/main" count="597" uniqueCount="219">
  <si>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</si>
  <si>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</si>
  <si>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</si>
  <si>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</si>
  <si>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</si>
  <si>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</si>
  <si>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</si>
  <si>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</si>
  <si>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</si>
  <si>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</si>
  <si>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</si>
  <si>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</si>
  <si>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</si>
  <si>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</si>
  <si>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</si>
  <si>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</si>
  <si>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</si>
  <si>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</si>
  <si>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</si>
  <si>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</si>
  <si>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</si>
  <si>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</si>
  <si>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</si>
  <si>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</si>
  <si>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</si>
  <si>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</si>
  <si>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</si>
  <si>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</si>
  <si>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</si>
  <si>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</si>
  <si>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</si>
  <si>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</si>
  <si>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</si>
  <si>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</si>
  <si>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</si>
  <si>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</si>
  <si>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</si>
  <si>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</si>
  <si>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</si>
  <si>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</si>
  <si>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</si>
  <si>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</si>
  <si>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</si>
  <si>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</si>
  <si>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</si>
  <si>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</si>
  <si>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</si>
  <si>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</si>
  <si>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</si>
  <si>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</si>
  <si>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</si>
  <si>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</si>
  <si>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</si>
  <si>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</si>
  <si>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</si>
  <si>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</si>
  <si>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</si>
  <si>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</si>
  <si>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</si>
  <si>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</si>
  <si>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</si>
  <si>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</si>
  <si>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</si>
  <si>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</si>
  <si>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</si>
  <si>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</si>
  <si>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</si>
  <si>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</si>
  <si>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</si>
  <si>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</si>
  <si>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</si>
  <si>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</si>
  <si>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</si>
  <si>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</si>
  <si>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</si>
  <si>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</si>
  <si>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</si>
  <si>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</si>
  <si>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</si>
  <si>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</si>
  <si>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</si>
  <si>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</si>
  <si>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</si>
  <si>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</si>
  <si>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</si>
  <si>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</si>
  <si>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</si>
  <si>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</si>
  <si>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</si>
  <si>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</si>
  <si>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</si>
  <si>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</si>
  <si>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</si>
  <si>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</si>
  <si>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</si>
  <si>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</si>
  <si>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</si>
  <si>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</si>
  <si>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</si>
  <si>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</si>
  <si>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</si>
  <si>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</si>
  <si>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</si>
  <si>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</si>
  <si>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</si>
  <si>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</si>
  <si>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</si>
  <si>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</si>
  <si>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</si>
  <si>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</si>
  <si>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</si>
  <si>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</si>
  <si>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</si>
  <si>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</si>
  <si>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</si>
  <si>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</si>
  <si>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</si>
  <si>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</si>
  <si>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</si>
  <si>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</si>
  <si>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</si>
  <si>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</si>
  <si>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</si>
  <si>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</si>
  <si>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</si>
  <si>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</si>
  <si>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</si>
  <si>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</si>
  <si>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</si>
  <si>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</si>
  <si>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</si>
  <si>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</si>
  <si>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</si>
  <si>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</si>
  <si>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</si>
  <si>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</si>
  <si>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</si>
  <si>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</si>
  <si>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</si>
  <si>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</si>
  <si>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</si>
  <si>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</si>
  <si>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</si>
  <si>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</si>
  <si>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</si>
  <si>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</si>
  <si>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</si>
  <si>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</si>
  <si>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</si>
  <si>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</si>
  <si>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</si>
  <si>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</si>
  <si>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</si>
  <si>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</si>
  <si>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</si>
  <si>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</si>
  <si>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</si>
  <si>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</si>
  <si>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</si>
  <si>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</si>
  <si>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</si>
  <si>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</si>
  <si>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</si>
  <si>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</si>
  <si>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</si>
  <si>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</si>
  <si>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</si>
  <si>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</si>
  <si>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</si>
  <si>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</si>
  <si>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</si>
  <si>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</si>
  <si>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</si>
  <si>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</si>
  <si>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</si>
  <si>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</si>
  <si>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</si>
  <si>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</si>
  <si>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</si>
  <si>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</si>
  <si>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</si>
  <si>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</si>
  <si>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</si>
  <si>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</si>
  <si>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</si>
  <si>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</si>
  <si>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</si>
  <si>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</si>
  <si>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</si>
  <si>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</si>
  <si>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</si>
  <si>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</si>
  <si>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</si>
  <si>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</si>
  <si>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</si>
  <si>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</si>
  <si>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</si>
  <si>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</si>
  <si>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</si>
  <si>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</si>
  <si>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</si>
  <si>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</si>
  <si>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</si>
  <si>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</si>
  <si>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</si>
  <si>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</si>
  <si>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</si>
  <si>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"algo más"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</si>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</sst>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8"/>
  <sheetViews>
    <sheetView tabSelected="1" zoomScale="85" zoomScaleNormal="85" workbookViewId="0">
      <selection activeCell="M12" sqref="M12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359.2</v>
      </c>
      <c r="F3" s="3">
        <f t="shared" si="0"/>
        <v>464.62000000000006</v>
      </c>
      <c r="G3" s="1"/>
      <c r="J3" s="22"/>
      <c r="K3" s="78">
        <f>F6+F12+F22+F21+F52+F53+F54+F62+F63+F64+F65+F71+J73+J130+J145</f>
        <v>121.5</v>
      </c>
    </row>
    <row r="4" spans="1:16" ht="15.75" customHeight="1" x14ac:dyDescent="0.35">
      <c r="B4" s="63" t="s">
        <v>8</v>
      </c>
      <c r="C4" s="64"/>
      <c r="D4" s="64"/>
      <c r="E4" s="64"/>
      <c r="F4" s="64"/>
      <c r="G4" s="64"/>
      <c r="J4" s="23" t="s">
        <v>9</v>
      </c>
      <c r="K4" s="78"/>
    </row>
    <row r="5" spans="1:16" ht="15.75" customHeight="1" x14ac:dyDescent="0.35">
      <c r="B5" s="65"/>
      <c r="C5" s="66"/>
      <c r="D5" s="66"/>
      <c r="E5" s="66"/>
      <c r="F5" s="66"/>
      <c r="G5" s="66"/>
      <c r="J5" s="24"/>
      <c r="K5" s="78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9" t="s">
        <v>12</v>
      </c>
      <c r="K6" s="59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80"/>
      <c r="K7" s="5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81"/>
      <c r="K8" s="5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60" t="s">
        <v>13</v>
      </c>
      <c r="K9" s="59">
        <f>F8+F14+F19+F24+F26+F28+F30+F44+F55+F56+F61+F66+J74+J131+J146+J162</f>
        <v>104.27000000000001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61"/>
      <c r="K10" s="5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62"/>
      <c r="K11" s="5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9" t="s">
        <v>14</v>
      </c>
      <c r="K12" s="59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70"/>
      <c r="K13" s="5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71"/>
      <c r="K14" s="5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3" t="s">
        <v>15</v>
      </c>
      <c r="K15" s="5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4"/>
      <c r="K16" s="5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5"/>
      <c r="K17" s="5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6" t="s">
        <v>16</v>
      </c>
      <c r="K18" s="5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7"/>
      <c r="K19" s="5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7"/>
      <c r="K20" s="5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2" t="s">
        <v>22</v>
      </c>
      <c r="K22" s="72"/>
      <c r="L22" s="72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63" t="s">
        <v>36</v>
      </c>
      <c r="C41" s="64"/>
      <c r="D41" s="64"/>
      <c r="E41" s="64"/>
      <c r="F41" s="64"/>
      <c r="G41" s="64"/>
    </row>
    <row r="42" spans="2:7" ht="13.2" x14ac:dyDescent="0.25">
      <c r="B42" s="65"/>
      <c r="C42" s="66"/>
      <c r="D42" s="66"/>
      <c r="E42" s="66"/>
      <c r="F42" s="66"/>
      <c r="G42" s="66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63" t="s">
        <v>67</v>
      </c>
      <c r="C72" s="64"/>
      <c r="D72" s="64"/>
      <c r="E72" s="64"/>
      <c r="F72" s="64"/>
      <c r="G72" s="64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5"/>
      <c r="C73" s="66"/>
      <c r="D73" s="66"/>
      <c r="E73" s="66"/>
      <c r="F73" s="66"/>
      <c r="G73" s="66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63" t="s">
        <v>176</v>
      </c>
      <c r="C127" s="64"/>
      <c r="D127" s="64"/>
      <c r="E127" s="64"/>
      <c r="F127" s="64"/>
      <c r="G127" s="64"/>
    </row>
    <row r="128" spans="2:7" ht="15.75" customHeight="1" x14ac:dyDescent="0.25">
      <c r="B128" s="67"/>
      <c r="C128" s="68"/>
      <c r="D128" s="68"/>
      <c r="E128" s="68"/>
      <c r="F128" s="68"/>
      <c r="G128" s="68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63" t="s">
        <v>187</v>
      </c>
      <c r="C142" s="64"/>
      <c r="D142" s="64"/>
      <c r="E142" s="64"/>
      <c r="F142" s="64"/>
      <c r="G142" s="64"/>
    </row>
    <row r="143" spans="2:11" ht="15.75" customHeight="1" x14ac:dyDescent="0.25">
      <c r="B143" s="67"/>
      <c r="C143" s="68"/>
      <c r="D143" s="68"/>
      <c r="E143" s="68"/>
      <c r="F143" s="68"/>
      <c r="G143" s="68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63" t="s">
        <v>201</v>
      </c>
      <c r="C159" s="64"/>
      <c r="D159" s="64"/>
      <c r="E159" s="64"/>
      <c r="F159" s="64"/>
      <c r="G159" s="64"/>
    </row>
    <row r="160" spans="2:11" ht="15.75" customHeight="1" x14ac:dyDescent="0.25">
      <c r="B160" s="67"/>
      <c r="C160" s="68"/>
      <c r="D160" s="68"/>
      <c r="E160" s="68"/>
      <c r="F160" s="68"/>
      <c r="G160" s="68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/>
      <c r="F161" s="13"/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F174+F171+F172+F173</f>
        <v>6.17</v>
      </c>
      <c r="K162">
        <f>E174+E171+E172+E173</f>
        <v>10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</row>
    <row r="166" spans="2:11" ht="15.75" customHeight="1" x14ac:dyDescent="0.25">
      <c r="B166" s="55" t="s">
        <v>12</v>
      </c>
      <c r="C166" s="13" t="s">
        <v>207</v>
      </c>
      <c r="D166" s="13"/>
      <c r="E166" s="13"/>
      <c r="F166" s="13"/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208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217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218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209</v>
      </c>
      <c r="D170" s="13">
        <v>35</v>
      </c>
      <c r="E170" s="13">
        <v>0.5</v>
      </c>
      <c r="F170" s="13">
        <v>0.75</v>
      </c>
      <c r="G170" s="7"/>
    </row>
    <row r="171" spans="2:11" ht="15.75" customHeight="1" x14ac:dyDescent="0.25">
      <c r="B171" s="52" t="s">
        <v>13</v>
      </c>
      <c r="C171" s="13" t="s">
        <v>210</v>
      </c>
      <c r="D171" s="15">
        <v>19</v>
      </c>
      <c r="E171" s="13">
        <v>10</v>
      </c>
      <c r="F171" s="13">
        <v>6.17</v>
      </c>
      <c r="G171" s="11"/>
    </row>
    <row r="172" spans="2:11" ht="15.75" customHeight="1" x14ac:dyDescent="0.25">
      <c r="B172" s="52" t="s">
        <v>13</v>
      </c>
      <c r="C172" s="13" t="s">
        <v>211</v>
      </c>
      <c r="D172" s="15">
        <v>9</v>
      </c>
      <c r="E172" s="13"/>
      <c r="F172" s="13"/>
      <c r="G172" s="1"/>
    </row>
    <row r="173" spans="2:11" ht="15.75" customHeight="1" x14ac:dyDescent="0.25">
      <c r="B173" s="52" t="s">
        <v>13</v>
      </c>
      <c r="C173" s="13" t="s">
        <v>212</v>
      </c>
      <c r="D173" s="15">
        <v>39</v>
      </c>
      <c r="E173" s="13"/>
      <c r="F173" s="13"/>
      <c r="G173" s="1"/>
    </row>
    <row r="174" spans="2:11" ht="15.75" customHeight="1" x14ac:dyDescent="0.25">
      <c r="B174" s="52" t="s">
        <v>13</v>
      </c>
      <c r="C174" s="13" t="s">
        <v>213</v>
      </c>
      <c r="D174" s="13"/>
      <c r="E174" s="13"/>
      <c r="F174" s="13"/>
      <c r="G174" s="1"/>
    </row>
    <row r="175" spans="2:11" ht="15.75" customHeight="1" x14ac:dyDescent="0.25">
      <c r="B175" s="53" t="s">
        <v>16</v>
      </c>
      <c r="C175" s="13" t="s">
        <v>214</v>
      </c>
      <c r="D175" s="13"/>
      <c r="E175" s="13"/>
      <c r="F175" s="13"/>
      <c r="G175" s="1"/>
    </row>
    <row r="176" spans="2:11" ht="15.75" customHeight="1" x14ac:dyDescent="0.25">
      <c r="B176" s="53" t="s">
        <v>16</v>
      </c>
      <c r="C176" s="13"/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215</v>
      </c>
      <c r="D177" s="13"/>
      <c r="E177" s="13"/>
      <c r="F177" s="13"/>
      <c r="G177" s="1"/>
    </row>
    <row r="178" spans="2:7" ht="15.75" customHeight="1" x14ac:dyDescent="0.25">
      <c r="B178" s="51" t="s">
        <v>15</v>
      </c>
      <c r="C178" s="13" t="s">
        <v>216</v>
      </c>
      <c r="D178" s="13"/>
      <c r="E178" s="13"/>
      <c r="F178" s="13"/>
      <c r="G178" s="1"/>
    </row>
  </sheetData>
  <mergeCells count="18"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  <mergeCell ref="B72:G73"/>
    <mergeCell ref="B41:G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2023-12-03T19:42:42Z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